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对账!$A$1:$X$65</definedName>
  </definedNames>
  <calcPr calcId="144525"/>
</workbook>
</file>

<file path=xl/sharedStrings.xml><?xml version="1.0" encoding="utf-8"?>
<sst xmlns="http://schemas.openxmlformats.org/spreadsheetml/2006/main" count="2110" uniqueCount="760">
  <si>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</si>
  <si>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</si>
  <si>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</si>
  <si>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</si>
  <si>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</si>
  <si>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</si>
  <si>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</si>
  <si>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</si>
  <si>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</si>
  <si>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</si>
  <si>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</si>
  <si>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</si>
  <si>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</si>
  <si>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</si>
  <si>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</si>
  <si>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</si>
  <si>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</si>
  <si>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</si>
  <si>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</si>
  <si>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</si>
  <si>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</si>
  <si>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</si>
  <si>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</si>
  <si>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</si>
  <si>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</si>
  <si>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17977294177	</t>
  </si>
  <si>
    <t>Ctrip</t>
  </si>
  <si>
    <t>正常</t>
  </si>
  <si>
    <t>[埃尔塞贡多]拉克斯坎布里亚酒店(Cambria Hotel LAX)(55270623)</t>
  </si>
  <si>
    <t>特大床房&lt;2人入住&gt;&lt;不退款&gt;</t>
  </si>
  <si>
    <t>HKD</t>
  </si>
  <si>
    <t>PAK/SOJEONG</t>
  </si>
  <si>
    <t>CA13030220809HKD</t>
  </si>
  <si>
    <t>未提现</t>
  </si>
  <si>
    <t>携程开票</t>
  </si>
  <si>
    <t xml:space="preserve">	</t>
  </si>
  <si>
    <t xml:space="preserve">84748711	</t>
  </si>
  <si>
    <t xml:space="preserve">18003348214	</t>
  </si>
  <si>
    <t>[本那比]行政套房酒店及会议中心，温哥华都市区(Executive Suites Hotel &amp; Conference Center, Metro Vancouver)(55744967)</t>
  </si>
  <si>
    <t>大床一卧套房(按摩浴缸)&lt;2人入住&gt;&lt;不退款&gt;</t>
  </si>
  <si>
    <t>Carretero/Gabrielle Leeanna</t>
  </si>
  <si>
    <t xml:space="preserve">77180160	</t>
  </si>
  <si>
    <t xml:space="preserve">18062015139	</t>
  </si>
  <si>
    <t>[米兰]维妮妮酒店(Hotel Venini)(92029216)</t>
  </si>
  <si>
    <t>双床房, 2 张单人床&lt;2人入住&gt;&lt;不退款&gt;&lt;早餐&gt;</t>
  </si>
  <si>
    <t>Xie/Lingling,Wong/Bey Ning</t>
  </si>
  <si>
    <t xml:space="preserve">25178442	</t>
  </si>
  <si>
    <t xml:space="preserve">18205144426	</t>
  </si>
  <si>
    <t>[米兰]米兰地中海乌纳酒店(Unahotels Mediterraneo Milano)(55452003)</t>
  </si>
  <si>
    <t>经典双人房&lt;2人入住&gt;&lt;不退款&gt;&lt;早餐&gt;</t>
  </si>
  <si>
    <t>Pontecorvo/Marco</t>
  </si>
  <si>
    <t xml:space="preserve">18236622589	</t>
  </si>
  <si>
    <t>[潘切]翠竹村庄海滩水疗度假酒店(Bamboo Village Beach Resort &amp; Spa)(55478447)</t>
  </si>
  <si>
    <t>园景豪华房&lt;不退款&gt;&lt;2人入住&gt;</t>
  </si>
  <si>
    <t>JEON/MINJUNG</t>
  </si>
  <si>
    <t xml:space="preserve">2606506	</t>
  </si>
  <si>
    <t xml:space="preserve">79759	</t>
  </si>
  <si>
    <t xml:space="preserve">18263726128	</t>
  </si>
  <si>
    <t>[哈德利]哈德里伊克诺旅馆 - 近大学(Econo Lodge Hadley Near University)(92028480)</t>
  </si>
  <si>
    <t>双人房(2张双人床)&lt;2人入住&gt;&lt;不退款&gt;&lt;早餐&gt;</t>
  </si>
  <si>
    <t>Lewicki/Elizabeth Anne</t>
  </si>
  <si>
    <t xml:space="preserve">18292798839	</t>
  </si>
  <si>
    <t>[汉诺威]阿伦德尔米尔斯 - 巴尔的摩/华盛顿国际机场坎布里亚酒店(Cambria Hotel Arundel Mills - BWI Airport)(90387707)</t>
  </si>
  <si>
    <t>标准间1特大床&lt;2人入住&gt;&lt;不退款&gt;</t>
  </si>
  <si>
    <t>LEWIS/BRIANNA</t>
  </si>
  <si>
    <t xml:space="preserve">13291502	</t>
  </si>
  <si>
    <t xml:space="preserve">18347883470	</t>
  </si>
  <si>
    <t>[雅典]富津大酒店(Claridge Hotel)(90358015)</t>
  </si>
  <si>
    <t>双人或双床房&lt;2人入住&gt;&lt;不退款&gt;</t>
  </si>
  <si>
    <t>Shyshova/Karyna</t>
  </si>
  <si>
    <t xml:space="preserve">18404640385	</t>
  </si>
  <si>
    <t>[拉沙佩勒－圣梅曼]西奥尔良 - 圣梅曼礼拜堂普瑞米尔经典酒店(Premiere Classe Orleans Ouest - La Chapelle St Mesmin)(70790042)</t>
  </si>
  <si>
    <t>标准大床房&lt;2人入住&gt;&lt;不退款&gt;</t>
  </si>
  <si>
    <t>Buch/Frederike</t>
  </si>
  <si>
    <t xml:space="preserve">Acknowledged	</t>
  </si>
  <si>
    <t xml:space="preserve">18429337752	</t>
  </si>
  <si>
    <t>[休斯敦]扎扎休斯顿纪念城酒店(Hotel ZaZa Houston Memorial City)(55299419)</t>
  </si>
  <si>
    <t>尊贵特大床房&lt;2人入住&gt;&lt;不退款&gt;</t>
  </si>
  <si>
    <t>Hampton/Debra</t>
  </si>
  <si>
    <t xml:space="preserve">113346021	</t>
  </si>
  <si>
    <t xml:space="preserve">18447032594	</t>
  </si>
  <si>
    <t>[曼谷]茉莉花尊爵 59 号酒店(Jasmine 59 Hotel)(55799466)</t>
  </si>
  <si>
    <t>豪华高级客房&lt;2人入住&gt;&lt;不退款&gt;</t>
  </si>
  <si>
    <t>SONG/YOUNGHO,PUTRIBUNTARA WONGSO/NADIA</t>
  </si>
  <si>
    <t>退单</t>
  </si>
  <si>
    <t xml:space="preserve">18513776400	</t>
  </si>
  <si>
    <t>[巴黎]巴黎芝加哥大酒店(Grand Hotel Chicago)(55956448)</t>
  </si>
  <si>
    <t>经典双人间&lt;2人入住&gt;&lt;不退款&gt;</t>
  </si>
  <si>
    <t>Yu/Junting,Zhang/Yiyang</t>
  </si>
  <si>
    <t xml:space="preserve">40254926	</t>
  </si>
  <si>
    <t xml:space="preserve">18547323633	</t>
  </si>
  <si>
    <t>[麦地那]麦地那瑞享酒店(Anwar Al Madinah Mövenpick)(56196660)</t>
  </si>
  <si>
    <t>城景或庭景经典双床房&lt;2人入住&gt;&lt;不退款&gt;&lt;早餐&gt;</t>
  </si>
  <si>
    <t>Alsati/Abdurhman</t>
  </si>
  <si>
    <t xml:space="preserve">B4M6WH1690	</t>
  </si>
  <si>
    <t xml:space="preserve">18552755210	</t>
  </si>
  <si>
    <t>[大瑟尔]大苏尔山林小屋(Big Sur Lodge)(89917072)</t>
  </si>
  <si>
    <t>客房1张特大床&lt;2人入住&gt;&lt;不退款&gt;</t>
  </si>
  <si>
    <t>Reynolds/Marissa Diane,Forbes/Keegan</t>
  </si>
  <si>
    <t xml:space="preserve">18563467578	</t>
  </si>
  <si>
    <t>[南雅加达]大阿斯顿格罗夫套房酒店(The Grove Suites by GRAND ASTON)(56140426)</t>
  </si>
  <si>
    <t>池景一卧室套房&lt;2人入住&gt;&lt;不退款&gt;</t>
  </si>
  <si>
    <t>du/zhiwei</t>
  </si>
  <si>
    <t xml:space="preserve">120934	</t>
  </si>
  <si>
    <t xml:space="preserve">18564320936	</t>
  </si>
  <si>
    <t>[费城]费城市中心坎布里亚酒店(Cambria Hotel Philadelphia Downtown Center City)(55321032)</t>
  </si>
  <si>
    <t>客房, 2 张大床, 无障碍房&lt;不退款&gt;&lt;2人入住&gt;</t>
  </si>
  <si>
    <t>Barber/Kristy,Abdella/Corey</t>
  </si>
  <si>
    <t xml:space="preserve">826179908	</t>
  </si>
  <si>
    <t xml:space="preserve">18572300843	</t>
  </si>
  <si>
    <t>[Bosaaso]沃德赛诺维娜酒店,纽伦堡市(Novina Hotel W?Hrdersee Nürnberg City)(55426528)</t>
  </si>
  <si>
    <t>标准大床房&lt;2人入住&gt;&lt;不退款&gt;&lt;早餐&gt;</t>
  </si>
  <si>
    <t>Miller/Viktor</t>
  </si>
  <si>
    <t xml:space="preserve">500125482	</t>
  </si>
  <si>
    <t xml:space="preserve">18573925791	</t>
  </si>
  <si>
    <t>[威斯敏斯特城]伦敦贵族酒店(Lords Hotel)(55841876)</t>
  </si>
  <si>
    <t>双床房&lt;2人入住&gt;&lt;不退款&gt;</t>
  </si>
  <si>
    <t>Lee/Ying Fai</t>
  </si>
  <si>
    <t xml:space="preserve">18587584261	</t>
  </si>
  <si>
    <t>[中雅加达]雅加达艾美酒店(Le Meridien Jakarta)(55312403)</t>
  </si>
  <si>
    <t>豪华客房, 1 张特大床,塔楼&lt;2人入住&gt;&lt;不退款&gt;</t>
  </si>
  <si>
    <t>VAIDYA/AKSHAY,DREILING/OLGA</t>
  </si>
  <si>
    <t xml:space="preserve">70133404	</t>
  </si>
  <si>
    <t xml:space="preserve">18591518842	</t>
  </si>
  <si>
    <t>[马卡蒂]无限塔楼套房酒店(Infinity Tower Suites)(55756971)</t>
  </si>
  <si>
    <t>工作室&lt;2人入住&gt;&lt;不退款&gt;</t>
  </si>
  <si>
    <t>kim/eunji</t>
  </si>
  <si>
    <t xml:space="preserve">FO030004783	</t>
  </si>
  <si>
    <t xml:space="preserve">18591343730	</t>
  </si>
  <si>
    <t>[圣克莱芒德里维埃]蒙彼利埃北欧洲医学公园酒店(Kyriad Montpellier Nord Parc Euromédecine)(70794490)</t>
  </si>
  <si>
    <t>双人间&lt;2人入住&gt;&lt;不退款&gt;</t>
  </si>
  <si>
    <t>Vellutini/Alexia,Bogacz/Florian</t>
  </si>
  <si>
    <t xml:space="preserve">33412UC002195	</t>
  </si>
  <si>
    <t xml:space="preserve">18594481829	</t>
  </si>
  <si>
    <t>[迪拜]迪拜德拉温德姆酒店(Wyndham Dubai Deira)(90198650)</t>
  </si>
  <si>
    <t>海景豪华房&lt;2人入住&gt;&lt;不退款&gt;&lt;早餐&gt;</t>
  </si>
  <si>
    <t>Lin/Xuelong</t>
  </si>
  <si>
    <t xml:space="preserve">18595192082	</t>
  </si>
  <si>
    <t>[迪拜]迪拜互联网城智选假日酒店(Holiday Inn Express Dubai Internet City)(55299208)</t>
  </si>
  <si>
    <t>客房&lt;2人入住&gt;&lt;不退款&gt;&lt;早餐&gt;</t>
  </si>
  <si>
    <t>MOUSA/ABDULRAHMAN</t>
  </si>
  <si>
    <t xml:space="preserve">4548657	</t>
  </si>
  <si>
    <t xml:space="preserve">18595586185	</t>
  </si>
  <si>
    <t>[瓦朗斯]樱桃瓦朗斯酒店(Cerise Valence)(80331124)</t>
  </si>
  <si>
    <t>双床作室房2人&lt;2人入住&gt;&lt;不退款&gt;</t>
  </si>
  <si>
    <t>van Dijk/Saskia</t>
  </si>
  <si>
    <t xml:space="preserve">18595625457	</t>
  </si>
  <si>
    <t>[西好莱坞]日落塔酒店(Sunset Tower Hotel)(55547456)</t>
  </si>
  <si>
    <t>高级大床房&lt;2人入住&gt;&lt;不退款&gt;</t>
  </si>
  <si>
    <t>dolan/jamie,ahlers/jaquelyn</t>
  </si>
  <si>
    <t xml:space="preserve">250158537	</t>
  </si>
  <si>
    <t xml:space="preserve">18596392880	</t>
  </si>
  <si>
    <t>[Lebak Gede]万隆尼欧蒂帕迪优库尔酒店(Hotel Neo Dipatiukur Bandung)(60514391)</t>
  </si>
  <si>
    <t>尼欧房&lt;2人入住&gt;&lt;不退款&gt;&lt;早餐&gt;</t>
  </si>
  <si>
    <t>Christian/Vincent</t>
  </si>
  <si>
    <t xml:space="preserve">2641213	</t>
  </si>
  <si>
    <t xml:space="preserve">76359	</t>
  </si>
  <si>
    <t xml:space="preserve">18597187536	</t>
  </si>
  <si>
    <t>[巴厘岛]巴厘岛8 度假酒店(LV8 Resort Hotel Bali)(56185706)</t>
  </si>
  <si>
    <t>一卧室套房&lt;2人入住&gt;&lt;不退款&gt;&lt;早餐&gt;</t>
  </si>
  <si>
    <t>de Oca/Natalie Ann,Wataszko/Lindsay</t>
  </si>
  <si>
    <t xml:space="preserve">#59899	</t>
  </si>
  <si>
    <t xml:space="preserve">18604056752	</t>
  </si>
  <si>
    <t>[曼谷]曼谷素坤逸卡尔顿酒店 (SHA Plus+)(Carlton Hotel Bangkok Sukhumvit (SHA Plus+))(68545237)</t>
  </si>
  <si>
    <t>卡尔顿俱乐部房&lt;2人入住&gt;&lt;不退款&gt;&lt;早餐&gt;</t>
  </si>
  <si>
    <t>Distapan/Patrick,Distapan/Pamela</t>
  </si>
  <si>
    <t xml:space="preserve">2641720	</t>
  </si>
  <si>
    <t xml:space="preserve">145634	</t>
  </si>
  <si>
    <t xml:space="preserve">18607024660	</t>
  </si>
  <si>
    <t>[釜山]釜山皇冠海港酒店(Crown Harbor Hotel Busan)(55414095)</t>
  </si>
  <si>
    <t>豪华双床房（城景）&lt;不退款&gt;&lt;2人入住&gt;</t>
  </si>
  <si>
    <t>JO/JAE SUN</t>
  </si>
  <si>
    <t xml:space="preserve">22863020	</t>
  </si>
  <si>
    <t xml:space="preserve">18611128307	</t>
  </si>
  <si>
    <t>[巴厘岛]巴厘岛安瓦雅海滩度假酒店(The Anvaya Beach Resort Bali)(55402624)</t>
  </si>
  <si>
    <t>尊贵房（直通泻湖）&lt;2人入住&gt;&lt;不退款&gt;&lt;早餐&gt;</t>
  </si>
  <si>
    <t>JIN/WANGPENG,PENG/TIANWEI</t>
  </si>
  <si>
    <t xml:space="preserve">18613341683	</t>
  </si>
  <si>
    <t>[迪拜]迪拜 JW 万豪侯爵酒店(JW Marriott Marquis Hotel Dubai)(68026116)</t>
  </si>
  <si>
    <t>豪华转角套房&lt;2人入住&gt;&lt;不退款&gt;&lt;早餐&gt;</t>
  </si>
  <si>
    <t>EZECHI/SUNDAY</t>
  </si>
  <si>
    <t xml:space="preserve">From Allocation	</t>
  </si>
  <si>
    <t xml:space="preserve">18617218316	</t>
  </si>
  <si>
    <t>[普雷图河畔圣若泽]国家酒店 - 城际(Hotel Nacional Distributed by Intercity)(91808946)</t>
  </si>
  <si>
    <t>标准双人间&lt;2人入住&gt;&lt;不退款&gt;&lt;早餐&gt;</t>
  </si>
  <si>
    <t>OLIVEIRA /JUANILSON SANTOS DE</t>
  </si>
  <si>
    <t xml:space="preserve">62938764	</t>
  </si>
  <si>
    <t xml:space="preserve">18622089404	</t>
  </si>
  <si>
    <t>[马德里]巴塞罗帝国酒店(Barceló Emperatriz)(55465479)</t>
  </si>
  <si>
    <t>豪华间&lt;2人入住&gt;&lt;不退款&gt;</t>
  </si>
  <si>
    <t>Erica/Lerin Sanchez</t>
  </si>
  <si>
    <t xml:space="preserve">7329SE045580	</t>
  </si>
  <si>
    <t xml:space="preserve">18622092583	</t>
  </si>
  <si>
    <t>[卡尔加里]艺术酒店(Hotel Arts)(55653098)</t>
  </si>
  <si>
    <t>开放式客房, 1 张特大床&lt;不退款&gt;&lt;2人入住&gt;</t>
  </si>
  <si>
    <t>lokstadt /Michele</t>
  </si>
  <si>
    <t xml:space="preserve">114388393	</t>
  </si>
  <si>
    <t xml:space="preserve">18622116599	</t>
  </si>
  <si>
    <t>[圣纳帕]尼希布鲁海滩度假村(Nissiblu Beach Resort)(77363917)</t>
  </si>
  <si>
    <t>侧海景高级双人房&lt;2人入住&gt;&lt;不退款&gt;&lt;早餐&gt;</t>
  </si>
  <si>
    <t>Rusinova/Galina</t>
  </si>
  <si>
    <t xml:space="preserve">acknowledge	</t>
  </si>
  <si>
    <t xml:space="preserve">18624023019	</t>
  </si>
  <si>
    <t>[斯普林代尔]锡安国家公园美景旅馆(Majestic View Lodge at Zion National Park)(89934915)</t>
  </si>
  <si>
    <t>Bartikofsky/David</t>
  </si>
  <si>
    <t xml:space="preserve">1988940142	</t>
  </si>
  <si>
    <t xml:space="preserve">18630822464	</t>
  </si>
  <si>
    <t>[乔治市]槟城龙城快捷酒店 (槟城对抗新冠肺炎认证)(Cititel Express Penang)(55320544)</t>
  </si>
  <si>
    <t>标准房（大床）&lt;2人入住&gt;&lt;不退款&gt;&lt;早餐&gt;</t>
  </si>
  <si>
    <t>KHAN/SHAHEDA</t>
  </si>
  <si>
    <t xml:space="preserve">583953	</t>
  </si>
  <si>
    <t>取消</t>
  </si>
  <si>
    <t xml:space="preserve">18633164035	</t>
  </si>
  <si>
    <t>[乔治市]槟城尼奥酒店 (槟城对抗新冠肺炎认证)(Neo+ Penang (PenangFightCovid-19 Certified))(55665849)</t>
  </si>
  <si>
    <t>尼奥双床房&lt;2人入住&gt;&lt;不退款&gt;</t>
  </si>
  <si>
    <t>Mat Radzuan/Indera Syahrul</t>
  </si>
  <si>
    <t xml:space="preserve">159970	</t>
  </si>
  <si>
    <t xml:space="preserve">18634042828	</t>
  </si>
  <si>
    <t>[迪拜]阿尔巴拉萨 S 酒店(The S Hotel Al Barsha)(90401882)</t>
  </si>
  <si>
    <t>行政特大床房&lt;2人入住&gt;&lt;不退款&gt;</t>
  </si>
  <si>
    <t>HUANG/BIDUAN,GAO/XIAOQIN</t>
  </si>
  <si>
    <t xml:space="preserve">256177	</t>
  </si>
  <si>
    <t xml:space="preserve">18634098282	</t>
  </si>
  <si>
    <t>[弗洛里森特]弗洛里森特 - 圣路易凯艺酒店(Quality Inn Florissant - St Louis)(94363426)</t>
  </si>
  <si>
    <t>标准间1特大床&lt;2人入住&gt;&lt;不退款&gt;&lt;早餐&gt;</t>
  </si>
  <si>
    <t>CONNERS/CORTEZ DJUAN</t>
  </si>
  <si>
    <t xml:space="preserve">18634107817	</t>
  </si>
  <si>
    <t>[阿布扎比]阿布扎比雅乐轩酒店(Aloft Abu Dhabi)(68026753)</t>
  </si>
  <si>
    <t>雅乐轩房&lt;不退款&gt;&lt;2人入住&gt;</t>
  </si>
  <si>
    <t>Madathil /naufal</t>
  </si>
  <si>
    <t xml:space="preserve">77559828	</t>
  </si>
  <si>
    <t xml:space="preserve">18634677522	</t>
  </si>
  <si>
    <t>猎户座房&lt;2人入住&gt;&lt;不退款&gt;</t>
  </si>
  <si>
    <t>LIM/KHEE TATT</t>
  </si>
  <si>
    <t xml:space="preserve">159997	</t>
  </si>
  <si>
    <t xml:space="preserve">18634765132	</t>
  </si>
  <si>
    <t>[邦劳]阿隆纳兰雅帕特勒度假村(Alonaland Resort Apartelle)(55478446)</t>
  </si>
  <si>
    <t>标准花园区1张双人床房带冰箱&lt;2人入住&gt;&lt;不退款&gt;</t>
  </si>
  <si>
    <t>GOLDSTEIN/DMITRY</t>
  </si>
  <si>
    <t xml:space="preserve">18634976317	</t>
  </si>
  <si>
    <t>[瓜拉廷格塔]阿帕雷希达瓜拉庭盖达宜必思酒店(Ibis Guaratinguetá Aparecida)(80332490)</t>
  </si>
  <si>
    <t>标准双人床公寓&lt;2人入住&gt;&lt;不退款&gt;&lt;早餐&gt;</t>
  </si>
  <si>
    <t>Perez Pires/Marcos Eduardo,Pires/Silmara</t>
  </si>
  <si>
    <t xml:space="preserve">18635331830	</t>
  </si>
  <si>
    <t>[圣保罗]圣保罗市中心贵族酒店(Slaviero Downtown São Paulo)(70393324)</t>
  </si>
  <si>
    <t>高级双人房, 1 张大床&lt;2人入住&gt;&lt;不退款&gt;&lt;早餐&gt;</t>
  </si>
  <si>
    <t>GUILHERME/SOUZA</t>
  </si>
  <si>
    <t xml:space="preserve">18635441952	</t>
  </si>
  <si>
    <t>[首尔]三井酒店(Hotel Samjung)(55337145)</t>
  </si>
  <si>
    <t>标准双人房&lt;不退款&gt;&lt;2人入住&gt;</t>
  </si>
  <si>
    <t>KIM/JONG YUL</t>
  </si>
  <si>
    <t xml:space="preserve">22019062	</t>
  </si>
  <si>
    <t xml:space="preserve">18635483087	</t>
  </si>
  <si>
    <t>[胡志明市]思廷西贡格兰德酒店(Eastin Grand Hotel Saigon)(55599111)</t>
  </si>
  <si>
    <t>高级房&lt;不退款&gt;&lt;2人入住&gt;</t>
  </si>
  <si>
    <t>YANG/YIHU</t>
  </si>
  <si>
    <t xml:space="preserve">106296	</t>
  </si>
  <si>
    <t xml:space="preserve">18635348849	</t>
  </si>
  <si>
    <t>[贝鲁特]哈姆拉都会花园酒店(Hamra Urban Gardens)(90389314)</t>
  </si>
  <si>
    <t>开放式客房, 简易厨房&lt;2人入住&gt;&lt;不退款&gt;</t>
  </si>
  <si>
    <t>risk/joel</t>
  </si>
  <si>
    <t xml:space="preserve">18639235044	</t>
  </si>
  <si>
    <t>[null](89920067)</t>
  </si>
  <si>
    <t xml:space="preserve">18639706359	</t>
  </si>
  <si>
    <t>[泗水]泗水屯准干麦克斯大厦最爱酒店(favehotel MEX Tunjungan Surabaya)(55451914)</t>
  </si>
  <si>
    <t>致爱房&lt;2人入住&gt;&lt;不退款&gt;</t>
  </si>
  <si>
    <t>Yolanda/Kristin</t>
  </si>
  <si>
    <t xml:space="preserve">18639811364	</t>
  </si>
  <si>
    <t>[西雅加达]阿斯顿卡蒂卡格罗酒店会议中心(ASTON Kartika Grogol Hotel &amp; Conference Center)(92030300)</t>
  </si>
  <si>
    <t>优质一室双床房&lt;2人入住&gt;&lt;不退款&gt;&lt;早餐&gt;</t>
  </si>
  <si>
    <t>ADAM/DEDE</t>
  </si>
  <si>
    <t xml:space="preserve">15771	</t>
  </si>
  <si>
    <t xml:space="preserve">18639835522	</t>
  </si>
  <si>
    <t>[南帕诸岛]半岛度假村及Spa(Peninsula Island Resort &amp; Spa)(90352268)</t>
  </si>
  <si>
    <t>豪华两张双人床房&lt;2人入住&gt;&lt;不退款&gt;</t>
  </si>
  <si>
    <t>Castro/Noe</t>
  </si>
  <si>
    <t xml:space="preserve">18640173551	</t>
  </si>
  <si>
    <t>[曼谷]曼谷红星球苏拉翁酒店(Sha Extra Plus)(Red Planet Bangkok Surawong)(55320498)</t>
  </si>
  <si>
    <t>CHEN/CHANGYU</t>
  </si>
  <si>
    <t xml:space="preserve">114012	</t>
  </si>
  <si>
    <t xml:space="preserve">18640959100	</t>
  </si>
  <si>
    <t>[列日]酷洛内列日酒店(Hotel de La Couronne Liege)(55611797)</t>
  </si>
  <si>
    <t>标准双人床房&lt;不退款&gt;&lt;2人入住&gt;</t>
  </si>
  <si>
    <t>AMMANY/Reine Marie Brigitte</t>
  </si>
  <si>
    <t xml:space="preserve">18641580397	</t>
  </si>
  <si>
    <t>[达迪利]维斯塔达迪利里昂北原生酒店(The Originals Westlodge Dardilly Lyon Nord)(80332300)</t>
  </si>
  <si>
    <t>高级一室房&lt;2人入住&gt;&lt;不退款&gt;</t>
  </si>
  <si>
    <t>LIU/MIAO</t>
  </si>
  <si>
    <t xml:space="preserve">2645212	</t>
  </si>
  <si>
    <t xml:space="preserve">18641696106	</t>
  </si>
  <si>
    <t>[北干巴鲁]龙鱼大酒店(Hotel Dafam Pekanbaru)(55611893)</t>
  </si>
  <si>
    <t>高级房&lt;2人入住&gt;&lt;不退款&gt;</t>
  </si>
  <si>
    <t>FARDINDA/WINDA</t>
  </si>
  <si>
    <t xml:space="preserve">18643133513	</t>
  </si>
  <si>
    <t>[迪拜]迪拜阿尔巴沙万怡酒店(Courtyard by Marriott Al Barsha, Dubai)(68029304)</t>
  </si>
  <si>
    <t>标准特大床房&lt;2人入住&gt;&lt;不退款&gt;</t>
  </si>
  <si>
    <t>Loan/Ventura</t>
  </si>
  <si>
    <t xml:space="preserve">81097317	</t>
  </si>
  <si>
    <t xml:space="preserve">18643151086	</t>
  </si>
  <si>
    <t>[迪沙鲁]迪沙鲁海岸硬石酒店(Hard Rock Hotel Desaru Coast)(68031178)</t>
  </si>
  <si>
    <t>豪华特大床房&lt;2人入住&gt;&lt;不退款&gt;&lt;早餐&gt;</t>
  </si>
  <si>
    <t>CHEONG /CHRYSLER</t>
  </si>
  <si>
    <t xml:space="preserve">#11304729.	</t>
  </si>
  <si>
    <t xml:space="preserve">18643195606	</t>
  </si>
  <si>
    <t>[布鲁塞尔]布鲁塞尔酒店(The Hotel Brussels)(89932004)</t>
  </si>
  <si>
    <t>高级双人房&lt;2人入住&gt;&lt;不退款&gt;</t>
  </si>
  <si>
    <t>Ekombolo /Yves</t>
  </si>
  <si>
    <t xml:space="preserve">698188334	</t>
  </si>
  <si>
    <t xml:space="preserve">18643993642	</t>
  </si>
  <si>
    <t>[杜伦]杜伦丽笙酒店(Radisson Blu Hotel, Durham)(55280996)</t>
  </si>
  <si>
    <t>客房&lt;2人入住&gt;&lt;不退款&gt;</t>
  </si>
  <si>
    <t>Mckinney/David</t>
  </si>
  <si>
    <t xml:space="preserve">18644125618	</t>
  </si>
  <si>
    <t>[奥尔日河畔瑞维西]雨维斯温克酒店(Wink Hotel Juvisy)(89934174)</t>
  </si>
  <si>
    <t>标准间1双人床&lt;2人入住&gt;&lt;不退款&gt;</t>
  </si>
  <si>
    <t>Veloso de Oliveira/Ana Paula</t>
  </si>
  <si>
    <t xml:space="preserve">18644255754	</t>
  </si>
  <si>
    <t>[雷诺河畔卡萨莱基奥]卡尔扎维切诺精品酒店(Boutique Hotel Calzavecchio)(89920648)</t>
  </si>
  <si>
    <t>舒适双人房&lt;2人入住&gt;&lt;不退款&gt;&lt;早餐&gt;</t>
  </si>
  <si>
    <t>DEXAMIR/RAZVAN ANDREI</t>
  </si>
  <si>
    <t xml:space="preserve">18644386893	</t>
  </si>
  <si>
    <t>[吉隆坡]吉隆坡富都99酒店(Hotel 99 Pudu Kuala Lumpur)(57699585)</t>
  </si>
  <si>
    <t>高级房（大床，无窗）&lt;不退款&gt;&lt;2人入住&gt;</t>
  </si>
  <si>
    <t>TING/EK PING</t>
  </si>
  <si>
    <t xml:space="preserve">1066057992	</t>
  </si>
  <si>
    <t xml:space="preserve">18648260842	</t>
  </si>
  <si>
    <t>[巴特洪堡]巴特洪堡施柏阁酒店(Steigenberger Hotel Bad Homburg)(55831815)</t>
  </si>
  <si>
    <t>高级房(双人床或双床)&lt;2人入住&gt;&lt;不退款&gt;</t>
  </si>
  <si>
    <t>bergmann/simon</t>
  </si>
  <si>
    <t xml:space="preserve">4715SE022539	</t>
  </si>
  <si>
    <t>，</t>
  </si>
  <si>
    <t>本期扣款10.01元</t>
  </si>
  <si>
    <t xml:space="preserve"> 82102.99 HKD</t>
  </si>
  <si>
    <t>A220809095451481</t>
  </si>
  <si>
    <t>A220809095524481</t>
  </si>
  <si>
    <t>总计：82102.99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</si>
  <si>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</si>
  <si>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</si>
  <si>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</si>
  <si>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</si>
  <si>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</si>
  <si>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</si>
  <si>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</si>
  <si>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</si>
  <si>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</si>
  <si>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</si>
  <si>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</si>
  <si>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</si>
  <si>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</si>
  <si>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</si>
  <si>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</si>
  <si>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</si>
  <si>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</si>
  <si>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</si>
  <si>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2022-05-22</t>
  </si>
  <si>
    <t>2560621</t>
  </si>
  <si>
    <t>拉克斯坎布里亚套房酒店</t>
  </si>
  <si>
    <t>PAK SOJEONG</t>
  </si>
  <si>
    <t>2022-08-03</t>
  </si>
  <si>
    <t>2022-08-06</t>
  </si>
  <si>
    <t>退房日周结</t>
  </si>
  <si>
    <t>2425.07</t>
  </si>
  <si>
    <t>2838.00</t>
  </si>
  <si>
    <t>0</t>
  </si>
  <si>
    <t>0.00</t>
  </si>
  <si>
    <t>携程汇智国际直连</t>
  </si>
  <si>
    <t>925</t>
  </si>
  <si>
    <t>2022-05-22 21:11:24</t>
  </si>
  <si>
    <t>否</t>
  </si>
  <si>
    <t>汇智国际旅游发展有限公司</t>
  </si>
  <si>
    <t>直连</t>
  </si>
  <si>
    <t>2022-05-27</t>
  </si>
  <si>
    <t>2564959</t>
  </si>
  <si>
    <t>行政套房酒店及会议中心，温哥华都市区</t>
  </si>
  <si>
    <t>Carretero Gabrielle Leeanna</t>
  </si>
  <si>
    <t>2022-08-05</t>
  </si>
  <si>
    <t>1186.08</t>
  </si>
  <si>
    <t>1379.00</t>
  </si>
  <si>
    <t>2022-05-27 04:39:03</t>
  </si>
  <si>
    <t>2022-06-06</t>
  </si>
  <si>
    <t>2578546</t>
  </si>
  <si>
    <t>维妮妮酒店</t>
  </si>
  <si>
    <t>Xie Lingling,Wong Bey Ning</t>
  </si>
  <si>
    <t>987.43</t>
  </si>
  <si>
    <t>1161.00</t>
  </si>
  <si>
    <t>2022-06-06 15:42:28</t>
  </si>
  <si>
    <t>2022-06-25</t>
  </si>
  <si>
    <t>2602945</t>
  </si>
  <si>
    <t>米兰地中海乌纳酒店</t>
  </si>
  <si>
    <t>Pontecorvo Marco</t>
  </si>
  <si>
    <t>2022-08-04</t>
  </si>
  <si>
    <t>1152.90</t>
  </si>
  <si>
    <t>1350.00</t>
  </si>
  <si>
    <t>-1350</t>
  </si>
  <si>
    <t>-1152</t>
  </si>
  <si>
    <t>2022-08-05 16:10:05</t>
  </si>
  <si>
    <t>2022-06-29</t>
  </si>
  <si>
    <t>2606506</t>
  </si>
  <si>
    <t>翠竹村庄海滩水疗度假酒店</t>
  </si>
  <si>
    <t>JEON MINJUNG</t>
  </si>
  <si>
    <t>905.86</t>
  </si>
  <si>
    <t>1058.00</t>
  </si>
  <si>
    <t>2022-06-29 16:31:36</t>
  </si>
  <si>
    <t>2022-07-02</t>
  </si>
  <si>
    <t>2609164</t>
  </si>
  <si>
    <t>哈德利伊克诺旅馆</t>
  </si>
  <si>
    <t>Lewicki Elizabeth Anne</t>
  </si>
  <si>
    <t>1219.52</t>
  </si>
  <si>
    <t>1425.00</t>
  </si>
  <si>
    <t>2022-07-02 12:20:56</t>
  </si>
  <si>
    <t>2022-07-05</t>
  </si>
  <si>
    <t>2611396</t>
  </si>
  <si>
    <t>阿伦德尔米尔斯 BWI 机场坎布里亚酒店</t>
  </si>
  <si>
    <t>LEWIS BRIANNA</t>
  </si>
  <si>
    <t>2422.20</t>
  </si>
  <si>
    <t>2831.00</t>
  </si>
  <si>
    <t>2022-07-05 04:46:47</t>
  </si>
  <si>
    <t>2022-07-09</t>
  </si>
  <si>
    <t>2616253</t>
  </si>
  <si>
    <t>富津大酒店</t>
  </si>
  <si>
    <t>Shyshova Karyna</t>
  </si>
  <si>
    <t>659.05</t>
  </si>
  <si>
    <t>771.00</t>
  </si>
  <si>
    <t>2022-07-09 22:53:00</t>
  </si>
  <si>
    <t>2022-07-15</t>
  </si>
  <si>
    <t>2622239</t>
  </si>
  <si>
    <t>西奥尔良 - 圣梅曼礼拜堂普瑞米尔经典酒店</t>
  </si>
  <si>
    <t>Buch Frederike</t>
  </si>
  <si>
    <t>283.76</t>
  </si>
  <si>
    <t>329.00</t>
  </si>
  <si>
    <t>2022-07-15 16:02:37</t>
  </si>
  <si>
    <t>2022-07-18</t>
  </si>
  <si>
    <t>2624666</t>
  </si>
  <si>
    <t>扎扎休斯顿纪念城酒店</t>
  </si>
  <si>
    <t>Hampton Debra</t>
  </si>
  <si>
    <t>1890.60</t>
  </si>
  <si>
    <t>2192.00</t>
  </si>
  <si>
    <t>2022-07-18 07:53:38</t>
  </si>
  <si>
    <t>2022-07-19</t>
  </si>
  <si>
    <t>2626391</t>
  </si>
  <si>
    <t>茉莉花尊爵 59 号酒店</t>
  </si>
  <si>
    <t>SONG YOUNGHO,PUTRIBUNTARA WONGSO NADIA</t>
  </si>
  <si>
    <t>324.48</t>
  </si>
  <si>
    <t>377.00</t>
  </si>
  <si>
    <t>100.00</t>
  </si>
  <si>
    <t>-276</t>
  </si>
  <si>
    <t>-238</t>
  </si>
  <si>
    <t>2022-07-21 00:19:15</t>
  </si>
  <si>
    <t>2022-07-26</t>
  </si>
  <si>
    <t>2632951</t>
  </si>
  <si>
    <t>巴黎芝加哥酒店</t>
  </si>
  <si>
    <t>Yu Junting,Zhang Yiyang</t>
  </si>
  <si>
    <t>2022-08-02</t>
  </si>
  <si>
    <t>3119.72</t>
  </si>
  <si>
    <t>3620.00</t>
  </si>
  <si>
    <t>2022-07-26 06:26:14</t>
  </si>
  <si>
    <t>2022-07-29</t>
  </si>
  <si>
    <t>2636367</t>
  </si>
  <si>
    <t>麦地那瑞享酒店</t>
  </si>
  <si>
    <t>Alsati Abdurhman</t>
  </si>
  <si>
    <t>2408.47</t>
  </si>
  <si>
    <t>2796.00</t>
  </si>
  <si>
    <t>2022-07-29 02:37:07</t>
  </si>
  <si>
    <t>2636704</t>
  </si>
  <si>
    <t>大苏尔旅馆</t>
  </si>
  <si>
    <t>Reynolds Marissa Diane,Forbes Keegan</t>
  </si>
  <si>
    <t>4328.54</t>
  </si>
  <si>
    <t>5025.00</t>
  </si>
  <si>
    <t>2022-07-29 12:33:55</t>
  </si>
  <si>
    <t>2022-07-30</t>
  </si>
  <si>
    <t>2637903</t>
  </si>
  <si>
    <t>格罗夫套房酒店</t>
  </si>
  <si>
    <t>du zhiwei</t>
  </si>
  <si>
    <t>2627.47</t>
  </si>
  <si>
    <t>3052.00</t>
  </si>
  <si>
    <t>2022-07-30 11:06:18</t>
  </si>
  <si>
    <t>2638010</t>
  </si>
  <si>
    <t>费城市中心坎布里亚酒店</t>
  </si>
  <si>
    <t>Barber Kristy,Abdella Corey</t>
  </si>
  <si>
    <t>1044.27</t>
  </si>
  <si>
    <t>1213.00</t>
  </si>
  <si>
    <t>2022-07-30 13:00:35</t>
  </si>
  <si>
    <t>2638546</t>
  </si>
  <si>
    <t>纽伦堡市沃德赛诺维娜酒店</t>
  </si>
  <si>
    <t>Miller Viktor</t>
  </si>
  <si>
    <t>559.59</t>
  </si>
  <si>
    <t>650.00</t>
  </si>
  <si>
    <t>2022-07-30 22:02:36</t>
  </si>
  <si>
    <t>2022-07-31</t>
  </si>
  <si>
    <t>2638812</t>
  </si>
  <si>
    <t>伦敦贵族酒店</t>
  </si>
  <si>
    <t>Lee Ying Fai</t>
  </si>
  <si>
    <t>612.96</t>
  </si>
  <si>
    <t>712.00</t>
  </si>
  <si>
    <t>2022-07-31 07:15:55</t>
  </si>
  <si>
    <t>2022-08-01</t>
  </si>
  <si>
    <t>2640310</t>
  </si>
  <si>
    <t>雅加达艾美酒店</t>
  </si>
  <si>
    <t>VAIDYA AKSHAY,DREILING OLGA</t>
  </si>
  <si>
    <t>1659.82</t>
  </si>
  <si>
    <t>1928.00</t>
  </si>
  <si>
    <t>2022-08-01 16:24:12</t>
  </si>
  <si>
    <t>2640449</t>
  </si>
  <si>
    <t>蒙彼利埃北欧洲医学公园基里亚德酒店</t>
  </si>
  <si>
    <t>Vellutini Alexia,Bogacz Florian</t>
  </si>
  <si>
    <t>513.96</t>
  </si>
  <si>
    <t>597.00</t>
  </si>
  <si>
    <t>2022-08-01 17:56:00</t>
  </si>
  <si>
    <t>2640458</t>
  </si>
  <si>
    <t>无限大楼套房酒店</t>
  </si>
  <si>
    <t>kim eunji</t>
  </si>
  <si>
    <t>1322.34</t>
  </si>
  <si>
    <t>1536.00</t>
  </si>
  <si>
    <t>2022-08-01 17:55:41</t>
  </si>
  <si>
    <t>2640805</t>
  </si>
  <si>
    <t>迪拜德拉温德姆酒店</t>
  </si>
  <si>
    <t>Lin Xuelong</t>
  </si>
  <si>
    <t>1820.80</t>
  </si>
  <si>
    <t>2115.00</t>
  </si>
  <si>
    <t>2022-08-01 22:35:34</t>
  </si>
  <si>
    <t>2640913</t>
  </si>
  <si>
    <t>迪拜互联网城智选假日酒店</t>
  </si>
  <si>
    <t>MOUSA ABDULRAHMAN</t>
  </si>
  <si>
    <t>909.11</t>
  </si>
  <si>
    <t>1056.00</t>
  </si>
  <si>
    <t>2022-08-02 00:24:13</t>
  </si>
  <si>
    <t>2641008</t>
  </si>
  <si>
    <t>樱桃瓦朗斯酒店</t>
  </si>
  <si>
    <t>van Dijk Saskia</t>
  </si>
  <si>
    <t>647.06</t>
  </si>
  <si>
    <t>749.00</t>
  </si>
  <si>
    <t>2022-08-02 03:41:40</t>
  </si>
  <si>
    <t>2641027</t>
  </si>
  <si>
    <t>日落塔酒店</t>
  </si>
  <si>
    <t>dolan jamie,ahlers jaquelyn</t>
  </si>
  <si>
    <t>3352.80</t>
  </si>
  <si>
    <t>3881.00</t>
  </si>
  <si>
    <t>2022-08-02 05:08:56</t>
  </si>
  <si>
    <t>2641213</t>
  </si>
  <si>
    <t>万隆尼欧蒂帕迪优库尔酒店</t>
  </si>
  <si>
    <t>Christian Vincent</t>
  </si>
  <si>
    <t>209.06</t>
  </si>
  <si>
    <t>242.00</t>
  </si>
  <si>
    <t>2022-08-02 09:55:00</t>
  </si>
  <si>
    <t>2641331</t>
  </si>
  <si>
    <t>巴厘岛8 度假酒店</t>
  </si>
  <si>
    <t>de Oca Natalie Ann,Wataszko Lindsay</t>
  </si>
  <si>
    <t>1759.76</t>
  </si>
  <si>
    <t>2037.00</t>
  </si>
  <si>
    <t>2022-08-02 11:46:10</t>
  </si>
  <si>
    <t>2641720</t>
  </si>
  <si>
    <t>曼谷素坤逸卡尔顿酒店 (SHA Plus+)</t>
  </si>
  <si>
    <t>Distapan Patrick,Distapan Pamela</t>
  </si>
  <si>
    <t>3060.80</t>
  </si>
  <si>
    <t>3543.00</t>
  </si>
  <si>
    <t>2022-08-02 17:41:51</t>
  </si>
  <si>
    <t>2642167</t>
  </si>
  <si>
    <t>釜山皇冠海港酒店</t>
  </si>
  <si>
    <t>JO JAE SUN</t>
  </si>
  <si>
    <t>455.28</t>
  </si>
  <si>
    <t>527.00</t>
  </si>
  <si>
    <t>2022-08-03 00:59:23</t>
  </si>
  <si>
    <t>2642578</t>
  </si>
  <si>
    <t>巴厘岛安瓦雅海滩度假酒店</t>
  </si>
  <si>
    <t>JIN WANGPENG,PENG TIANWEI</t>
  </si>
  <si>
    <t>1978.69</t>
  </si>
  <si>
    <t>2296.00</t>
  </si>
  <si>
    <t>2022-08-03 12:03:25</t>
  </si>
  <si>
    <t>2642789</t>
  </si>
  <si>
    <t>迪拜 JW 万豪侯爵酒店</t>
  </si>
  <si>
    <t>EZECHI SUNDAY</t>
  </si>
  <si>
    <t>5005.33</t>
  </si>
  <si>
    <t>5808.00</t>
  </si>
  <si>
    <t>2022-08-03 14:40:25</t>
  </si>
  <si>
    <t>2643325</t>
  </si>
  <si>
    <t>国家广场旅馆酒店</t>
  </si>
  <si>
    <t>OLIVEIRA JUANILSON SANTOS DE</t>
  </si>
  <si>
    <t>477.44</t>
  </si>
  <si>
    <t>554.00</t>
  </si>
  <si>
    <t>2022-08-03 22:06:58</t>
  </si>
  <si>
    <t>2643611</t>
  </si>
  <si>
    <t>巴塞罗帝国酒店</t>
  </si>
  <si>
    <t>Erica Lerin Sanchez</t>
  </si>
  <si>
    <t>901.42</t>
  </si>
  <si>
    <t>1045.00</t>
  </si>
  <si>
    <t>2022-08-04 05:23:14</t>
  </si>
  <si>
    <t>2643614</t>
  </si>
  <si>
    <t>艺术酒店</t>
  </si>
  <si>
    <t>lokstadt Michele</t>
  </si>
  <si>
    <t>1626.86</t>
  </si>
  <si>
    <t>1886.00</t>
  </si>
  <si>
    <t>2022-08-04 05:30:28</t>
  </si>
  <si>
    <t>2643628</t>
  </si>
  <si>
    <t>尼希布鲁海滩度假村</t>
  </si>
  <si>
    <t>Rusinova Galina</t>
  </si>
  <si>
    <t>2917.31</t>
  </si>
  <si>
    <t>3382.00</t>
  </si>
  <si>
    <t>2022-08-04 05:53:30</t>
  </si>
  <si>
    <t>2643884</t>
  </si>
  <si>
    <t>锡安国家公园美景旅馆</t>
  </si>
  <si>
    <t>Bartikofsky David</t>
  </si>
  <si>
    <t>2534.32</t>
  </si>
  <si>
    <t>2938.00</t>
  </si>
  <si>
    <t>2022-08-04 11:58:21</t>
  </si>
  <si>
    <t>2644263</t>
  </si>
  <si>
    <t>槟城龙城快捷酒店</t>
  </si>
  <si>
    <t>KHAN SHAHEDA</t>
  </si>
  <si>
    <t>344.18</t>
  </si>
  <si>
    <t>399.00</t>
  </si>
  <si>
    <t>2022-08-04 18:26:37</t>
  </si>
  <si>
    <t>2644554</t>
  </si>
  <si>
    <t>槟城尼奥酒店</t>
  </si>
  <si>
    <t>Mat Radzuan Indera Syahrul</t>
  </si>
  <si>
    <t>214.79</t>
  </si>
  <si>
    <t>249.00</t>
  </si>
  <si>
    <t>2022-08-04 22:54:03</t>
  </si>
  <si>
    <t>2644648</t>
  </si>
  <si>
    <t>阿尔巴拉萨 S 酒店</t>
  </si>
  <si>
    <t>HUANG BIDUAN,GAO XIAOQIN</t>
  </si>
  <si>
    <t>198.40</t>
  </si>
  <si>
    <t>230.00</t>
  </si>
  <si>
    <t>2022-08-05 00:44:40</t>
  </si>
  <si>
    <t>2644657</t>
  </si>
  <si>
    <t>弗洛里森特圣路易斯品质酒店</t>
  </si>
  <si>
    <t>CONNERS CORTEZ DJUAN</t>
  </si>
  <si>
    <t>623.66</t>
  </si>
  <si>
    <t>723.00</t>
  </si>
  <si>
    <t>2022-08-05 00:58:18</t>
  </si>
  <si>
    <t>2644659</t>
  </si>
  <si>
    <t>阿布扎比雅乐轩酒店</t>
  </si>
  <si>
    <t>Madathil naufal</t>
  </si>
  <si>
    <t>307.95</t>
  </si>
  <si>
    <t>357.00</t>
  </si>
  <si>
    <t>2022-08-05 01:01:51</t>
  </si>
  <si>
    <t>2644809</t>
  </si>
  <si>
    <t>LIM KHEE TATT</t>
  </si>
  <si>
    <t>235.19</t>
  </si>
  <si>
    <t>273.00</t>
  </si>
  <si>
    <t>2022-08-05 09:08:25</t>
  </si>
  <si>
    <t>直采</t>
  </si>
  <si>
    <t>2644821</t>
  </si>
  <si>
    <t>阿隆纳兰雅帕特勒度假村</t>
  </si>
  <si>
    <t>GOLDSTEIN DMITRY</t>
  </si>
  <si>
    <t>162.82</t>
  </si>
  <si>
    <t>189.00</t>
  </si>
  <si>
    <t>2022-08-05 08:17:58</t>
  </si>
  <si>
    <t>2644860</t>
  </si>
  <si>
    <t>瓜拉庭盖达宜必思酒店</t>
  </si>
  <si>
    <t>Perez Pires Marcos Eduardo,Pires Silmara</t>
  </si>
  <si>
    <t>379.06</t>
  </si>
  <si>
    <t>440.00</t>
  </si>
  <si>
    <t>2022-08-05 09:04:09</t>
  </si>
  <si>
    <t>2644918</t>
  </si>
  <si>
    <t>圣保罗市中心诺博酒店</t>
  </si>
  <si>
    <t>GUILHERME SOUZA</t>
  </si>
  <si>
    <t>383.37</t>
  </si>
  <si>
    <t>445.00</t>
  </si>
  <si>
    <t>2022-08-05 10:13:51</t>
  </si>
  <si>
    <t>2644923</t>
  </si>
  <si>
    <t>哈姆拉都会花园酒店</t>
  </si>
  <si>
    <t>risk joel</t>
  </si>
  <si>
    <t>615.11</t>
  </si>
  <si>
    <t>714.00</t>
  </si>
  <si>
    <t>2022-08-05 10:44:00</t>
  </si>
  <si>
    <t>2644943</t>
  </si>
  <si>
    <t>首尔三井酒店</t>
  </si>
  <si>
    <t>KIM JONG YUL</t>
  </si>
  <si>
    <t>821.01</t>
  </si>
  <si>
    <t>953.00</t>
  </si>
  <si>
    <t>2022-08-05 10:34:19</t>
  </si>
  <si>
    <t>2644950</t>
  </si>
  <si>
    <t>思廷西贡格兰德酒店</t>
  </si>
  <si>
    <t>YANG YIHU</t>
  </si>
  <si>
    <t>335.12</t>
  </si>
  <si>
    <t>389.00</t>
  </si>
  <si>
    <t>2022-08-05 10:41:16</t>
  </si>
  <si>
    <t>2645016</t>
  </si>
  <si>
    <t>雅加达凯马约兰阿什亚纳酒店</t>
  </si>
  <si>
    <t>Imam Sukron</t>
  </si>
  <si>
    <t>130.95</t>
  </si>
  <si>
    <t>152.00</t>
  </si>
  <si>
    <t>2022-08-05 12:02:00</t>
  </si>
  <si>
    <t>2645039</t>
  </si>
  <si>
    <t>泗水麦克斯大厦最爱酒店</t>
  </si>
  <si>
    <t>Yolanda Kristin</t>
  </si>
  <si>
    <t>118.03</t>
  </si>
  <si>
    <t>137.00</t>
  </si>
  <si>
    <t>2022-08-05 12:23:56</t>
  </si>
  <si>
    <t>2645045</t>
  </si>
  <si>
    <t>阿斯顿卡蒂卡格罗酒店会议中心</t>
  </si>
  <si>
    <t>ADAM DEDE</t>
  </si>
  <si>
    <t>345.46</t>
  </si>
  <si>
    <t>401.00</t>
  </si>
  <si>
    <t>2022-08-05 12:32:12</t>
  </si>
  <si>
    <t>2645051</t>
  </si>
  <si>
    <t>半岛度假村及 SPA 中心</t>
  </si>
  <si>
    <t>Castro Noe</t>
  </si>
  <si>
    <t>1948.71</t>
  </si>
  <si>
    <t>2262.00</t>
  </si>
  <si>
    <t>2022-08-05 12:46:27</t>
  </si>
  <si>
    <t>2645056</t>
  </si>
  <si>
    <t>曼谷苏拉旺红色行星酒店</t>
  </si>
  <si>
    <t>CHEN CHANGYU</t>
  </si>
  <si>
    <t>156.79</t>
  </si>
  <si>
    <t>182.00</t>
  </si>
  <si>
    <t>2022-08-05 12:53:58</t>
  </si>
  <si>
    <t>2645124</t>
  </si>
  <si>
    <t>列日德拉可洛尼酒店</t>
  </si>
  <si>
    <t>AMMANY Reine Marie Brigitte</t>
  </si>
  <si>
    <t>496.22</t>
  </si>
  <si>
    <t>576.00</t>
  </si>
  <si>
    <t>2022-08-05 14:13:37</t>
  </si>
  <si>
    <t>2645244</t>
  </si>
  <si>
    <t>龙鱼大酒店</t>
  </si>
  <si>
    <t>FARDINDA WINDA</t>
  </si>
  <si>
    <t>133.53</t>
  </si>
  <si>
    <t>155.00</t>
  </si>
  <si>
    <t>2022-08-05 15:43:41</t>
  </si>
  <si>
    <t>2645448</t>
  </si>
  <si>
    <t>迪拜阿尔巴夏机场万怡酒店</t>
  </si>
  <si>
    <t>Loan Ventura</t>
  </si>
  <si>
    <t>322.20</t>
  </si>
  <si>
    <t>374.00</t>
  </si>
  <si>
    <t>2022-08-05 18:40:24</t>
  </si>
  <si>
    <t>2645455</t>
  </si>
  <si>
    <t>新山迪沙鲁海岸硬石酒店</t>
  </si>
  <si>
    <t>CHEONG CHRYSLER</t>
  </si>
  <si>
    <t>1229.36</t>
  </si>
  <si>
    <t>1427.00</t>
  </si>
  <si>
    <t>2022-08-05 18:30:42</t>
  </si>
  <si>
    <t>2645458</t>
  </si>
  <si>
    <t>布鲁塞尔酒店</t>
  </si>
  <si>
    <t>Ekombolo Yves</t>
  </si>
  <si>
    <t>1008.82</t>
  </si>
  <si>
    <t>1171.00</t>
  </si>
  <si>
    <t>2022-08-05 18:48:17</t>
  </si>
  <si>
    <t>2645567</t>
  </si>
  <si>
    <t>杜伦丽笙酒店</t>
  </si>
  <si>
    <t>Mckinney David</t>
  </si>
  <si>
    <t>876.15</t>
  </si>
  <si>
    <t>1017.00</t>
  </si>
  <si>
    <t>2022-08-05 20:22:37</t>
  </si>
  <si>
    <t>2645589</t>
  </si>
  <si>
    <t>卡尔扎维切诺精品酒店</t>
  </si>
  <si>
    <t>DEXAMIR RAZVAN ANDREI</t>
  </si>
  <si>
    <t>513.45</t>
  </si>
  <si>
    <t>596.00</t>
  </si>
  <si>
    <t>2022-08-05 20:45:46</t>
  </si>
  <si>
    <t>2645610</t>
  </si>
  <si>
    <t>吉隆坡富都99酒店</t>
  </si>
  <si>
    <t>TING EK PING</t>
  </si>
  <si>
    <t>147.32</t>
  </si>
  <si>
    <t>171.00</t>
  </si>
  <si>
    <t>2022-08-05 20:57:03</t>
  </si>
  <si>
    <t>2645781</t>
  </si>
  <si>
    <t>巴特洪堡史蒂根伯格酒店</t>
  </si>
  <si>
    <t>bergmann simon</t>
  </si>
  <si>
    <t>744.34</t>
  </si>
  <si>
    <t>864.00</t>
  </si>
  <si>
    <t>2022-08-05 23:28:21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</si>
</sst>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44776</v>
      </c>
      <c r="G2" s="6">
        <v>44779</v>
      </c>
      <c r="H2" s="4">
        <v>1</v>
      </c>
      <c r="I2" s="4">
        <v>3</v>
      </c>
      <c r="J2" s="4">
        <v>3</v>
      </c>
      <c r="K2" s="4" t="s">
        <v>30</v>
      </c>
      <c r="L2" s="4">
        <v>2838</v>
      </c>
      <c r="M2" s="4">
        <v>2838</v>
      </c>
      <c r="N2" s="4" t="s">
        <v>31</v>
      </c>
      <c r="O2" s="4" t="s">
        <v>32</v>
      </c>
      <c r="P2" s="4" t="s">
        <v>33</v>
      </c>
      <c r="Q2" s="4">
        <v>0</v>
      </c>
      <c r="R2" s="7">
        <v>44703</v>
      </c>
      <c r="S2" s="6">
        <v>44782</v>
      </c>
      <c r="T2" s="4" t="s">
        <v>34</v>
      </c>
      <c r="U2" s="4">
        <v>2838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44778</v>
      </c>
      <c r="G3" s="6">
        <v>44779</v>
      </c>
      <c r="H3" s="4">
        <v>1</v>
      </c>
      <c r="I3" s="4">
        <v>1</v>
      </c>
      <c r="J3" s="4">
        <v>1</v>
      </c>
      <c r="K3" s="4" t="s">
        <v>30</v>
      </c>
      <c r="L3" s="4">
        <v>1379</v>
      </c>
      <c r="M3" s="4">
        <v>1379</v>
      </c>
      <c r="N3" s="4" t="s">
        <v>40</v>
      </c>
      <c r="O3" s="4" t="s">
        <v>32</v>
      </c>
      <c r="P3" s="4" t="s">
        <v>33</v>
      </c>
      <c r="Q3" s="4">
        <v>0</v>
      </c>
      <c r="R3" s="7">
        <v>44708</v>
      </c>
      <c r="S3" s="6">
        <v>44782</v>
      </c>
      <c r="T3" s="4" t="s">
        <v>34</v>
      </c>
      <c r="U3" s="4">
        <v>1379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44776</v>
      </c>
      <c r="G4" s="6">
        <v>44779</v>
      </c>
      <c r="H4" s="4">
        <v>1</v>
      </c>
      <c r="I4" s="4">
        <v>3</v>
      </c>
      <c r="J4" s="4">
        <v>3</v>
      </c>
      <c r="K4" s="4" t="s">
        <v>30</v>
      </c>
      <c r="L4" s="4">
        <v>1161</v>
      </c>
      <c r="M4" s="4">
        <v>1161</v>
      </c>
      <c r="N4" s="4" t="s">
        <v>45</v>
      </c>
      <c r="O4" s="4" t="s">
        <v>32</v>
      </c>
      <c r="P4" s="4" t="s">
        <v>33</v>
      </c>
      <c r="Q4" s="4">
        <v>0</v>
      </c>
      <c r="R4" s="7">
        <v>44718</v>
      </c>
      <c r="S4" s="6">
        <v>44782</v>
      </c>
      <c r="T4" s="4" t="s">
        <v>34</v>
      </c>
      <c r="U4" s="4">
        <v>1161</v>
      </c>
      <c r="V4" s="4">
        <v>0</v>
      </c>
      <c r="W4" s="4">
        <v>0</v>
      </c>
      <c r="X4" s="4" t="s">
        <v>35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44777</v>
      </c>
      <c r="G5" s="6">
        <v>44779</v>
      </c>
      <c r="H5" s="4">
        <v>1</v>
      </c>
      <c r="I5" s="4">
        <v>2</v>
      </c>
      <c r="J5" s="4">
        <v>2</v>
      </c>
      <c r="K5" s="4" t="s">
        <v>30</v>
      </c>
      <c r="L5" s="4">
        <v>1350</v>
      </c>
      <c r="M5" s="4">
        <v>1350</v>
      </c>
      <c r="N5" s="4" t="s">
        <v>50</v>
      </c>
      <c r="O5" s="4" t="s">
        <v>32</v>
      </c>
      <c r="P5" s="4" t="s">
        <v>33</v>
      </c>
      <c r="Q5" s="4">
        <v>0</v>
      </c>
      <c r="R5" s="7">
        <v>44737</v>
      </c>
      <c r="S5" s="6">
        <v>44782</v>
      </c>
      <c r="T5" s="4" t="s">
        <v>34</v>
      </c>
      <c r="U5" s="4">
        <v>1350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44777</v>
      </c>
      <c r="G6" s="6">
        <v>44779</v>
      </c>
      <c r="H6" s="4">
        <v>1</v>
      </c>
      <c r="I6" s="4">
        <v>2</v>
      </c>
      <c r="J6" s="4">
        <v>2</v>
      </c>
      <c r="K6" s="4" t="s">
        <v>30</v>
      </c>
      <c r="L6" s="4">
        <v>1058</v>
      </c>
      <c r="M6" s="4">
        <v>1058</v>
      </c>
      <c r="N6" s="4" t="s">
        <v>54</v>
      </c>
      <c r="O6" s="4" t="s">
        <v>32</v>
      </c>
      <c r="P6" s="4" t="s">
        <v>33</v>
      </c>
      <c r="Q6" s="4">
        <v>0</v>
      </c>
      <c r="R6" s="7">
        <v>44741</v>
      </c>
      <c r="S6" s="6">
        <v>44782</v>
      </c>
      <c r="T6" s="4" t="s">
        <v>34</v>
      </c>
      <c r="U6" s="4">
        <v>1058</v>
      </c>
      <c r="V6" s="4">
        <v>0</v>
      </c>
      <c r="W6" s="4">
        <v>0</v>
      </c>
      <c r="X6" s="4" t="s">
        <v>55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44778</v>
      </c>
      <c r="G7" s="6">
        <v>44779</v>
      </c>
      <c r="H7" s="4">
        <v>1</v>
      </c>
      <c r="I7" s="4">
        <v>1</v>
      </c>
      <c r="J7" s="4">
        <v>1</v>
      </c>
      <c r="K7" s="4" t="s">
        <v>30</v>
      </c>
      <c r="L7" s="4">
        <v>1425</v>
      </c>
      <c r="M7" s="4">
        <v>1425</v>
      </c>
      <c r="N7" s="4" t="s">
        <v>60</v>
      </c>
      <c r="O7" s="4" t="s">
        <v>32</v>
      </c>
      <c r="P7" s="4" t="s">
        <v>33</v>
      </c>
      <c r="Q7" s="4">
        <v>0</v>
      </c>
      <c r="R7" s="7">
        <v>44744</v>
      </c>
      <c r="S7" s="6">
        <v>44782</v>
      </c>
      <c r="T7" s="4" t="s">
        <v>34</v>
      </c>
      <c r="U7" s="4">
        <v>1425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44777</v>
      </c>
      <c r="G8" s="6">
        <v>44779</v>
      </c>
      <c r="H8" s="4">
        <v>1</v>
      </c>
      <c r="I8" s="4">
        <v>2</v>
      </c>
      <c r="J8" s="4">
        <v>2</v>
      </c>
      <c r="K8" s="4" t="s">
        <v>30</v>
      </c>
      <c r="L8" s="4">
        <v>2831</v>
      </c>
      <c r="M8" s="4">
        <v>2831</v>
      </c>
      <c r="N8" s="4" t="s">
        <v>64</v>
      </c>
      <c r="O8" s="4" t="s">
        <v>32</v>
      </c>
      <c r="P8" s="4" t="s">
        <v>33</v>
      </c>
      <c r="Q8" s="4">
        <v>0</v>
      </c>
      <c r="R8" s="7">
        <v>44747</v>
      </c>
      <c r="S8" s="6">
        <v>44782</v>
      </c>
      <c r="T8" s="4" t="s">
        <v>34</v>
      </c>
      <c r="U8" s="4">
        <v>2831</v>
      </c>
      <c r="V8" s="4">
        <v>0</v>
      </c>
      <c r="W8" s="4">
        <v>0</v>
      </c>
      <c r="X8" s="4" t="s">
        <v>35</v>
      </c>
      <c r="Y8" s="4" t="s">
        <v>65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44776</v>
      </c>
      <c r="G9" s="6">
        <v>44779</v>
      </c>
      <c r="H9" s="4">
        <v>1</v>
      </c>
      <c r="I9" s="4">
        <v>3</v>
      </c>
      <c r="J9" s="4">
        <v>3</v>
      </c>
      <c r="K9" s="4" t="s">
        <v>30</v>
      </c>
      <c r="L9" s="4">
        <v>771</v>
      </c>
      <c r="M9" s="4">
        <v>771</v>
      </c>
      <c r="N9" s="4" t="s">
        <v>69</v>
      </c>
      <c r="O9" s="4" t="s">
        <v>32</v>
      </c>
      <c r="P9" s="4" t="s">
        <v>33</v>
      </c>
      <c r="Q9" s="4">
        <v>0</v>
      </c>
      <c r="R9" s="7">
        <v>44751</v>
      </c>
      <c r="S9" s="6">
        <v>44782</v>
      </c>
      <c r="T9" s="4" t="s">
        <v>34</v>
      </c>
      <c r="U9" s="4">
        <v>771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70</v>
      </c>
      <c r="B10" s="4" t="s">
        <v>26</v>
      </c>
      <c r="C10" s="4" t="s">
        <v>27</v>
      </c>
      <c r="D10" s="4" t="s">
        <v>71</v>
      </c>
      <c r="E10" s="4" t="s">
        <v>72</v>
      </c>
      <c r="F10" s="6">
        <v>44778</v>
      </c>
      <c r="G10" s="6">
        <v>44779</v>
      </c>
      <c r="H10" s="4">
        <v>1</v>
      </c>
      <c r="I10" s="4">
        <v>1</v>
      </c>
      <c r="J10" s="4">
        <v>1</v>
      </c>
      <c r="K10" s="4" t="s">
        <v>30</v>
      </c>
      <c r="L10" s="4">
        <v>329</v>
      </c>
      <c r="M10" s="4">
        <v>329</v>
      </c>
      <c r="N10" s="4" t="s">
        <v>73</v>
      </c>
      <c r="O10" s="4" t="s">
        <v>32</v>
      </c>
      <c r="P10" s="4" t="s">
        <v>33</v>
      </c>
      <c r="Q10" s="4">
        <v>0</v>
      </c>
      <c r="R10" s="7">
        <v>44757</v>
      </c>
      <c r="S10" s="6">
        <v>44782</v>
      </c>
      <c r="T10" s="4" t="s">
        <v>34</v>
      </c>
      <c r="U10" s="4">
        <v>329</v>
      </c>
      <c r="V10" s="4">
        <v>0</v>
      </c>
      <c r="W10" s="4">
        <v>0</v>
      </c>
      <c r="X10" s="4" t="s">
        <v>35</v>
      </c>
      <c r="Y10" s="4" t="s">
        <v>74</v>
      </c>
    </row>
    <row r="11" s="4" customFormat="1" spans="1:25">
      <c r="A11" s="4" t="s">
        <v>75</v>
      </c>
      <c r="B11" s="4" t="s">
        <v>26</v>
      </c>
      <c r="C11" s="4" t="s">
        <v>27</v>
      </c>
      <c r="D11" s="4" t="s">
        <v>76</v>
      </c>
      <c r="E11" s="4" t="s">
        <v>77</v>
      </c>
      <c r="F11" s="6">
        <v>44778</v>
      </c>
      <c r="G11" s="6">
        <v>44779</v>
      </c>
      <c r="H11" s="4">
        <v>1</v>
      </c>
      <c r="I11" s="4">
        <v>1</v>
      </c>
      <c r="J11" s="4">
        <v>1</v>
      </c>
      <c r="K11" s="4" t="s">
        <v>30</v>
      </c>
      <c r="L11" s="4">
        <v>2192</v>
      </c>
      <c r="M11" s="4">
        <v>2192</v>
      </c>
      <c r="N11" s="4" t="s">
        <v>78</v>
      </c>
      <c r="O11" s="4" t="s">
        <v>32</v>
      </c>
      <c r="P11" s="4" t="s">
        <v>33</v>
      </c>
      <c r="Q11" s="4">
        <v>0</v>
      </c>
      <c r="R11" s="7">
        <v>44760</v>
      </c>
      <c r="S11" s="6">
        <v>44782</v>
      </c>
      <c r="T11" s="4" t="s">
        <v>34</v>
      </c>
      <c r="U11" s="4">
        <v>2192</v>
      </c>
      <c r="V11" s="4">
        <v>0</v>
      </c>
      <c r="W11" s="4">
        <v>0</v>
      </c>
      <c r="X11" s="4" t="s">
        <v>35</v>
      </c>
      <c r="Y11" s="4" t="s">
        <v>79</v>
      </c>
    </row>
    <row r="12" s="4" customFormat="1" spans="1:25">
      <c r="A12" s="4" t="s">
        <v>80</v>
      </c>
      <c r="B12" s="4" t="s">
        <v>26</v>
      </c>
      <c r="C12" s="4" t="s">
        <v>27</v>
      </c>
      <c r="D12" s="4" t="s">
        <v>81</v>
      </c>
      <c r="E12" s="4" t="s">
        <v>82</v>
      </c>
      <c r="F12" s="6">
        <v>44778</v>
      </c>
      <c r="G12" s="6">
        <v>44779</v>
      </c>
      <c r="H12" s="4">
        <v>1</v>
      </c>
      <c r="I12" s="4">
        <v>1</v>
      </c>
      <c r="J12" s="4">
        <v>1</v>
      </c>
      <c r="K12" s="4" t="s">
        <v>30</v>
      </c>
      <c r="L12" s="4">
        <v>377</v>
      </c>
      <c r="M12" s="4">
        <v>377</v>
      </c>
      <c r="N12" s="4" t="s">
        <v>83</v>
      </c>
      <c r="O12" s="4" t="s">
        <v>32</v>
      </c>
      <c r="P12" s="4" t="s">
        <v>33</v>
      </c>
      <c r="Q12" s="4">
        <v>0</v>
      </c>
      <c r="R12" s="7">
        <v>44761</v>
      </c>
      <c r="S12" s="6">
        <v>44782</v>
      </c>
      <c r="T12" s="4" t="s">
        <v>34</v>
      </c>
      <c r="U12" s="4">
        <v>377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80</v>
      </c>
      <c r="B13" s="4" t="s">
        <v>26</v>
      </c>
      <c r="C13" s="4" t="s">
        <v>84</v>
      </c>
      <c r="D13" s="4" t="s">
        <v>81</v>
      </c>
      <c r="E13" s="4" t="s">
        <v>82</v>
      </c>
      <c r="F13" s="6">
        <v>44778</v>
      </c>
      <c r="G13" s="6">
        <v>44779</v>
      </c>
      <c r="H13" s="4">
        <v>1</v>
      </c>
      <c r="I13" s="4">
        <v>1</v>
      </c>
      <c r="J13" s="4">
        <v>1</v>
      </c>
      <c r="K13" s="4" t="s">
        <v>30</v>
      </c>
      <c r="L13" s="4">
        <v>-287.01</v>
      </c>
      <c r="M13" s="4">
        <v>-287.01</v>
      </c>
      <c r="N13" s="4" t="s">
        <v>83</v>
      </c>
      <c r="O13" s="4" t="s">
        <v>32</v>
      </c>
      <c r="P13" s="4" t="s">
        <v>33</v>
      </c>
      <c r="Q13" s="4">
        <v>0</v>
      </c>
      <c r="R13" s="7">
        <v>44761</v>
      </c>
      <c r="S13" s="6">
        <v>44782</v>
      </c>
      <c r="T13" s="4" t="s">
        <v>34</v>
      </c>
      <c r="U13" s="4">
        <v>-287.01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85</v>
      </c>
      <c r="B14" s="4" t="s">
        <v>26</v>
      </c>
      <c r="C14" s="4" t="s">
        <v>27</v>
      </c>
      <c r="D14" s="4" t="s">
        <v>86</v>
      </c>
      <c r="E14" s="4" t="s">
        <v>87</v>
      </c>
      <c r="F14" s="6">
        <v>44775</v>
      </c>
      <c r="G14" s="6">
        <v>44779</v>
      </c>
      <c r="H14" s="4">
        <v>1</v>
      </c>
      <c r="I14" s="4">
        <v>4</v>
      </c>
      <c r="J14" s="4">
        <v>4</v>
      </c>
      <c r="K14" s="4" t="s">
        <v>30</v>
      </c>
      <c r="L14" s="4">
        <v>3620</v>
      </c>
      <c r="M14" s="4">
        <v>3620</v>
      </c>
      <c r="N14" s="4" t="s">
        <v>88</v>
      </c>
      <c r="O14" s="4" t="s">
        <v>32</v>
      </c>
      <c r="P14" s="4" t="s">
        <v>33</v>
      </c>
      <c r="Q14" s="4">
        <v>0</v>
      </c>
      <c r="R14" s="7">
        <v>44768</v>
      </c>
      <c r="S14" s="6">
        <v>44782</v>
      </c>
      <c r="T14" s="4" t="s">
        <v>34</v>
      </c>
      <c r="U14" s="4">
        <v>3620</v>
      </c>
      <c r="V14" s="4">
        <v>0</v>
      </c>
      <c r="W14" s="4">
        <v>0</v>
      </c>
      <c r="X14" s="4" t="s">
        <v>35</v>
      </c>
      <c r="Y14" s="4" t="s">
        <v>89</v>
      </c>
    </row>
    <row r="15" s="4" customFormat="1" spans="1:25">
      <c r="A15" s="4" t="s">
        <v>90</v>
      </c>
      <c r="B15" s="4" t="s">
        <v>26</v>
      </c>
      <c r="C15" s="4" t="s">
        <v>27</v>
      </c>
      <c r="D15" s="4" t="s">
        <v>91</v>
      </c>
      <c r="E15" s="4" t="s">
        <v>92</v>
      </c>
      <c r="F15" s="6">
        <v>44775</v>
      </c>
      <c r="G15" s="6">
        <v>44779</v>
      </c>
      <c r="H15" s="4">
        <v>1</v>
      </c>
      <c r="I15" s="4">
        <v>4</v>
      </c>
      <c r="J15" s="4">
        <v>4</v>
      </c>
      <c r="K15" s="4" t="s">
        <v>30</v>
      </c>
      <c r="L15" s="4">
        <v>2796</v>
      </c>
      <c r="M15" s="4">
        <v>2796</v>
      </c>
      <c r="N15" s="4" t="s">
        <v>93</v>
      </c>
      <c r="O15" s="4" t="s">
        <v>32</v>
      </c>
      <c r="P15" s="4" t="s">
        <v>33</v>
      </c>
      <c r="Q15" s="4">
        <v>0</v>
      </c>
      <c r="R15" s="7">
        <v>44771</v>
      </c>
      <c r="S15" s="6">
        <v>44782</v>
      </c>
      <c r="T15" s="4" t="s">
        <v>34</v>
      </c>
      <c r="U15" s="4">
        <v>2796</v>
      </c>
      <c r="V15" s="4">
        <v>0</v>
      </c>
      <c r="W15" s="4">
        <v>0</v>
      </c>
      <c r="X15" s="4" t="s">
        <v>35</v>
      </c>
      <c r="Y15" s="4" t="s">
        <v>94</v>
      </c>
    </row>
    <row r="16" s="4" customFormat="1" spans="1:25">
      <c r="A16" s="4" t="s">
        <v>95</v>
      </c>
      <c r="B16" s="4" t="s">
        <v>26</v>
      </c>
      <c r="C16" s="4" t="s">
        <v>27</v>
      </c>
      <c r="D16" s="4" t="s">
        <v>96</v>
      </c>
      <c r="E16" s="4" t="s">
        <v>97</v>
      </c>
      <c r="F16" s="6">
        <v>44777</v>
      </c>
      <c r="G16" s="6">
        <v>44779</v>
      </c>
      <c r="H16" s="4">
        <v>1</v>
      </c>
      <c r="I16" s="4">
        <v>2</v>
      </c>
      <c r="J16" s="4">
        <v>2</v>
      </c>
      <c r="K16" s="4" t="s">
        <v>30</v>
      </c>
      <c r="L16" s="4">
        <v>5025</v>
      </c>
      <c r="M16" s="4">
        <v>5025</v>
      </c>
      <c r="N16" s="4" t="s">
        <v>98</v>
      </c>
      <c r="O16" s="4" t="s">
        <v>32</v>
      </c>
      <c r="P16" s="4" t="s">
        <v>33</v>
      </c>
      <c r="Q16" s="4">
        <v>0</v>
      </c>
      <c r="R16" s="7">
        <v>44771</v>
      </c>
      <c r="S16" s="6">
        <v>44782</v>
      </c>
      <c r="T16" s="4" t="s">
        <v>34</v>
      </c>
      <c r="U16" s="4">
        <v>5025</v>
      </c>
      <c r="V16" s="4">
        <v>0</v>
      </c>
      <c r="W16" s="4">
        <v>0</v>
      </c>
      <c r="X16" s="4" t="s">
        <v>35</v>
      </c>
      <c r="Y16" s="4" t="s">
        <v>74</v>
      </c>
    </row>
    <row r="17" s="4" customFormat="1" spans="1:25">
      <c r="A17" s="4" t="s">
        <v>99</v>
      </c>
      <c r="B17" s="4" t="s">
        <v>26</v>
      </c>
      <c r="C17" s="4" t="s">
        <v>27</v>
      </c>
      <c r="D17" s="4" t="s">
        <v>100</v>
      </c>
      <c r="E17" s="4" t="s">
        <v>101</v>
      </c>
      <c r="F17" s="6">
        <v>44772</v>
      </c>
      <c r="G17" s="6">
        <v>44779</v>
      </c>
      <c r="H17" s="4">
        <v>1</v>
      </c>
      <c r="I17" s="4">
        <v>7</v>
      </c>
      <c r="J17" s="4">
        <v>7</v>
      </c>
      <c r="K17" s="4" t="s">
        <v>30</v>
      </c>
      <c r="L17" s="4">
        <v>3052</v>
      </c>
      <c r="M17" s="4">
        <v>3052</v>
      </c>
      <c r="N17" s="4" t="s">
        <v>102</v>
      </c>
      <c r="O17" s="4" t="s">
        <v>32</v>
      </c>
      <c r="P17" s="4" t="s">
        <v>33</v>
      </c>
      <c r="Q17" s="4">
        <v>0</v>
      </c>
      <c r="R17" s="7">
        <v>44772</v>
      </c>
      <c r="S17" s="6">
        <v>44782</v>
      </c>
      <c r="T17" s="4" t="s">
        <v>34</v>
      </c>
      <c r="U17" s="4">
        <v>3052</v>
      </c>
      <c r="V17" s="4">
        <v>0</v>
      </c>
      <c r="W17" s="4">
        <v>0</v>
      </c>
      <c r="X17" s="4" t="s">
        <v>35</v>
      </c>
      <c r="Y17" s="4" t="s">
        <v>103</v>
      </c>
    </row>
    <row r="18" s="4" customFormat="1" spans="1:25">
      <c r="A18" s="4" t="s">
        <v>104</v>
      </c>
      <c r="B18" s="4" t="s">
        <v>26</v>
      </c>
      <c r="C18" s="4" t="s">
        <v>27</v>
      </c>
      <c r="D18" s="4" t="s">
        <v>105</v>
      </c>
      <c r="E18" s="4" t="s">
        <v>106</v>
      </c>
      <c r="F18" s="6">
        <v>44778</v>
      </c>
      <c r="G18" s="6">
        <v>44779</v>
      </c>
      <c r="H18" s="4">
        <v>1</v>
      </c>
      <c r="I18" s="4">
        <v>1</v>
      </c>
      <c r="J18" s="4">
        <v>1</v>
      </c>
      <c r="K18" s="4" t="s">
        <v>30</v>
      </c>
      <c r="L18" s="4">
        <v>1213</v>
      </c>
      <c r="M18" s="4">
        <v>1213</v>
      </c>
      <c r="N18" s="4" t="s">
        <v>107</v>
      </c>
      <c r="O18" s="4" t="s">
        <v>32</v>
      </c>
      <c r="P18" s="4" t="s">
        <v>33</v>
      </c>
      <c r="Q18" s="4">
        <v>0</v>
      </c>
      <c r="R18" s="7">
        <v>44772</v>
      </c>
      <c r="S18" s="6">
        <v>44782</v>
      </c>
      <c r="T18" s="4" t="s">
        <v>34</v>
      </c>
      <c r="U18" s="4">
        <v>1213</v>
      </c>
      <c r="V18" s="4">
        <v>0</v>
      </c>
      <c r="W18" s="4">
        <v>0</v>
      </c>
      <c r="X18" s="4" t="s">
        <v>35</v>
      </c>
      <c r="Y18" s="4" t="s">
        <v>108</v>
      </c>
    </row>
    <row r="19" s="4" customFormat="1" spans="1:25">
      <c r="A19" s="4" t="s">
        <v>109</v>
      </c>
      <c r="B19" s="4" t="s">
        <v>26</v>
      </c>
      <c r="C19" s="4" t="s">
        <v>27</v>
      </c>
      <c r="D19" s="4" t="s">
        <v>110</v>
      </c>
      <c r="E19" s="4" t="s">
        <v>111</v>
      </c>
      <c r="F19" s="6">
        <v>44778</v>
      </c>
      <c r="G19" s="6">
        <v>44779</v>
      </c>
      <c r="H19" s="4">
        <v>1</v>
      </c>
      <c r="I19" s="4">
        <v>1</v>
      </c>
      <c r="J19" s="4">
        <v>1</v>
      </c>
      <c r="K19" s="4" t="s">
        <v>30</v>
      </c>
      <c r="L19" s="4">
        <v>650</v>
      </c>
      <c r="M19" s="4">
        <v>650</v>
      </c>
      <c r="N19" s="4" t="s">
        <v>112</v>
      </c>
      <c r="O19" s="4" t="s">
        <v>32</v>
      </c>
      <c r="P19" s="4" t="s">
        <v>33</v>
      </c>
      <c r="Q19" s="4">
        <v>0</v>
      </c>
      <c r="R19" s="7">
        <v>44772</v>
      </c>
      <c r="S19" s="6">
        <v>44782</v>
      </c>
      <c r="T19" s="4" t="s">
        <v>34</v>
      </c>
      <c r="U19" s="4">
        <v>650</v>
      </c>
      <c r="V19" s="4">
        <v>0</v>
      </c>
      <c r="W19" s="4">
        <v>0</v>
      </c>
      <c r="X19" s="4" t="s">
        <v>35</v>
      </c>
      <c r="Y19" s="4" t="s">
        <v>113</v>
      </c>
    </row>
    <row r="20" s="4" customFormat="1" spans="1:25">
      <c r="A20" s="4" t="s">
        <v>114</v>
      </c>
      <c r="B20" s="4" t="s">
        <v>26</v>
      </c>
      <c r="C20" s="4" t="s">
        <v>27</v>
      </c>
      <c r="D20" s="4" t="s">
        <v>115</v>
      </c>
      <c r="E20" s="4" t="s">
        <v>116</v>
      </c>
      <c r="F20" s="6">
        <v>44778</v>
      </c>
      <c r="G20" s="6">
        <v>44779</v>
      </c>
      <c r="H20" s="4">
        <v>1</v>
      </c>
      <c r="I20" s="4">
        <v>1</v>
      </c>
      <c r="J20" s="4">
        <v>1</v>
      </c>
      <c r="K20" s="4" t="s">
        <v>30</v>
      </c>
      <c r="L20" s="4">
        <v>712</v>
      </c>
      <c r="M20" s="4">
        <v>712</v>
      </c>
      <c r="N20" s="4" t="s">
        <v>117</v>
      </c>
      <c r="O20" s="4" t="s">
        <v>32</v>
      </c>
      <c r="P20" s="4" t="s">
        <v>33</v>
      </c>
      <c r="Q20" s="4">
        <v>0</v>
      </c>
      <c r="R20" s="7">
        <v>44773</v>
      </c>
      <c r="S20" s="6">
        <v>44782</v>
      </c>
      <c r="T20" s="4" t="s">
        <v>34</v>
      </c>
      <c r="U20" s="4">
        <v>712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118</v>
      </c>
      <c r="B21" s="4" t="s">
        <v>26</v>
      </c>
      <c r="C21" s="4" t="s">
        <v>27</v>
      </c>
      <c r="D21" s="4" t="s">
        <v>119</v>
      </c>
      <c r="E21" s="4" t="s">
        <v>120</v>
      </c>
      <c r="F21" s="6">
        <v>44777</v>
      </c>
      <c r="G21" s="6">
        <v>44779</v>
      </c>
      <c r="H21" s="4">
        <v>1</v>
      </c>
      <c r="I21" s="4">
        <v>2</v>
      </c>
      <c r="J21" s="4">
        <v>2</v>
      </c>
      <c r="K21" s="4" t="s">
        <v>30</v>
      </c>
      <c r="L21" s="4">
        <v>1928</v>
      </c>
      <c r="M21" s="4">
        <v>1928</v>
      </c>
      <c r="N21" s="4" t="s">
        <v>121</v>
      </c>
      <c r="O21" s="4" t="s">
        <v>32</v>
      </c>
      <c r="P21" s="4" t="s">
        <v>33</v>
      </c>
      <c r="Q21" s="4">
        <v>0</v>
      </c>
      <c r="R21" s="7">
        <v>44774</v>
      </c>
      <c r="S21" s="6">
        <v>44782</v>
      </c>
      <c r="T21" s="4" t="s">
        <v>34</v>
      </c>
      <c r="U21" s="4">
        <v>1928</v>
      </c>
      <c r="V21" s="4">
        <v>0</v>
      </c>
      <c r="W21" s="4">
        <v>0</v>
      </c>
      <c r="X21" s="4" t="s">
        <v>35</v>
      </c>
      <c r="Y21" s="4" t="s">
        <v>122</v>
      </c>
    </row>
    <row r="22" s="4" customFormat="1" spans="1:25">
      <c r="A22" s="4" t="s">
        <v>123</v>
      </c>
      <c r="B22" s="4" t="s">
        <v>26</v>
      </c>
      <c r="C22" s="4" t="s">
        <v>27</v>
      </c>
      <c r="D22" s="4" t="s">
        <v>124</v>
      </c>
      <c r="E22" s="4" t="s">
        <v>125</v>
      </c>
      <c r="F22" s="6">
        <v>44775</v>
      </c>
      <c r="G22" s="6">
        <v>44779</v>
      </c>
      <c r="H22" s="4">
        <v>1</v>
      </c>
      <c r="I22" s="4">
        <v>4</v>
      </c>
      <c r="J22" s="4">
        <v>4</v>
      </c>
      <c r="K22" s="4" t="s">
        <v>30</v>
      </c>
      <c r="L22" s="4">
        <v>1536</v>
      </c>
      <c r="M22" s="4">
        <v>1536</v>
      </c>
      <c r="N22" s="4" t="s">
        <v>126</v>
      </c>
      <c r="O22" s="4" t="s">
        <v>32</v>
      </c>
      <c r="P22" s="4" t="s">
        <v>33</v>
      </c>
      <c r="Q22" s="4">
        <v>0</v>
      </c>
      <c r="R22" s="7">
        <v>44774</v>
      </c>
      <c r="S22" s="6">
        <v>44782</v>
      </c>
      <c r="T22" s="4" t="s">
        <v>34</v>
      </c>
      <c r="U22" s="4">
        <v>1536</v>
      </c>
      <c r="V22" s="4">
        <v>0</v>
      </c>
      <c r="W22" s="4">
        <v>0</v>
      </c>
      <c r="X22" s="4" t="s">
        <v>35</v>
      </c>
      <c r="Y22" s="4" t="s">
        <v>127</v>
      </c>
    </row>
    <row r="23" s="4" customFormat="1" spans="1:25">
      <c r="A23" s="4" t="s">
        <v>128</v>
      </c>
      <c r="B23" s="4" t="s">
        <v>26</v>
      </c>
      <c r="C23" s="4" t="s">
        <v>27</v>
      </c>
      <c r="D23" s="4" t="s">
        <v>129</v>
      </c>
      <c r="E23" s="4" t="s">
        <v>130</v>
      </c>
      <c r="F23" s="6">
        <v>44778</v>
      </c>
      <c r="G23" s="6">
        <v>44779</v>
      </c>
      <c r="H23" s="4">
        <v>1</v>
      </c>
      <c r="I23" s="4">
        <v>1</v>
      </c>
      <c r="J23" s="4">
        <v>1</v>
      </c>
      <c r="K23" s="4" t="s">
        <v>30</v>
      </c>
      <c r="L23" s="4">
        <v>597</v>
      </c>
      <c r="M23" s="4">
        <v>597</v>
      </c>
      <c r="N23" s="4" t="s">
        <v>131</v>
      </c>
      <c r="O23" s="4" t="s">
        <v>32</v>
      </c>
      <c r="P23" s="4" t="s">
        <v>33</v>
      </c>
      <c r="Q23" s="4">
        <v>0</v>
      </c>
      <c r="R23" s="7">
        <v>44774</v>
      </c>
      <c r="S23" s="6">
        <v>44782</v>
      </c>
      <c r="T23" s="4" t="s">
        <v>34</v>
      </c>
      <c r="U23" s="4">
        <v>597</v>
      </c>
      <c r="V23" s="4">
        <v>0</v>
      </c>
      <c r="W23" s="4">
        <v>0</v>
      </c>
      <c r="X23" s="4" t="s">
        <v>35</v>
      </c>
      <c r="Y23" s="4" t="s">
        <v>132</v>
      </c>
    </row>
    <row r="24" s="4" customFormat="1" spans="1:25">
      <c r="A24" s="4" t="s">
        <v>133</v>
      </c>
      <c r="B24" s="4" t="s">
        <v>26</v>
      </c>
      <c r="C24" s="4" t="s">
        <v>27</v>
      </c>
      <c r="D24" s="4" t="s">
        <v>134</v>
      </c>
      <c r="E24" s="4" t="s">
        <v>135</v>
      </c>
      <c r="F24" s="6">
        <v>44774</v>
      </c>
      <c r="G24" s="6">
        <v>44779</v>
      </c>
      <c r="H24" s="4">
        <v>1</v>
      </c>
      <c r="I24" s="4">
        <v>5</v>
      </c>
      <c r="J24" s="4">
        <v>5</v>
      </c>
      <c r="K24" s="4" t="s">
        <v>30</v>
      </c>
      <c r="L24" s="4">
        <v>2115</v>
      </c>
      <c r="M24" s="4">
        <v>2115</v>
      </c>
      <c r="N24" s="4" t="s">
        <v>136</v>
      </c>
      <c r="O24" s="4" t="s">
        <v>32</v>
      </c>
      <c r="P24" s="4" t="s">
        <v>33</v>
      </c>
      <c r="Q24" s="4">
        <v>0</v>
      </c>
      <c r="R24" s="7">
        <v>44774</v>
      </c>
      <c r="S24" s="6">
        <v>44782</v>
      </c>
      <c r="T24" s="4" t="s">
        <v>34</v>
      </c>
      <c r="U24" s="4">
        <v>2115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137</v>
      </c>
      <c r="B25" s="4" t="s">
        <v>26</v>
      </c>
      <c r="C25" s="4" t="s">
        <v>27</v>
      </c>
      <c r="D25" s="4" t="s">
        <v>138</v>
      </c>
      <c r="E25" s="4" t="s">
        <v>139</v>
      </c>
      <c r="F25" s="6">
        <v>44775</v>
      </c>
      <c r="G25" s="6">
        <v>44779</v>
      </c>
      <c r="H25" s="4">
        <v>1</v>
      </c>
      <c r="I25" s="4">
        <v>4</v>
      </c>
      <c r="J25" s="4">
        <v>4</v>
      </c>
      <c r="K25" s="4" t="s">
        <v>30</v>
      </c>
      <c r="L25" s="4">
        <v>1056</v>
      </c>
      <c r="M25" s="4">
        <v>1056</v>
      </c>
      <c r="N25" s="4" t="s">
        <v>140</v>
      </c>
      <c r="O25" s="4" t="s">
        <v>32</v>
      </c>
      <c r="P25" s="4" t="s">
        <v>33</v>
      </c>
      <c r="Q25" s="4">
        <v>0</v>
      </c>
      <c r="R25" s="7">
        <v>44775</v>
      </c>
      <c r="S25" s="6">
        <v>44782</v>
      </c>
      <c r="T25" s="4" t="s">
        <v>34</v>
      </c>
      <c r="U25" s="4">
        <v>1056</v>
      </c>
      <c r="V25" s="4">
        <v>0</v>
      </c>
      <c r="W25" s="4">
        <v>0</v>
      </c>
      <c r="X25" s="4" t="s">
        <v>35</v>
      </c>
      <c r="Y25" s="4" t="s">
        <v>141</v>
      </c>
    </row>
    <row r="26" s="4" customFormat="1" spans="1:25">
      <c r="A26" s="4" t="s">
        <v>142</v>
      </c>
      <c r="B26" s="4" t="s">
        <v>26</v>
      </c>
      <c r="C26" s="4" t="s">
        <v>27</v>
      </c>
      <c r="D26" s="4" t="s">
        <v>143</v>
      </c>
      <c r="E26" s="4" t="s">
        <v>144</v>
      </c>
      <c r="F26" s="6">
        <v>44778</v>
      </c>
      <c r="G26" s="6">
        <v>44779</v>
      </c>
      <c r="H26" s="4">
        <v>1</v>
      </c>
      <c r="I26" s="4">
        <v>1</v>
      </c>
      <c r="J26" s="4">
        <v>1</v>
      </c>
      <c r="K26" s="4" t="s">
        <v>30</v>
      </c>
      <c r="L26" s="4">
        <v>749</v>
      </c>
      <c r="M26" s="4">
        <v>749</v>
      </c>
      <c r="N26" s="4" t="s">
        <v>145</v>
      </c>
      <c r="O26" s="4" t="s">
        <v>32</v>
      </c>
      <c r="P26" s="4" t="s">
        <v>33</v>
      </c>
      <c r="Q26" s="4">
        <v>0</v>
      </c>
      <c r="R26" s="7">
        <v>44775</v>
      </c>
      <c r="S26" s="6">
        <v>44782</v>
      </c>
      <c r="T26" s="4" t="s">
        <v>34</v>
      </c>
      <c r="U26" s="4">
        <v>749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146</v>
      </c>
      <c r="B27" s="4" t="s">
        <v>26</v>
      </c>
      <c r="C27" s="4" t="s">
        <v>27</v>
      </c>
      <c r="D27" s="4" t="s">
        <v>147</v>
      </c>
      <c r="E27" s="4" t="s">
        <v>148</v>
      </c>
      <c r="F27" s="6">
        <v>44778</v>
      </c>
      <c r="G27" s="6">
        <v>44779</v>
      </c>
      <c r="H27" s="4">
        <v>1</v>
      </c>
      <c r="I27" s="4">
        <v>1</v>
      </c>
      <c r="J27" s="4">
        <v>1</v>
      </c>
      <c r="K27" s="4" t="s">
        <v>30</v>
      </c>
      <c r="L27" s="4">
        <v>3881</v>
      </c>
      <c r="M27" s="4">
        <v>3881</v>
      </c>
      <c r="N27" s="4" t="s">
        <v>149</v>
      </c>
      <c r="O27" s="4" t="s">
        <v>32</v>
      </c>
      <c r="P27" s="4" t="s">
        <v>33</v>
      </c>
      <c r="Q27" s="4">
        <v>0</v>
      </c>
      <c r="R27" s="7">
        <v>44775</v>
      </c>
      <c r="S27" s="6">
        <v>44782</v>
      </c>
      <c r="T27" s="4" t="s">
        <v>34</v>
      </c>
      <c r="U27" s="4">
        <v>3881</v>
      </c>
      <c r="V27" s="4">
        <v>0</v>
      </c>
      <c r="W27" s="4">
        <v>0</v>
      </c>
      <c r="X27" s="4" t="s">
        <v>35</v>
      </c>
      <c r="Y27" s="4" t="s">
        <v>150</v>
      </c>
    </row>
    <row r="28" s="4" customFormat="1" spans="1:25">
      <c r="A28" s="4" t="s">
        <v>151</v>
      </c>
      <c r="B28" s="4" t="s">
        <v>26</v>
      </c>
      <c r="C28" s="4" t="s">
        <v>27</v>
      </c>
      <c r="D28" s="4" t="s">
        <v>152</v>
      </c>
      <c r="E28" s="4" t="s">
        <v>153</v>
      </c>
      <c r="F28" s="6">
        <v>44778</v>
      </c>
      <c r="G28" s="6">
        <v>44779</v>
      </c>
      <c r="H28" s="4">
        <v>1</v>
      </c>
      <c r="I28" s="4">
        <v>1</v>
      </c>
      <c r="J28" s="4">
        <v>1</v>
      </c>
      <c r="K28" s="4" t="s">
        <v>30</v>
      </c>
      <c r="L28" s="4">
        <v>242</v>
      </c>
      <c r="M28" s="4">
        <v>242</v>
      </c>
      <c r="N28" s="4" t="s">
        <v>154</v>
      </c>
      <c r="O28" s="4" t="s">
        <v>32</v>
      </c>
      <c r="P28" s="4" t="s">
        <v>33</v>
      </c>
      <c r="Q28" s="4">
        <v>0</v>
      </c>
      <c r="R28" s="7">
        <v>44775</v>
      </c>
      <c r="S28" s="6">
        <v>44782</v>
      </c>
      <c r="T28" s="4" t="s">
        <v>34</v>
      </c>
      <c r="U28" s="4">
        <v>242</v>
      </c>
      <c r="V28" s="4">
        <v>0</v>
      </c>
      <c r="W28" s="4">
        <v>0</v>
      </c>
      <c r="X28" s="4" t="s">
        <v>155</v>
      </c>
      <c r="Y28" s="4" t="s">
        <v>156</v>
      </c>
    </row>
    <row r="29" s="4" customFormat="1" spans="1:25">
      <c r="A29" s="4" t="s">
        <v>157</v>
      </c>
      <c r="B29" s="4" t="s">
        <v>26</v>
      </c>
      <c r="C29" s="4" t="s">
        <v>27</v>
      </c>
      <c r="D29" s="4" t="s">
        <v>158</v>
      </c>
      <c r="E29" s="4" t="s">
        <v>159</v>
      </c>
      <c r="F29" s="6">
        <v>44776</v>
      </c>
      <c r="G29" s="6">
        <v>44779</v>
      </c>
      <c r="H29" s="4">
        <v>1</v>
      </c>
      <c r="I29" s="4">
        <v>3</v>
      </c>
      <c r="J29" s="4">
        <v>3</v>
      </c>
      <c r="K29" s="4" t="s">
        <v>30</v>
      </c>
      <c r="L29" s="4">
        <v>2037</v>
      </c>
      <c r="M29" s="4">
        <v>2037</v>
      </c>
      <c r="N29" s="4" t="s">
        <v>160</v>
      </c>
      <c r="O29" s="4" t="s">
        <v>32</v>
      </c>
      <c r="P29" s="4" t="s">
        <v>33</v>
      </c>
      <c r="Q29" s="4">
        <v>0</v>
      </c>
      <c r="R29" s="7">
        <v>44775</v>
      </c>
      <c r="S29" s="6">
        <v>44782</v>
      </c>
      <c r="T29" s="4" t="s">
        <v>34</v>
      </c>
      <c r="U29" s="4">
        <v>2037</v>
      </c>
      <c r="V29" s="4">
        <v>0</v>
      </c>
      <c r="W29" s="4">
        <v>0</v>
      </c>
      <c r="X29" s="4" t="s">
        <v>35</v>
      </c>
      <c r="Y29" s="4" t="s">
        <v>161</v>
      </c>
    </row>
    <row r="30" s="4" customFormat="1" spans="1:25">
      <c r="A30" s="4" t="s">
        <v>162</v>
      </c>
      <c r="B30" s="4" t="s">
        <v>26</v>
      </c>
      <c r="C30" s="4" t="s">
        <v>27</v>
      </c>
      <c r="D30" s="4" t="s">
        <v>163</v>
      </c>
      <c r="E30" s="4" t="s">
        <v>164</v>
      </c>
      <c r="F30" s="6">
        <v>44776</v>
      </c>
      <c r="G30" s="6">
        <v>44779</v>
      </c>
      <c r="H30" s="4">
        <v>1</v>
      </c>
      <c r="I30" s="4">
        <v>3</v>
      </c>
      <c r="J30" s="4">
        <v>3</v>
      </c>
      <c r="K30" s="4" t="s">
        <v>30</v>
      </c>
      <c r="L30" s="4">
        <v>3543</v>
      </c>
      <c r="M30" s="4">
        <v>3543</v>
      </c>
      <c r="N30" s="4" t="s">
        <v>165</v>
      </c>
      <c r="O30" s="4" t="s">
        <v>32</v>
      </c>
      <c r="P30" s="4" t="s">
        <v>33</v>
      </c>
      <c r="Q30" s="4">
        <v>0</v>
      </c>
      <c r="R30" s="7">
        <v>44775</v>
      </c>
      <c r="S30" s="6">
        <v>44782</v>
      </c>
      <c r="T30" s="4" t="s">
        <v>34</v>
      </c>
      <c r="U30" s="4">
        <v>3543</v>
      </c>
      <c r="V30" s="4">
        <v>0</v>
      </c>
      <c r="W30" s="4">
        <v>0</v>
      </c>
      <c r="X30" s="4" t="s">
        <v>166</v>
      </c>
      <c r="Y30" s="4" t="s">
        <v>167</v>
      </c>
    </row>
    <row r="31" s="4" customFormat="1" spans="1:25">
      <c r="A31" s="4" t="s">
        <v>168</v>
      </c>
      <c r="B31" s="4" t="s">
        <v>26</v>
      </c>
      <c r="C31" s="4" t="s">
        <v>27</v>
      </c>
      <c r="D31" s="4" t="s">
        <v>169</v>
      </c>
      <c r="E31" s="4" t="s">
        <v>170</v>
      </c>
      <c r="F31" s="6">
        <v>44778</v>
      </c>
      <c r="G31" s="6">
        <v>44779</v>
      </c>
      <c r="H31" s="4">
        <v>1</v>
      </c>
      <c r="I31" s="4">
        <v>1</v>
      </c>
      <c r="J31" s="4">
        <v>1</v>
      </c>
      <c r="K31" s="4" t="s">
        <v>30</v>
      </c>
      <c r="L31" s="4">
        <v>527</v>
      </c>
      <c r="M31" s="4">
        <v>527</v>
      </c>
      <c r="N31" s="4" t="s">
        <v>171</v>
      </c>
      <c r="O31" s="4" t="s">
        <v>32</v>
      </c>
      <c r="P31" s="4" t="s">
        <v>33</v>
      </c>
      <c r="Q31" s="4">
        <v>0</v>
      </c>
      <c r="R31" s="7">
        <v>44776</v>
      </c>
      <c r="S31" s="6">
        <v>44782</v>
      </c>
      <c r="T31" s="4" t="s">
        <v>34</v>
      </c>
      <c r="U31" s="4">
        <v>527</v>
      </c>
      <c r="V31" s="4">
        <v>0</v>
      </c>
      <c r="W31" s="4">
        <v>0</v>
      </c>
      <c r="X31" s="4" t="s">
        <v>35</v>
      </c>
      <c r="Y31" s="4" t="s">
        <v>172</v>
      </c>
    </row>
    <row r="32" s="4" customFormat="1" spans="1:25">
      <c r="A32" s="4" t="s">
        <v>173</v>
      </c>
      <c r="B32" s="4" t="s">
        <v>26</v>
      </c>
      <c r="C32" s="4" t="s">
        <v>27</v>
      </c>
      <c r="D32" s="4" t="s">
        <v>174</v>
      </c>
      <c r="E32" s="4" t="s">
        <v>175</v>
      </c>
      <c r="F32" s="6">
        <v>44777</v>
      </c>
      <c r="G32" s="6">
        <v>44779</v>
      </c>
      <c r="H32" s="4">
        <v>1</v>
      </c>
      <c r="I32" s="4">
        <v>2</v>
      </c>
      <c r="J32" s="4">
        <v>2</v>
      </c>
      <c r="K32" s="4" t="s">
        <v>30</v>
      </c>
      <c r="L32" s="4">
        <v>2291</v>
      </c>
      <c r="M32" s="4">
        <v>2291</v>
      </c>
      <c r="N32" s="4" t="s">
        <v>176</v>
      </c>
      <c r="O32" s="4" t="s">
        <v>32</v>
      </c>
      <c r="P32" s="4" t="s">
        <v>33</v>
      </c>
      <c r="Q32" s="4">
        <v>0</v>
      </c>
      <c r="R32" s="7">
        <v>44776</v>
      </c>
      <c r="S32" s="6">
        <v>44782</v>
      </c>
      <c r="T32" s="4" t="s">
        <v>34</v>
      </c>
      <c r="U32" s="4">
        <v>2291</v>
      </c>
      <c r="V32" s="4">
        <v>0</v>
      </c>
      <c r="W32" s="4">
        <v>0</v>
      </c>
      <c r="X32" s="4" t="s">
        <v>35</v>
      </c>
      <c r="Y32" s="4" t="s">
        <v>74</v>
      </c>
    </row>
    <row r="33" s="4" customFormat="1" spans="1:25">
      <c r="A33" s="4" t="s">
        <v>177</v>
      </c>
      <c r="B33" s="4" t="s">
        <v>26</v>
      </c>
      <c r="C33" s="4" t="s">
        <v>27</v>
      </c>
      <c r="D33" s="4" t="s">
        <v>178</v>
      </c>
      <c r="E33" s="4" t="s">
        <v>179</v>
      </c>
      <c r="F33" s="6">
        <v>44776</v>
      </c>
      <c r="G33" s="6">
        <v>44779</v>
      </c>
      <c r="H33" s="4">
        <v>1</v>
      </c>
      <c r="I33" s="4">
        <v>3</v>
      </c>
      <c r="J33" s="4">
        <v>3</v>
      </c>
      <c r="K33" s="4" t="s">
        <v>30</v>
      </c>
      <c r="L33" s="4">
        <v>5808</v>
      </c>
      <c r="M33" s="4">
        <v>5808</v>
      </c>
      <c r="N33" s="4" t="s">
        <v>180</v>
      </c>
      <c r="O33" s="4" t="s">
        <v>32</v>
      </c>
      <c r="P33" s="4" t="s">
        <v>33</v>
      </c>
      <c r="Q33" s="4">
        <v>0</v>
      </c>
      <c r="R33" s="7">
        <v>44776</v>
      </c>
      <c r="S33" s="6">
        <v>44782</v>
      </c>
      <c r="T33" s="4" t="s">
        <v>34</v>
      </c>
      <c r="U33" s="4">
        <v>5808</v>
      </c>
      <c r="V33" s="4">
        <v>0</v>
      </c>
      <c r="W33" s="4">
        <v>0</v>
      </c>
      <c r="X33" s="4" t="s">
        <v>35</v>
      </c>
      <c r="Y33" s="4" t="s">
        <v>181</v>
      </c>
    </row>
    <row r="34" s="4" customFormat="1" spans="1:25">
      <c r="A34" s="4" t="s">
        <v>182</v>
      </c>
      <c r="B34" s="4" t="s">
        <v>26</v>
      </c>
      <c r="C34" s="4" t="s">
        <v>27</v>
      </c>
      <c r="D34" s="4" t="s">
        <v>183</v>
      </c>
      <c r="E34" s="4" t="s">
        <v>184</v>
      </c>
      <c r="F34" s="6">
        <v>44778</v>
      </c>
      <c r="G34" s="6">
        <v>44779</v>
      </c>
      <c r="H34" s="4">
        <v>2</v>
      </c>
      <c r="I34" s="4">
        <v>1</v>
      </c>
      <c r="J34" s="4">
        <v>2</v>
      </c>
      <c r="K34" s="4" t="s">
        <v>30</v>
      </c>
      <c r="L34" s="4">
        <v>554</v>
      </c>
      <c r="M34" s="4">
        <v>554</v>
      </c>
      <c r="N34" s="4" t="s">
        <v>185</v>
      </c>
      <c r="O34" s="4" t="s">
        <v>32</v>
      </c>
      <c r="P34" s="4" t="s">
        <v>33</v>
      </c>
      <c r="Q34" s="4">
        <v>0</v>
      </c>
      <c r="R34" s="7">
        <v>44776</v>
      </c>
      <c r="S34" s="6">
        <v>44782</v>
      </c>
      <c r="T34" s="4" t="s">
        <v>34</v>
      </c>
      <c r="U34" s="4">
        <v>554</v>
      </c>
      <c r="V34" s="4">
        <v>0</v>
      </c>
      <c r="W34" s="4">
        <v>0</v>
      </c>
      <c r="X34" s="4" t="s">
        <v>35</v>
      </c>
      <c r="Y34" s="4" t="s">
        <v>186</v>
      </c>
    </row>
    <row r="35" s="4" customFormat="1" spans="1:25">
      <c r="A35" s="4" t="s">
        <v>187</v>
      </c>
      <c r="B35" s="4" t="s">
        <v>26</v>
      </c>
      <c r="C35" s="4" t="s">
        <v>27</v>
      </c>
      <c r="D35" s="4" t="s">
        <v>188</v>
      </c>
      <c r="E35" s="4" t="s">
        <v>189</v>
      </c>
      <c r="F35" s="6">
        <v>44778</v>
      </c>
      <c r="G35" s="6">
        <v>44779</v>
      </c>
      <c r="H35" s="4">
        <v>1</v>
      </c>
      <c r="I35" s="4">
        <v>1</v>
      </c>
      <c r="J35" s="4">
        <v>1</v>
      </c>
      <c r="K35" s="4" t="s">
        <v>30</v>
      </c>
      <c r="L35" s="4">
        <v>1045</v>
      </c>
      <c r="M35" s="4">
        <v>1045</v>
      </c>
      <c r="N35" s="4" t="s">
        <v>190</v>
      </c>
      <c r="O35" s="4" t="s">
        <v>32</v>
      </c>
      <c r="P35" s="4" t="s">
        <v>33</v>
      </c>
      <c r="Q35" s="4">
        <v>0</v>
      </c>
      <c r="R35" s="7">
        <v>44777</v>
      </c>
      <c r="S35" s="6">
        <v>44782</v>
      </c>
      <c r="T35" s="4" t="s">
        <v>34</v>
      </c>
      <c r="U35" s="4">
        <v>1045</v>
      </c>
      <c r="V35" s="4">
        <v>0</v>
      </c>
      <c r="W35" s="4">
        <v>0</v>
      </c>
      <c r="X35" s="4" t="s">
        <v>35</v>
      </c>
      <c r="Y35" s="4" t="s">
        <v>191</v>
      </c>
    </row>
    <row r="36" s="4" customFormat="1" spans="1:25">
      <c r="A36" s="4" t="s">
        <v>192</v>
      </c>
      <c r="B36" s="4" t="s">
        <v>26</v>
      </c>
      <c r="C36" s="4" t="s">
        <v>27</v>
      </c>
      <c r="D36" s="4" t="s">
        <v>193</v>
      </c>
      <c r="E36" s="4" t="s">
        <v>194</v>
      </c>
      <c r="F36" s="6">
        <v>44778</v>
      </c>
      <c r="G36" s="6">
        <v>44779</v>
      </c>
      <c r="H36" s="4">
        <v>1</v>
      </c>
      <c r="I36" s="4">
        <v>1</v>
      </c>
      <c r="J36" s="4">
        <v>1</v>
      </c>
      <c r="K36" s="4" t="s">
        <v>30</v>
      </c>
      <c r="L36" s="4">
        <v>1886</v>
      </c>
      <c r="M36" s="4">
        <v>1886</v>
      </c>
      <c r="N36" s="4" t="s">
        <v>195</v>
      </c>
      <c r="O36" s="4" t="s">
        <v>32</v>
      </c>
      <c r="P36" s="4" t="s">
        <v>33</v>
      </c>
      <c r="Q36" s="4">
        <v>0</v>
      </c>
      <c r="R36" s="7">
        <v>44777</v>
      </c>
      <c r="S36" s="6">
        <v>44782</v>
      </c>
      <c r="T36" s="4" t="s">
        <v>34</v>
      </c>
      <c r="U36" s="4">
        <v>1886</v>
      </c>
      <c r="V36" s="4">
        <v>0</v>
      </c>
      <c r="W36" s="4">
        <v>0</v>
      </c>
      <c r="X36" s="4" t="s">
        <v>35</v>
      </c>
      <c r="Y36" s="4" t="s">
        <v>196</v>
      </c>
    </row>
    <row r="37" s="4" customFormat="1" spans="1:25">
      <c r="A37" s="4" t="s">
        <v>197</v>
      </c>
      <c r="B37" s="4" t="s">
        <v>26</v>
      </c>
      <c r="C37" s="4" t="s">
        <v>27</v>
      </c>
      <c r="D37" s="4" t="s">
        <v>198</v>
      </c>
      <c r="E37" s="4" t="s">
        <v>199</v>
      </c>
      <c r="F37" s="6">
        <v>44777</v>
      </c>
      <c r="G37" s="6">
        <v>44779</v>
      </c>
      <c r="H37" s="4">
        <v>1</v>
      </c>
      <c r="I37" s="4">
        <v>2</v>
      </c>
      <c r="J37" s="4">
        <v>2</v>
      </c>
      <c r="K37" s="4" t="s">
        <v>30</v>
      </c>
      <c r="L37" s="4">
        <v>3382</v>
      </c>
      <c r="M37" s="4">
        <v>3382</v>
      </c>
      <c r="N37" s="4" t="s">
        <v>200</v>
      </c>
      <c r="O37" s="4" t="s">
        <v>32</v>
      </c>
      <c r="P37" s="4" t="s">
        <v>33</v>
      </c>
      <c r="Q37" s="4">
        <v>0</v>
      </c>
      <c r="R37" s="7">
        <v>44777</v>
      </c>
      <c r="S37" s="6">
        <v>44782</v>
      </c>
      <c r="T37" s="4" t="s">
        <v>34</v>
      </c>
      <c r="U37" s="4">
        <v>3382</v>
      </c>
      <c r="V37" s="4">
        <v>0</v>
      </c>
      <c r="W37" s="4">
        <v>0</v>
      </c>
      <c r="X37" s="4" t="s">
        <v>35</v>
      </c>
      <c r="Y37" s="4" t="s">
        <v>201</v>
      </c>
    </row>
    <row r="38" s="4" customFormat="1" spans="1:25">
      <c r="A38" s="4" t="s">
        <v>202</v>
      </c>
      <c r="B38" s="4" t="s">
        <v>26</v>
      </c>
      <c r="C38" s="4" t="s">
        <v>27</v>
      </c>
      <c r="D38" s="4" t="s">
        <v>203</v>
      </c>
      <c r="E38" s="4" t="s">
        <v>29</v>
      </c>
      <c r="F38" s="6">
        <v>44777</v>
      </c>
      <c r="G38" s="6">
        <v>44779</v>
      </c>
      <c r="H38" s="4">
        <v>1</v>
      </c>
      <c r="I38" s="4">
        <v>2</v>
      </c>
      <c r="J38" s="4">
        <v>2</v>
      </c>
      <c r="K38" s="4" t="s">
        <v>30</v>
      </c>
      <c r="L38" s="4">
        <v>2938</v>
      </c>
      <c r="M38" s="4">
        <v>2938</v>
      </c>
      <c r="N38" s="4" t="s">
        <v>204</v>
      </c>
      <c r="O38" s="4" t="s">
        <v>32</v>
      </c>
      <c r="P38" s="4" t="s">
        <v>33</v>
      </c>
      <c r="Q38" s="4">
        <v>0</v>
      </c>
      <c r="R38" s="7">
        <v>44777</v>
      </c>
      <c r="S38" s="6">
        <v>44782</v>
      </c>
      <c r="T38" s="4" t="s">
        <v>34</v>
      </c>
      <c r="U38" s="4">
        <v>2938</v>
      </c>
      <c r="V38" s="4">
        <v>0</v>
      </c>
      <c r="W38" s="4">
        <v>0</v>
      </c>
      <c r="X38" s="4" t="s">
        <v>35</v>
      </c>
      <c r="Y38" s="4" t="s">
        <v>205</v>
      </c>
    </row>
    <row r="39" s="4" customFormat="1" spans="1:25">
      <c r="A39" s="4" t="s">
        <v>206</v>
      </c>
      <c r="B39" s="4" t="s">
        <v>26</v>
      </c>
      <c r="C39" s="4" t="s">
        <v>27</v>
      </c>
      <c r="D39" s="4" t="s">
        <v>207</v>
      </c>
      <c r="E39" s="4" t="s">
        <v>208</v>
      </c>
      <c r="F39" s="6">
        <v>44778</v>
      </c>
      <c r="G39" s="6">
        <v>44779</v>
      </c>
      <c r="H39" s="4">
        <v>1</v>
      </c>
      <c r="I39" s="4">
        <v>1</v>
      </c>
      <c r="J39" s="4">
        <v>1</v>
      </c>
      <c r="K39" s="4" t="s">
        <v>30</v>
      </c>
      <c r="L39" s="4">
        <v>399</v>
      </c>
      <c r="M39" s="4">
        <v>399</v>
      </c>
      <c r="N39" s="4" t="s">
        <v>209</v>
      </c>
      <c r="O39" s="4" t="s">
        <v>32</v>
      </c>
      <c r="P39" s="4" t="s">
        <v>33</v>
      </c>
      <c r="Q39" s="4">
        <v>0</v>
      </c>
      <c r="R39" s="7">
        <v>44777</v>
      </c>
      <c r="S39" s="6">
        <v>44782</v>
      </c>
      <c r="T39" s="4" t="s">
        <v>34</v>
      </c>
      <c r="U39" s="4">
        <v>399</v>
      </c>
      <c r="V39" s="4">
        <v>0</v>
      </c>
      <c r="W39" s="4">
        <v>0</v>
      </c>
      <c r="X39" s="4" t="s">
        <v>35</v>
      </c>
      <c r="Y39" s="4" t="s">
        <v>210</v>
      </c>
    </row>
    <row r="40" s="4" customFormat="1" spans="1:25">
      <c r="A40" s="4" t="s">
        <v>47</v>
      </c>
      <c r="B40" s="4" t="s">
        <v>26</v>
      </c>
      <c r="C40" s="4" t="s">
        <v>211</v>
      </c>
      <c r="D40" s="4" t="s">
        <v>48</v>
      </c>
      <c r="E40" s="4" t="s">
        <v>49</v>
      </c>
      <c r="F40" s="6">
        <v>44777</v>
      </c>
      <c r="G40" s="6">
        <v>44779</v>
      </c>
      <c r="H40" s="4">
        <v>1</v>
      </c>
      <c r="I40" s="4">
        <v>2</v>
      </c>
      <c r="J40" s="4">
        <v>2</v>
      </c>
      <c r="K40" s="4" t="s">
        <v>30</v>
      </c>
      <c r="L40" s="4">
        <v>-1350</v>
      </c>
      <c r="M40" s="4">
        <v>-1350</v>
      </c>
      <c r="N40" s="4" t="s">
        <v>50</v>
      </c>
      <c r="O40" s="4" t="s">
        <v>32</v>
      </c>
      <c r="P40" s="4" t="s">
        <v>33</v>
      </c>
      <c r="Q40" s="4">
        <v>0</v>
      </c>
      <c r="R40" s="7">
        <v>44737</v>
      </c>
      <c r="S40" s="6">
        <v>44782</v>
      </c>
      <c r="T40" s="4" t="s">
        <v>34</v>
      </c>
      <c r="U40" s="4">
        <v>-1350</v>
      </c>
      <c r="V40" s="4">
        <v>0</v>
      </c>
      <c r="W40" s="4">
        <v>0</v>
      </c>
      <c r="X40" s="4" t="s">
        <v>35</v>
      </c>
      <c r="Y40" s="4" t="s">
        <v>35</v>
      </c>
    </row>
    <row r="41" s="4" customFormat="1" spans="1:25">
      <c r="A41" s="4" t="s">
        <v>212</v>
      </c>
      <c r="B41" s="4" t="s">
        <v>26</v>
      </c>
      <c r="C41" s="4" t="s">
        <v>27</v>
      </c>
      <c r="D41" s="4" t="s">
        <v>213</v>
      </c>
      <c r="E41" s="4" t="s">
        <v>214</v>
      </c>
      <c r="F41" s="6">
        <v>44778</v>
      </c>
      <c r="G41" s="6">
        <v>44779</v>
      </c>
      <c r="H41" s="4">
        <v>1</v>
      </c>
      <c r="I41" s="4">
        <v>1</v>
      </c>
      <c r="J41" s="4">
        <v>1</v>
      </c>
      <c r="K41" s="4" t="s">
        <v>30</v>
      </c>
      <c r="L41" s="4">
        <v>249</v>
      </c>
      <c r="M41" s="4">
        <v>249</v>
      </c>
      <c r="N41" s="4" t="s">
        <v>215</v>
      </c>
      <c r="O41" s="4" t="s">
        <v>32</v>
      </c>
      <c r="P41" s="4" t="s">
        <v>33</v>
      </c>
      <c r="Q41" s="4">
        <v>0</v>
      </c>
      <c r="R41" s="7">
        <v>44777</v>
      </c>
      <c r="S41" s="6">
        <v>44782</v>
      </c>
      <c r="T41" s="4" t="s">
        <v>34</v>
      </c>
      <c r="U41" s="4">
        <v>249</v>
      </c>
      <c r="V41" s="4">
        <v>0</v>
      </c>
      <c r="W41" s="4">
        <v>0</v>
      </c>
      <c r="X41" s="4" t="s">
        <v>35</v>
      </c>
      <c r="Y41" s="4" t="s">
        <v>216</v>
      </c>
    </row>
    <row r="42" s="4" customFormat="1" spans="1:25">
      <c r="A42" s="4" t="s">
        <v>217</v>
      </c>
      <c r="B42" s="4" t="s">
        <v>26</v>
      </c>
      <c r="C42" s="4" t="s">
        <v>27</v>
      </c>
      <c r="D42" s="4" t="s">
        <v>218</v>
      </c>
      <c r="E42" s="4" t="s">
        <v>219</v>
      </c>
      <c r="F42" s="6">
        <v>44778</v>
      </c>
      <c r="G42" s="6">
        <v>44779</v>
      </c>
      <c r="H42" s="4">
        <v>1</v>
      </c>
      <c r="I42" s="4">
        <v>1</v>
      </c>
      <c r="J42" s="4">
        <v>1</v>
      </c>
      <c r="K42" s="4" t="s">
        <v>30</v>
      </c>
      <c r="L42" s="4">
        <v>230</v>
      </c>
      <c r="M42" s="4">
        <v>230</v>
      </c>
      <c r="N42" s="4" t="s">
        <v>220</v>
      </c>
      <c r="O42" s="4" t="s">
        <v>32</v>
      </c>
      <c r="P42" s="4" t="s">
        <v>33</v>
      </c>
      <c r="Q42" s="4">
        <v>0</v>
      </c>
      <c r="R42" s="7">
        <v>44778</v>
      </c>
      <c r="S42" s="6">
        <v>44782</v>
      </c>
      <c r="T42" s="4" t="s">
        <v>34</v>
      </c>
      <c r="U42" s="4">
        <v>230</v>
      </c>
      <c r="V42" s="4">
        <v>0</v>
      </c>
      <c r="W42" s="4">
        <v>0</v>
      </c>
      <c r="X42" s="4" t="s">
        <v>35</v>
      </c>
      <c r="Y42" s="4" t="s">
        <v>221</v>
      </c>
    </row>
    <row r="43" s="4" customFormat="1" spans="1:25">
      <c r="A43" s="4" t="s">
        <v>222</v>
      </c>
      <c r="B43" s="4" t="s">
        <v>26</v>
      </c>
      <c r="C43" s="4" t="s">
        <v>27</v>
      </c>
      <c r="D43" s="4" t="s">
        <v>223</v>
      </c>
      <c r="E43" s="4" t="s">
        <v>224</v>
      </c>
      <c r="F43" s="6">
        <v>44778</v>
      </c>
      <c r="G43" s="6">
        <v>44779</v>
      </c>
      <c r="H43" s="4">
        <v>1</v>
      </c>
      <c r="I43" s="4">
        <v>1</v>
      </c>
      <c r="J43" s="4">
        <v>1</v>
      </c>
      <c r="K43" s="4" t="s">
        <v>30</v>
      </c>
      <c r="L43" s="4">
        <v>723</v>
      </c>
      <c r="M43" s="4">
        <v>723</v>
      </c>
      <c r="N43" s="4" t="s">
        <v>225</v>
      </c>
      <c r="O43" s="4" t="s">
        <v>32</v>
      </c>
      <c r="P43" s="4" t="s">
        <v>33</v>
      </c>
      <c r="Q43" s="4">
        <v>0</v>
      </c>
      <c r="R43" s="7">
        <v>44778</v>
      </c>
      <c r="S43" s="6">
        <v>44782</v>
      </c>
      <c r="T43" s="4" t="s">
        <v>34</v>
      </c>
      <c r="U43" s="4">
        <v>723</v>
      </c>
      <c r="V43" s="4">
        <v>0</v>
      </c>
      <c r="W43" s="4">
        <v>0</v>
      </c>
      <c r="X43" s="4" t="s">
        <v>35</v>
      </c>
      <c r="Y43" s="4" t="s">
        <v>35</v>
      </c>
    </row>
    <row r="44" s="4" customFormat="1" spans="1:25">
      <c r="A44" s="4" t="s">
        <v>226</v>
      </c>
      <c r="B44" s="4" t="s">
        <v>26</v>
      </c>
      <c r="C44" s="4" t="s">
        <v>27</v>
      </c>
      <c r="D44" s="4" t="s">
        <v>227</v>
      </c>
      <c r="E44" s="4" t="s">
        <v>228</v>
      </c>
      <c r="F44" s="6">
        <v>44778</v>
      </c>
      <c r="G44" s="6">
        <v>44779</v>
      </c>
      <c r="H44" s="4">
        <v>1</v>
      </c>
      <c r="I44" s="4">
        <v>1</v>
      </c>
      <c r="J44" s="4">
        <v>1</v>
      </c>
      <c r="K44" s="4" t="s">
        <v>30</v>
      </c>
      <c r="L44" s="4">
        <v>357</v>
      </c>
      <c r="M44" s="4">
        <v>357</v>
      </c>
      <c r="N44" s="4" t="s">
        <v>229</v>
      </c>
      <c r="O44" s="4" t="s">
        <v>32</v>
      </c>
      <c r="P44" s="4" t="s">
        <v>33</v>
      </c>
      <c r="Q44" s="4">
        <v>0</v>
      </c>
      <c r="R44" s="7">
        <v>44778</v>
      </c>
      <c r="S44" s="6">
        <v>44782</v>
      </c>
      <c r="T44" s="4" t="s">
        <v>34</v>
      </c>
      <c r="U44" s="4">
        <v>357</v>
      </c>
      <c r="V44" s="4">
        <v>0</v>
      </c>
      <c r="W44" s="4">
        <v>0</v>
      </c>
      <c r="X44" s="4" t="s">
        <v>35</v>
      </c>
      <c r="Y44" s="4" t="s">
        <v>230</v>
      </c>
    </row>
    <row r="45" s="4" customFormat="1" spans="1:25">
      <c r="A45" s="4" t="s">
        <v>231</v>
      </c>
      <c r="B45" s="4" t="s">
        <v>26</v>
      </c>
      <c r="C45" s="4" t="s">
        <v>27</v>
      </c>
      <c r="D45" s="4" t="s">
        <v>213</v>
      </c>
      <c r="E45" s="4" t="s">
        <v>232</v>
      </c>
      <c r="F45" s="6">
        <v>44778</v>
      </c>
      <c r="G45" s="6">
        <v>44779</v>
      </c>
      <c r="H45" s="4">
        <v>1</v>
      </c>
      <c r="I45" s="4">
        <v>1</v>
      </c>
      <c r="J45" s="4">
        <v>1</v>
      </c>
      <c r="K45" s="4" t="s">
        <v>30</v>
      </c>
      <c r="L45" s="4">
        <v>273</v>
      </c>
      <c r="M45" s="4">
        <v>273</v>
      </c>
      <c r="N45" s="4" t="s">
        <v>233</v>
      </c>
      <c r="O45" s="4" t="s">
        <v>32</v>
      </c>
      <c r="P45" s="4" t="s">
        <v>33</v>
      </c>
      <c r="Q45" s="4">
        <v>0</v>
      </c>
      <c r="R45" s="7">
        <v>44778</v>
      </c>
      <c r="S45" s="6">
        <v>44782</v>
      </c>
      <c r="T45" s="4" t="s">
        <v>34</v>
      </c>
      <c r="U45" s="4">
        <v>273</v>
      </c>
      <c r="V45" s="4">
        <v>0</v>
      </c>
      <c r="W45" s="4">
        <v>0</v>
      </c>
      <c r="X45" s="4" t="s">
        <v>35</v>
      </c>
      <c r="Y45" s="4" t="s">
        <v>234</v>
      </c>
    </row>
    <row r="46" s="4" customFormat="1" spans="1:25">
      <c r="A46" s="4" t="s">
        <v>235</v>
      </c>
      <c r="B46" s="4" t="s">
        <v>26</v>
      </c>
      <c r="C46" s="4" t="s">
        <v>27</v>
      </c>
      <c r="D46" s="4" t="s">
        <v>236</v>
      </c>
      <c r="E46" s="4" t="s">
        <v>237</v>
      </c>
      <c r="F46" s="6">
        <v>44778</v>
      </c>
      <c r="G46" s="6">
        <v>44779</v>
      </c>
      <c r="H46" s="4">
        <v>1</v>
      </c>
      <c r="I46" s="4">
        <v>1</v>
      </c>
      <c r="J46" s="4">
        <v>1</v>
      </c>
      <c r="K46" s="4" t="s">
        <v>30</v>
      </c>
      <c r="L46" s="4">
        <v>189</v>
      </c>
      <c r="M46" s="4">
        <v>189</v>
      </c>
      <c r="N46" s="4" t="s">
        <v>238</v>
      </c>
      <c r="O46" s="4" t="s">
        <v>32</v>
      </c>
      <c r="P46" s="4" t="s">
        <v>33</v>
      </c>
      <c r="Q46" s="4">
        <v>0</v>
      </c>
      <c r="R46" s="7">
        <v>44778</v>
      </c>
      <c r="S46" s="6">
        <v>44782</v>
      </c>
      <c r="T46" s="4" t="s">
        <v>34</v>
      </c>
      <c r="U46" s="4">
        <v>189</v>
      </c>
      <c r="V46" s="4">
        <v>0</v>
      </c>
      <c r="W46" s="4">
        <v>0</v>
      </c>
      <c r="X46" s="4" t="s">
        <v>35</v>
      </c>
      <c r="Y46" s="4" t="s">
        <v>35</v>
      </c>
    </row>
    <row r="47" s="4" customFormat="1" spans="1:25">
      <c r="A47" s="4" t="s">
        <v>239</v>
      </c>
      <c r="B47" s="4" t="s">
        <v>26</v>
      </c>
      <c r="C47" s="4" t="s">
        <v>27</v>
      </c>
      <c r="D47" s="4" t="s">
        <v>240</v>
      </c>
      <c r="E47" s="4" t="s">
        <v>241</v>
      </c>
      <c r="F47" s="6">
        <v>44778</v>
      </c>
      <c r="G47" s="6">
        <v>44779</v>
      </c>
      <c r="H47" s="4">
        <v>1</v>
      </c>
      <c r="I47" s="4">
        <v>1</v>
      </c>
      <c r="J47" s="4">
        <v>1</v>
      </c>
      <c r="K47" s="4" t="s">
        <v>30</v>
      </c>
      <c r="L47" s="4">
        <v>440</v>
      </c>
      <c r="M47" s="4">
        <v>440</v>
      </c>
      <c r="N47" s="4" t="s">
        <v>242</v>
      </c>
      <c r="O47" s="4" t="s">
        <v>32</v>
      </c>
      <c r="P47" s="4" t="s">
        <v>33</v>
      </c>
      <c r="Q47" s="4">
        <v>0</v>
      </c>
      <c r="R47" s="7">
        <v>44778</v>
      </c>
      <c r="S47" s="6">
        <v>44782</v>
      </c>
      <c r="T47" s="4" t="s">
        <v>34</v>
      </c>
      <c r="U47" s="4">
        <v>440</v>
      </c>
      <c r="V47" s="4">
        <v>0</v>
      </c>
      <c r="W47" s="4">
        <v>0</v>
      </c>
      <c r="X47" s="4" t="s">
        <v>35</v>
      </c>
      <c r="Y47" s="4" t="s">
        <v>35</v>
      </c>
    </row>
    <row r="48" s="4" customFormat="1" spans="1:25">
      <c r="A48" s="4" t="s">
        <v>243</v>
      </c>
      <c r="B48" s="4" t="s">
        <v>26</v>
      </c>
      <c r="C48" s="4" t="s">
        <v>27</v>
      </c>
      <c r="D48" s="4" t="s">
        <v>244</v>
      </c>
      <c r="E48" s="4" t="s">
        <v>245</v>
      </c>
      <c r="F48" s="6">
        <v>44778</v>
      </c>
      <c r="G48" s="6">
        <v>44779</v>
      </c>
      <c r="H48" s="4">
        <v>1</v>
      </c>
      <c r="I48" s="4">
        <v>1</v>
      </c>
      <c r="J48" s="4">
        <v>1</v>
      </c>
      <c r="K48" s="4" t="s">
        <v>30</v>
      </c>
      <c r="L48" s="4">
        <v>445</v>
      </c>
      <c r="M48" s="4">
        <v>445</v>
      </c>
      <c r="N48" s="4" t="s">
        <v>246</v>
      </c>
      <c r="O48" s="4" t="s">
        <v>32</v>
      </c>
      <c r="P48" s="4" t="s">
        <v>33</v>
      </c>
      <c r="Q48" s="4">
        <v>0</v>
      </c>
      <c r="R48" s="7">
        <v>44778</v>
      </c>
      <c r="S48" s="6">
        <v>44782</v>
      </c>
      <c r="T48" s="4" t="s">
        <v>34</v>
      </c>
      <c r="U48" s="4">
        <v>445</v>
      </c>
      <c r="V48" s="4">
        <v>0</v>
      </c>
      <c r="W48" s="4">
        <v>0</v>
      </c>
      <c r="X48" s="4" t="s">
        <v>35</v>
      </c>
      <c r="Y48" s="4" t="s">
        <v>35</v>
      </c>
    </row>
    <row r="49" s="4" customFormat="1" spans="1:25">
      <c r="A49" s="4" t="s">
        <v>247</v>
      </c>
      <c r="B49" s="4" t="s">
        <v>26</v>
      </c>
      <c r="C49" s="4" t="s">
        <v>27</v>
      </c>
      <c r="D49" s="4" t="s">
        <v>248</v>
      </c>
      <c r="E49" s="4" t="s">
        <v>249</v>
      </c>
      <c r="F49" s="6">
        <v>44778</v>
      </c>
      <c r="G49" s="6">
        <v>44779</v>
      </c>
      <c r="H49" s="4">
        <v>1</v>
      </c>
      <c r="I49" s="4">
        <v>1</v>
      </c>
      <c r="J49" s="4">
        <v>1</v>
      </c>
      <c r="K49" s="4" t="s">
        <v>30</v>
      </c>
      <c r="L49" s="4">
        <v>953</v>
      </c>
      <c r="M49" s="4">
        <v>953</v>
      </c>
      <c r="N49" s="4" t="s">
        <v>250</v>
      </c>
      <c r="O49" s="4" t="s">
        <v>32</v>
      </c>
      <c r="P49" s="4" t="s">
        <v>33</v>
      </c>
      <c r="Q49" s="4">
        <v>0</v>
      </c>
      <c r="R49" s="7">
        <v>44778</v>
      </c>
      <c r="S49" s="6">
        <v>44782</v>
      </c>
      <c r="T49" s="4" t="s">
        <v>34</v>
      </c>
      <c r="U49" s="4">
        <v>953</v>
      </c>
      <c r="V49" s="4">
        <v>0</v>
      </c>
      <c r="W49" s="4">
        <v>0</v>
      </c>
      <c r="X49" s="4" t="s">
        <v>35</v>
      </c>
      <c r="Y49" s="4" t="s">
        <v>251</v>
      </c>
    </row>
    <row r="50" s="4" customFormat="1" spans="1:25">
      <c r="A50" s="4" t="s">
        <v>252</v>
      </c>
      <c r="B50" s="4" t="s">
        <v>26</v>
      </c>
      <c r="C50" s="4" t="s">
        <v>27</v>
      </c>
      <c r="D50" s="4" t="s">
        <v>253</v>
      </c>
      <c r="E50" s="4" t="s">
        <v>254</v>
      </c>
      <c r="F50" s="6">
        <v>44778</v>
      </c>
      <c r="G50" s="6">
        <v>44779</v>
      </c>
      <c r="H50" s="4">
        <v>1</v>
      </c>
      <c r="I50" s="4">
        <v>1</v>
      </c>
      <c r="J50" s="4">
        <v>1</v>
      </c>
      <c r="K50" s="4" t="s">
        <v>30</v>
      </c>
      <c r="L50" s="4">
        <v>389</v>
      </c>
      <c r="M50" s="4">
        <v>389</v>
      </c>
      <c r="N50" s="4" t="s">
        <v>255</v>
      </c>
      <c r="O50" s="4" t="s">
        <v>32</v>
      </c>
      <c r="P50" s="4" t="s">
        <v>33</v>
      </c>
      <c r="Q50" s="4">
        <v>0</v>
      </c>
      <c r="R50" s="7">
        <v>44778</v>
      </c>
      <c r="S50" s="6">
        <v>44782</v>
      </c>
      <c r="T50" s="4" t="s">
        <v>34</v>
      </c>
      <c r="U50" s="4">
        <v>389</v>
      </c>
      <c r="V50" s="4">
        <v>0</v>
      </c>
      <c r="W50" s="4">
        <v>0</v>
      </c>
      <c r="X50" s="4" t="s">
        <v>35</v>
      </c>
      <c r="Y50" s="4" t="s">
        <v>256</v>
      </c>
    </row>
    <row r="51" s="4" customFormat="1" spans="1:25">
      <c r="A51" s="4" t="s">
        <v>257</v>
      </c>
      <c r="B51" s="4" t="s">
        <v>26</v>
      </c>
      <c r="C51" s="4" t="s">
        <v>27</v>
      </c>
      <c r="D51" s="4" t="s">
        <v>258</v>
      </c>
      <c r="E51" s="4" t="s">
        <v>259</v>
      </c>
      <c r="F51" s="6">
        <v>44778</v>
      </c>
      <c r="G51" s="6">
        <v>44779</v>
      </c>
      <c r="H51" s="4">
        <v>1</v>
      </c>
      <c r="I51" s="4">
        <v>1</v>
      </c>
      <c r="J51" s="4">
        <v>1</v>
      </c>
      <c r="K51" s="4" t="s">
        <v>30</v>
      </c>
      <c r="L51" s="4">
        <v>714</v>
      </c>
      <c r="M51" s="4">
        <v>714</v>
      </c>
      <c r="N51" s="4" t="s">
        <v>260</v>
      </c>
      <c r="O51" s="4" t="s">
        <v>32</v>
      </c>
      <c r="P51" s="4" t="s">
        <v>33</v>
      </c>
      <c r="Q51" s="4">
        <v>0</v>
      </c>
      <c r="R51" s="7">
        <v>44778</v>
      </c>
      <c r="S51" s="6">
        <v>44782</v>
      </c>
      <c r="T51" s="4" t="s">
        <v>34</v>
      </c>
      <c r="U51" s="4">
        <v>714</v>
      </c>
      <c r="V51" s="4">
        <v>0</v>
      </c>
      <c r="W51" s="4">
        <v>0</v>
      </c>
      <c r="X51" s="4" t="s">
        <v>35</v>
      </c>
      <c r="Y51" s="4" t="s">
        <v>74</v>
      </c>
    </row>
    <row r="52" s="4" customFormat="1" spans="1:25">
      <c r="A52" s="4" t="s">
        <v>261</v>
      </c>
      <c r="B52" s="4" t="s">
        <v>26</v>
      </c>
      <c r="C52" s="4" t="s">
        <v>27</v>
      </c>
      <c r="D52" s="4" t="s">
        <v>262</v>
      </c>
      <c r="E52" s="4"/>
      <c r="F52" s="6">
        <v>44778</v>
      </c>
      <c r="G52" s="6">
        <v>44779</v>
      </c>
      <c r="H52" s="4">
        <v>0</v>
      </c>
      <c r="I52" s="4">
        <v>1</v>
      </c>
      <c r="J52" s="4">
        <v>0</v>
      </c>
      <c r="K52" s="4" t="s">
        <v>30</v>
      </c>
      <c r="L52" s="4">
        <v>152</v>
      </c>
      <c r="M52" s="4">
        <v>152</v>
      </c>
      <c r="N52" s="4"/>
      <c r="O52" s="4" t="s">
        <v>32</v>
      </c>
      <c r="P52" s="4" t="s">
        <v>33</v>
      </c>
      <c r="Q52" s="4">
        <v>0</v>
      </c>
      <c r="R52" s="7">
        <v>44778</v>
      </c>
      <c r="S52" s="6">
        <v>44782</v>
      </c>
      <c r="T52" s="4" t="s">
        <v>34</v>
      </c>
      <c r="U52" s="4">
        <v>152</v>
      </c>
      <c r="V52" s="4">
        <v>0</v>
      </c>
      <c r="W52" s="4">
        <v>0</v>
      </c>
      <c r="X52" s="4" t="s">
        <v>35</v>
      </c>
      <c r="Y52" s="4" t="s">
        <v>35</v>
      </c>
    </row>
    <row r="53" s="4" customFormat="1" spans="1:25">
      <c r="A53" s="4" t="s">
        <v>263</v>
      </c>
      <c r="B53" s="4" t="s">
        <v>26</v>
      </c>
      <c r="C53" s="4" t="s">
        <v>27</v>
      </c>
      <c r="D53" s="4" t="s">
        <v>264</v>
      </c>
      <c r="E53" s="4" t="s">
        <v>265</v>
      </c>
      <c r="F53" s="6">
        <v>44778</v>
      </c>
      <c r="G53" s="6">
        <v>44779</v>
      </c>
      <c r="H53" s="4">
        <v>1</v>
      </c>
      <c r="I53" s="4">
        <v>1</v>
      </c>
      <c r="J53" s="4">
        <v>1</v>
      </c>
      <c r="K53" s="4" t="s">
        <v>30</v>
      </c>
      <c r="L53" s="4">
        <v>137</v>
      </c>
      <c r="M53" s="4">
        <v>137</v>
      </c>
      <c r="N53" s="4" t="s">
        <v>266</v>
      </c>
      <c r="O53" s="4" t="s">
        <v>32</v>
      </c>
      <c r="P53" s="4" t="s">
        <v>33</v>
      </c>
      <c r="Q53" s="4">
        <v>0</v>
      </c>
      <c r="R53" s="7">
        <v>44778</v>
      </c>
      <c r="S53" s="6">
        <v>44782</v>
      </c>
      <c r="T53" s="4" t="s">
        <v>34</v>
      </c>
      <c r="U53" s="4">
        <v>137</v>
      </c>
      <c r="V53" s="4">
        <v>0</v>
      </c>
      <c r="W53" s="4">
        <v>0</v>
      </c>
      <c r="X53" s="4" t="s">
        <v>35</v>
      </c>
      <c r="Y53" s="4" t="s">
        <v>35</v>
      </c>
    </row>
    <row r="54" s="4" customFormat="1" spans="1:25">
      <c r="A54" s="4" t="s">
        <v>267</v>
      </c>
      <c r="B54" s="4" t="s">
        <v>26</v>
      </c>
      <c r="C54" s="4" t="s">
        <v>27</v>
      </c>
      <c r="D54" s="4" t="s">
        <v>268</v>
      </c>
      <c r="E54" s="4" t="s">
        <v>269</v>
      </c>
      <c r="F54" s="6">
        <v>44778</v>
      </c>
      <c r="G54" s="6">
        <v>44779</v>
      </c>
      <c r="H54" s="4">
        <v>1</v>
      </c>
      <c r="I54" s="4">
        <v>1</v>
      </c>
      <c r="J54" s="4">
        <v>1</v>
      </c>
      <c r="K54" s="4" t="s">
        <v>30</v>
      </c>
      <c r="L54" s="4">
        <v>401</v>
      </c>
      <c r="M54" s="4">
        <v>401</v>
      </c>
      <c r="N54" s="4" t="s">
        <v>270</v>
      </c>
      <c r="O54" s="4" t="s">
        <v>32</v>
      </c>
      <c r="P54" s="4" t="s">
        <v>33</v>
      </c>
      <c r="Q54" s="4">
        <v>0</v>
      </c>
      <c r="R54" s="7">
        <v>44778</v>
      </c>
      <c r="S54" s="6">
        <v>44782</v>
      </c>
      <c r="T54" s="4" t="s">
        <v>34</v>
      </c>
      <c r="U54" s="4">
        <v>401</v>
      </c>
      <c r="V54" s="4">
        <v>0</v>
      </c>
      <c r="W54" s="4">
        <v>0</v>
      </c>
      <c r="X54" s="4" t="s">
        <v>35</v>
      </c>
      <c r="Y54" s="4" t="s">
        <v>271</v>
      </c>
    </row>
    <row r="55" s="4" customFormat="1" spans="1:25">
      <c r="A55" s="4" t="s">
        <v>272</v>
      </c>
      <c r="B55" s="4" t="s">
        <v>26</v>
      </c>
      <c r="C55" s="4" t="s">
        <v>27</v>
      </c>
      <c r="D55" s="4" t="s">
        <v>273</v>
      </c>
      <c r="E55" s="4" t="s">
        <v>274</v>
      </c>
      <c r="F55" s="6">
        <v>44778</v>
      </c>
      <c r="G55" s="6">
        <v>44779</v>
      </c>
      <c r="H55" s="4">
        <v>1</v>
      </c>
      <c r="I55" s="4">
        <v>1</v>
      </c>
      <c r="J55" s="4">
        <v>1</v>
      </c>
      <c r="K55" s="4" t="s">
        <v>30</v>
      </c>
      <c r="L55" s="4">
        <v>2262</v>
      </c>
      <c r="M55" s="4">
        <v>2262</v>
      </c>
      <c r="N55" s="4" t="s">
        <v>275</v>
      </c>
      <c r="O55" s="4" t="s">
        <v>32</v>
      </c>
      <c r="P55" s="4" t="s">
        <v>33</v>
      </c>
      <c r="Q55" s="4">
        <v>0</v>
      </c>
      <c r="R55" s="7">
        <v>44778</v>
      </c>
      <c r="S55" s="6">
        <v>44782</v>
      </c>
      <c r="T55" s="4" t="s">
        <v>34</v>
      </c>
      <c r="U55" s="4">
        <v>2262</v>
      </c>
      <c r="V55" s="4">
        <v>0</v>
      </c>
      <c r="W55" s="4">
        <v>0</v>
      </c>
      <c r="X55" s="4" t="s">
        <v>35</v>
      </c>
      <c r="Y55" s="4" t="s">
        <v>74</v>
      </c>
    </row>
    <row r="56" s="4" customFormat="1" spans="1:25">
      <c r="A56" s="4" t="s">
        <v>276</v>
      </c>
      <c r="B56" s="4" t="s">
        <v>26</v>
      </c>
      <c r="C56" s="4" t="s">
        <v>27</v>
      </c>
      <c r="D56" s="4" t="s">
        <v>277</v>
      </c>
      <c r="E56" s="4" t="s">
        <v>249</v>
      </c>
      <c r="F56" s="6">
        <v>44778</v>
      </c>
      <c r="G56" s="6">
        <v>44779</v>
      </c>
      <c r="H56" s="4">
        <v>1</v>
      </c>
      <c r="I56" s="4">
        <v>1</v>
      </c>
      <c r="J56" s="4">
        <v>1</v>
      </c>
      <c r="K56" s="4" t="s">
        <v>30</v>
      </c>
      <c r="L56" s="4">
        <v>182</v>
      </c>
      <c r="M56" s="4">
        <v>182</v>
      </c>
      <c r="N56" s="4" t="s">
        <v>278</v>
      </c>
      <c r="O56" s="4" t="s">
        <v>32</v>
      </c>
      <c r="P56" s="4" t="s">
        <v>33</v>
      </c>
      <c r="Q56" s="4">
        <v>0</v>
      </c>
      <c r="R56" s="7">
        <v>44778</v>
      </c>
      <c r="S56" s="6">
        <v>44782</v>
      </c>
      <c r="T56" s="4" t="s">
        <v>34</v>
      </c>
      <c r="U56" s="4">
        <v>182</v>
      </c>
      <c r="V56" s="4">
        <v>0</v>
      </c>
      <c r="W56" s="4">
        <v>0</v>
      </c>
      <c r="X56" s="4" t="s">
        <v>35</v>
      </c>
      <c r="Y56" s="4" t="s">
        <v>279</v>
      </c>
    </row>
    <row r="57" s="4" customFormat="1" spans="1:25">
      <c r="A57" s="4" t="s">
        <v>280</v>
      </c>
      <c r="B57" s="4" t="s">
        <v>26</v>
      </c>
      <c r="C57" s="4" t="s">
        <v>27</v>
      </c>
      <c r="D57" s="4" t="s">
        <v>281</v>
      </c>
      <c r="E57" s="4" t="s">
        <v>282</v>
      </c>
      <c r="F57" s="6">
        <v>44778</v>
      </c>
      <c r="G57" s="6">
        <v>44779</v>
      </c>
      <c r="H57" s="4">
        <v>1</v>
      </c>
      <c r="I57" s="4">
        <v>1</v>
      </c>
      <c r="J57" s="4">
        <v>1</v>
      </c>
      <c r="K57" s="4" t="s">
        <v>30</v>
      </c>
      <c r="L57" s="4">
        <v>576</v>
      </c>
      <c r="M57" s="4">
        <v>576</v>
      </c>
      <c r="N57" s="4" t="s">
        <v>283</v>
      </c>
      <c r="O57" s="4" t="s">
        <v>32</v>
      </c>
      <c r="P57" s="4" t="s">
        <v>33</v>
      </c>
      <c r="Q57" s="4">
        <v>0</v>
      </c>
      <c r="R57" s="7">
        <v>44778</v>
      </c>
      <c r="S57" s="6">
        <v>44782</v>
      </c>
      <c r="T57" s="4" t="s">
        <v>34</v>
      </c>
      <c r="U57" s="4">
        <v>576</v>
      </c>
      <c r="V57" s="4">
        <v>0</v>
      </c>
      <c r="W57" s="4">
        <v>0</v>
      </c>
      <c r="X57" s="4" t="s">
        <v>35</v>
      </c>
      <c r="Y57" s="4" t="s">
        <v>35</v>
      </c>
    </row>
    <row r="58" s="4" customFormat="1" spans="1:25">
      <c r="A58" s="4" t="s">
        <v>284</v>
      </c>
      <c r="B58" s="4" t="s">
        <v>26</v>
      </c>
      <c r="C58" s="4" t="s">
        <v>27</v>
      </c>
      <c r="D58" s="4" t="s">
        <v>285</v>
      </c>
      <c r="E58" s="4" t="s">
        <v>286</v>
      </c>
      <c r="F58" s="6">
        <v>44778</v>
      </c>
      <c r="G58" s="6">
        <v>44779</v>
      </c>
      <c r="H58" s="4">
        <v>1</v>
      </c>
      <c r="I58" s="4">
        <v>1</v>
      </c>
      <c r="J58" s="4">
        <v>1</v>
      </c>
      <c r="K58" s="4" t="s">
        <v>30</v>
      </c>
      <c r="L58" s="4">
        <v>570</v>
      </c>
      <c r="M58" s="4">
        <v>570</v>
      </c>
      <c r="N58" s="4" t="s">
        <v>287</v>
      </c>
      <c r="O58" s="4" t="s">
        <v>32</v>
      </c>
      <c r="P58" s="4" t="s">
        <v>33</v>
      </c>
      <c r="Q58" s="4">
        <v>0</v>
      </c>
      <c r="R58" s="7">
        <v>44778</v>
      </c>
      <c r="S58" s="6">
        <v>44782</v>
      </c>
      <c r="T58" s="4" t="s">
        <v>34</v>
      </c>
      <c r="U58" s="4">
        <v>570</v>
      </c>
      <c r="V58" s="4">
        <v>0</v>
      </c>
      <c r="W58" s="4">
        <v>0</v>
      </c>
      <c r="X58" s="4" t="s">
        <v>288</v>
      </c>
      <c r="Y58" s="4" t="s">
        <v>35</v>
      </c>
    </row>
    <row r="59" s="4" customFormat="1" spans="1:25">
      <c r="A59" s="4" t="s">
        <v>284</v>
      </c>
      <c r="B59" s="4" t="s">
        <v>26</v>
      </c>
      <c r="C59" s="4" t="s">
        <v>211</v>
      </c>
      <c r="D59" s="4" t="s">
        <v>285</v>
      </c>
      <c r="E59" s="4" t="s">
        <v>286</v>
      </c>
      <c r="F59" s="6">
        <v>44778</v>
      </c>
      <c r="G59" s="6">
        <v>44779</v>
      </c>
      <c r="H59" s="4">
        <v>1</v>
      </c>
      <c r="I59" s="4">
        <v>1</v>
      </c>
      <c r="J59" s="4">
        <v>1</v>
      </c>
      <c r="K59" s="4" t="s">
        <v>30</v>
      </c>
      <c r="L59" s="4">
        <v>-570</v>
      </c>
      <c r="M59" s="4">
        <v>-570</v>
      </c>
      <c r="N59" s="4" t="s">
        <v>287</v>
      </c>
      <c r="O59" s="4" t="s">
        <v>32</v>
      </c>
      <c r="P59" s="4" t="s">
        <v>33</v>
      </c>
      <c r="Q59" s="4">
        <v>0</v>
      </c>
      <c r="R59" s="7">
        <v>44778</v>
      </c>
      <c r="S59" s="6">
        <v>44782</v>
      </c>
      <c r="T59" s="4" t="s">
        <v>34</v>
      </c>
      <c r="U59" s="4">
        <v>-570</v>
      </c>
      <c r="V59" s="4">
        <v>0</v>
      </c>
      <c r="W59" s="4">
        <v>0</v>
      </c>
      <c r="X59" s="4" t="s">
        <v>288</v>
      </c>
      <c r="Y59" s="4" t="s">
        <v>35</v>
      </c>
    </row>
    <row r="60" s="4" customFormat="1" spans="1:25">
      <c r="A60" s="4" t="s">
        <v>289</v>
      </c>
      <c r="B60" s="4" t="s">
        <v>26</v>
      </c>
      <c r="C60" s="4" t="s">
        <v>27</v>
      </c>
      <c r="D60" s="4" t="s">
        <v>290</v>
      </c>
      <c r="E60" s="4" t="s">
        <v>291</v>
      </c>
      <c r="F60" s="6">
        <v>44778</v>
      </c>
      <c r="G60" s="6">
        <v>44779</v>
      </c>
      <c r="H60" s="4">
        <v>1</v>
      </c>
      <c r="I60" s="4">
        <v>1</v>
      </c>
      <c r="J60" s="4">
        <v>1</v>
      </c>
      <c r="K60" s="4" t="s">
        <v>30</v>
      </c>
      <c r="L60" s="4">
        <v>155</v>
      </c>
      <c r="M60" s="4">
        <v>155</v>
      </c>
      <c r="N60" s="4" t="s">
        <v>292</v>
      </c>
      <c r="O60" s="4" t="s">
        <v>32</v>
      </c>
      <c r="P60" s="4" t="s">
        <v>33</v>
      </c>
      <c r="Q60" s="4">
        <v>0</v>
      </c>
      <c r="R60" s="7">
        <v>44778</v>
      </c>
      <c r="S60" s="6">
        <v>44782</v>
      </c>
      <c r="T60" s="4" t="s">
        <v>34</v>
      </c>
      <c r="U60" s="4">
        <v>155</v>
      </c>
      <c r="V60" s="4">
        <v>0</v>
      </c>
      <c r="W60" s="4">
        <v>0</v>
      </c>
      <c r="X60" s="4" t="s">
        <v>35</v>
      </c>
      <c r="Y60" s="4" t="s">
        <v>35</v>
      </c>
    </row>
    <row r="61" s="4" customFormat="1" spans="1:25">
      <c r="A61" s="4" t="s">
        <v>293</v>
      </c>
      <c r="B61" s="4" t="s">
        <v>26</v>
      </c>
      <c r="C61" s="4" t="s">
        <v>27</v>
      </c>
      <c r="D61" s="4" t="s">
        <v>294</v>
      </c>
      <c r="E61" s="4" t="s">
        <v>295</v>
      </c>
      <c r="F61" s="6">
        <v>44778</v>
      </c>
      <c r="G61" s="6">
        <v>44779</v>
      </c>
      <c r="H61" s="4">
        <v>1</v>
      </c>
      <c r="I61" s="4">
        <v>1</v>
      </c>
      <c r="J61" s="4">
        <v>1</v>
      </c>
      <c r="K61" s="4" t="s">
        <v>30</v>
      </c>
      <c r="L61" s="4">
        <v>374</v>
      </c>
      <c r="M61" s="4">
        <v>374</v>
      </c>
      <c r="N61" s="4" t="s">
        <v>296</v>
      </c>
      <c r="O61" s="4" t="s">
        <v>32</v>
      </c>
      <c r="P61" s="4" t="s">
        <v>33</v>
      </c>
      <c r="Q61" s="4">
        <v>0</v>
      </c>
      <c r="R61" s="7">
        <v>44778</v>
      </c>
      <c r="S61" s="6">
        <v>44782</v>
      </c>
      <c r="T61" s="4" t="s">
        <v>34</v>
      </c>
      <c r="U61" s="4">
        <v>374</v>
      </c>
      <c r="V61" s="4">
        <v>0</v>
      </c>
      <c r="W61" s="4">
        <v>0</v>
      </c>
      <c r="X61" s="4" t="s">
        <v>35</v>
      </c>
      <c r="Y61" s="4" t="s">
        <v>297</v>
      </c>
    </row>
    <row r="62" s="4" customFormat="1" spans="1:25">
      <c r="A62" s="4" t="s">
        <v>298</v>
      </c>
      <c r="B62" s="4" t="s">
        <v>26</v>
      </c>
      <c r="C62" s="4" t="s">
        <v>27</v>
      </c>
      <c r="D62" s="4" t="s">
        <v>299</v>
      </c>
      <c r="E62" s="4" t="s">
        <v>300</v>
      </c>
      <c r="F62" s="6">
        <v>44778</v>
      </c>
      <c r="G62" s="6">
        <v>44779</v>
      </c>
      <c r="H62" s="4">
        <v>1</v>
      </c>
      <c r="I62" s="4">
        <v>1</v>
      </c>
      <c r="J62" s="4">
        <v>1</v>
      </c>
      <c r="K62" s="4" t="s">
        <v>30</v>
      </c>
      <c r="L62" s="4">
        <v>1427</v>
      </c>
      <c r="M62" s="4">
        <v>1427</v>
      </c>
      <c r="N62" s="4" t="s">
        <v>301</v>
      </c>
      <c r="O62" s="4" t="s">
        <v>32</v>
      </c>
      <c r="P62" s="4" t="s">
        <v>33</v>
      </c>
      <c r="Q62" s="4">
        <v>0</v>
      </c>
      <c r="R62" s="7">
        <v>44778</v>
      </c>
      <c r="S62" s="6">
        <v>44782</v>
      </c>
      <c r="T62" s="4" t="s">
        <v>34</v>
      </c>
      <c r="U62" s="4">
        <v>1427</v>
      </c>
      <c r="V62" s="4">
        <v>0</v>
      </c>
      <c r="W62" s="4">
        <v>0</v>
      </c>
      <c r="X62" s="4" t="s">
        <v>35</v>
      </c>
      <c r="Y62" s="4" t="s">
        <v>302</v>
      </c>
    </row>
    <row r="63" s="4" customFormat="1" spans="1:25">
      <c r="A63" s="4" t="s">
        <v>303</v>
      </c>
      <c r="B63" s="4" t="s">
        <v>26</v>
      </c>
      <c r="C63" s="4" t="s">
        <v>27</v>
      </c>
      <c r="D63" s="4" t="s">
        <v>304</v>
      </c>
      <c r="E63" s="4" t="s">
        <v>305</v>
      </c>
      <c r="F63" s="6">
        <v>44778</v>
      </c>
      <c r="G63" s="6">
        <v>44779</v>
      </c>
      <c r="H63" s="4">
        <v>1</v>
      </c>
      <c r="I63" s="4">
        <v>1</v>
      </c>
      <c r="J63" s="4">
        <v>1</v>
      </c>
      <c r="K63" s="4" t="s">
        <v>30</v>
      </c>
      <c r="L63" s="4">
        <v>1171</v>
      </c>
      <c r="M63" s="4">
        <v>1171</v>
      </c>
      <c r="N63" s="4" t="s">
        <v>306</v>
      </c>
      <c r="O63" s="4" t="s">
        <v>32</v>
      </c>
      <c r="P63" s="4" t="s">
        <v>33</v>
      </c>
      <c r="Q63" s="4">
        <v>0</v>
      </c>
      <c r="R63" s="7">
        <v>44778</v>
      </c>
      <c r="S63" s="6">
        <v>44782</v>
      </c>
      <c r="T63" s="4" t="s">
        <v>34</v>
      </c>
      <c r="U63" s="4">
        <v>1171</v>
      </c>
      <c r="V63" s="4">
        <v>0</v>
      </c>
      <c r="W63" s="4">
        <v>0</v>
      </c>
      <c r="X63" s="4" t="s">
        <v>35</v>
      </c>
      <c r="Y63" s="4" t="s">
        <v>307</v>
      </c>
    </row>
    <row r="64" s="4" customFormat="1" spans="1:25">
      <c r="A64" s="4" t="s">
        <v>308</v>
      </c>
      <c r="B64" s="4" t="s">
        <v>26</v>
      </c>
      <c r="C64" s="4" t="s">
        <v>27</v>
      </c>
      <c r="D64" s="4" t="s">
        <v>309</v>
      </c>
      <c r="E64" s="4" t="s">
        <v>310</v>
      </c>
      <c r="F64" s="6">
        <v>44778</v>
      </c>
      <c r="G64" s="6">
        <v>44779</v>
      </c>
      <c r="H64" s="4">
        <v>1</v>
      </c>
      <c r="I64" s="4">
        <v>1</v>
      </c>
      <c r="J64" s="4">
        <v>1</v>
      </c>
      <c r="K64" s="4" t="s">
        <v>30</v>
      </c>
      <c r="L64" s="4">
        <v>1017</v>
      </c>
      <c r="M64" s="4">
        <v>1017</v>
      </c>
      <c r="N64" s="4" t="s">
        <v>311</v>
      </c>
      <c r="O64" s="4" t="s">
        <v>32</v>
      </c>
      <c r="P64" s="4" t="s">
        <v>33</v>
      </c>
      <c r="Q64" s="4">
        <v>0</v>
      </c>
      <c r="R64" s="7">
        <v>44778</v>
      </c>
      <c r="S64" s="6">
        <v>44782</v>
      </c>
      <c r="T64" s="4" t="s">
        <v>34</v>
      </c>
      <c r="U64" s="4">
        <v>1017</v>
      </c>
      <c r="V64" s="4">
        <v>0</v>
      </c>
      <c r="W64" s="4">
        <v>0</v>
      </c>
      <c r="X64" s="4" t="s">
        <v>35</v>
      </c>
      <c r="Y64" s="4" t="s">
        <v>35</v>
      </c>
    </row>
    <row r="65" s="4" customFormat="1" spans="1:25">
      <c r="A65" s="4" t="s">
        <v>312</v>
      </c>
      <c r="B65" s="4" t="s">
        <v>26</v>
      </c>
      <c r="C65" s="4" t="s">
        <v>27</v>
      </c>
      <c r="D65" s="4" t="s">
        <v>313</v>
      </c>
      <c r="E65" s="4" t="s">
        <v>314</v>
      </c>
      <c r="F65" s="6">
        <v>44778</v>
      </c>
      <c r="G65" s="6">
        <v>44779</v>
      </c>
      <c r="H65" s="4">
        <v>1</v>
      </c>
      <c r="I65" s="4">
        <v>1</v>
      </c>
      <c r="J65" s="4">
        <v>1</v>
      </c>
      <c r="K65" s="4" t="s">
        <v>30</v>
      </c>
      <c r="L65" s="4">
        <v>471</v>
      </c>
      <c r="M65" s="4">
        <v>471</v>
      </c>
      <c r="N65" s="4" t="s">
        <v>315</v>
      </c>
      <c r="O65" s="4" t="s">
        <v>32</v>
      </c>
      <c r="P65" s="4" t="s">
        <v>33</v>
      </c>
      <c r="Q65" s="4">
        <v>0</v>
      </c>
      <c r="R65" s="7">
        <v>44778</v>
      </c>
      <c r="S65" s="6">
        <v>44782</v>
      </c>
      <c r="T65" s="4" t="s">
        <v>34</v>
      </c>
      <c r="U65" s="4">
        <v>471</v>
      </c>
      <c r="V65" s="4">
        <v>0</v>
      </c>
      <c r="W65" s="4">
        <v>0</v>
      </c>
      <c r="X65" s="4" t="s">
        <v>35</v>
      </c>
      <c r="Y65" s="4" t="s">
        <v>35</v>
      </c>
    </row>
    <row r="66" s="4" customFormat="1" spans="1:25">
      <c r="A66" s="4" t="s">
        <v>316</v>
      </c>
      <c r="B66" s="4" t="s">
        <v>26</v>
      </c>
      <c r="C66" s="4" t="s">
        <v>27</v>
      </c>
      <c r="D66" s="4" t="s">
        <v>317</v>
      </c>
      <c r="E66" s="4" t="s">
        <v>318</v>
      </c>
      <c r="F66" s="6">
        <v>44778</v>
      </c>
      <c r="G66" s="6">
        <v>44779</v>
      </c>
      <c r="H66" s="4">
        <v>1</v>
      </c>
      <c r="I66" s="4">
        <v>1</v>
      </c>
      <c r="J66" s="4">
        <v>1</v>
      </c>
      <c r="K66" s="4" t="s">
        <v>30</v>
      </c>
      <c r="L66" s="4">
        <v>596</v>
      </c>
      <c r="M66" s="4">
        <v>596</v>
      </c>
      <c r="N66" s="4" t="s">
        <v>319</v>
      </c>
      <c r="O66" s="4" t="s">
        <v>32</v>
      </c>
      <c r="P66" s="4" t="s">
        <v>33</v>
      </c>
      <c r="Q66" s="4">
        <v>0</v>
      </c>
      <c r="R66" s="7">
        <v>44778</v>
      </c>
      <c r="S66" s="6">
        <v>44782</v>
      </c>
      <c r="T66" s="4" t="s">
        <v>34</v>
      </c>
      <c r="U66" s="4">
        <v>596</v>
      </c>
      <c r="V66" s="4">
        <v>0</v>
      </c>
      <c r="W66" s="4">
        <v>0</v>
      </c>
      <c r="X66" s="4" t="s">
        <v>35</v>
      </c>
      <c r="Y66" s="4" t="s">
        <v>201</v>
      </c>
    </row>
    <row r="67" s="4" customFormat="1" spans="1:25">
      <c r="A67" s="4" t="s">
        <v>320</v>
      </c>
      <c r="B67" s="4" t="s">
        <v>26</v>
      </c>
      <c r="C67" s="4" t="s">
        <v>27</v>
      </c>
      <c r="D67" s="4" t="s">
        <v>321</v>
      </c>
      <c r="E67" s="4" t="s">
        <v>322</v>
      </c>
      <c r="F67" s="6">
        <v>44778</v>
      </c>
      <c r="G67" s="6">
        <v>44779</v>
      </c>
      <c r="H67" s="4">
        <v>1</v>
      </c>
      <c r="I67" s="4">
        <v>1</v>
      </c>
      <c r="J67" s="4">
        <v>1</v>
      </c>
      <c r="K67" s="4" t="s">
        <v>30</v>
      </c>
      <c r="L67" s="4">
        <v>171</v>
      </c>
      <c r="M67" s="4">
        <v>171</v>
      </c>
      <c r="N67" s="4" t="s">
        <v>323</v>
      </c>
      <c r="O67" s="4" t="s">
        <v>32</v>
      </c>
      <c r="P67" s="4" t="s">
        <v>33</v>
      </c>
      <c r="Q67" s="4">
        <v>0</v>
      </c>
      <c r="R67" s="7">
        <v>44778</v>
      </c>
      <c r="S67" s="6">
        <v>44782</v>
      </c>
      <c r="T67" s="4" t="s">
        <v>34</v>
      </c>
      <c r="U67" s="4">
        <v>171</v>
      </c>
      <c r="V67" s="4">
        <v>0</v>
      </c>
      <c r="W67" s="4">
        <v>0</v>
      </c>
      <c r="X67" s="4" t="s">
        <v>35</v>
      </c>
      <c r="Y67" s="4" t="s">
        <v>324</v>
      </c>
    </row>
    <row r="68" s="4" customFormat="1" spans="1:25">
      <c r="A68" s="4" t="s">
        <v>325</v>
      </c>
      <c r="B68" s="4" t="s">
        <v>26</v>
      </c>
      <c r="C68" s="4" t="s">
        <v>27</v>
      </c>
      <c r="D68" s="4" t="s">
        <v>326</v>
      </c>
      <c r="E68" s="4" t="s">
        <v>327</v>
      </c>
      <c r="F68" s="6">
        <v>44778</v>
      </c>
      <c r="G68" s="6">
        <v>44779</v>
      </c>
      <c r="H68" s="4">
        <v>1</v>
      </c>
      <c r="I68" s="4">
        <v>1</v>
      </c>
      <c r="J68" s="4">
        <v>1</v>
      </c>
      <c r="K68" s="4" t="s">
        <v>30</v>
      </c>
      <c r="L68" s="4">
        <v>864</v>
      </c>
      <c r="M68" s="4">
        <v>864</v>
      </c>
      <c r="N68" s="4" t="s">
        <v>328</v>
      </c>
      <c r="O68" s="4" t="s">
        <v>32</v>
      </c>
      <c r="P68" s="4" t="s">
        <v>33</v>
      </c>
      <c r="Q68" s="4">
        <v>0</v>
      </c>
      <c r="R68" s="7">
        <v>44778</v>
      </c>
      <c r="S68" s="6">
        <v>44782</v>
      </c>
      <c r="T68" s="4" t="s">
        <v>34</v>
      </c>
      <c r="U68" s="4">
        <v>864</v>
      </c>
      <c r="V68" s="4">
        <v>0</v>
      </c>
      <c r="W68" s="4">
        <v>0</v>
      </c>
      <c r="X68" s="4" t="s">
        <v>35</v>
      </c>
      <c r="Y68" s="4" t="s">
        <v>329</v>
      </c>
    </row>
    <row r="69" s="4" customFormat="1" spans="1:25">
      <c r="A69" s="4" t="s">
        <v>312</v>
      </c>
      <c r="B69" s="4" t="s">
        <v>26</v>
      </c>
      <c r="C69" s="4" t="s">
        <v>211</v>
      </c>
      <c r="D69" s="4" t="s">
        <v>313</v>
      </c>
      <c r="E69" s="4" t="s">
        <v>314</v>
      </c>
      <c r="F69" s="6">
        <v>44778</v>
      </c>
      <c r="G69" s="6">
        <v>44779</v>
      </c>
      <c r="H69" s="4">
        <v>1</v>
      </c>
      <c r="I69" s="4">
        <v>1</v>
      </c>
      <c r="J69" s="4">
        <v>1</v>
      </c>
      <c r="K69" s="4" t="s">
        <v>30</v>
      </c>
      <c r="L69" s="4">
        <v>-471</v>
      </c>
      <c r="M69" s="4">
        <v>-471</v>
      </c>
      <c r="N69" s="4" t="s">
        <v>315</v>
      </c>
      <c r="O69" s="4" t="s">
        <v>32</v>
      </c>
      <c r="P69" s="4" t="s">
        <v>33</v>
      </c>
      <c r="Q69" s="4">
        <v>0</v>
      </c>
      <c r="R69" s="7">
        <v>44778</v>
      </c>
      <c r="S69" s="6">
        <v>44782</v>
      </c>
      <c r="T69" s="4" t="s">
        <v>34</v>
      </c>
      <c r="U69" s="4">
        <v>-471</v>
      </c>
      <c r="V69" s="4">
        <v>0</v>
      </c>
      <c r="W69" s="4">
        <v>0</v>
      </c>
      <c r="X69" s="4" t="s">
        <v>35</v>
      </c>
      <c r="Y69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75"/>
  <sheetViews>
    <sheetView tabSelected="1" workbookViewId="0">
      <selection activeCell="A73" sqref="A73:C76"/>
    </sheetView>
  </sheetViews>
  <sheetFormatPr defaultColWidth="9" defaultRowHeight="13.5"/>
  <cols>
    <col min="1" max="1" width="12.625" style="4"/>
    <col min="2" max="2" width="10.375" style="4"/>
    <col min="3" max="4" width="9.375" style="4"/>
    <col min="5" max="1635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330</v>
      </c>
    </row>
    <row r="2" s="4" customFormat="1" hidden="1" spans="1:9">
      <c r="A2" s="5">
        <v>17977294177</v>
      </c>
      <c r="B2" s="6">
        <v>44776</v>
      </c>
      <c r="C2" s="6">
        <v>44779</v>
      </c>
      <c r="D2" s="4">
        <v>2838</v>
      </c>
      <c r="E2" s="4" t="str">
        <f>VLOOKUP(A2,HOP!A:L,12,0)</f>
        <v>2838.00</v>
      </c>
      <c r="F2" s="4" t="str">
        <f>VLOOKUP(A2,HOP!A:C,3,0)</f>
        <v>2560621</v>
      </c>
      <c r="G2" s="4">
        <f>D2-E2</f>
        <v>0</v>
      </c>
      <c r="H2" s="4" t="str">
        <f>$H$1&amp;F2</f>
        <v>，2560621</v>
      </c>
      <c r="I2" s="4" t="str">
        <f>VLOOKUP(A2,HOP!A:U,21,0)</f>
        <v>直连</v>
      </c>
    </row>
    <row r="3" s="4" customFormat="1" hidden="1" spans="1:9">
      <c r="A3" s="5">
        <v>18003348214</v>
      </c>
      <c r="B3" s="6">
        <v>44778</v>
      </c>
      <c r="C3" s="6">
        <v>44779</v>
      </c>
      <c r="D3" s="4">
        <v>1379</v>
      </c>
      <c r="E3" s="4" t="str">
        <f>VLOOKUP(A3,HOP!A:L,12,0)</f>
        <v>1379.00</v>
      </c>
      <c r="F3" s="4" t="str">
        <f>VLOOKUP(A3,HOP!A:C,3,0)</f>
        <v>2564959</v>
      </c>
      <c r="G3" s="4">
        <f t="shared" ref="G3:G34" si="0">D3-E3</f>
        <v>0</v>
      </c>
      <c r="H3" s="4" t="str">
        <f t="shared" ref="H3:H34" si="1">$H$1&amp;F3</f>
        <v>，2564959</v>
      </c>
      <c r="I3" s="4" t="str">
        <f>VLOOKUP(A3,HOP!A:U,21,0)</f>
        <v>直连</v>
      </c>
    </row>
    <row r="4" s="4" customFormat="1" hidden="1" spans="1:9">
      <c r="A4" s="5">
        <v>18062015139</v>
      </c>
      <c r="B4" s="6">
        <v>44776</v>
      </c>
      <c r="C4" s="6">
        <v>44779</v>
      </c>
      <c r="D4" s="4">
        <v>1161</v>
      </c>
      <c r="E4" s="4" t="str">
        <f>VLOOKUP(A4,HOP!A:L,12,0)</f>
        <v>1161.00</v>
      </c>
      <c r="F4" s="4" t="str">
        <f>VLOOKUP(A4,HOP!A:C,3,0)</f>
        <v>2578546</v>
      </c>
      <c r="G4" s="4">
        <f t="shared" si="0"/>
        <v>0</v>
      </c>
      <c r="H4" s="4" t="str">
        <f t="shared" si="1"/>
        <v>，2578546</v>
      </c>
      <c r="I4" s="4" t="str">
        <f>VLOOKUP(A4,HOP!A:U,21,0)</f>
        <v>直连</v>
      </c>
    </row>
    <row r="5" s="4" customFormat="1" hidden="1" spans="1:9">
      <c r="A5" s="5">
        <v>18205144426</v>
      </c>
      <c r="B5" s="6">
        <v>44777</v>
      </c>
      <c r="C5" s="6">
        <v>44779</v>
      </c>
      <c r="D5" s="4">
        <v>0</v>
      </c>
      <c r="E5" s="4" t="str">
        <f>VLOOKUP(A5,HOP!A:L,12,0)</f>
        <v>0.00</v>
      </c>
      <c r="F5" s="4" t="str">
        <f>VLOOKUP(A5,HOP!A:C,3,0)</f>
        <v>2602945</v>
      </c>
      <c r="G5" s="4">
        <f t="shared" si="0"/>
        <v>0</v>
      </c>
      <c r="H5" s="4" t="str">
        <f t="shared" si="1"/>
        <v>，2602945</v>
      </c>
      <c r="I5" s="4" t="str">
        <f>VLOOKUP(A5,HOP!A:U,21,0)</f>
        <v>直连</v>
      </c>
    </row>
    <row r="6" s="4" customFormat="1" hidden="1" spans="1:9">
      <c r="A6" s="5">
        <v>18236622589</v>
      </c>
      <c r="B6" s="6">
        <v>44777</v>
      </c>
      <c r="C6" s="6">
        <v>44779</v>
      </c>
      <c r="D6" s="4">
        <v>1058</v>
      </c>
      <c r="E6" s="4" t="str">
        <f>VLOOKUP(A6,HOP!A:L,12,0)</f>
        <v>1058.00</v>
      </c>
      <c r="F6" s="4" t="str">
        <f>VLOOKUP(A6,HOP!A:C,3,0)</f>
        <v>2606506</v>
      </c>
      <c r="G6" s="4">
        <f t="shared" si="0"/>
        <v>0</v>
      </c>
      <c r="H6" s="4" t="str">
        <f t="shared" si="1"/>
        <v>，2606506</v>
      </c>
      <c r="I6" s="4" t="str">
        <f>VLOOKUP(A6,HOP!A:U,21,0)</f>
        <v>直连</v>
      </c>
    </row>
    <row r="7" s="4" customFormat="1" hidden="1" spans="1:9">
      <c r="A7" s="5">
        <v>18263726128</v>
      </c>
      <c r="B7" s="6">
        <v>44778</v>
      </c>
      <c r="C7" s="6">
        <v>44779</v>
      </c>
      <c r="D7" s="4">
        <v>1425</v>
      </c>
      <c r="E7" s="4" t="str">
        <f>VLOOKUP(A7,HOP!A:L,12,0)</f>
        <v>1425.00</v>
      </c>
      <c r="F7" s="4" t="str">
        <f>VLOOKUP(A7,HOP!A:C,3,0)</f>
        <v>2609164</v>
      </c>
      <c r="G7" s="4">
        <f t="shared" si="0"/>
        <v>0</v>
      </c>
      <c r="H7" s="4" t="str">
        <f t="shared" si="1"/>
        <v>，2609164</v>
      </c>
      <c r="I7" s="4" t="str">
        <f>VLOOKUP(A7,HOP!A:U,21,0)</f>
        <v>直连</v>
      </c>
    </row>
    <row r="8" s="4" customFormat="1" hidden="1" spans="1:9">
      <c r="A8" s="5">
        <v>18292798839</v>
      </c>
      <c r="B8" s="6">
        <v>44777</v>
      </c>
      <c r="C8" s="6">
        <v>44779</v>
      </c>
      <c r="D8" s="4">
        <v>2831</v>
      </c>
      <c r="E8" s="4" t="str">
        <f>VLOOKUP(A8,HOP!A:L,12,0)</f>
        <v>2831.00</v>
      </c>
      <c r="F8" s="4" t="str">
        <f>VLOOKUP(A8,HOP!A:C,3,0)</f>
        <v>2611396</v>
      </c>
      <c r="G8" s="4">
        <f t="shared" si="0"/>
        <v>0</v>
      </c>
      <c r="H8" s="4" t="str">
        <f t="shared" si="1"/>
        <v>，2611396</v>
      </c>
      <c r="I8" s="4" t="str">
        <f>VLOOKUP(A8,HOP!A:U,21,0)</f>
        <v>直连</v>
      </c>
    </row>
    <row r="9" s="4" customFormat="1" hidden="1" spans="1:9">
      <c r="A9" s="5">
        <v>18347883470</v>
      </c>
      <c r="B9" s="6">
        <v>44776</v>
      </c>
      <c r="C9" s="6">
        <v>44779</v>
      </c>
      <c r="D9" s="4">
        <v>771</v>
      </c>
      <c r="E9" s="4" t="str">
        <f>VLOOKUP(A9,HOP!A:L,12,0)</f>
        <v>771.00</v>
      </c>
      <c r="F9" s="4" t="str">
        <f>VLOOKUP(A9,HOP!A:C,3,0)</f>
        <v>2616253</v>
      </c>
      <c r="G9" s="4">
        <f t="shared" si="0"/>
        <v>0</v>
      </c>
      <c r="H9" s="4" t="str">
        <f t="shared" si="1"/>
        <v>，2616253</v>
      </c>
      <c r="I9" s="4" t="str">
        <f>VLOOKUP(A9,HOP!A:U,21,0)</f>
        <v>直连</v>
      </c>
    </row>
    <row r="10" s="4" customFormat="1" hidden="1" spans="1:9">
      <c r="A10" s="5">
        <v>18404640385</v>
      </c>
      <c r="B10" s="6">
        <v>44778</v>
      </c>
      <c r="C10" s="6">
        <v>44779</v>
      </c>
      <c r="D10" s="4">
        <v>329</v>
      </c>
      <c r="E10" s="4" t="str">
        <f>VLOOKUP(A10,HOP!A:L,12,0)</f>
        <v>329.00</v>
      </c>
      <c r="F10" s="4" t="str">
        <f>VLOOKUP(A10,HOP!A:C,3,0)</f>
        <v>2622239</v>
      </c>
      <c r="G10" s="4">
        <f t="shared" si="0"/>
        <v>0</v>
      </c>
      <c r="H10" s="4" t="str">
        <f t="shared" si="1"/>
        <v>，2622239</v>
      </c>
      <c r="I10" s="4" t="str">
        <f>VLOOKUP(A10,HOP!A:U,21,0)</f>
        <v>直连</v>
      </c>
    </row>
    <row r="11" s="4" customFormat="1" hidden="1" spans="1:9">
      <c r="A11" s="5">
        <v>18429337752</v>
      </c>
      <c r="B11" s="6">
        <v>44778</v>
      </c>
      <c r="C11" s="6">
        <v>44779</v>
      </c>
      <c r="D11" s="4">
        <v>2192</v>
      </c>
      <c r="E11" s="4" t="str">
        <f>VLOOKUP(A11,HOP!A:L,12,0)</f>
        <v>2192.00</v>
      </c>
      <c r="F11" s="4" t="str">
        <f>VLOOKUP(A11,HOP!A:C,3,0)</f>
        <v>2624666</v>
      </c>
      <c r="G11" s="4">
        <f t="shared" si="0"/>
        <v>0</v>
      </c>
      <c r="H11" s="4" t="str">
        <f t="shared" si="1"/>
        <v>，2624666</v>
      </c>
      <c r="I11" s="4" t="str">
        <f>VLOOKUP(A11,HOP!A:U,21,0)</f>
        <v>直连</v>
      </c>
    </row>
    <row r="12" s="4" customFormat="1" spans="1:10">
      <c r="A12" s="5">
        <v>18447032594</v>
      </c>
      <c r="B12" s="6">
        <v>44778</v>
      </c>
      <c r="C12" s="6">
        <v>44779</v>
      </c>
      <c r="D12" s="4">
        <v>89.99</v>
      </c>
      <c r="E12" s="4" t="str">
        <f>VLOOKUP(A12,HOP!A:L,12,0)</f>
        <v>100.00</v>
      </c>
      <c r="F12" s="4" t="str">
        <f>VLOOKUP(A12,HOP!A:C,3,0)</f>
        <v>2626391</v>
      </c>
      <c r="G12" s="4">
        <f t="shared" si="0"/>
        <v>-10.01</v>
      </c>
      <c r="H12" s="4" t="str">
        <f t="shared" si="1"/>
        <v>，2626391</v>
      </c>
      <c r="I12" s="4" t="str">
        <f>VLOOKUP(A12,HOP!A:U,21,0)</f>
        <v>直连</v>
      </c>
      <c r="J12" s="4" t="s">
        <v>331</v>
      </c>
    </row>
    <row r="13" s="4" customFormat="1" hidden="1" spans="1:9">
      <c r="A13" s="5">
        <v>18513776400</v>
      </c>
      <c r="B13" s="6">
        <v>44775</v>
      </c>
      <c r="C13" s="6">
        <v>44779</v>
      </c>
      <c r="D13" s="4">
        <v>3620</v>
      </c>
      <c r="E13" s="4" t="str">
        <f>VLOOKUP(A13,HOP!A:L,12,0)</f>
        <v>3620.00</v>
      </c>
      <c r="F13" s="4" t="str">
        <f>VLOOKUP(A13,HOP!A:C,3,0)</f>
        <v>2632951</v>
      </c>
      <c r="G13" s="4">
        <f t="shared" si="0"/>
        <v>0</v>
      </c>
      <c r="H13" s="4" t="str">
        <f t="shared" si="1"/>
        <v>，2632951</v>
      </c>
      <c r="I13" s="4" t="str">
        <f>VLOOKUP(A13,HOP!A:U,21,0)</f>
        <v>直连</v>
      </c>
    </row>
    <row r="14" s="4" customFormat="1" hidden="1" spans="1:9">
      <c r="A14" s="5">
        <v>18547323633</v>
      </c>
      <c r="B14" s="6">
        <v>44775</v>
      </c>
      <c r="C14" s="6">
        <v>44779</v>
      </c>
      <c r="D14" s="4">
        <v>2796</v>
      </c>
      <c r="E14" s="4" t="str">
        <f>VLOOKUP(A14,HOP!A:L,12,0)</f>
        <v>2796.00</v>
      </c>
      <c r="F14" s="4" t="str">
        <f>VLOOKUP(A14,HOP!A:C,3,0)</f>
        <v>2636367</v>
      </c>
      <c r="G14" s="4">
        <f t="shared" si="0"/>
        <v>0</v>
      </c>
      <c r="H14" s="4" t="str">
        <f t="shared" si="1"/>
        <v>，2636367</v>
      </c>
      <c r="I14" s="4" t="str">
        <f>VLOOKUP(A14,HOP!A:U,21,0)</f>
        <v>直连</v>
      </c>
    </row>
    <row r="15" s="4" customFormat="1" hidden="1" spans="1:9">
      <c r="A15" s="5">
        <v>18552755210</v>
      </c>
      <c r="B15" s="6">
        <v>44777</v>
      </c>
      <c r="C15" s="6">
        <v>44779</v>
      </c>
      <c r="D15" s="4">
        <v>5025</v>
      </c>
      <c r="E15" s="4" t="str">
        <f>VLOOKUP(A15,HOP!A:L,12,0)</f>
        <v>5025.00</v>
      </c>
      <c r="F15" s="4" t="str">
        <f>VLOOKUP(A15,HOP!A:C,3,0)</f>
        <v>2636704</v>
      </c>
      <c r="G15" s="4">
        <f t="shared" si="0"/>
        <v>0</v>
      </c>
      <c r="H15" s="4" t="str">
        <f t="shared" si="1"/>
        <v>，2636704</v>
      </c>
      <c r="I15" s="4" t="str">
        <f>VLOOKUP(A15,HOP!A:U,21,0)</f>
        <v>直连</v>
      </c>
    </row>
    <row r="16" s="4" customFormat="1" hidden="1" spans="1:9">
      <c r="A16" s="5">
        <v>18563467578</v>
      </c>
      <c r="B16" s="6">
        <v>44772</v>
      </c>
      <c r="C16" s="6">
        <v>44779</v>
      </c>
      <c r="D16" s="4">
        <v>3052</v>
      </c>
      <c r="E16" s="4" t="str">
        <f>VLOOKUP(A16,HOP!A:L,12,0)</f>
        <v>3052.00</v>
      </c>
      <c r="F16" s="4" t="str">
        <f>VLOOKUP(A16,HOP!A:C,3,0)</f>
        <v>2637903</v>
      </c>
      <c r="G16" s="4">
        <f t="shared" si="0"/>
        <v>0</v>
      </c>
      <c r="H16" s="4" t="str">
        <f t="shared" si="1"/>
        <v>，2637903</v>
      </c>
      <c r="I16" s="4" t="str">
        <f>VLOOKUP(A16,HOP!A:U,21,0)</f>
        <v>直连</v>
      </c>
    </row>
    <row r="17" s="4" customFormat="1" hidden="1" spans="1:9">
      <c r="A17" s="5">
        <v>18564320936</v>
      </c>
      <c r="B17" s="6">
        <v>44778</v>
      </c>
      <c r="C17" s="6">
        <v>44779</v>
      </c>
      <c r="D17" s="4">
        <v>1213</v>
      </c>
      <c r="E17" s="4" t="str">
        <f>VLOOKUP(A17,HOP!A:L,12,0)</f>
        <v>1213.00</v>
      </c>
      <c r="F17" s="4" t="str">
        <f>VLOOKUP(A17,HOP!A:C,3,0)</f>
        <v>2638010</v>
      </c>
      <c r="G17" s="4">
        <f t="shared" si="0"/>
        <v>0</v>
      </c>
      <c r="H17" s="4" t="str">
        <f t="shared" si="1"/>
        <v>，2638010</v>
      </c>
      <c r="I17" s="4" t="str">
        <f>VLOOKUP(A17,HOP!A:U,21,0)</f>
        <v>直连</v>
      </c>
    </row>
    <row r="18" s="4" customFormat="1" hidden="1" spans="1:9">
      <c r="A18" s="5">
        <v>18572300843</v>
      </c>
      <c r="B18" s="6">
        <v>44778</v>
      </c>
      <c r="C18" s="6">
        <v>44779</v>
      </c>
      <c r="D18" s="4">
        <v>650</v>
      </c>
      <c r="E18" s="4" t="str">
        <f>VLOOKUP(A18,HOP!A:L,12,0)</f>
        <v>650.00</v>
      </c>
      <c r="F18" s="4" t="str">
        <f>VLOOKUP(A18,HOP!A:C,3,0)</f>
        <v>2638546</v>
      </c>
      <c r="G18" s="4">
        <f t="shared" si="0"/>
        <v>0</v>
      </c>
      <c r="H18" s="4" t="str">
        <f t="shared" si="1"/>
        <v>，2638546</v>
      </c>
      <c r="I18" s="4" t="str">
        <f>VLOOKUP(A18,HOP!A:U,21,0)</f>
        <v>直连</v>
      </c>
    </row>
    <row r="19" s="4" customFormat="1" hidden="1" spans="1:9">
      <c r="A19" s="5">
        <v>18573925791</v>
      </c>
      <c r="B19" s="6">
        <v>44778</v>
      </c>
      <c r="C19" s="6">
        <v>44779</v>
      </c>
      <c r="D19" s="4">
        <v>712</v>
      </c>
      <c r="E19" s="4" t="str">
        <f>VLOOKUP(A19,HOP!A:L,12,0)</f>
        <v>712.00</v>
      </c>
      <c r="F19" s="4" t="str">
        <f>VLOOKUP(A19,HOP!A:C,3,0)</f>
        <v>2638812</v>
      </c>
      <c r="G19" s="4">
        <f t="shared" si="0"/>
        <v>0</v>
      </c>
      <c r="H19" s="4" t="str">
        <f t="shared" si="1"/>
        <v>，2638812</v>
      </c>
      <c r="I19" s="4" t="str">
        <f>VLOOKUP(A19,HOP!A:U,21,0)</f>
        <v>直连</v>
      </c>
    </row>
    <row r="20" s="4" customFormat="1" hidden="1" spans="1:9">
      <c r="A20" s="5">
        <v>18587584261</v>
      </c>
      <c r="B20" s="6">
        <v>44777</v>
      </c>
      <c r="C20" s="6">
        <v>44779</v>
      </c>
      <c r="D20" s="4">
        <v>1928</v>
      </c>
      <c r="E20" s="4" t="str">
        <f>VLOOKUP(A20,HOP!A:L,12,0)</f>
        <v>1928.00</v>
      </c>
      <c r="F20" s="4" t="str">
        <f>VLOOKUP(A20,HOP!A:C,3,0)</f>
        <v>2640310</v>
      </c>
      <c r="G20" s="4">
        <f t="shared" si="0"/>
        <v>0</v>
      </c>
      <c r="H20" s="4" t="str">
        <f t="shared" si="1"/>
        <v>，2640310</v>
      </c>
      <c r="I20" s="4" t="str">
        <f>VLOOKUP(A20,HOP!A:U,21,0)</f>
        <v>直连</v>
      </c>
    </row>
    <row r="21" s="4" customFormat="1" hidden="1" spans="1:9">
      <c r="A21" s="5">
        <v>18591518842</v>
      </c>
      <c r="B21" s="6">
        <v>44775</v>
      </c>
      <c r="C21" s="6">
        <v>44779</v>
      </c>
      <c r="D21" s="4">
        <v>1536</v>
      </c>
      <c r="E21" s="4" t="str">
        <f>VLOOKUP(A21,HOP!A:L,12,0)</f>
        <v>1536.00</v>
      </c>
      <c r="F21" s="4" t="str">
        <f>VLOOKUP(A21,HOP!A:C,3,0)</f>
        <v>2640458</v>
      </c>
      <c r="G21" s="4">
        <f t="shared" si="0"/>
        <v>0</v>
      </c>
      <c r="H21" s="4" t="str">
        <f t="shared" si="1"/>
        <v>，2640458</v>
      </c>
      <c r="I21" s="4" t="str">
        <f>VLOOKUP(A21,HOP!A:U,21,0)</f>
        <v>直连</v>
      </c>
    </row>
    <row r="22" s="4" customFormat="1" hidden="1" spans="1:9">
      <c r="A22" s="5">
        <v>18591343730</v>
      </c>
      <c r="B22" s="6">
        <v>44778</v>
      </c>
      <c r="C22" s="6">
        <v>44779</v>
      </c>
      <c r="D22" s="4">
        <v>597</v>
      </c>
      <c r="E22" s="4" t="str">
        <f>VLOOKUP(A22,HOP!A:L,12,0)</f>
        <v>597.00</v>
      </c>
      <c r="F22" s="4" t="str">
        <f>VLOOKUP(A22,HOP!A:C,3,0)</f>
        <v>2640449</v>
      </c>
      <c r="G22" s="4">
        <f t="shared" si="0"/>
        <v>0</v>
      </c>
      <c r="H22" s="4" t="str">
        <f t="shared" si="1"/>
        <v>，2640449</v>
      </c>
      <c r="I22" s="4" t="str">
        <f>VLOOKUP(A22,HOP!A:U,21,0)</f>
        <v>直连</v>
      </c>
    </row>
    <row r="23" s="4" customFormat="1" hidden="1" spans="1:9">
      <c r="A23" s="5">
        <v>18594481829</v>
      </c>
      <c r="B23" s="6">
        <v>44774</v>
      </c>
      <c r="C23" s="6">
        <v>44779</v>
      </c>
      <c r="D23" s="4">
        <v>2115</v>
      </c>
      <c r="E23" s="4" t="str">
        <f>VLOOKUP(A23,HOP!A:L,12,0)</f>
        <v>2115.00</v>
      </c>
      <c r="F23" s="4" t="str">
        <f>VLOOKUP(A23,HOP!A:C,3,0)</f>
        <v>2640805</v>
      </c>
      <c r="G23" s="4">
        <f t="shared" si="0"/>
        <v>0</v>
      </c>
      <c r="H23" s="4" t="str">
        <f t="shared" si="1"/>
        <v>，2640805</v>
      </c>
      <c r="I23" s="4" t="str">
        <f>VLOOKUP(A23,HOP!A:U,21,0)</f>
        <v>直连</v>
      </c>
    </row>
    <row r="24" s="4" customFormat="1" hidden="1" spans="1:9">
      <c r="A24" s="5">
        <v>18595192082</v>
      </c>
      <c r="B24" s="6">
        <v>44775</v>
      </c>
      <c r="C24" s="6">
        <v>44779</v>
      </c>
      <c r="D24" s="4">
        <v>1056</v>
      </c>
      <c r="E24" s="4" t="str">
        <f>VLOOKUP(A24,HOP!A:L,12,0)</f>
        <v>1056.00</v>
      </c>
      <c r="F24" s="4" t="str">
        <f>VLOOKUP(A24,HOP!A:C,3,0)</f>
        <v>2640913</v>
      </c>
      <c r="G24" s="4">
        <f t="shared" si="0"/>
        <v>0</v>
      </c>
      <c r="H24" s="4" t="str">
        <f t="shared" si="1"/>
        <v>，2640913</v>
      </c>
      <c r="I24" s="4" t="str">
        <f>VLOOKUP(A24,HOP!A:U,21,0)</f>
        <v>直连</v>
      </c>
    </row>
    <row r="25" s="4" customFormat="1" hidden="1" spans="1:9">
      <c r="A25" s="5">
        <v>18595586185</v>
      </c>
      <c r="B25" s="6">
        <v>44778</v>
      </c>
      <c r="C25" s="6">
        <v>44779</v>
      </c>
      <c r="D25" s="4">
        <v>749</v>
      </c>
      <c r="E25" s="4" t="str">
        <f>VLOOKUP(A25,HOP!A:L,12,0)</f>
        <v>749.00</v>
      </c>
      <c r="F25" s="4" t="str">
        <f>VLOOKUP(A25,HOP!A:C,3,0)</f>
        <v>2641008</v>
      </c>
      <c r="G25" s="4">
        <f t="shared" si="0"/>
        <v>0</v>
      </c>
      <c r="H25" s="4" t="str">
        <f t="shared" si="1"/>
        <v>，2641008</v>
      </c>
      <c r="I25" s="4" t="str">
        <f>VLOOKUP(A25,HOP!A:U,21,0)</f>
        <v>直连</v>
      </c>
    </row>
    <row r="26" s="4" customFormat="1" hidden="1" spans="1:9">
      <c r="A26" s="5">
        <v>18595625457</v>
      </c>
      <c r="B26" s="6">
        <v>44778</v>
      </c>
      <c r="C26" s="6">
        <v>44779</v>
      </c>
      <c r="D26" s="4">
        <v>3881</v>
      </c>
      <c r="E26" s="4" t="str">
        <f>VLOOKUP(A26,HOP!A:L,12,0)</f>
        <v>3881.00</v>
      </c>
      <c r="F26" s="4" t="str">
        <f>VLOOKUP(A26,HOP!A:C,3,0)</f>
        <v>2641027</v>
      </c>
      <c r="G26" s="4">
        <f t="shared" si="0"/>
        <v>0</v>
      </c>
      <c r="H26" s="4" t="str">
        <f t="shared" si="1"/>
        <v>，2641027</v>
      </c>
      <c r="I26" s="4" t="str">
        <f>VLOOKUP(A26,HOP!A:U,21,0)</f>
        <v>直连</v>
      </c>
    </row>
    <row r="27" s="4" customFormat="1" hidden="1" spans="1:9">
      <c r="A27" s="5">
        <v>18596392880</v>
      </c>
      <c r="B27" s="6">
        <v>44778</v>
      </c>
      <c r="C27" s="6">
        <v>44779</v>
      </c>
      <c r="D27" s="4">
        <v>242</v>
      </c>
      <c r="E27" s="4" t="str">
        <f>VLOOKUP(A27,HOP!A:L,12,0)</f>
        <v>242.00</v>
      </c>
      <c r="F27" s="4" t="str">
        <f>VLOOKUP(A27,HOP!A:C,3,0)</f>
        <v>2641213</v>
      </c>
      <c r="G27" s="4">
        <f t="shared" si="0"/>
        <v>0</v>
      </c>
      <c r="H27" s="4" t="str">
        <f t="shared" si="1"/>
        <v>，2641213</v>
      </c>
      <c r="I27" s="4" t="str">
        <f>VLOOKUP(A27,HOP!A:U,21,0)</f>
        <v>直连</v>
      </c>
    </row>
    <row r="28" s="4" customFormat="1" hidden="1" spans="1:9">
      <c r="A28" s="5">
        <v>18597187536</v>
      </c>
      <c r="B28" s="6">
        <v>44776</v>
      </c>
      <c r="C28" s="6">
        <v>44779</v>
      </c>
      <c r="D28" s="4">
        <v>2037</v>
      </c>
      <c r="E28" s="4" t="str">
        <f>VLOOKUP(A28,HOP!A:L,12,0)</f>
        <v>2037.00</v>
      </c>
      <c r="F28" s="4" t="str">
        <f>VLOOKUP(A28,HOP!A:C,3,0)</f>
        <v>2641331</v>
      </c>
      <c r="G28" s="4">
        <f t="shared" si="0"/>
        <v>0</v>
      </c>
      <c r="H28" s="4" t="str">
        <f t="shared" si="1"/>
        <v>，2641331</v>
      </c>
      <c r="I28" s="4" t="str">
        <f>VLOOKUP(A28,HOP!A:U,21,0)</f>
        <v>直连</v>
      </c>
    </row>
    <row r="29" s="4" customFormat="1" hidden="1" spans="1:9">
      <c r="A29" s="5">
        <v>18604056752</v>
      </c>
      <c r="B29" s="6">
        <v>44776</v>
      </c>
      <c r="C29" s="6">
        <v>44779</v>
      </c>
      <c r="D29" s="4">
        <v>3543</v>
      </c>
      <c r="E29" s="4" t="str">
        <f>VLOOKUP(A29,HOP!A:L,12,0)</f>
        <v>3543.00</v>
      </c>
      <c r="F29" s="4" t="str">
        <f>VLOOKUP(A29,HOP!A:C,3,0)</f>
        <v>2641720</v>
      </c>
      <c r="G29" s="4">
        <f t="shared" si="0"/>
        <v>0</v>
      </c>
      <c r="H29" s="4" t="str">
        <f t="shared" si="1"/>
        <v>，2641720</v>
      </c>
      <c r="I29" s="4" t="str">
        <f>VLOOKUP(A29,HOP!A:U,21,0)</f>
        <v>直连</v>
      </c>
    </row>
    <row r="30" s="4" customFormat="1" hidden="1" spans="1:9">
      <c r="A30" s="5">
        <v>18607024660</v>
      </c>
      <c r="B30" s="6">
        <v>44778</v>
      </c>
      <c r="C30" s="6">
        <v>44779</v>
      </c>
      <c r="D30" s="4">
        <v>527</v>
      </c>
      <c r="E30" s="4" t="str">
        <f>VLOOKUP(A30,HOP!A:L,12,0)</f>
        <v>527.00</v>
      </c>
      <c r="F30" s="4" t="str">
        <f>VLOOKUP(A30,HOP!A:C,3,0)</f>
        <v>2642167</v>
      </c>
      <c r="G30" s="4">
        <f t="shared" si="0"/>
        <v>0</v>
      </c>
      <c r="H30" s="4" t="str">
        <f t="shared" si="1"/>
        <v>，2642167</v>
      </c>
      <c r="I30" s="4" t="str">
        <f>VLOOKUP(A30,HOP!A:U,21,0)</f>
        <v>直连</v>
      </c>
    </row>
    <row r="31" s="4" customFormat="1" hidden="1" spans="1:9">
      <c r="A31" s="5">
        <v>18611128307</v>
      </c>
      <c r="B31" s="6">
        <v>44777</v>
      </c>
      <c r="C31" s="6">
        <v>44779</v>
      </c>
      <c r="D31" s="4">
        <v>2291</v>
      </c>
      <c r="E31" s="4">
        <v>2291</v>
      </c>
      <c r="F31" s="4" t="str">
        <f>VLOOKUP(A31,HOP!A:C,3,0)</f>
        <v>2642578</v>
      </c>
      <c r="G31" s="4">
        <f t="shared" si="0"/>
        <v>0</v>
      </c>
      <c r="H31" s="4" t="str">
        <f t="shared" si="1"/>
        <v>，2642578</v>
      </c>
      <c r="I31" s="4" t="str">
        <f>VLOOKUP(A31,HOP!A:U,21,0)</f>
        <v>直连</v>
      </c>
    </row>
    <row r="32" s="4" customFormat="1" hidden="1" spans="1:9">
      <c r="A32" s="5">
        <v>18613341683</v>
      </c>
      <c r="B32" s="6">
        <v>44776</v>
      </c>
      <c r="C32" s="6">
        <v>44779</v>
      </c>
      <c r="D32" s="4">
        <v>5808</v>
      </c>
      <c r="E32" s="4" t="str">
        <f>VLOOKUP(A32,HOP!A:L,12,0)</f>
        <v>5808.00</v>
      </c>
      <c r="F32" s="4" t="str">
        <f>VLOOKUP(A32,HOP!A:C,3,0)</f>
        <v>2642789</v>
      </c>
      <c r="G32" s="4">
        <f t="shared" si="0"/>
        <v>0</v>
      </c>
      <c r="H32" s="4" t="str">
        <f t="shared" si="1"/>
        <v>，2642789</v>
      </c>
      <c r="I32" s="4" t="str">
        <f>VLOOKUP(A32,HOP!A:U,21,0)</f>
        <v>直连</v>
      </c>
    </row>
    <row r="33" s="4" customFormat="1" hidden="1" spans="1:9">
      <c r="A33" s="5">
        <v>18617218316</v>
      </c>
      <c r="B33" s="6">
        <v>44778</v>
      </c>
      <c r="C33" s="6">
        <v>44779</v>
      </c>
      <c r="D33" s="4">
        <v>554</v>
      </c>
      <c r="E33" s="4" t="str">
        <f>VLOOKUP(A33,HOP!A:L,12,0)</f>
        <v>554.00</v>
      </c>
      <c r="F33" s="4" t="str">
        <f>VLOOKUP(A33,HOP!A:C,3,0)</f>
        <v>2643325</v>
      </c>
      <c r="G33" s="4">
        <f t="shared" si="0"/>
        <v>0</v>
      </c>
      <c r="H33" s="4" t="str">
        <f t="shared" si="1"/>
        <v>，2643325</v>
      </c>
      <c r="I33" s="4" t="str">
        <f>VLOOKUP(A33,HOP!A:U,21,0)</f>
        <v>直连</v>
      </c>
    </row>
    <row r="34" s="4" customFormat="1" hidden="1" spans="1:9">
      <c r="A34" s="5">
        <v>18622089404</v>
      </c>
      <c r="B34" s="6">
        <v>44778</v>
      </c>
      <c r="C34" s="6">
        <v>44779</v>
      </c>
      <c r="D34" s="4">
        <v>1045</v>
      </c>
      <c r="E34" s="4" t="str">
        <f>VLOOKUP(A34,HOP!A:L,12,0)</f>
        <v>1045.00</v>
      </c>
      <c r="F34" s="4" t="str">
        <f>VLOOKUP(A34,HOP!A:C,3,0)</f>
        <v>2643611</v>
      </c>
      <c r="G34" s="4">
        <f t="shared" si="0"/>
        <v>0</v>
      </c>
      <c r="H34" s="4" t="str">
        <f t="shared" si="1"/>
        <v>，2643611</v>
      </c>
      <c r="I34" s="4" t="str">
        <f>VLOOKUP(A34,HOP!A:U,21,0)</f>
        <v>直连</v>
      </c>
    </row>
    <row r="35" s="4" customFormat="1" hidden="1" spans="1:9">
      <c r="A35" s="5">
        <v>18622092583</v>
      </c>
      <c r="B35" s="6">
        <v>44778</v>
      </c>
      <c r="C35" s="6">
        <v>44779</v>
      </c>
      <c r="D35" s="4">
        <v>1886</v>
      </c>
      <c r="E35" s="4" t="str">
        <f>VLOOKUP(A35,HOP!A:L,12,0)</f>
        <v>1886.00</v>
      </c>
      <c r="F35" s="4" t="str">
        <f>VLOOKUP(A35,HOP!A:C,3,0)</f>
        <v>2643614</v>
      </c>
      <c r="G35" s="4">
        <f t="shared" ref="G35:G65" si="2">D35-E35</f>
        <v>0</v>
      </c>
      <c r="H35" s="4" t="str">
        <f t="shared" ref="H35:H65" si="3">$H$1&amp;F35</f>
        <v>，2643614</v>
      </c>
      <c r="I35" s="4" t="str">
        <f>VLOOKUP(A35,HOP!A:U,21,0)</f>
        <v>直连</v>
      </c>
    </row>
    <row r="36" s="4" customFormat="1" hidden="1" spans="1:9">
      <c r="A36" s="5">
        <v>18622116599</v>
      </c>
      <c r="B36" s="6">
        <v>44777</v>
      </c>
      <c r="C36" s="6">
        <v>44779</v>
      </c>
      <c r="D36" s="4">
        <v>3382</v>
      </c>
      <c r="E36" s="4" t="str">
        <f>VLOOKUP(A36,HOP!A:L,12,0)</f>
        <v>3382.00</v>
      </c>
      <c r="F36" s="4" t="str">
        <f>VLOOKUP(A36,HOP!A:C,3,0)</f>
        <v>2643628</v>
      </c>
      <c r="G36" s="4">
        <f t="shared" si="2"/>
        <v>0</v>
      </c>
      <c r="H36" s="4" t="str">
        <f t="shared" si="3"/>
        <v>，2643628</v>
      </c>
      <c r="I36" s="4" t="str">
        <f>VLOOKUP(A36,HOP!A:U,21,0)</f>
        <v>直连</v>
      </c>
    </row>
    <row r="37" s="4" customFormat="1" hidden="1" spans="1:9">
      <c r="A37" s="5">
        <v>18624023019</v>
      </c>
      <c r="B37" s="6">
        <v>44777</v>
      </c>
      <c r="C37" s="6">
        <v>44779</v>
      </c>
      <c r="D37" s="4">
        <v>2938</v>
      </c>
      <c r="E37" s="4" t="str">
        <f>VLOOKUP(A37,HOP!A:L,12,0)</f>
        <v>2938.00</v>
      </c>
      <c r="F37" s="4" t="str">
        <f>VLOOKUP(A37,HOP!A:C,3,0)</f>
        <v>2643884</v>
      </c>
      <c r="G37" s="4">
        <f t="shared" si="2"/>
        <v>0</v>
      </c>
      <c r="H37" s="4" t="str">
        <f t="shared" si="3"/>
        <v>，2643884</v>
      </c>
      <c r="I37" s="4" t="str">
        <f>VLOOKUP(A37,HOP!A:U,21,0)</f>
        <v>直连</v>
      </c>
    </row>
    <row r="38" s="4" customFormat="1" hidden="1" spans="1:9">
      <c r="A38" s="5">
        <v>18630822464</v>
      </c>
      <c r="B38" s="6">
        <v>44778</v>
      </c>
      <c r="C38" s="6">
        <v>44779</v>
      </c>
      <c r="D38" s="4">
        <v>399</v>
      </c>
      <c r="E38" s="4" t="str">
        <f>VLOOKUP(A38,HOP!A:L,12,0)</f>
        <v>399.00</v>
      </c>
      <c r="F38" s="4" t="str">
        <f>VLOOKUP(A38,HOP!A:C,3,0)</f>
        <v>2644263</v>
      </c>
      <c r="G38" s="4">
        <f t="shared" si="2"/>
        <v>0</v>
      </c>
      <c r="H38" s="4" t="str">
        <f t="shared" si="3"/>
        <v>，2644263</v>
      </c>
      <c r="I38" s="4" t="str">
        <f>VLOOKUP(A38,HOP!A:U,21,0)</f>
        <v>直连</v>
      </c>
    </row>
    <row r="39" s="4" customFormat="1" hidden="1" spans="1:9">
      <c r="A39" s="5">
        <v>18633164035</v>
      </c>
      <c r="B39" s="6">
        <v>44778</v>
      </c>
      <c r="C39" s="6">
        <v>44779</v>
      </c>
      <c r="D39" s="4">
        <v>249</v>
      </c>
      <c r="E39" s="4" t="str">
        <f>VLOOKUP(A39,HOP!A:L,12,0)</f>
        <v>249.00</v>
      </c>
      <c r="F39" s="4" t="str">
        <f>VLOOKUP(A39,HOP!A:C,3,0)</f>
        <v>2644554</v>
      </c>
      <c r="G39" s="4">
        <f t="shared" si="2"/>
        <v>0</v>
      </c>
      <c r="H39" s="4" t="str">
        <f t="shared" si="3"/>
        <v>，2644554</v>
      </c>
      <c r="I39" s="4" t="str">
        <f>VLOOKUP(A39,HOP!A:U,21,0)</f>
        <v>直连</v>
      </c>
    </row>
    <row r="40" s="4" customFormat="1" hidden="1" spans="1:9">
      <c r="A40" s="5">
        <v>18634042828</v>
      </c>
      <c r="B40" s="6">
        <v>44778</v>
      </c>
      <c r="C40" s="6">
        <v>44779</v>
      </c>
      <c r="D40" s="4">
        <v>230</v>
      </c>
      <c r="E40" s="4" t="str">
        <f>VLOOKUP(A40,HOP!A:L,12,0)</f>
        <v>230.00</v>
      </c>
      <c r="F40" s="4" t="str">
        <f>VLOOKUP(A40,HOP!A:C,3,0)</f>
        <v>2644648</v>
      </c>
      <c r="G40" s="4">
        <f t="shared" si="2"/>
        <v>0</v>
      </c>
      <c r="H40" s="4" t="str">
        <f t="shared" si="3"/>
        <v>，2644648</v>
      </c>
      <c r="I40" s="4" t="str">
        <f>VLOOKUP(A40,HOP!A:U,21,0)</f>
        <v>直连</v>
      </c>
    </row>
    <row r="41" s="4" customFormat="1" hidden="1" spans="1:9">
      <c r="A41" s="5">
        <v>18634098282</v>
      </c>
      <c r="B41" s="6">
        <v>44778</v>
      </c>
      <c r="C41" s="6">
        <v>44779</v>
      </c>
      <c r="D41" s="4">
        <v>723</v>
      </c>
      <c r="E41" s="4" t="str">
        <f>VLOOKUP(A41,HOP!A:L,12,0)</f>
        <v>723.00</v>
      </c>
      <c r="F41" s="4" t="str">
        <f>VLOOKUP(A41,HOP!A:C,3,0)</f>
        <v>2644657</v>
      </c>
      <c r="G41" s="4">
        <f t="shared" si="2"/>
        <v>0</v>
      </c>
      <c r="H41" s="4" t="str">
        <f t="shared" si="3"/>
        <v>，2644657</v>
      </c>
      <c r="I41" s="4" t="str">
        <f>VLOOKUP(A41,HOP!A:U,21,0)</f>
        <v>直连</v>
      </c>
    </row>
    <row r="42" s="4" customFormat="1" hidden="1" spans="1:9">
      <c r="A42" s="5">
        <v>18634107817</v>
      </c>
      <c r="B42" s="6">
        <v>44778</v>
      </c>
      <c r="C42" s="6">
        <v>44779</v>
      </c>
      <c r="D42" s="4">
        <v>357</v>
      </c>
      <c r="E42" s="4" t="str">
        <f>VLOOKUP(A42,HOP!A:L,12,0)</f>
        <v>357.00</v>
      </c>
      <c r="F42" s="4" t="str">
        <f>VLOOKUP(A42,HOP!A:C,3,0)</f>
        <v>2644659</v>
      </c>
      <c r="G42" s="4">
        <f t="shared" si="2"/>
        <v>0</v>
      </c>
      <c r="H42" s="4" t="str">
        <f t="shared" si="3"/>
        <v>，2644659</v>
      </c>
      <c r="I42" s="4" t="str">
        <f>VLOOKUP(A42,HOP!A:U,21,0)</f>
        <v>直连</v>
      </c>
    </row>
    <row r="43" s="4" customFormat="1" hidden="1" spans="1:9">
      <c r="A43" s="5">
        <v>18634677522</v>
      </c>
      <c r="B43" s="6">
        <v>44778</v>
      </c>
      <c r="C43" s="6">
        <v>44779</v>
      </c>
      <c r="D43" s="4">
        <v>273</v>
      </c>
      <c r="E43" s="4" t="str">
        <f>VLOOKUP(A43,HOP!A:L,12,0)</f>
        <v>273.00</v>
      </c>
      <c r="F43" s="4" t="str">
        <f>VLOOKUP(A43,HOP!A:C,3,0)</f>
        <v>2644809</v>
      </c>
      <c r="G43" s="4">
        <f t="shared" si="2"/>
        <v>0</v>
      </c>
      <c r="H43" s="4" t="str">
        <f t="shared" si="3"/>
        <v>，2644809</v>
      </c>
      <c r="I43" s="4" t="str">
        <f>VLOOKUP(A43,HOP!A:U,21,0)</f>
        <v>直采</v>
      </c>
    </row>
    <row r="44" s="4" customFormat="1" hidden="1" spans="1:9">
      <c r="A44" s="5">
        <v>18634765132</v>
      </c>
      <c r="B44" s="6">
        <v>44778</v>
      </c>
      <c r="C44" s="6">
        <v>44779</v>
      </c>
      <c r="D44" s="4">
        <v>189</v>
      </c>
      <c r="E44" s="4" t="str">
        <f>VLOOKUP(A44,HOP!A:L,12,0)</f>
        <v>189.00</v>
      </c>
      <c r="F44" s="4" t="str">
        <f>VLOOKUP(A44,HOP!A:C,3,0)</f>
        <v>2644821</v>
      </c>
      <c r="G44" s="4">
        <f t="shared" si="2"/>
        <v>0</v>
      </c>
      <c r="H44" s="4" t="str">
        <f t="shared" si="3"/>
        <v>，2644821</v>
      </c>
      <c r="I44" s="4" t="str">
        <f>VLOOKUP(A44,HOP!A:U,21,0)</f>
        <v>直连</v>
      </c>
    </row>
    <row r="45" s="4" customFormat="1" hidden="1" spans="1:9">
      <c r="A45" s="5">
        <v>18634976317</v>
      </c>
      <c r="B45" s="6">
        <v>44778</v>
      </c>
      <c r="C45" s="6">
        <v>44779</v>
      </c>
      <c r="D45" s="4">
        <v>440</v>
      </c>
      <c r="E45" s="4" t="str">
        <f>VLOOKUP(A45,HOP!A:L,12,0)</f>
        <v>440.00</v>
      </c>
      <c r="F45" s="4" t="str">
        <f>VLOOKUP(A45,HOP!A:C,3,0)</f>
        <v>2644860</v>
      </c>
      <c r="G45" s="4">
        <f t="shared" si="2"/>
        <v>0</v>
      </c>
      <c r="H45" s="4" t="str">
        <f t="shared" si="3"/>
        <v>，2644860</v>
      </c>
      <c r="I45" s="4" t="str">
        <f>VLOOKUP(A45,HOP!A:U,21,0)</f>
        <v>直连</v>
      </c>
    </row>
    <row r="46" s="4" customFormat="1" hidden="1" spans="1:9">
      <c r="A46" s="5">
        <v>18635331830</v>
      </c>
      <c r="B46" s="6">
        <v>44778</v>
      </c>
      <c r="C46" s="6">
        <v>44779</v>
      </c>
      <c r="D46" s="4">
        <v>445</v>
      </c>
      <c r="E46" s="4" t="str">
        <f>VLOOKUP(A46,HOP!A:L,12,0)</f>
        <v>445.00</v>
      </c>
      <c r="F46" s="4" t="str">
        <f>VLOOKUP(A46,HOP!A:C,3,0)</f>
        <v>2644918</v>
      </c>
      <c r="G46" s="4">
        <f t="shared" si="2"/>
        <v>0</v>
      </c>
      <c r="H46" s="4" t="str">
        <f t="shared" si="3"/>
        <v>，2644918</v>
      </c>
      <c r="I46" s="4" t="str">
        <f>VLOOKUP(A46,HOP!A:U,21,0)</f>
        <v>直连</v>
      </c>
    </row>
    <row r="47" s="4" customFormat="1" hidden="1" spans="1:9">
      <c r="A47" s="5">
        <v>18635441952</v>
      </c>
      <c r="B47" s="6">
        <v>44778</v>
      </c>
      <c r="C47" s="6">
        <v>44779</v>
      </c>
      <c r="D47" s="4">
        <v>953</v>
      </c>
      <c r="E47" s="4" t="str">
        <f>VLOOKUP(A47,HOP!A:L,12,0)</f>
        <v>953.00</v>
      </c>
      <c r="F47" s="4" t="str">
        <f>VLOOKUP(A47,HOP!A:C,3,0)</f>
        <v>2644943</v>
      </c>
      <c r="G47" s="4">
        <f t="shared" si="2"/>
        <v>0</v>
      </c>
      <c r="H47" s="4" t="str">
        <f t="shared" si="3"/>
        <v>，2644943</v>
      </c>
      <c r="I47" s="4" t="str">
        <f>VLOOKUP(A47,HOP!A:U,21,0)</f>
        <v>直连</v>
      </c>
    </row>
    <row r="48" s="4" customFormat="1" hidden="1" spans="1:9">
      <c r="A48" s="5">
        <v>18635483087</v>
      </c>
      <c r="B48" s="6">
        <v>44778</v>
      </c>
      <c r="C48" s="6">
        <v>44779</v>
      </c>
      <c r="D48" s="4">
        <v>389</v>
      </c>
      <c r="E48" s="4" t="str">
        <f>VLOOKUP(A48,HOP!A:L,12,0)</f>
        <v>389.00</v>
      </c>
      <c r="F48" s="4" t="str">
        <f>VLOOKUP(A48,HOP!A:C,3,0)</f>
        <v>2644950</v>
      </c>
      <c r="G48" s="4">
        <f t="shared" si="2"/>
        <v>0</v>
      </c>
      <c r="H48" s="4" t="str">
        <f t="shared" si="3"/>
        <v>，2644950</v>
      </c>
      <c r="I48" s="4" t="str">
        <f>VLOOKUP(A48,HOP!A:U,21,0)</f>
        <v>直连</v>
      </c>
    </row>
    <row r="49" s="4" customFormat="1" hidden="1" spans="1:9">
      <c r="A49" s="5">
        <v>18635348849</v>
      </c>
      <c r="B49" s="6">
        <v>44778</v>
      </c>
      <c r="C49" s="6">
        <v>44779</v>
      </c>
      <c r="D49" s="4">
        <v>714</v>
      </c>
      <c r="E49" s="4" t="str">
        <f>VLOOKUP(A49,HOP!A:L,12,0)</f>
        <v>714.00</v>
      </c>
      <c r="F49" s="4" t="str">
        <f>VLOOKUP(A49,HOP!A:C,3,0)</f>
        <v>2644923</v>
      </c>
      <c r="G49" s="4">
        <f t="shared" si="2"/>
        <v>0</v>
      </c>
      <c r="H49" s="4" t="str">
        <f t="shared" si="3"/>
        <v>，2644923</v>
      </c>
      <c r="I49" s="4" t="str">
        <f>VLOOKUP(A49,HOP!A:U,21,0)</f>
        <v>直连</v>
      </c>
    </row>
    <row r="50" s="4" customFormat="1" hidden="1" spans="1:9">
      <c r="A50" s="5">
        <v>18639235044</v>
      </c>
      <c r="B50" s="6">
        <v>44778</v>
      </c>
      <c r="C50" s="6">
        <v>44779</v>
      </c>
      <c r="D50" s="4">
        <v>152</v>
      </c>
      <c r="E50" s="4" t="str">
        <f>VLOOKUP(A50,HOP!A:L,12,0)</f>
        <v>152.00</v>
      </c>
      <c r="F50" s="4" t="str">
        <f>VLOOKUP(A50,HOP!A:C,3,0)</f>
        <v>2645016</v>
      </c>
      <c r="G50" s="4">
        <f t="shared" si="2"/>
        <v>0</v>
      </c>
      <c r="H50" s="4" t="str">
        <f t="shared" si="3"/>
        <v>，2645016</v>
      </c>
      <c r="I50" s="4" t="str">
        <f>VLOOKUP(A50,HOP!A:U,21,0)</f>
        <v>直连</v>
      </c>
    </row>
    <row r="51" s="4" customFormat="1" hidden="1" spans="1:9">
      <c r="A51" s="5">
        <v>18639706359</v>
      </c>
      <c r="B51" s="6">
        <v>44778</v>
      </c>
      <c r="C51" s="6">
        <v>44779</v>
      </c>
      <c r="D51" s="4">
        <v>137</v>
      </c>
      <c r="E51" s="4" t="str">
        <f>VLOOKUP(A51,HOP!A:L,12,0)</f>
        <v>137.00</v>
      </c>
      <c r="F51" s="4" t="str">
        <f>VLOOKUP(A51,HOP!A:C,3,0)</f>
        <v>2645039</v>
      </c>
      <c r="G51" s="4">
        <f t="shared" si="2"/>
        <v>0</v>
      </c>
      <c r="H51" s="4" t="str">
        <f t="shared" si="3"/>
        <v>，2645039</v>
      </c>
      <c r="I51" s="4" t="str">
        <f>VLOOKUP(A51,HOP!A:U,21,0)</f>
        <v>直连</v>
      </c>
    </row>
    <row r="52" s="4" customFormat="1" hidden="1" spans="1:9">
      <c r="A52" s="5">
        <v>18639811364</v>
      </c>
      <c r="B52" s="6">
        <v>44778</v>
      </c>
      <c r="C52" s="6">
        <v>44779</v>
      </c>
      <c r="D52" s="4">
        <v>401</v>
      </c>
      <c r="E52" s="4" t="str">
        <f>VLOOKUP(A52,HOP!A:L,12,0)</f>
        <v>401.00</v>
      </c>
      <c r="F52" s="4" t="str">
        <f>VLOOKUP(A52,HOP!A:C,3,0)</f>
        <v>2645045</v>
      </c>
      <c r="G52" s="4">
        <f t="shared" si="2"/>
        <v>0</v>
      </c>
      <c r="H52" s="4" t="str">
        <f t="shared" si="3"/>
        <v>，2645045</v>
      </c>
      <c r="I52" s="4" t="str">
        <f>VLOOKUP(A52,HOP!A:U,21,0)</f>
        <v>直连</v>
      </c>
    </row>
    <row r="53" s="4" customFormat="1" hidden="1" spans="1:9">
      <c r="A53" s="5">
        <v>18639835522</v>
      </c>
      <c r="B53" s="6">
        <v>44778</v>
      </c>
      <c r="C53" s="6">
        <v>44779</v>
      </c>
      <c r="D53" s="4">
        <v>2262</v>
      </c>
      <c r="E53" s="4" t="str">
        <f>VLOOKUP(A53,HOP!A:L,12,0)</f>
        <v>2262.00</v>
      </c>
      <c r="F53" s="4" t="str">
        <f>VLOOKUP(A53,HOP!A:C,3,0)</f>
        <v>2645051</v>
      </c>
      <c r="G53" s="4">
        <f t="shared" si="2"/>
        <v>0</v>
      </c>
      <c r="H53" s="4" t="str">
        <f t="shared" si="3"/>
        <v>，2645051</v>
      </c>
      <c r="I53" s="4" t="str">
        <f>VLOOKUP(A53,HOP!A:U,21,0)</f>
        <v>直连</v>
      </c>
    </row>
    <row r="54" s="4" customFormat="1" hidden="1" spans="1:9">
      <c r="A54" s="5">
        <v>18640173551</v>
      </c>
      <c r="B54" s="6">
        <v>44778</v>
      </c>
      <c r="C54" s="6">
        <v>44779</v>
      </c>
      <c r="D54" s="4">
        <v>182</v>
      </c>
      <c r="E54" s="4" t="str">
        <f>VLOOKUP(A54,HOP!A:L,12,0)</f>
        <v>182.00</v>
      </c>
      <c r="F54" s="4" t="str">
        <f>VLOOKUP(A54,HOP!A:C,3,0)</f>
        <v>2645056</v>
      </c>
      <c r="G54" s="4">
        <f t="shared" si="2"/>
        <v>0</v>
      </c>
      <c r="H54" s="4" t="str">
        <f t="shared" si="3"/>
        <v>，2645056</v>
      </c>
      <c r="I54" s="4" t="str">
        <f>VLOOKUP(A54,HOP!A:U,21,0)</f>
        <v>直连</v>
      </c>
    </row>
    <row r="55" s="4" customFormat="1" hidden="1" spans="1:9">
      <c r="A55" s="5">
        <v>18640959100</v>
      </c>
      <c r="B55" s="6">
        <v>44778</v>
      </c>
      <c r="C55" s="6">
        <v>44779</v>
      </c>
      <c r="D55" s="4">
        <v>576</v>
      </c>
      <c r="E55" s="4" t="str">
        <f>VLOOKUP(A55,HOP!A:L,12,0)</f>
        <v>576.00</v>
      </c>
      <c r="F55" s="4" t="str">
        <f>VLOOKUP(A55,HOP!A:C,3,0)</f>
        <v>2645124</v>
      </c>
      <c r="G55" s="4">
        <f t="shared" si="2"/>
        <v>0</v>
      </c>
      <c r="H55" s="4" t="str">
        <f t="shared" si="3"/>
        <v>，2645124</v>
      </c>
      <c r="I55" s="4" t="str">
        <f>VLOOKUP(A55,HOP!A:U,21,0)</f>
        <v>直连</v>
      </c>
    </row>
    <row r="56" s="4" customFormat="1" hidden="1" spans="1:9">
      <c r="A56" s="5">
        <v>18641580397</v>
      </c>
      <c r="B56" s="6">
        <v>44778</v>
      </c>
      <c r="C56" s="6">
        <v>44779</v>
      </c>
      <c r="D56" s="4">
        <v>0</v>
      </c>
      <c r="E56" s="4" t="e">
        <f>VLOOKUP(A56,HOP!A:L,12,0)</f>
        <v>#N/A</v>
      </c>
      <c r="F56" s="4" t="e">
        <f>VLOOKUP(A56,HOP!A:C,3,0)</f>
        <v>#N/A</v>
      </c>
      <c r="G56" s="4" t="e">
        <f t="shared" si="2"/>
        <v>#N/A</v>
      </c>
      <c r="H56" s="4" t="e">
        <f t="shared" si="3"/>
        <v>#N/A</v>
      </c>
      <c r="I56" s="4" t="e">
        <f>VLOOKUP(A56,HOP!A:U,21,0)</f>
        <v>#N/A</v>
      </c>
    </row>
    <row r="57" s="4" customFormat="1" hidden="1" spans="1:9">
      <c r="A57" s="5">
        <v>18641696106</v>
      </c>
      <c r="B57" s="6">
        <v>44778</v>
      </c>
      <c r="C57" s="6">
        <v>44779</v>
      </c>
      <c r="D57" s="4">
        <v>155</v>
      </c>
      <c r="E57" s="4" t="str">
        <f>VLOOKUP(A57,HOP!A:L,12,0)</f>
        <v>155.00</v>
      </c>
      <c r="F57" s="4" t="str">
        <f>VLOOKUP(A57,HOP!A:C,3,0)</f>
        <v>2645244</v>
      </c>
      <c r="G57" s="4">
        <f t="shared" si="2"/>
        <v>0</v>
      </c>
      <c r="H57" s="4" t="str">
        <f t="shared" si="3"/>
        <v>，2645244</v>
      </c>
      <c r="I57" s="4" t="str">
        <f>VLOOKUP(A57,HOP!A:U,21,0)</f>
        <v>直连</v>
      </c>
    </row>
    <row r="58" s="4" customFormat="1" hidden="1" spans="1:9">
      <c r="A58" s="5">
        <v>18643133513</v>
      </c>
      <c r="B58" s="6">
        <v>44778</v>
      </c>
      <c r="C58" s="6">
        <v>44779</v>
      </c>
      <c r="D58" s="4">
        <v>374</v>
      </c>
      <c r="E58" s="4" t="str">
        <f>VLOOKUP(A58,HOP!A:L,12,0)</f>
        <v>374.00</v>
      </c>
      <c r="F58" s="4" t="str">
        <f>VLOOKUP(A58,HOP!A:C,3,0)</f>
        <v>2645448</v>
      </c>
      <c r="G58" s="4">
        <f t="shared" si="2"/>
        <v>0</v>
      </c>
      <c r="H58" s="4" t="str">
        <f t="shared" si="3"/>
        <v>，2645448</v>
      </c>
      <c r="I58" s="4" t="str">
        <f>VLOOKUP(A58,HOP!A:U,21,0)</f>
        <v>直连</v>
      </c>
    </row>
    <row r="59" s="4" customFormat="1" hidden="1" spans="1:9">
      <c r="A59" s="5">
        <v>18643151086</v>
      </c>
      <c r="B59" s="6">
        <v>44778</v>
      </c>
      <c r="C59" s="6">
        <v>44779</v>
      </c>
      <c r="D59" s="4">
        <v>1427</v>
      </c>
      <c r="E59" s="4" t="str">
        <f>VLOOKUP(A59,HOP!A:L,12,0)</f>
        <v>1427.00</v>
      </c>
      <c r="F59" s="4" t="str">
        <f>VLOOKUP(A59,HOP!A:C,3,0)</f>
        <v>2645455</v>
      </c>
      <c r="G59" s="4">
        <f t="shared" si="2"/>
        <v>0</v>
      </c>
      <c r="H59" s="4" t="str">
        <f t="shared" si="3"/>
        <v>，2645455</v>
      </c>
      <c r="I59" s="4" t="str">
        <f>VLOOKUP(A59,HOP!A:U,21,0)</f>
        <v>直连</v>
      </c>
    </row>
    <row r="60" s="4" customFormat="1" hidden="1" spans="1:9">
      <c r="A60" s="5">
        <v>18643195606</v>
      </c>
      <c r="B60" s="6">
        <v>44778</v>
      </c>
      <c r="C60" s="6">
        <v>44779</v>
      </c>
      <c r="D60" s="4">
        <v>1171</v>
      </c>
      <c r="E60" s="4" t="str">
        <f>VLOOKUP(A60,HOP!A:L,12,0)</f>
        <v>1171.00</v>
      </c>
      <c r="F60" s="4" t="str">
        <f>VLOOKUP(A60,HOP!A:C,3,0)</f>
        <v>2645458</v>
      </c>
      <c r="G60" s="4">
        <f t="shared" si="2"/>
        <v>0</v>
      </c>
      <c r="H60" s="4" t="str">
        <f t="shared" si="3"/>
        <v>，2645458</v>
      </c>
      <c r="I60" s="4" t="str">
        <f>VLOOKUP(A60,HOP!A:U,21,0)</f>
        <v>直连</v>
      </c>
    </row>
    <row r="61" s="4" customFormat="1" hidden="1" spans="1:9">
      <c r="A61" s="5">
        <v>18643993642</v>
      </c>
      <c r="B61" s="6">
        <v>44778</v>
      </c>
      <c r="C61" s="6">
        <v>44779</v>
      </c>
      <c r="D61" s="4">
        <v>1017</v>
      </c>
      <c r="E61" s="4" t="str">
        <f>VLOOKUP(A61,HOP!A:L,12,0)</f>
        <v>1017.00</v>
      </c>
      <c r="F61" s="4" t="str">
        <f>VLOOKUP(A61,HOP!A:C,3,0)</f>
        <v>2645567</v>
      </c>
      <c r="G61" s="4">
        <f t="shared" si="2"/>
        <v>0</v>
      </c>
      <c r="H61" s="4" t="str">
        <f t="shared" si="3"/>
        <v>，2645567</v>
      </c>
      <c r="I61" s="4" t="str">
        <f>VLOOKUP(A61,HOP!A:U,21,0)</f>
        <v>直连</v>
      </c>
    </row>
    <row r="62" s="4" customFormat="1" hidden="1" spans="1:9">
      <c r="A62" s="5">
        <v>18644125618</v>
      </c>
      <c r="B62" s="6">
        <v>44778</v>
      </c>
      <c r="C62" s="6">
        <v>44779</v>
      </c>
      <c r="D62" s="4">
        <v>0</v>
      </c>
      <c r="E62" s="4" t="e">
        <f>VLOOKUP(A62,HOP!A:L,12,0)</f>
        <v>#N/A</v>
      </c>
      <c r="F62" s="4" t="e">
        <f>VLOOKUP(A62,HOP!A:C,3,0)</f>
        <v>#N/A</v>
      </c>
      <c r="G62" s="4" t="e">
        <f t="shared" si="2"/>
        <v>#N/A</v>
      </c>
      <c r="H62" s="4" t="e">
        <f t="shared" si="3"/>
        <v>#N/A</v>
      </c>
      <c r="I62" s="4" t="e">
        <f>VLOOKUP(A62,HOP!A:U,21,0)</f>
        <v>#N/A</v>
      </c>
    </row>
    <row r="63" s="4" customFormat="1" hidden="1" spans="1:9">
      <c r="A63" s="5">
        <v>18644255754</v>
      </c>
      <c r="B63" s="6">
        <v>44778</v>
      </c>
      <c r="C63" s="6">
        <v>44779</v>
      </c>
      <c r="D63" s="4">
        <v>596</v>
      </c>
      <c r="E63" s="4" t="str">
        <f>VLOOKUP(A63,HOP!A:L,12,0)</f>
        <v>596.00</v>
      </c>
      <c r="F63" s="4" t="str">
        <f>VLOOKUP(A63,HOP!A:C,3,0)</f>
        <v>2645589</v>
      </c>
      <c r="G63" s="4">
        <f t="shared" si="2"/>
        <v>0</v>
      </c>
      <c r="H63" s="4" t="str">
        <f t="shared" si="3"/>
        <v>，2645589</v>
      </c>
      <c r="I63" s="4" t="str">
        <f>VLOOKUP(A63,HOP!A:U,21,0)</f>
        <v>直连</v>
      </c>
    </row>
    <row r="64" s="4" customFormat="1" hidden="1" spans="1:9">
      <c r="A64" s="5">
        <v>18644386893</v>
      </c>
      <c r="B64" s="6">
        <v>44778</v>
      </c>
      <c r="C64" s="6">
        <v>44779</v>
      </c>
      <c r="D64" s="4">
        <v>171</v>
      </c>
      <c r="E64" s="4" t="str">
        <f>VLOOKUP(A64,HOP!A:L,12,0)</f>
        <v>171.00</v>
      </c>
      <c r="F64" s="4" t="str">
        <f>VLOOKUP(A64,HOP!A:C,3,0)</f>
        <v>2645610</v>
      </c>
      <c r="G64" s="4">
        <f t="shared" si="2"/>
        <v>0</v>
      </c>
      <c r="H64" s="4" t="str">
        <f t="shared" si="3"/>
        <v>，2645610</v>
      </c>
      <c r="I64" s="4" t="str">
        <f>VLOOKUP(A64,HOP!A:U,21,0)</f>
        <v>直连</v>
      </c>
    </row>
    <row r="65" s="4" customFormat="1" hidden="1" spans="1:9">
      <c r="A65" s="5">
        <v>18648260842</v>
      </c>
      <c r="B65" s="6">
        <v>44778</v>
      </c>
      <c r="C65" s="6">
        <v>44779</v>
      </c>
      <c r="D65" s="4">
        <v>864</v>
      </c>
      <c r="E65" s="4" t="str">
        <f>VLOOKUP(A65,HOP!A:L,12,0)</f>
        <v>864.00</v>
      </c>
      <c r="F65" s="4" t="str">
        <f>VLOOKUP(A65,HOP!A:C,3,0)</f>
        <v>2645781</v>
      </c>
      <c r="G65" s="4">
        <f t="shared" si="2"/>
        <v>0</v>
      </c>
      <c r="H65" s="4" t="str">
        <f t="shared" si="3"/>
        <v>，2645781</v>
      </c>
      <c r="I65" s="4" t="str">
        <f>VLOOKUP(A65,HOP!A:U,21,0)</f>
        <v>直连</v>
      </c>
    </row>
    <row r="67" spans="4:4">
      <c r="D67" s="4">
        <f>SUM(D2:D66)</f>
        <v>82102.99</v>
      </c>
    </row>
    <row r="68" spans="4:4">
      <c r="D68" s="4" t="s">
        <v>332</v>
      </c>
    </row>
    <row r="73" spans="1:3">
      <c r="A73" s="4" t="s">
        <v>333</v>
      </c>
      <c r="C73" s="4">
        <v>273</v>
      </c>
    </row>
    <row r="74" spans="1:3">
      <c r="A74" s="4" t="s">
        <v>334</v>
      </c>
      <c r="C74" s="4">
        <v>81829.99</v>
      </c>
    </row>
    <row r="75" spans="1:3">
      <c r="A75" s="4" t="s">
        <v>335</v>
      </c>
      <c r="C75" s="4">
        <f>SUBTOTAL(9,C73:C74)</f>
        <v>82102.99</v>
      </c>
    </row>
  </sheetData>
  <autoFilter ref="A1:X65">
    <filterColumn colId="3">
      <filters>
        <filter val="650"/>
        <filter val="2291"/>
        <filter val="152"/>
        <filter val="712"/>
        <filter val="2192"/>
        <filter val="3052"/>
        <filter val="953"/>
        <filter val="1213"/>
        <filter val="554"/>
        <filter val="714"/>
        <filter val="155"/>
        <filter val="2115"/>
        <filter val="596"/>
        <filter val="1056"/>
        <filter val="2796"/>
        <filter val="357"/>
        <filter val="597"/>
        <filter val="1017"/>
        <filter val="1058"/>
        <filter val="399"/>
        <filter val="89.99"/>
        <filter val="3620"/>
        <filter val="1161"/>
        <filter val="2262"/>
        <filter val="723"/>
        <filter val="864"/>
        <filter val="1425"/>
        <filter val="5025"/>
        <filter val="527"/>
        <filter val="1427"/>
        <filter val="1928"/>
        <filter val="329"/>
        <filter val="230"/>
        <filter val="171"/>
        <filter val="771"/>
        <filter val="1171"/>
        <filter val="2831"/>
        <filter val="273"/>
        <filter val="374"/>
        <filter val="576"/>
        <filter val="1536"/>
        <filter val="137"/>
        <filter val="2037"/>
        <filter val="2838"/>
        <filter val="2938"/>
        <filter val="1379"/>
        <filter val="440"/>
        <filter val="401"/>
        <filter val="3881"/>
        <filter val="182"/>
        <filter val="242"/>
        <filter val="3382"/>
        <filter val="3543"/>
        <filter val="445"/>
        <filter val="1045"/>
        <filter val="1886"/>
        <filter val="5808"/>
        <filter val="189"/>
        <filter val="249"/>
        <filter val="389"/>
        <filter val="749"/>
      </filters>
    </filterColumn>
    <filterColumn colId="6">
      <filters>
        <filter val="-10.01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336</v>
      </c>
      <c r="B1" s="2" t="s">
        <v>337</v>
      </c>
      <c r="C1" s="2" t="s">
        <v>338</v>
      </c>
      <c r="D1" s="2" t="s">
        <v>339</v>
      </c>
      <c r="E1" s="2" t="s">
        <v>13</v>
      </c>
      <c r="F1" s="2" t="s">
        <v>5</v>
      </c>
      <c r="G1" s="2" t="s">
        <v>6</v>
      </c>
      <c r="H1" s="2" t="s">
        <v>340</v>
      </c>
      <c r="I1" s="2" t="s">
        <v>341</v>
      </c>
      <c r="J1" s="2" t="s">
        <v>342</v>
      </c>
      <c r="K1" s="2" t="s">
        <v>343</v>
      </c>
      <c r="L1" s="2" t="s">
        <v>344</v>
      </c>
      <c r="M1" s="2" t="s">
        <v>345</v>
      </c>
      <c r="N1" s="2" t="s">
        <v>346</v>
      </c>
      <c r="O1" s="2" t="s">
        <v>347</v>
      </c>
      <c r="P1" s="2" t="s">
        <v>348</v>
      </c>
      <c r="Q1" s="2" t="s">
        <v>349</v>
      </c>
      <c r="R1" s="2" t="s">
        <v>350</v>
      </c>
      <c r="S1" s="2" t="s">
        <v>351</v>
      </c>
      <c r="T1" s="2" t="s">
        <v>352</v>
      </c>
      <c r="U1" s="2" t="s">
        <v>353</v>
      </c>
    </row>
    <row r="2" s="1" customFormat="1" spans="1:21">
      <c r="A2" s="3">
        <v>17977294177</v>
      </c>
      <c r="B2" s="1" t="s">
        <v>354</v>
      </c>
      <c r="C2" s="1" t="s">
        <v>355</v>
      </c>
      <c r="D2" s="1" t="s">
        <v>356</v>
      </c>
      <c r="E2" s="1" t="s">
        <v>357</v>
      </c>
      <c r="F2" s="1" t="s">
        <v>358</v>
      </c>
      <c r="G2" s="1" t="s">
        <v>359</v>
      </c>
      <c r="H2" s="1" t="s">
        <v>360</v>
      </c>
      <c r="I2" s="1" t="s">
        <v>361</v>
      </c>
      <c r="J2" s="1" t="s">
        <v>30</v>
      </c>
      <c r="K2" s="1" t="s">
        <v>362</v>
      </c>
      <c r="L2" s="1" t="s">
        <v>362</v>
      </c>
      <c r="M2" s="1" t="s">
        <v>363</v>
      </c>
      <c r="N2" s="1" t="s">
        <v>363</v>
      </c>
      <c r="O2" s="1" t="s">
        <v>364</v>
      </c>
      <c r="P2" s="1" t="s">
        <v>365</v>
      </c>
      <c r="Q2" s="1" t="s">
        <v>366</v>
      </c>
      <c r="R2" s="1" t="s">
        <v>367</v>
      </c>
      <c r="S2" s="1" t="s">
        <v>368</v>
      </c>
      <c r="T2" s="1" t="s">
        <v>369</v>
      </c>
      <c r="U2" s="1" t="s">
        <v>370</v>
      </c>
    </row>
    <row r="3" s="1" customFormat="1" spans="1:21">
      <c r="A3" s="3">
        <v>18003348214</v>
      </c>
      <c r="B3" s="1" t="s">
        <v>371</v>
      </c>
      <c r="C3" s="1" t="s">
        <v>372</v>
      </c>
      <c r="D3" s="1" t="s">
        <v>373</v>
      </c>
      <c r="E3" s="1" t="s">
        <v>374</v>
      </c>
      <c r="F3" s="1" t="s">
        <v>375</v>
      </c>
      <c r="G3" s="1" t="s">
        <v>359</v>
      </c>
      <c r="H3" s="1" t="s">
        <v>360</v>
      </c>
      <c r="I3" s="1" t="s">
        <v>376</v>
      </c>
      <c r="J3" s="1" t="s">
        <v>30</v>
      </c>
      <c r="K3" s="1" t="s">
        <v>377</v>
      </c>
      <c r="L3" s="1" t="s">
        <v>377</v>
      </c>
      <c r="M3" s="1" t="s">
        <v>363</v>
      </c>
      <c r="N3" s="1" t="s">
        <v>363</v>
      </c>
      <c r="O3" s="1" t="s">
        <v>364</v>
      </c>
      <c r="P3" s="1" t="s">
        <v>365</v>
      </c>
      <c r="Q3" s="1" t="s">
        <v>366</v>
      </c>
      <c r="R3" s="1" t="s">
        <v>378</v>
      </c>
      <c r="S3" s="1" t="s">
        <v>368</v>
      </c>
      <c r="T3" s="1" t="s">
        <v>369</v>
      </c>
      <c r="U3" s="1" t="s">
        <v>370</v>
      </c>
    </row>
    <row r="4" s="1" customFormat="1" spans="1:21">
      <c r="A4" s="3">
        <v>18062015139</v>
      </c>
      <c r="B4" s="1" t="s">
        <v>379</v>
      </c>
      <c r="C4" s="1" t="s">
        <v>380</v>
      </c>
      <c r="D4" s="1" t="s">
        <v>381</v>
      </c>
      <c r="E4" s="1" t="s">
        <v>382</v>
      </c>
      <c r="F4" s="1" t="s">
        <v>358</v>
      </c>
      <c r="G4" s="1" t="s">
        <v>359</v>
      </c>
      <c r="H4" s="1" t="s">
        <v>360</v>
      </c>
      <c r="I4" s="1" t="s">
        <v>383</v>
      </c>
      <c r="J4" s="1" t="s">
        <v>30</v>
      </c>
      <c r="K4" s="1" t="s">
        <v>384</v>
      </c>
      <c r="L4" s="1" t="s">
        <v>384</v>
      </c>
      <c r="M4" s="1" t="s">
        <v>363</v>
      </c>
      <c r="N4" s="1" t="s">
        <v>363</v>
      </c>
      <c r="O4" s="1" t="s">
        <v>364</v>
      </c>
      <c r="P4" s="1" t="s">
        <v>365</v>
      </c>
      <c r="Q4" s="1" t="s">
        <v>366</v>
      </c>
      <c r="R4" s="1" t="s">
        <v>385</v>
      </c>
      <c r="S4" s="1" t="s">
        <v>368</v>
      </c>
      <c r="T4" s="1" t="s">
        <v>369</v>
      </c>
      <c r="U4" s="1" t="s">
        <v>370</v>
      </c>
    </row>
    <row r="5" s="1" customFormat="1" spans="1:21">
      <c r="A5" s="3">
        <v>18205144426</v>
      </c>
      <c r="B5" s="1" t="s">
        <v>386</v>
      </c>
      <c r="C5" s="1" t="s">
        <v>387</v>
      </c>
      <c r="D5" s="1" t="s">
        <v>388</v>
      </c>
      <c r="E5" s="1" t="s">
        <v>389</v>
      </c>
      <c r="F5" s="1" t="s">
        <v>390</v>
      </c>
      <c r="G5" s="1" t="s">
        <v>359</v>
      </c>
      <c r="H5" s="1" t="s">
        <v>360</v>
      </c>
      <c r="I5" s="1" t="s">
        <v>391</v>
      </c>
      <c r="J5" s="1" t="s">
        <v>30</v>
      </c>
      <c r="K5" s="1" t="s">
        <v>392</v>
      </c>
      <c r="L5" s="1" t="s">
        <v>364</v>
      </c>
      <c r="M5" s="1" t="s">
        <v>393</v>
      </c>
      <c r="N5" s="1" t="s">
        <v>394</v>
      </c>
      <c r="O5" s="1" t="s">
        <v>364</v>
      </c>
      <c r="P5" s="1" t="s">
        <v>365</v>
      </c>
      <c r="Q5" s="1" t="s">
        <v>366</v>
      </c>
      <c r="R5" s="1" t="s">
        <v>395</v>
      </c>
      <c r="S5" s="1" t="s">
        <v>368</v>
      </c>
      <c r="T5" s="1" t="s">
        <v>369</v>
      </c>
      <c r="U5" s="1" t="s">
        <v>370</v>
      </c>
    </row>
    <row r="6" s="1" customFormat="1" spans="1:21">
      <c r="A6" s="3">
        <v>18236622589</v>
      </c>
      <c r="B6" s="1" t="s">
        <v>396</v>
      </c>
      <c r="C6" s="1" t="s">
        <v>397</v>
      </c>
      <c r="D6" s="1" t="s">
        <v>398</v>
      </c>
      <c r="E6" s="1" t="s">
        <v>399</v>
      </c>
      <c r="F6" s="1" t="s">
        <v>390</v>
      </c>
      <c r="G6" s="1" t="s">
        <v>359</v>
      </c>
      <c r="H6" s="1" t="s">
        <v>360</v>
      </c>
      <c r="I6" s="1" t="s">
        <v>400</v>
      </c>
      <c r="J6" s="1" t="s">
        <v>30</v>
      </c>
      <c r="K6" s="1" t="s">
        <v>401</v>
      </c>
      <c r="L6" s="1" t="s">
        <v>401</v>
      </c>
      <c r="M6" s="1" t="s">
        <v>363</v>
      </c>
      <c r="N6" s="1" t="s">
        <v>363</v>
      </c>
      <c r="O6" s="1" t="s">
        <v>364</v>
      </c>
      <c r="P6" s="1" t="s">
        <v>365</v>
      </c>
      <c r="Q6" s="1" t="s">
        <v>366</v>
      </c>
      <c r="R6" s="1" t="s">
        <v>402</v>
      </c>
      <c r="S6" s="1" t="s">
        <v>368</v>
      </c>
      <c r="T6" s="1" t="s">
        <v>369</v>
      </c>
      <c r="U6" s="1" t="s">
        <v>370</v>
      </c>
    </row>
    <row r="7" s="1" customFormat="1" spans="1:21">
      <c r="A7" s="3">
        <v>18263726128</v>
      </c>
      <c r="B7" s="1" t="s">
        <v>403</v>
      </c>
      <c r="C7" s="1" t="s">
        <v>404</v>
      </c>
      <c r="D7" s="1" t="s">
        <v>405</v>
      </c>
      <c r="E7" s="1" t="s">
        <v>406</v>
      </c>
      <c r="F7" s="1" t="s">
        <v>375</v>
      </c>
      <c r="G7" s="1" t="s">
        <v>359</v>
      </c>
      <c r="H7" s="1" t="s">
        <v>360</v>
      </c>
      <c r="I7" s="1" t="s">
        <v>407</v>
      </c>
      <c r="J7" s="1" t="s">
        <v>30</v>
      </c>
      <c r="K7" s="1" t="s">
        <v>408</v>
      </c>
      <c r="L7" s="1" t="s">
        <v>408</v>
      </c>
      <c r="M7" s="1" t="s">
        <v>363</v>
      </c>
      <c r="N7" s="1" t="s">
        <v>363</v>
      </c>
      <c r="O7" s="1" t="s">
        <v>364</v>
      </c>
      <c r="P7" s="1" t="s">
        <v>365</v>
      </c>
      <c r="Q7" s="1" t="s">
        <v>366</v>
      </c>
      <c r="R7" s="1" t="s">
        <v>409</v>
      </c>
      <c r="S7" s="1" t="s">
        <v>368</v>
      </c>
      <c r="T7" s="1" t="s">
        <v>369</v>
      </c>
      <c r="U7" s="1" t="s">
        <v>370</v>
      </c>
    </row>
    <row r="8" s="1" customFormat="1" spans="1:21">
      <c r="A8" s="3">
        <v>18292798839</v>
      </c>
      <c r="B8" s="1" t="s">
        <v>410</v>
      </c>
      <c r="C8" s="1" t="s">
        <v>411</v>
      </c>
      <c r="D8" s="1" t="s">
        <v>412</v>
      </c>
      <c r="E8" s="1" t="s">
        <v>413</v>
      </c>
      <c r="F8" s="1" t="s">
        <v>390</v>
      </c>
      <c r="G8" s="1" t="s">
        <v>359</v>
      </c>
      <c r="H8" s="1" t="s">
        <v>360</v>
      </c>
      <c r="I8" s="1" t="s">
        <v>414</v>
      </c>
      <c r="J8" s="1" t="s">
        <v>30</v>
      </c>
      <c r="K8" s="1" t="s">
        <v>415</v>
      </c>
      <c r="L8" s="1" t="s">
        <v>415</v>
      </c>
      <c r="M8" s="1" t="s">
        <v>363</v>
      </c>
      <c r="N8" s="1" t="s">
        <v>363</v>
      </c>
      <c r="O8" s="1" t="s">
        <v>364</v>
      </c>
      <c r="P8" s="1" t="s">
        <v>365</v>
      </c>
      <c r="Q8" s="1" t="s">
        <v>366</v>
      </c>
      <c r="R8" s="1" t="s">
        <v>416</v>
      </c>
      <c r="S8" s="1" t="s">
        <v>368</v>
      </c>
      <c r="T8" s="1" t="s">
        <v>369</v>
      </c>
      <c r="U8" s="1" t="s">
        <v>370</v>
      </c>
    </row>
    <row r="9" s="1" customFormat="1" spans="1:21">
      <c r="A9" s="3">
        <v>18347883470</v>
      </c>
      <c r="B9" s="1" t="s">
        <v>417</v>
      </c>
      <c r="C9" s="1" t="s">
        <v>418</v>
      </c>
      <c r="D9" s="1" t="s">
        <v>419</v>
      </c>
      <c r="E9" s="1" t="s">
        <v>420</v>
      </c>
      <c r="F9" s="1" t="s">
        <v>358</v>
      </c>
      <c r="G9" s="1" t="s">
        <v>359</v>
      </c>
      <c r="H9" s="1" t="s">
        <v>360</v>
      </c>
      <c r="I9" s="1" t="s">
        <v>421</v>
      </c>
      <c r="J9" s="1" t="s">
        <v>30</v>
      </c>
      <c r="K9" s="1" t="s">
        <v>422</v>
      </c>
      <c r="L9" s="1" t="s">
        <v>422</v>
      </c>
      <c r="M9" s="1" t="s">
        <v>363</v>
      </c>
      <c r="N9" s="1" t="s">
        <v>363</v>
      </c>
      <c r="O9" s="1" t="s">
        <v>364</v>
      </c>
      <c r="P9" s="1" t="s">
        <v>365</v>
      </c>
      <c r="Q9" s="1" t="s">
        <v>366</v>
      </c>
      <c r="R9" s="1" t="s">
        <v>423</v>
      </c>
      <c r="S9" s="1" t="s">
        <v>368</v>
      </c>
      <c r="T9" s="1" t="s">
        <v>369</v>
      </c>
      <c r="U9" s="1" t="s">
        <v>370</v>
      </c>
    </row>
    <row r="10" s="1" customFormat="1" spans="1:21">
      <c r="A10" s="3">
        <v>18404640385</v>
      </c>
      <c r="B10" s="1" t="s">
        <v>424</v>
      </c>
      <c r="C10" s="1" t="s">
        <v>425</v>
      </c>
      <c r="D10" s="1" t="s">
        <v>426</v>
      </c>
      <c r="E10" s="1" t="s">
        <v>427</v>
      </c>
      <c r="F10" s="1" t="s">
        <v>375</v>
      </c>
      <c r="G10" s="1" t="s">
        <v>359</v>
      </c>
      <c r="H10" s="1" t="s">
        <v>360</v>
      </c>
      <c r="I10" s="1" t="s">
        <v>428</v>
      </c>
      <c r="J10" s="1" t="s">
        <v>30</v>
      </c>
      <c r="K10" s="1" t="s">
        <v>429</v>
      </c>
      <c r="L10" s="1" t="s">
        <v>429</v>
      </c>
      <c r="M10" s="1" t="s">
        <v>363</v>
      </c>
      <c r="N10" s="1" t="s">
        <v>363</v>
      </c>
      <c r="O10" s="1" t="s">
        <v>364</v>
      </c>
      <c r="P10" s="1" t="s">
        <v>365</v>
      </c>
      <c r="Q10" s="1" t="s">
        <v>366</v>
      </c>
      <c r="R10" s="1" t="s">
        <v>430</v>
      </c>
      <c r="S10" s="1" t="s">
        <v>368</v>
      </c>
      <c r="T10" s="1" t="s">
        <v>369</v>
      </c>
      <c r="U10" s="1" t="s">
        <v>370</v>
      </c>
    </row>
    <row r="11" s="1" customFormat="1" spans="1:21">
      <c r="A11" s="3">
        <v>18429337752</v>
      </c>
      <c r="B11" s="1" t="s">
        <v>431</v>
      </c>
      <c r="C11" s="1" t="s">
        <v>432</v>
      </c>
      <c r="D11" s="1" t="s">
        <v>433</v>
      </c>
      <c r="E11" s="1" t="s">
        <v>434</v>
      </c>
      <c r="F11" s="1" t="s">
        <v>375</v>
      </c>
      <c r="G11" s="1" t="s">
        <v>359</v>
      </c>
      <c r="H11" s="1" t="s">
        <v>360</v>
      </c>
      <c r="I11" s="1" t="s">
        <v>435</v>
      </c>
      <c r="J11" s="1" t="s">
        <v>30</v>
      </c>
      <c r="K11" s="1" t="s">
        <v>436</v>
      </c>
      <c r="L11" s="1" t="s">
        <v>436</v>
      </c>
      <c r="M11" s="1" t="s">
        <v>363</v>
      </c>
      <c r="N11" s="1" t="s">
        <v>363</v>
      </c>
      <c r="O11" s="1" t="s">
        <v>364</v>
      </c>
      <c r="P11" s="1" t="s">
        <v>365</v>
      </c>
      <c r="Q11" s="1" t="s">
        <v>366</v>
      </c>
      <c r="R11" s="1" t="s">
        <v>437</v>
      </c>
      <c r="S11" s="1" t="s">
        <v>368</v>
      </c>
      <c r="T11" s="1" t="s">
        <v>369</v>
      </c>
      <c r="U11" s="1" t="s">
        <v>370</v>
      </c>
    </row>
    <row r="12" s="1" customFormat="1" spans="1:21">
      <c r="A12" s="3">
        <v>18447032594</v>
      </c>
      <c r="B12" s="1" t="s">
        <v>438</v>
      </c>
      <c r="C12" s="1" t="s">
        <v>439</v>
      </c>
      <c r="D12" s="1" t="s">
        <v>440</v>
      </c>
      <c r="E12" s="1" t="s">
        <v>441</v>
      </c>
      <c r="F12" s="1" t="s">
        <v>375</v>
      </c>
      <c r="G12" s="1" t="s">
        <v>359</v>
      </c>
      <c r="H12" s="1" t="s">
        <v>360</v>
      </c>
      <c r="I12" s="1" t="s">
        <v>442</v>
      </c>
      <c r="J12" s="1" t="s">
        <v>30</v>
      </c>
      <c r="K12" s="1" t="s">
        <v>443</v>
      </c>
      <c r="L12" s="1" t="s">
        <v>444</v>
      </c>
      <c r="M12" s="1" t="s">
        <v>445</v>
      </c>
      <c r="N12" s="1" t="s">
        <v>446</v>
      </c>
      <c r="O12" s="1" t="s">
        <v>364</v>
      </c>
      <c r="P12" s="1" t="s">
        <v>365</v>
      </c>
      <c r="Q12" s="1" t="s">
        <v>366</v>
      </c>
      <c r="R12" s="1" t="s">
        <v>447</v>
      </c>
      <c r="S12" s="1" t="s">
        <v>368</v>
      </c>
      <c r="T12" s="1" t="s">
        <v>369</v>
      </c>
      <c r="U12" s="1" t="s">
        <v>370</v>
      </c>
    </row>
    <row r="13" s="1" customFormat="1" spans="1:21">
      <c r="A13" s="3">
        <v>18513776400</v>
      </c>
      <c r="B13" s="1" t="s">
        <v>448</v>
      </c>
      <c r="C13" s="1" t="s">
        <v>449</v>
      </c>
      <c r="D13" s="1" t="s">
        <v>450</v>
      </c>
      <c r="E13" s="1" t="s">
        <v>451</v>
      </c>
      <c r="F13" s="1" t="s">
        <v>452</v>
      </c>
      <c r="G13" s="1" t="s">
        <v>359</v>
      </c>
      <c r="H13" s="1" t="s">
        <v>360</v>
      </c>
      <c r="I13" s="1" t="s">
        <v>453</v>
      </c>
      <c r="J13" s="1" t="s">
        <v>30</v>
      </c>
      <c r="K13" s="1" t="s">
        <v>454</v>
      </c>
      <c r="L13" s="1" t="s">
        <v>454</v>
      </c>
      <c r="M13" s="1" t="s">
        <v>363</v>
      </c>
      <c r="N13" s="1" t="s">
        <v>363</v>
      </c>
      <c r="O13" s="1" t="s">
        <v>364</v>
      </c>
      <c r="P13" s="1" t="s">
        <v>365</v>
      </c>
      <c r="Q13" s="1" t="s">
        <v>366</v>
      </c>
      <c r="R13" s="1" t="s">
        <v>455</v>
      </c>
      <c r="S13" s="1" t="s">
        <v>368</v>
      </c>
      <c r="T13" s="1" t="s">
        <v>369</v>
      </c>
      <c r="U13" s="1" t="s">
        <v>370</v>
      </c>
    </row>
    <row r="14" s="1" customFormat="1" spans="1:21">
      <c r="A14" s="3">
        <v>18547323633</v>
      </c>
      <c r="B14" s="1" t="s">
        <v>456</v>
      </c>
      <c r="C14" s="1" t="s">
        <v>457</v>
      </c>
      <c r="D14" s="1" t="s">
        <v>458</v>
      </c>
      <c r="E14" s="1" t="s">
        <v>459</v>
      </c>
      <c r="F14" s="1" t="s">
        <v>452</v>
      </c>
      <c r="G14" s="1" t="s">
        <v>359</v>
      </c>
      <c r="H14" s="1" t="s">
        <v>360</v>
      </c>
      <c r="I14" s="1" t="s">
        <v>460</v>
      </c>
      <c r="J14" s="1" t="s">
        <v>30</v>
      </c>
      <c r="K14" s="1" t="s">
        <v>461</v>
      </c>
      <c r="L14" s="1" t="s">
        <v>461</v>
      </c>
      <c r="M14" s="1" t="s">
        <v>363</v>
      </c>
      <c r="N14" s="1" t="s">
        <v>363</v>
      </c>
      <c r="O14" s="1" t="s">
        <v>364</v>
      </c>
      <c r="P14" s="1" t="s">
        <v>365</v>
      </c>
      <c r="Q14" s="1" t="s">
        <v>366</v>
      </c>
      <c r="R14" s="1" t="s">
        <v>462</v>
      </c>
      <c r="S14" s="1" t="s">
        <v>368</v>
      </c>
      <c r="T14" s="1" t="s">
        <v>369</v>
      </c>
      <c r="U14" s="1" t="s">
        <v>370</v>
      </c>
    </row>
    <row r="15" s="1" customFormat="1" spans="1:21">
      <c r="A15" s="3">
        <v>18552755210</v>
      </c>
      <c r="B15" s="1" t="s">
        <v>456</v>
      </c>
      <c r="C15" s="1" t="s">
        <v>463</v>
      </c>
      <c r="D15" s="1" t="s">
        <v>464</v>
      </c>
      <c r="E15" s="1" t="s">
        <v>465</v>
      </c>
      <c r="F15" s="1" t="s">
        <v>390</v>
      </c>
      <c r="G15" s="1" t="s">
        <v>359</v>
      </c>
      <c r="H15" s="1" t="s">
        <v>360</v>
      </c>
      <c r="I15" s="1" t="s">
        <v>466</v>
      </c>
      <c r="J15" s="1" t="s">
        <v>30</v>
      </c>
      <c r="K15" s="1" t="s">
        <v>467</v>
      </c>
      <c r="L15" s="1" t="s">
        <v>467</v>
      </c>
      <c r="M15" s="1" t="s">
        <v>363</v>
      </c>
      <c r="N15" s="1" t="s">
        <v>363</v>
      </c>
      <c r="O15" s="1" t="s">
        <v>364</v>
      </c>
      <c r="P15" s="1" t="s">
        <v>365</v>
      </c>
      <c r="Q15" s="1" t="s">
        <v>366</v>
      </c>
      <c r="R15" s="1" t="s">
        <v>468</v>
      </c>
      <c r="S15" s="1" t="s">
        <v>368</v>
      </c>
      <c r="T15" s="1" t="s">
        <v>369</v>
      </c>
      <c r="U15" s="1" t="s">
        <v>370</v>
      </c>
    </row>
    <row r="16" s="1" customFormat="1" spans="1:21">
      <c r="A16" s="3">
        <v>18563467578</v>
      </c>
      <c r="B16" s="1" t="s">
        <v>469</v>
      </c>
      <c r="C16" s="1" t="s">
        <v>470</v>
      </c>
      <c r="D16" s="1" t="s">
        <v>471</v>
      </c>
      <c r="E16" s="1" t="s">
        <v>472</v>
      </c>
      <c r="F16" s="1" t="s">
        <v>469</v>
      </c>
      <c r="G16" s="1" t="s">
        <v>359</v>
      </c>
      <c r="H16" s="1" t="s">
        <v>360</v>
      </c>
      <c r="I16" s="1" t="s">
        <v>473</v>
      </c>
      <c r="J16" s="1" t="s">
        <v>30</v>
      </c>
      <c r="K16" s="1" t="s">
        <v>474</v>
      </c>
      <c r="L16" s="1" t="s">
        <v>474</v>
      </c>
      <c r="M16" s="1" t="s">
        <v>363</v>
      </c>
      <c r="N16" s="1" t="s">
        <v>363</v>
      </c>
      <c r="O16" s="1" t="s">
        <v>364</v>
      </c>
      <c r="P16" s="1" t="s">
        <v>365</v>
      </c>
      <c r="Q16" s="1" t="s">
        <v>366</v>
      </c>
      <c r="R16" s="1" t="s">
        <v>475</v>
      </c>
      <c r="S16" s="1" t="s">
        <v>368</v>
      </c>
      <c r="T16" s="1" t="s">
        <v>369</v>
      </c>
      <c r="U16" s="1" t="s">
        <v>370</v>
      </c>
    </row>
    <row r="17" s="1" customFormat="1" spans="1:21">
      <c r="A17" s="3">
        <v>18564320936</v>
      </c>
      <c r="B17" s="1" t="s">
        <v>469</v>
      </c>
      <c r="C17" s="1" t="s">
        <v>476</v>
      </c>
      <c r="D17" s="1" t="s">
        <v>477</v>
      </c>
      <c r="E17" s="1" t="s">
        <v>478</v>
      </c>
      <c r="F17" s="1" t="s">
        <v>375</v>
      </c>
      <c r="G17" s="1" t="s">
        <v>359</v>
      </c>
      <c r="H17" s="1" t="s">
        <v>360</v>
      </c>
      <c r="I17" s="1" t="s">
        <v>479</v>
      </c>
      <c r="J17" s="1" t="s">
        <v>30</v>
      </c>
      <c r="K17" s="1" t="s">
        <v>480</v>
      </c>
      <c r="L17" s="1" t="s">
        <v>480</v>
      </c>
      <c r="M17" s="1" t="s">
        <v>363</v>
      </c>
      <c r="N17" s="1" t="s">
        <v>363</v>
      </c>
      <c r="O17" s="1" t="s">
        <v>364</v>
      </c>
      <c r="P17" s="1" t="s">
        <v>365</v>
      </c>
      <c r="Q17" s="1" t="s">
        <v>366</v>
      </c>
      <c r="R17" s="1" t="s">
        <v>481</v>
      </c>
      <c r="S17" s="1" t="s">
        <v>368</v>
      </c>
      <c r="T17" s="1" t="s">
        <v>369</v>
      </c>
      <c r="U17" s="1" t="s">
        <v>370</v>
      </c>
    </row>
    <row r="18" s="1" customFormat="1" spans="1:21">
      <c r="A18" s="3">
        <v>18572300843</v>
      </c>
      <c r="B18" s="1" t="s">
        <v>469</v>
      </c>
      <c r="C18" s="1" t="s">
        <v>482</v>
      </c>
      <c r="D18" s="1" t="s">
        <v>483</v>
      </c>
      <c r="E18" s="1" t="s">
        <v>484</v>
      </c>
      <c r="F18" s="1" t="s">
        <v>375</v>
      </c>
      <c r="G18" s="1" t="s">
        <v>359</v>
      </c>
      <c r="H18" s="1" t="s">
        <v>360</v>
      </c>
      <c r="I18" s="1" t="s">
        <v>485</v>
      </c>
      <c r="J18" s="1" t="s">
        <v>30</v>
      </c>
      <c r="K18" s="1" t="s">
        <v>486</v>
      </c>
      <c r="L18" s="1" t="s">
        <v>486</v>
      </c>
      <c r="M18" s="1" t="s">
        <v>363</v>
      </c>
      <c r="N18" s="1" t="s">
        <v>363</v>
      </c>
      <c r="O18" s="1" t="s">
        <v>364</v>
      </c>
      <c r="P18" s="1" t="s">
        <v>365</v>
      </c>
      <c r="Q18" s="1" t="s">
        <v>366</v>
      </c>
      <c r="R18" s="1" t="s">
        <v>487</v>
      </c>
      <c r="S18" s="1" t="s">
        <v>368</v>
      </c>
      <c r="T18" s="1" t="s">
        <v>369</v>
      </c>
      <c r="U18" s="1" t="s">
        <v>370</v>
      </c>
    </row>
    <row r="19" s="1" customFormat="1" spans="1:21">
      <c r="A19" s="3">
        <v>18573925791</v>
      </c>
      <c r="B19" s="1" t="s">
        <v>488</v>
      </c>
      <c r="C19" s="1" t="s">
        <v>489</v>
      </c>
      <c r="D19" s="1" t="s">
        <v>490</v>
      </c>
      <c r="E19" s="1" t="s">
        <v>491</v>
      </c>
      <c r="F19" s="1" t="s">
        <v>375</v>
      </c>
      <c r="G19" s="1" t="s">
        <v>359</v>
      </c>
      <c r="H19" s="1" t="s">
        <v>360</v>
      </c>
      <c r="I19" s="1" t="s">
        <v>492</v>
      </c>
      <c r="J19" s="1" t="s">
        <v>30</v>
      </c>
      <c r="K19" s="1" t="s">
        <v>493</v>
      </c>
      <c r="L19" s="1" t="s">
        <v>493</v>
      </c>
      <c r="M19" s="1" t="s">
        <v>363</v>
      </c>
      <c r="N19" s="1" t="s">
        <v>363</v>
      </c>
      <c r="O19" s="1" t="s">
        <v>364</v>
      </c>
      <c r="P19" s="1" t="s">
        <v>365</v>
      </c>
      <c r="Q19" s="1" t="s">
        <v>366</v>
      </c>
      <c r="R19" s="1" t="s">
        <v>494</v>
      </c>
      <c r="S19" s="1" t="s">
        <v>368</v>
      </c>
      <c r="T19" s="1" t="s">
        <v>369</v>
      </c>
      <c r="U19" s="1" t="s">
        <v>370</v>
      </c>
    </row>
    <row r="20" s="1" customFormat="1" spans="1:21">
      <c r="A20" s="3">
        <v>18587584261</v>
      </c>
      <c r="B20" s="1" t="s">
        <v>495</v>
      </c>
      <c r="C20" s="1" t="s">
        <v>496</v>
      </c>
      <c r="D20" s="1" t="s">
        <v>497</v>
      </c>
      <c r="E20" s="1" t="s">
        <v>498</v>
      </c>
      <c r="F20" s="1" t="s">
        <v>390</v>
      </c>
      <c r="G20" s="1" t="s">
        <v>359</v>
      </c>
      <c r="H20" s="1" t="s">
        <v>360</v>
      </c>
      <c r="I20" s="1" t="s">
        <v>499</v>
      </c>
      <c r="J20" s="1" t="s">
        <v>30</v>
      </c>
      <c r="K20" s="1" t="s">
        <v>500</v>
      </c>
      <c r="L20" s="1" t="s">
        <v>500</v>
      </c>
      <c r="M20" s="1" t="s">
        <v>363</v>
      </c>
      <c r="N20" s="1" t="s">
        <v>363</v>
      </c>
      <c r="O20" s="1" t="s">
        <v>364</v>
      </c>
      <c r="P20" s="1" t="s">
        <v>365</v>
      </c>
      <c r="Q20" s="1" t="s">
        <v>366</v>
      </c>
      <c r="R20" s="1" t="s">
        <v>501</v>
      </c>
      <c r="S20" s="1" t="s">
        <v>368</v>
      </c>
      <c r="T20" s="1" t="s">
        <v>369</v>
      </c>
      <c r="U20" s="1" t="s">
        <v>370</v>
      </c>
    </row>
    <row r="21" s="1" customFormat="1" spans="1:21">
      <c r="A21" s="3">
        <v>18591343730</v>
      </c>
      <c r="B21" s="1" t="s">
        <v>495</v>
      </c>
      <c r="C21" s="1" t="s">
        <v>502</v>
      </c>
      <c r="D21" s="1" t="s">
        <v>503</v>
      </c>
      <c r="E21" s="1" t="s">
        <v>504</v>
      </c>
      <c r="F21" s="1" t="s">
        <v>375</v>
      </c>
      <c r="G21" s="1" t="s">
        <v>359</v>
      </c>
      <c r="H21" s="1" t="s">
        <v>360</v>
      </c>
      <c r="I21" s="1" t="s">
        <v>505</v>
      </c>
      <c r="J21" s="1" t="s">
        <v>30</v>
      </c>
      <c r="K21" s="1" t="s">
        <v>506</v>
      </c>
      <c r="L21" s="1" t="s">
        <v>506</v>
      </c>
      <c r="M21" s="1" t="s">
        <v>363</v>
      </c>
      <c r="N21" s="1" t="s">
        <v>363</v>
      </c>
      <c r="O21" s="1" t="s">
        <v>364</v>
      </c>
      <c r="P21" s="1" t="s">
        <v>365</v>
      </c>
      <c r="Q21" s="1" t="s">
        <v>366</v>
      </c>
      <c r="R21" s="1" t="s">
        <v>507</v>
      </c>
      <c r="S21" s="1" t="s">
        <v>368</v>
      </c>
      <c r="T21" s="1" t="s">
        <v>369</v>
      </c>
      <c r="U21" s="1" t="s">
        <v>370</v>
      </c>
    </row>
    <row r="22" s="1" customFormat="1" spans="1:21">
      <c r="A22" s="3">
        <v>18591518842</v>
      </c>
      <c r="B22" s="1" t="s">
        <v>495</v>
      </c>
      <c r="C22" s="1" t="s">
        <v>508</v>
      </c>
      <c r="D22" s="1" t="s">
        <v>509</v>
      </c>
      <c r="E22" s="1" t="s">
        <v>510</v>
      </c>
      <c r="F22" s="1" t="s">
        <v>452</v>
      </c>
      <c r="G22" s="1" t="s">
        <v>359</v>
      </c>
      <c r="H22" s="1" t="s">
        <v>360</v>
      </c>
      <c r="I22" s="1" t="s">
        <v>511</v>
      </c>
      <c r="J22" s="1" t="s">
        <v>30</v>
      </c>
      <c r="K22" s="1" t="s">
        <v>512</v>
      </c>
      <c r="L22" s="1" t="s">
        <v>512</v>
      </c>
      <c r="M22" s="1" t="s">
        <v>363</v>
      </c>
      <c r="N22" s="1" t="s">
        <v>363</v>
      </c>
      <c r="O22" s="1" t="s">
        <v>364</v>
      </c>
      <c r="P22" s="1" t="s">
        <v>365</v>
      </c>
      <c r="Q22" s="1" t="s">
        <v>366</v>
      </c>
      <c r="R22" s="1" t="s">
        <v>513</v>
      </c>
      <c r="S22" s="1" t="s">
        <v>368</v>
      </c>
      <c r="T22" s="1" t="s">
        <v>369</v>
      </c>
      <c r="U22" s="1" t="s">
        <v>370</v>
      </c>
    </row>
    <row r="23" s="1" customFormat="1" spans="1:21">
      <c r="A23" s="3">
        <v>18594481829</v>
      </c>
      <c r="B23" s="1" t="s">
        <v>495</v>
      </c>
      <c r="C23" s="1" t="s">
        <v>514</v>
      </c>
      <c r="D23" s="1" t="s">
        <v>515</v>
      </c>
      <c r="E23" s="1" t="s">
        <v>516</v>
      </c>
      <c r="F23" s="1" t="s">
        <v>495</v>
      </c>
      <c r="G23" s="1" t="s">
        <v>359</v>
      </c>
      <c r="H23" s="1" t="s">
        <v>360</v>
      </c>
      <c r="I23" s="1" t="s">
        <v>517</v>
      </c>
      <c r="J23" s="1" t="s">
        <v>30</v>
      </c>
      <c r="K23" s="1" t="s">
        <v>518</v>
      </c>
      <c r="L23" s="1" t="s">
        <v>518</v>
      </c>
      <c r="M23" s="1" t="s">
        <v>363</v>
      </c>
      <c r="N23" s="1" t="s">
        <v>363</v>
      </c>
      <c r="O23" s="1" t="s">
        <v>364</v>
      </c>
      <c r="P23" s="1" t="s">
        <v>365</v>
      </c>
      <c r="Q23" s="1" t="s">
        <v>366</v>
      </c>
      <c r="R23" s="1" t="s">
        <v>519</v>
      </c>
      <c r="S23" s="1" t="s">
        <v>368</v>
      </c>
      <c r="T23" s="1" t="s">
        <v>369</v>
      </c>
      <c r="U23" s="1" t="s">
        <v>370</v>
      </c>
    </row>
    <row r="24" s="1" customFormat="1" spans="1:21">
      <c r="A24" s="3">
        <v>18595192082</v>
      </c>
      <c r="B24" s="1" t="s">
        <v>452</v>
      </c>
      <c r="C24" s="1" t="s">
        <v>520</v>
      </c>
      <c r="D24" s="1" t="s">
        <v>521</v>
      </c>
      <c r="E24" s="1" t="s">
        <v>522</v>
      </c>
      <c r="F24" s="1" t="s">
        <v>452</v>
      </c>
      <c r="G24" s="1" t="s">
        <v>359</v>
      </c>
      <c r="H24" s="1" t="s">
        <v>360</v>
      </c>
      <c r="I24" s="1" t="s">
        <v>523</v>
      </c>
      <c r="J24" s="1" t="s">
        <v>30</v>
      </c>
      <c r="K24" s="1" t="s">
        <v>524</v>
      </c>
      <c r="L24" s="1" t="s">
        <v>524</v>
      </c>
      <c r="M24" s="1" t="s">
        <v>363</v>
      </c>
      <c r="N24" s="1" t="s">
        <v>363</v>
      </c>
      <c r="O24" s="1" t="s">
        <v>364</v>
      </c>
      <c r="P24" s="1" t="s">
        <v>365</v>
      </c>
      <c r="Q24" s="1" t="s">
        <v>366</v>
      </c>
      <c r="R24" s="1" t="s">
        <v>525</v>
      </c>
      <c r="S24" s="1" t="s">
        <v>368</v>
      </c>
      <c r="T24" s="1" t="s">
        <v>369</v>
      </c>
      <c r="U24" s="1" t="s">
        <v>370</v>
      </c>
    </row>
    <row r="25" s="1" customFormat="1" spans="1:21">
      <c r="A25" s="3">
        <v>18595586185</v>
      </c>
      <c r="B25" s="1" t="s">
        <v>452</v>
      </c>
      <c r="C25" s="1" t="s">
        <v>526</v>
      </c>
      <c r="D25" s="1" t="s">
        <v>527</v>
      </c>
      <c r="E25" s="1" t="s">
        <v>528</v>
      </c>
      <c r="F25" s="1" t="s">
        <v>375</v>
      </c>
      <c r="G25" s="1" t="s">
        <v>359</v>
      </c>
      <c r="H25" s="1" t="s">
        <v>360</v>
      </c>
      <c r="I25" s="1" t="s">
        <v>529</v>
      </c>
      <c r="J25" s="1" t="s">
        <v>30</v>
      </c>
      <c r="K25" s="1" t="s">
        <v>530</v>
      </c>
      <c r="L25" s="1" t="s">
        <v>530</v>
      </c>
      <c r="M25" s="1" t="s">
        <v>363</v>
      </c>
      <c r="N25" s="1" t="s">
        <v>363</v>
      </c>
      <c r="O25" s="1" t="s">
        <v>364</v>
      </c>
      <c r="P25" s="1" t="s">
        <v>365</v>
      </c>
      <c r="Q25" s="1" t="s">
        <v>366</v>
      </c>
      <c r="R25" s="1" t="s">
        <v>531</v>
      </c>
      <c r="S25" s="1" t="s">
        <v>368</v>
      </c>
      <c r="T25" s="1" t="s">
        <v>369</v>
      </c>
      <c r="U25" s="1" t="s">
        <v>370</v>
      </c>
    </row>
    <row r="26" s="1" customFormat="1" spans="1:21">
      <c r="A26" s="3">
        <v>18595625457</v>
      </c>
      <c r="B26" s="1" t="s">
        <v>452</v>
      </c>
      <c r="C26" s="1" t="s">
        <v>532</v>
      </c>
      <c r="D26" s="1" t="s">
        <v>533</v>
      </c>
      <c r="E26" s="1" t="s">
        <v>534</v>
      </c>
      <c r="F26" s="1" t="s">
        <v>375</v>
      </c>
      <c r="G26" s="1" t="s">
        <v>359</v>
      </c>
      <c r="H26" s="1" t="s">
        <v>360</v>
      </c>
      <c r="I26" s="1" t="s">
        <v>535</v>
      </c>
      <c r="J26" s="1" t="s">
        <v>30</v>
      </c>
      <c r="K26" s="1" t="s">
        <v>536</v>
      </c>
      <c r="L26" s="1" t="s">
        <v>536</v>
      </c>
      <c r="M26" s="1" t="s">
        <v>363</v>
      </c>
      <c r="N26" s="1" t="s">
        <v>363</v>
      </c>
      <c r="O26" s="1" t="s">
        <v>364</v>
      </c>
      <c r="P26" s="1" t="s">
        <v>365</v>
      </c>
      <c r="Q26" s="1" t="s">
        <v>366</v>
      </c>
      <c r="R26" s="1" t="s">
        <v>537</v>
      </c>
      <c r="S26" s="1" t="s">
        <v>368</v>
      </c>
      <c r="T26" s="1" t="s">
        <v>369</v>
      </c>
      <c r="U26" s="1" t="s">
        <v>370</v>
      </c>
    </row>
    <row r="27" s="1" customFormat="1" spans="1:21">
      <c r="A27" s="3">
        <v>18596392880</v>
      </c>
      <c r="B27" s="1" t="s">
        <v>452</v>
      </c>
      <c r="C27" s="1" t="s">
        <v>538</v>
      </c>
      <c r="D27" s="1" t="s">
        <v>539</v>
      </c>
      <c r="E27" s="1" t="s">
        <v>540</v>
      </c>
      <c r="F27" s="1" t="s">
        <v>375</v>
      </c>
      <c r="G27" s="1" t="s">
        <v>359</v>
      </c>
      <c r="H27" s="1" t="s">
        <v>360</v>
      </c>
      <c r="I27" s="1" t="s">
        <v>541</v>
      </c>
      <c r="J27" s="1" t="s">
        <v>30</v>
      </c>
      <c r="K27" s="1" t="s">
        <v>542</v>
      </c>
      <c r="L27" s="1" t="s">
        <v>542</v>
      </c>
      <c r="M27" s="1" t="s">
        <v>363</v>
      </c>
      <c r="N27" s="1" t="s">
        <v>363</v>
      </c>
      <c r="O27" s="1" t="s">
        <v>364</v>
      </c>
      <c r="P27" s="1" t="s">
        <v>365</v>
      </c>
      <c r="Q27" s="1" t="s">
        <v>366</v>
      </c>
      <c r="R27" s="1" t="s">
        <v>543</v>
      </c>
      <c r="S27" s="1" t="s">
        <v>368</v>
      </c>
      <c r="T27" s="1" t="s">
        <v>369</v>
      </c>
      <c r="U27" s="1" t="s">
        <v>370</v>
      </c>
    </row>
    <row r="28" s="1" customFormat="1" spans="1:21">
      <c r="A28" s="3">
        <v>18597187536</v>
      </c>
      <c r="B28" s="1" t="s">
        <v>452</v>
      </c>
      <c r="C28" s="1" t="s">
        <v>544</v>
      </c>
      <c r="D28" s="1" t="s">
        <v>545</v>
      </c>
      <c r="E28" s="1" t="s">
        <v>546</v>
      </c>
      <c r="F28" s="1" t="s">
        <v>358</v>
      </c>
      <c r="G28" s="1" t="s">
        <v>359</v>
      </c>
      <c r="H28" s="1" t="s">
        <v>360</v>
      </c>
      <c r="I28" s="1" t="s">
        <v>547</v>
      </c>
      <c r="J28" s="1" t="s">
        <v>30</v>
      </c>
      <c r="K28" s="1" t="s">
        <v>548</v>
      </c>
      <c r="L28" s="1" t="s">
        <v>548</v>
      </c>
      <c r="M28" s="1" t="s">
        <v>363</v>
      </c>
      <c r="N28" s="1" t="s">
        <v>363</v>
      </c>
      <c r="O28" s="1" t="s">
        <v>364</v>
      </c>
      <c r="P28" s="1" t="s">
        <v>365</v>
      </c>
      <c r="Q28" s="1" t="s">
        <v>366</v>
      </c>
      <c r="R28" s="1" t="s">
        <v>549</v>
      </c>
      <c r="S28" s="1" t="s">
        <v>368</v>
      </c>
      <c r="T28" s="1" t="s">
        <v>369</v>
      </c>
      <c r="U28" s="1" t="s">
        <v>370</v>
      </c>
    </row>
    <row r="29" s="1" customFormat="1" spans="1:21">
      <c r="A29" s="3">
        <v>18604056752</v>
      </c>
      <c r="B29" s="1" t="s">
        <v>452</v>
      </c>
      <c r="C29" s="1" t="s">
        <v>550</v>
      </c>
      <c r="D29" s="1" t="s">
        <v>551</v>
      </c>
      <c r="E29" s="1" t="s">
        <v>552</v>
      </c>
      <c r="F29" s="1" t="s">
        <v>358</v>
      </c>
      <c r="G29" s="1" t="s">
        <v>359</v>
      </c>
      <c r="H29" s="1" t="s">
        <v>360</v>
      </c>
      <c r="I29" s="1" t="s">
        <v>553</v>
      </c>
      <c r="J29" s="1" t="s">
        <v>30</v>
      </c>
      <c r="K29" s="1" t="s">
        <v>554</v>
      </c>
      <c r="L29" s="1" t="s">
        <v>554</v>
      </c>
      <c r="M29" s="1" t="s">
        <v>363</v>
      </c>
      <c r="N29" s="1" t="s">
        <v>363</v>
      </c>
      <c r="O29" s="1" t="s">
        <v>364</v>
      </c>
      <c r="P29" s="1" t="s">
        <v>365</v>
      </c>
      <c r="Q29" s="1" t="s">
        <v>366</v>
      </c>
      <c r="R29" s="1" t="s">
        <v>555</v>
      </c>
      <c r="S29" s="1" t="s">
        <v>368</v>
      </c>
      <c r="T29" s="1" t="s">
        <v>369</v>
      </c>
      <c r="U29" s="1" t="s">
        <v>370</v>
      </c>
    </row>
    <row r="30" s="1" customFormat="1" spans="1:21">
      <c r="A30" s="3">
        <v>18607024660</v>
      </c>
      <c r="B30" s="1" t="s">
        <v>358</v>
      </c>
      <c r="C30" s="1" t="s">
        <v>556</v>
      </c>
      <c r="D30" s="1" t="s">
        <v>557</v>
      </c>
      <c r="E30" s="1" t="s">
        <v>558</v>
      </c>
      <c r="F30" s="1" t="s">
        <v>375</v>
      </c>
      <c r="G30" s="1" t="s">
        <v>359</v>
      </c>
      <c r="H30" s="1" t="s">
        <v>360</v>
      </c>
      <c r="I30" s="1" t="s">
        <v>559</v>
      </c>
      <c r="J30" s="1" t="s">
        <v>30</v>
      </c>
      <c r="K30" s="1" t="s">
        <v>560</v>
      </c>
      <c r="L30" s="1" t="s">
        <v>560</v>
      </c>
      <c r="M30" s="1" t="s">
        <v>363</v>
      </c>
      <c r="N30" s="1" t="s">
        <v>363</v>
      </c>
      <c r="O30" s="1" t="s">
        <v>364</v>
      </c>
      <c r="P30" s="1" t="s">
        <v>365</v>
      </c>
      <c r="Q30" s="1" t="s">
        <v>366</v>
      </c>
      <c r="R30" s="1" t="s">
        <v>561</v>
      </c>
      <c r="S30" s="1" t="s">
        <v>368</v>
      </c>
      <c r="T30" s="1" t="s">
        <v>369</v>
      </c>
      <c r="U30" s="1" t="s">
        <v>370</v>
      </c>
    </row>
    <row r="31" s="1" customFormat="1" spans="1:21">
      <c r="A31" s="3">
        <v>18611128307</v>
      </c>
      <c r="B31" s="1" t="s">
        <v>358</v>
      </c>
      <c r="C31" s="1" t="s">
        <v>562</v>
      </c>
      <c r="D31" s="1" t="s">
        <v>563</v>
      </c>
      <c r="E31" s="1" t="s">
        <v>564</v>
      </c>
      <c r="F31" s="1" t="s">
        <v>390</v>
      </c>
      <c r="G31" s="1" t="s">
        <v>359</v>
      </c>
      <c r="H31" s="1" t="s">
        <v>360</v>
      </c>
      <c r="I31" s="1" t="s">
        <v>565</v>
      </c>
      <c r="J31" s="1" t="s">
        <v>30</v>
      </c>
      <c r="K31" s="1" t="s">
        <v>566</v>
      </c>
      <c r="L31" s="1" t="s">
        <v>566</v>
      </c>
      <c r="M31" s="1" t="s">
        <v>363</v>
      </c>
      <c r="N31" s="1" t="s">
        <v>363</v>
      </c>
      <c r="O31" s="1" t="s">
        <v>364</v>
      </c>
      <c r="P31" s="1" t="s">
        <v>365</v>
      </c>
      <c r="Q31" s="1" t="s">
        <v>366</v>
      </c>
      <c r="R31" s="1" t="s">
        <v>567</v>
      </c>
      <c r="S31" s="1" t="s">
        <v>368</v>
      </c>
      <c r="T31" s="1" t="s">
        <v>369</v>
      </c>
      <c r="U31" s="1" t="s">
        <v>370</v>
      </c>
    </row>
    <row r="32" s="1" customFormat="1" spans="1:21">
      <c r="A32" s="3">
        <v>18613341683</v>
      </c>
      <c r="B32" s="1" t="s">
        <v>358</v>
      </c>
      <c r="C32" s="1" t="s">
        <v>568</v>
      </c>
      <c r="D32" s="1" t="s">
        <v>569</v>
      </c>
      <c r="E32" s="1" t="s">
        <v>570</v>
      </c>
      <c r="F32" s="1" t="s">
        <v>358</v>
      </c>
      <c r="G32" s="1" t="s">
        <v>359</v>
      </c>
      <c r="H32" s="1" t="s">
        <v>360</v>
      </c>
      <c r="I32" s="1" t="s">
        <v>571</v>
      </c>
      <c r="J32" s="1" t="s">
        <v>30</v>
      </c>
      <c r="K32" s="1" t="s">
        <v>572</v>
      </c>
      <c r="L32" s="1" t="s">
        <v>572</v>
      </c>
      <c r="M32" s="1" t="s">
        <v>363</v>
      </c>
      <c r="N32" s="1" t="s">
        <v>363</v>
      </c>
      <c r="O32" s="1" t="s">
        <v>364</v>
      </c>
      <c r="P32" s="1" t="s">
        <v>365</v>
      </c>
      <c r="Q32" s="1" t="s">
        <v>366</v>
      </c>
      <c r="R32" s="1" t="s">
        <v>573</v>
      </c>
      <c r="S32" s="1" t="s">
        <v>368</v>
      </c>
      <c r="T32" s="1" t="s">
        <v>369</v>
      </c>
      <c r="U32" s="1" t="s">
        <v>370</v>
      </c>
    </row>
    <row r="33" s="1" customFormat="1" spans="1:21">
      <c r="A33" s="3">
        <v>18617218316</v>
      </c>
      <c r="B33" s="1" t="s">
        <v>358</v>
      </c>
      <c r="C33" s="1" t="s">
        <v>574</v>
      </c>
      <c r="D33" s="1" t="s">
        <v>575</v>
      </c>
      <c r="E33" s="1" t="s">
        <v>576</v>
      </c>
      <c r="F33" s="1" t="s">
        <v>375</v>
      </c>
      <c r="G33" s="1" t="s">
        <v>359</v>
      </c>
      <c r="H33" s="1" t="s">
        <v>360</v>
      </c>
      <c r="I33" s="1" t="s">
        <v>577</v>
      </c>
      <c r="J33" s="1" t="s">
        <v>30</v>
      </c>
      <c r="K33" s="1" t="s">
        <v>578</v>
      </c>
      <c r="L33" s="1" t="s">
        <v>578</v>
      </c>
      <c r="M33" s="1" t="s">
        <v>363</v>
      </c>
      <c r="N33" s="1" t="s">
        <v>363</v>
      </c>
      <c r="O33" s="1" t="s">
        <v>364</v>
      </c>
      <c r="P33" s="1" t="s">
        <v>365</v>
      </c>
      <c r="Q33" s="1" t="s">
        <v>366</v>
      </c>
      <c r="R33" s="1" t="s">
        <v>579</v>
      </c>
      <c r="S33" s="1" t="s">
        <v>368</v>
      </c>
      <c r="T33" s="1" t="s">
        <v>369</v>
      </c>
      <c r="U33" s="1" t="s">
        <v>370</v>
      </c>
    </row>
    <row r="34" s="1" customFormat="1" spans="1:21">
      <c r="A34" s="3">
        <v>18622089404</v>
      </c>
      <c r="B34" s="1" t="s">
        <v>390</v>
      </c>
      <c r="C34" s="1" t="s">
        <v>580</v>
      </c>
      <c r="D34" s="1" t="s">
        <v>581</v>
      </c>
      <c r="E34" s="1" t="s">
        <v>582</v>
      </c>
      <c r="F34" s="1" t="s">
        <v>375</v>
      </c>
      <c r="G34" s="1" t="s">
        <v>359</v>
      </c>
      <c r="H34" s="1" t="s">
        <v>360</v>
      </c>
      <c r="I34" s="1" t="s">
        <v>583</v>
      </c>
      <c r="J34" s="1" t="s">
        <v>30</v>
      </c>
      <c r="K34" s="1" t="s">
        <v>584</v>
      </c>
      <c r="L34" s="1" t="s">
        <v>584</v>
      </c>
      <c r="M34" s="1" t="s">
        <v>363</v>
      </c>
      <c r="N34" s="1" t="s">
        <v>363</v>
      </c>
      <c r="O34" s="1" t="s">
        <v>364</v>
      </c>
      <c r="P34" s="1" t="s">
        <v>365</v>
      </c>
      <c r="Q34" s="1" t="s">
        <v>366</v>
      </c>
      <c r="R34" s="1" t="s">
        <v>585</v>
      </c>
      <c r="S34" s="1" t="s">
        <v>368</v>
      </c>
      <c r="T34" s="1" t="s">
        <v>369</v>
      </c>
      <c r="U34" s="1" t="s">
        <v>370</v>
      </c>
    </row>
    <row r="35" s="1" customFormat="1" spans="1:21">
      <c r="A35" s="3">
        <v>18622092583</v>
      </c>
      <c r="B35" s="1" t="s">
        <v>390</v>
      </c>
      <c r="C35" s="1" t="s">
        <v>586</v>
      </c>
      <c r="D35" s="1" t="s">
        <v>587</v>
      </c>
      <c r="E35" s="1" t="s">
        <v>588</v>
      </c>
      <c r="F35" s="1" t="s">
        <v>375</v>
      </c>
      <c r="G35" s="1" t="s">
        <v>359</v>
      </c>
      <c r="H35" s="1" t="s">
        <v>360</v>
      </c>
      <c r="I35" s="1" t="s">
        <v>589</v>
      </c>
      <c r="J35" s="1" t="s">
        <v>30</v>
      </c>
      <c r="K35" s="1" t="s">
        <v>590</v>
      </c>
      <c r="L35" s="1" t="s">
        <v>590</v>
      </c>
      <c r="M35" s="1" t="s">
        <v>363</v>
      </c>
      <c r="N35" s="1" t="s">
        <v>363</v>
      </c>
      <c r="O35" s="1" t="s">
        <v>364</v>
      </c>
      <c r="P35" s="1" t="s">
        <v>365</v>
      </c>
      <c r="Q35" s="1" t="s">
        <v>366</v>
      </c>
      <c r="R35" s="1" t="s">
        <v>591</v>
      </c>
      <c r="S35" s="1" t="s">
        <v>368</v>
      </c>
      <c r="T35" s="1" t="s">
        <v>369</v>
      </c>
      <c r="U35" s="1" t="s">
        <v>370</v>
      </c>
    </row>
    <row r="36" s="1" customFormat="1" spans="1:21">
      <c r="A36" s="3">
        <v>18622116599</v>
      </c>
      <c r="B36" s="1" t="s">
        <v>390</v>
      </c>
      <c r="C36" s="1" t="s">
        <v>592</v>
      </c>
      <c r="D36" s="1" t="s">
        <v>593</v>
      </c>
      <c r="E36" s="1" t="s">
        <v>594</v>
      </c>
      <c r="F36" s="1" t="s">
        <v>390</v>
      </c>
      <c r="G36" s="1" t="s">
        <v>359</v>
      </c>
      <c r="H36" s="1" t="s">
        <v>360</v>
      </c>
      <c r="I36" s="1" t="s">
        <v>595</v>
      </c>
      <c r="J36" s="1" t="s">
        <v>30</v>
      </c>
      <c r="K36" s="1" t="s">
        <v>596</v>
      </c>
      <c r="L36" s="1" t="s">
        <v>596</v>
      </c>
      <c r="M36" s="1" t="s">
        <v>363</v>
      </c>
      <c r="N36" s="1" t="s">
        <v>363</v>
      </c>
      <c r="O36" s="1" t="s">
        <v>364</v>
      </c>
      <c r="P36" s="1" t="s">
        <v>365</v>
      </c>
      <c r="Q36" s="1" t="s">
        <v>366</v>
      </c>
      <c r="R36" s="1" t="s">
        <v>597</v>
      </c>
      <c r="S36" s="1" t="s">
        <v>368</v>
      </c>
      <c r="T36" s="1" t="s">
        <v>369</v>
      </c>
      <c r="U36" s="1" t="s">
        <v>370</v>
      </c>
    </row>
    <row r="37" s="1" customFormat="1" spans="1:21">
      <c r="A37" s="3">
        <v>18624023019</v>
      </c>
      <c r="B37" s="1" t="s">
        <v>390</v>
      </c>
      <c r="C37" s="1" t="s">
        <v>598</v>
      </c>
      <c r="D37" s="1" t="s">
        <v>599</v>
      </c>
      <c r="E37" s="1" t="s">
        <v>600</v>
      </c>
      <c r="F37" s="1" t="s">
        <v>390</v>
      </c>
      <c r="G37" s="1" t="s">
        <v>359</v>
      </c>
      <c r="H37" s="1" t="s">
        <v>360</v>
      </c>
      <c r="I37" s="1" t="s">
        <v>601</v>
      </c>
      <c r="J37" s="1" t="s">
        <v>30</v>
      </c>
      <c r="K37" s="1" t="s">
        <v>602</v>
      </c>
      <c r="L37" s="1" t="s">
        <v>602</v>
      </c>
      <c r="M37" s="1" t="s">
        <v>363</v>
      </c>
      <c r="N37" s="1" t="s">
        <v>363</v>
      </c>
      <c r="O37" s="1" t="s">
        <v>364</v>
      </c>
      <c r="P37" s="1" t="s">
        <v>365</v>
      </c>
      <c r="Q37" s="1" t="s">
        <v>366</v>
      </c>
      <c r="R37" s="1" t="s">
        <v>603</v>
      </c>
      <c r="S37" s="1" t="s">
        <v>368</v>
      </c>
      <c r="T37" s="1" t="s">
        <v>369</v>
      </c>
      <c r="U37" s="1" t="s">
        <v>370</v>
      </c>
    </row>
    <row r="38" s="1" customFormat="1" spans="1:21">
      <c r="A38" s="3">
        <v>18630822464</v>
      </c>
      <c r="B38" s="1" t="s">
        <v>390</v>
      </c>
      <c r="C38" s="1" t="s">
        <v>604</v>
      </c>
      <c r="D38" s="1" t="s">
        <v>605</v>
      </c>
      <c r="E38" s="1" t="s">
        <v>606</v>
      </c>
      <c r="F38" s="1" t="s">
        <v>375</v>
      </c>
      <c r="G38" s="1" t="s">
        <v>359</v>
      </c>
      <c r="H38" s="1" t="s">
        <v>360</v>
      </c>
      <c r="I38" s="1" t="s">
        <v>607</v>
      </c>
      <c r="J38" s="1" t="s">
        <v>30</v>
      </c>
      <c r="K38" s="1" t="s">
        <v>608</v>
      </c>
      <c r="L38" s="1" t="s">
        <v>608</v>
      </c>
      <c r="M38" s="1" t="s">
        <v>363</v>
      </c>
      <c r="N38" s="1" t="s">
        <v>363</v>
      </c>
      <c r="O38" s="1" t="s">
        <v>364</v>
      </c>
      <c r="P38" s="1" t="s">
        <v>365</v>
      </c>
      <c r="Q38" s="1" t="s">
        <v>366</v>
      </c>
      <c r="R38" s="1" t="s">
        <v>609</v>
      </c>
      <c r="S38" s="1" t="s">
        <v>368</v>
      </c>
      <c r="T38" s="1" t="s">
        <v>369</v>
      </c>
      <c r="U38" s="1" t="s">
        <v>370</v>
      </c>
    </row>
    <row r="39" s="1" customFormat="1" spans="1:21">
      <c r="A39" s="3">
        <v>18633164035</v>
      </c>
      <c r="B39" s="1" t="s">
        <v>390</v>
      </c>
      <c r="C39" s="1" t="s">
        <v>610</v>
      </c>
      <c r="D39" s="1" t="s">
        <v>611</v>
      </c>
      <c r="E39" s="1" t="s">
        <v>612</v>
      </c>
      <c r="F39" s="1" t="s">
        <v>375</v>
      </c>
      <c r="G39" s="1" t="s">
        <v>359</v>
      </c>
      <c r="H39" s="1" t="s">
        <v>360</v>
      </c>
      <c r="I39" s="1" t="s">
        <v>613</v>
      </c>
      <c r="J39" s="1" t="s">
        <v>30</v>
      </c>
      <c r="K39" s="1" t="s">
        <v>614</v>
      </c>
      <c r="L39" s="1" t="s">
        <v>614</v>
      </c>
      <c r="M39" s="1" t="s">
        <v>363</v>
      </c>
      <c r="N39" s="1" t="s">
        <v>363</v>
      </c>
      <c r="O39" s="1" t="s">
        <v>364</v>
      </c>
      <c r="P39" s="1" t="s">
        <v>365</v>
      </c>
      <c r="Q39" s="1" t="s">
        <v>366</v>
      </c>
      <c r="R39" s="1" t="s">
        <v>615</v>
      </c>
      <c r="S39" s="1" t="s">
        <v>368</v>
      </c>
      <c r="T39" s="1" t="s">
        <v>369</v>
      </c>
      <c r="U39" s="1" t="s">
        <v>370</v>
      </c>
    </row>
    <row r="40" s="1" customFormat="1" spans="1:21">
      <c r="A40" s="3">
        <v>18634042828</v>
      </c>
      <c r="B40" s="1" t="s">
        <v>375</v>
      </c>
      <c r="C40" s="1" t="s">
        <v>616</v>
      </c>
      <c r="D40" s="1" t="s">
        <v>617</v>
      </c>
      <c r="E40" s="1" t="s">
        <v>618</v>
      </c>
      <c r="F40" s="1" t="s">
        <v>375</v>
      </c>
      <c r="G40" s="1" t="s">
        <v>359</v>
      </c>
      <c r="H40" s="1" t="s">
        <v>360</v>
      </c>
      <c r="I40" s="1" t="s">
        <v>619</v>
      </c>
      <c r="J40" s="1" t="s">
        <v>30</v>
      </c>
      <c r="K40" s="1" t="s">
        <v>620</v>
      </c>
      <c r="L40" s="1" t="s">
        <v>620</v>
      </c>
      <c r="M40" s="1" t="s">
        <v>363</v>
      </c>
      <c r="N40" s="1" t="s">
        <v>363</v>
      </c>
      <c r="O40" s="1" t="s">
        <v>364</v>
      </c>
      <c r="P40" s="1" t="s">
        <v>365</v>
      </c>
      <c r="Q40" s="1" t="s">
        <v>366</v>
      </c>
      <c r="R40" s="1" t="s">
        <v>621</v>
      </c>
      <c r="S40" s="1" t="s">
        <v>368</v>
      </c>
      <c r="T40" s="1" t="s">
        <v>369</v>
      </c>
      <c r="U40" s="1" t="s">
        <v>370</v>
      </c>
    </row>
    <row r="41" s="1" customFormat="1" spans="1:21">
      <c r="A41" s="3">
        <v>18634098282</v>
      </c>
      <c r="B41" s="1" t="s">
        <v>375</v>
      </c>
      <c r="C41" s="1" t="s">
        <v>622</v>
      </c>
      <c r="D41" s="1" t="s">
        <v>623</v>
      </c>
      <c r="E41" s="1" t="s">
        <v>624</v>
      </c>
      <c r="F41" s="1" t="s">
        <v>375</v>
      </c>
      <c r="G41" s="1" t="s">
        <v>359</v>
      </c>
      <c r="H41" s="1" t="s">
        <v>360</v>
      </c>
      <c r="I41" s="1" t="s">
        <v>625</v>
      </c>
      <c r="J41" s="1" t="s">
        <v>30</v>
      </c>
      <c r="K41" s="1" t="s">
        <v>626</v>
      </c>
      <c r="L41" s="1" t="s">
        <v>626</v>
      </c>
      <c r="M41" s="1" t="s">
        <v>363</v>
      </c>
      <c r="N41" s="1" t="s">
        <v>363</v>
      </c>
      <c r="O41" s="1" t="s">
        <v>364</v>
      </c>
      <c r="P41" s="1" t="s">
        <v>365</v>
      </c>
      <c r="Q41" s="1" t="s">
        <v>366</v>
      </c>
      <c r="R41" s="1" t="s">
        <v>627</v>
      </c>
      <c r="S41" s="1" t="s">
        <v>368</v>
      </c>
      <c r="T41" s="1" t="s">
        <v>369</v>
      </c>
      <c r="U41" s="1" t="s">
        <v>370</v>
      </c>
    </row>
    <row r="42" s="1" customFormat="1" spans="1:21">
      <c r="A42" s="3">
        <v>18634107817</v>
      </c>
      <c r="B42" s="1" t="s">
        <v>375</v>
      </c>
      <c r="C42" s="1" t="s">
        <v>628</v>
      </c>
      <c r="D42" s="1" t="s">
        <v>629</v>
      </c>
      <c r="E42" s="1" t="s">
        <v>630</v>
      </c>
      <c r="F42" s="1" t="s">
        <v>375</v>
      </c>
      <c r="G42" s="1" t="s">
        <v>359</v>
      </c>
      <c r="H42" s="1" t="s">
        <v>360</v>
      </c>
      <c r="I42" s="1" t="s">
        <v>631</v>
      </c>
      <c r="J42" s="1" t="s">
        <v>30</v>
      </c>
      <c r="K42" s="1" t="s">
        <v>632</v>
      </c>
      <c r="L42" s="1" t="s">
        <v>632</v>
      </c>
      <c r="M42" s="1" t="s">
        <v>363</v>
      </c>
      <c r="N42" s="1" t="s">
        <v>363</v>
      </c>
      <c r="O42" s="1" t="s">
        <v>364</v>
      </c>
      <c r="P42" s="1" t="s">
        <v>365</v>
      </c>
      <c r="Q42" s="1" t="s">
        <v>366</v>
      </c>
      <c r="R42" s="1" t="s">
        <v>633</v>
      </c>
      <c r="S42" s="1" t="s">
        <v>368</v>
      </c>
      <c r="T42" s="1" t="s">
        <v>369</v>
      </c>
      <c r="U42" s="1" t="s">
        <v>370</v>
      </c>
    </row>
    <row r="43" s="1" customFormat="1" spans="1:21">
      <c r="A43" s="3">
        <v>18634677522</v>
      </c>
      <c r="B43" s="1" t="s">
        <v>375</v>
      </c>
      <c r="C43" s="1" t="s">
        <v>634</v>
      </c>
      <c r="D43" s="1" t="s">
        <v>611</v>
      </c>
      <c r="E43" s="1" t="s">
        <v>635</v>
      </c>
      <c r="F43" s="1" t="s">
        <v>375</v>
      </c>
      <c r="G43" s="1" t="s">
        <v>359</v>
      </c>
      <c r="H43" s="1" t="s">
        <v>360</v>
      </c>
      <c r="I43" s="1" t="s">
        <v>636</v>
      </c>
      <c r="J43" s="1" t="s">
        <v>30</v>
      </c>
      <c r="K43" s="1" t="s">
        <v>637</v>
      </c>
      <c r="L43" s="1" t="s">
        <v>637</v>
      </c>
      <c r="M43" s="1" t="s">
        <v>363</v>
      </c>
      <c r="N43" s="1" t="s">
        <v>363</v>
      </c>
      <c r="O43" s="1" t="s">
        <v>364</v>
      </c>
      <c r="P43" s="1" t="s">
        <v>365</v>
      </c>
      <c r="Q43" s="1" t="s">
        <v>366</v>
      </c>
      <c r="R43" s="1" t="s">
        <v>638</v>
      </c>
      <c r="S43" s="1" t="s">
        <v>368</v>
      </c>
      <c r="T43" s="1" t="s">
        <v>369</v>
      </c>
      <c r="U43" s="1" t="s">
        <v>639</v>
      </c>
    </row>
    <row r="44" s="1" customFormat="1" spans="1:21">
      <c r="A44" s="3">
        <v>18634765132</v>
      </c>
      <c r="B44" s="1" t="s">
        <v>375</v>
      </c>
      <c r="C44" s="1" t="s">
        <v>640</v>
      </c>
      <c r="D44" s="1" t="s">
        <v>641</v>
      </c>
      <c r="E44" s="1" t="s">
        <v>642</v>
      </c>
      <c r="F44" s="1" t="s">
        <v>375</v>
      </c>
      <c r="G44" s="1" t="s">
        <v>359</v>
      </c>
      <c r="H44" s="1" t="s">
        <v>360</v>
      </c>
      <c r="I44" s="1" t="s">
        <v>643</v>
      </c>
      <c r="J44" s="1" t="s">
        <v>30</v>
      </c>
      <c r="K44" s="1" t="s">
        <v>644</v>
      </c>
      <c r="L44" s="1" t="s">
        <v>644</v>
      </c>
      <c r="M44" s="1" t="s">
        <v>363</v>
      </c>
      <c r="N44" s="1" t="s">
        <v>363</v>
      </c>
      <c r="O44" s="1" t="s">
        <v>364</v>
      </c>
      <c r="P44" s="1" t="s">
        <v>365</v>
      </c>
      <c r="Q44" s="1" t="s">
        <v>366</v>
      </c>
      <c r="R44" s="1" t="s">
        <v>645</v>
      </c>
      <c r="S44" s="1" t="s">
        <v>368</v>
      </c>
      <c r="T44" s="1" t="s">
        <v>369</v>
      </c>
      <c r="U44" s="1" t="s">
        <v>370</v>
      </c>
    </row>
    <row r="45" s="1" customFormat="1" spans="1:21">
      <c r="A45" s="3">
        <v>18634976317</v>
      </c>
      <c r="B45" s="1" t="s">
        <v>375</v>
      </c>
      <c r="C45" s="1" t="s">
        <v>646</v>
      </c>
      <c r="D45" s="1" t="s">
        <v>647</v>
      </c>
      <c r="E45" s="1" t="s">
        <v>648</v>
      </c>
      <c r="F45" s="1" t="s">
        <v>375</v>
      </c>
      <c r="G45" s="1" t="s">
        <v>359</v>
      </c>
      <c r="H45" s="1" t="s">
        <v>360</v>
      </c>
      <c r="I45" s="1" t="s">
        <v>649</v>
      </c>
      <c r="J45" s="1" t="s">
        <v>30</v>
      </c>
      <c r="K45" s="1" t="s">
        <v>650</v>
      </c>
      <c r="L45" s="1" t="s">
        <v>650</v>
      </c>
      <c r="M45" s="1" t="s">
        <v>363</v>
      </c>
      <c r="N45" s="1" t="s">
        <v>363</v>
      </c>
      <c r="O45" s="1" t="s">
        <v>364</v>
      </c>
      <c r="P45" s="1" t="s">
        <v>365</v>
      </c>
      <c r="Q45" s="1" t="s">
        <v>366</v>
      </c>
      <c r="R45" s="1" t="s">
        <v>651</v>
      </c>
      <c r="S45" s="1" t="s">
        <v>368</v>
      </c>
      <c r="T45" s="1" t="s">
        <v>369</v>
      </c>
      <c r="U45" s="1" t="s">
        <v>370</v>
      </c>
    </row>
    <row r="46" s="1" customFormat="1" spans="1:21">
      <c r="A46" s="3">
        <v>18635331830</v>
      </c>
      <c r="B46" s="1" t="s">
        <v>375</v>
      </c>
      <c r="C46" s="1" t="s">
        <v>652</v>
      </c>
      <c r="D46" s="1" t="s">
        <v>653</v>
      </c>
      <c r="E46" s="1" t="s">
        <v>654</v>
      </c>
      <c r="F46" s="1" t="s">
        <v>375</v>
      </c>
      <c r="G46" s="1" t="s">
        <v>359</v>
      </c>
      <c r="H46" s="1" t="s">
        <v>360</v>
      </c>
      <c r="I46" s="1" t="s">
        <v>655</v>
      </c>
      <c r="J46" s="1" t="s">
        <v>30</v>
      </c>
      <c r="K46" s="1" t="s">
        <v>656</v>
      </c>
      <c r="L46" s="1" t="s">
        <v>656</v>
      </c>
      <c r="M46" s="1" t="s">
        <v>363</v>
      </c>
      <c r="N46" s="1" t="s">
        <v>363</v>
      </c>
      <c r="O46" s="1" t="s">
        <v>364</v>
      </c>
      <c r="P46" s="1" t="s">
        <v>365</v>
      </c>
      <c r="Q46" s="1" t="s">
        <v>366</v>
      </c>
      <c r="R46" s="1" t="s">
        <v>657</v>
      </c>
      <c r="S46" s="1" t="s">
        <v>368</v>
      </c>
      <c r="T46" s="1" t="s">
        <v>369</v>
      </c>
      <c r="U46" s="1" t="s">
        <v>370</v>
      </c>
    </row>
    <row r="47" s="1" customFormat="1" spans="1:21">
      <c r="A47" s="3">
        <v>18635348849</v>
      </c>
      <c r="B47" s="1" t="s">
        <v>375</v>
      </c>
      <c r="C47" s="1" t="s">
        <v>658</v>
      </c>
      <c r="D47" s="1" t="s">
        <v>659</v>
      </c>
      <c r="E47" s="1" t="s">
        <v>660</v>
      </c>
      <c r="F47" s="1" t="s">
        <v>375</v>
      </c>
      <c r="G47" s="1" t="s">
        <v>359</v>
      </c>
      <c r="H47" s="1" t="s">
        <v>360</v>
      </c>
      <c r="I47" s="1" t="s">
        <v>661</v>
      </c>
      <c r="J47" s="1" t="s">
        <v>30</v>
      </c>
      <c r="K47" s="1" t="s">
        <v>662</v>
      </c>
      <c r="L47" s="1" t="s">
        <v>662</v>
      </c>
      <c r="M47" s="1" t="s">
        <v>363</v>
      </c>
      <c r="N47" s="1" t="s">
        <v>363</v>
      </c>
      <c r="O47" s="1" t="s">
        <v>364</v>
      </c>
      <c r="P47" s="1" t="s">
        <v>365</v>
      </c>
      <c r="Q47" s="1" t="s">
        <v>366</v>
      </c>
      <c r="R47" s="1" t="s">
        <v>663</v>
      </c>
      <c r="S47" s="1" t="s">
        <v>368</v>
      </c>
      <c r="T47" s="1" t="s">
        <v>369</v>
      </c>
      <c r="U47" s="1" t="s">
        <v>370</v>
      </c>
    </row>
    <row r="48" s="1" customFormat="1" spans="1:21">
      <c r="A48" s="3">
        <v>18635441952</v>
      </c>
      <c r="B48" s="1" t="s">
        <v>375</v>
      </c>
      <c r="C48" s="1" t="s">
        <v>664</v>
      </c>
      <c r="D48" s="1" t="s">
        <v>665</v>
      </c>
      <c r="E48" s="1" t="s">
        <v>666</v>
      </c>
      <c r="F48" s="1" t="s">
        <v>375</v>
      </c>
      <c r="G48" s="1" t="s">
        <v>359</v>
      </c>
      <c r="H48" s="1" t="s">
        <v>360</v>
      </c>
      <c r="I48" s="1" t="s">
        <v>667</v>
      </c>
      <c r="J48" s="1" t="s">
        <v>30</v>
      </c>
      <c r="K48" s="1" t="s">
        <v>668</v>
      </c>
      <c r="L48" s="1" t="s">
        <v>668</v>
      </c>
      <c r="M48" s="1" t="s">
        <v>363</v>
      </c>
      <c r="N48" s="1" t="s">
        <v>363</v>
      </c>
      <c r="O48" s="1" t="s">
        <v>364</v>
      </c>
      <c r="P48" s="1" t="s">
        <v>365</v>
      </c>
      <c r="Q48" s="1" t="s">
        <v>366</v>
      </c>
      <c r="R48" s="1" t="s">
        <v>669</v>
      </c>
      <c r="S48" s="1" t="s">
        <v>368</v>
      </c>
      <c r="T48" s="1" t="s">
        <v>369</v>
      </c>
      <c r="U48" s="1" t="s">
        <v>370</v>
      </c>
    </row>
    <row r="49" s="1" customFormat="1" spans="1:21">
      <c r="A49" s="3">
        <v>18635483087</v>
      </c>
      <c r="B49" s="1" t="s">
        <v>375</v>
      </c>
      <c r="C49" s="1" t="s">
        <v>670</v>
      </c>
      <c r="D49" s="1" t="s">
        <v>671</v>
      </c>
      <c r="E49" s="1" t="s">
        <v>672</v>
      </c>
      <c r="F49" s="1" t="s">
        <v>375</v>
      </c>
      <c r="G49" s="1" t="s">
        <v>359</v>
      </c>
      <c r="H49" s="1" t="s">
        <v>360</v>
      </c>
      <c r="I49" s="1" t="s">
        <v>673</v>
      </c>
      <c r="J49" s="1" t="s">
        <v>30</v>
      </c>
      <c r="K49" s="1" t="s">
        <v>674</v>
      </c>
      <c r="L49" s="1" t="s">
        <v>674</v>
      </c>
      <c r="M49" s="1" t="s">
        <v>363</v>
      </c>
      <c r="N49" s="1" t="s">
        <v>363</v>
      </c>
      <c r="O49" s="1" t="s">
        <v>364</v>
      </c>
      <c r="P49" s="1" t="s">
        <v>365</v>
      </c>
      <c r="Q49" s="1" t="s">
        <v>366</v>
      </c>
      <c r="R49" s="1" t="s">
        <v>675</v>
      </c>
      <c r="S49" s="1" t="s">
        <v>368</v>
      </c>
      <c r="T49" s="1" t="s">
        <v>369</v>
      </c>
      <c r="U49" s="1" t="s">
        <v>370</v>
      </c>
    </row>
    <row r="50" s="1" customFormat="1" spans="1:21">
      <c r="A50" s="3">
        <v>18639235044</v>
      </c>
      <c r="B50" s="1" t="s">
        <v>375</v>
      </c>
      <c r="C50" s="1" t="s">
        <v>676</v>
      </c>
      <c r="D50" s="1" t="s">
        <v>677</v>
      </c>
      <c r="E50" s="1" t="s">
        <v>678</v>
      </c>
      <c r="F50" s="1" t="s">
        <v>375</v>
      </c>
      <c r="G50" s="1" t="s">
        <v>359</v>
      </c>
      <c r="H50" s="1" t="s">
        <v>360</v>
      </c>
      <c r="I50" s="1" t="s">
        <v>679</v>
      </c>
      <c r="J50" s="1" t="s">
        <v>30</v>
      </c>
      <c r="K50" s="1" t="s">
        <v>680</v>
      </c>
      <c r="L50" s="1" t="s">
        <v>680</v>
      </c>
      <c r="M50" s="1" t="s">
        <v>363</v>
      </c>
      <c r="N50" s="1" t="s">
        <v>363</v>
      </c>
      <c r="O50" s="1" t="s">
        <v>364</v>
      </c>
      <c r="P50" s="1" t="s">
        <v>365</v>
      </c>
      <c r="Q50" s="1" t="s">
        <v>366</v>
      </c>
      <c r="R50" s="1" t="s">
        <v>681</v>
      </c>
      <c r="S50" s="1" t="s">
        <v>368</v>
      </c>
      <c r="T50" s="1" t="s">
        <v>369</v>
      </c>
      <c r="U50" s="1" t="s">
        <v>370</v>
      </c>
    </row>
    <row r="51" s="1" customFormat="1" spans="1:21">
      <c r="A51" s="3">
        <v>18639706359</v>
      </c>
      <c r="B51" s="1" t="s">
        <v>375</v>
      </c>
      <c r="C51" s="1" t="s">
        <v>682</v>
      </c>
      <c r="D51" s="1" t="s">
        <v>683</v>
      </c>
      <c r="E51" s="1" t="s">
        <v>684</v>
      </c>
      <c r="F51" s="1" t="s">
        <v>375</v>
      </c>
      <c r="G51" s="1" t="s">
        <v>359</v>
      </c>
      <c r="H51" s="1" t="s">
        <v>360</v>
      </c>
      <c r="I51" s="1" t="s">
        <v>685</v>
      </c>
      <c r="J51" s="1" t="s">
        <v>30</v>
      </c>
      <c r="K51" s="1" t="s">
        <v>686</v>
      </c>
      <c r="L51" s="1" t="s">
        <v>686</v>
      </c>
      <c r="M51" s="1" t="s">
        <v>363</v>
      </c>
      <c r="N51" s="1" t="s">
        <v>363</v>
      </c>
      <c r="O51" s="1" t="s">
        <v>364</v>
      </c>
      <c r="P51" s="1" t="s">
        <v>365</v>
      </c>
      <c r="Q51" s="1" t="s">
        <v>366</v>
      </c>
      <c r="R51" s="1" t="s">
        <v>687</v>
      </c>
      <c r="S51" s="1" t="s">
        <v>368</v>
      </c>
      <c r="T51" s="1" t="s">
        <v>369</v>
      </c>
      <c r="U51" s="1" t="s">
        <v>370</v>
      </c>
    </row>
    <row r="52" s="1" customFormat="1" spans="1:21">
      <c r="A52" s="3">
        <v>18639811364</v>
      </c>
      <c r="B52" s="1" t="s">
        <v>375</v>
      </c>
      <c r="C52" s="1" t="s">
        <v>688</v>
      </c>
      <c r="D52" s="1" t="s">
        <v>689</v>
      </c>
      <c r="E52" s="1" t="s">
        <v>690</v>
      </c>
      <c r="F52" s="1" t="s">
        <v>375</v>
      </c>
      <c r="G52" s="1" t="s">
        <v>359</v>
      </c>
      <c r="H52" s="1" t="s">
        <v>360</v>
      </c>
      <c r="I52" s="1" t="s">
        <v>691</v>
      </c>
      <c r="J52" s="1" t="s">
        <v>30</v>
      </c>
      <c r="K52" s="1" t="s">
        <v>692</v>
      </c>
      <c r="L52" s="1" t="s">
        <v>692</v>
      </c>
      <c r="M52" s="1" t="s">
        <v>363</v>
      </c>
      <c r="N52" s="1" t="s">
        <v>363</v>
      </c>
      <c r="O52" s="1" t="s">
        <v>364</v>
      </c>
      <c r="P52" s="1" t="s">
        <v>365</v>
      </c>
      <c r="Q52" s="1" t="s">
        <v>366</v>
      </c>
      <c r="R52" s="1" t="s">
        <v>693</v>
      </c>
      <c r="S52" s="1" t="s">
        <v>368</v>
      </c>
      <c r="T52" s="1" t="s">
        <v>369</v>
      </c>
      <c r="U52" s="1" t="s">
        <v>370</v>
      </c>
    </row>
    <row r="53" s="1" customFormat="1" spans="1:21">
      <c r="A53" s="3">
        <v>18639835522</v>
      </c>
      <c r="B53" s="1" t="s">
        <v>375</v>
      </c>
      <c r="C53" s="1" t="s">
        <v>694</v>
      </c>
      <c r="D53" s="1" t="s">
        <v>695</v>
      </c>
      <c r="E53" s="1" t="s">
        <v>696</v>
      </c>
      <c r="F53" s="1" t="s">
        <v>375</v>
      </c>
      <c r="G53" s="1" t="s">
        <v>359</v>
      </c>
      <c r="H53" s="1" t="s">
        <v>360</v>
      </c>
      <c r="I53" s="1" t="s">
        <v>697</v>
      </c>
      <c r="J53" s="1" t="s">
        <v>30</v>
      </c>
      <c r="K53" s="1" t="s">
        <v>698</v>
      </c>
      <c r="L53" s="1" t="s">
        <v>698</v>
      </c>
      <c r="M53" s="1" t="s">
        <v>363</v>
      </c>
      <c r="N53" s="1" t="s">
        <v>363</v>
      </c>
      <c r="O53" s="1" t="s">
        <v>364</v>
      </c>
      <c r="P53" s="1" t="s">
        <v>365</v>
      </c>
      <c r="Q53" s="1" t="s">
        <v>366</v>
      </c>
      <c r="R53" s="1" t="s">
        <v>699</v>
      </c>
      <c r="S53" s="1" t="s">
        <v>368</v>
      </c>
      <c r="T53" s="1" t="s">
        <v>369</v>
      </c>
      <c r="U53" s="1" t="s">
        <v>370</v>
      </c>
    </row>
    <row r="54" s="1" customFormat="1" spans="1:21">
      <c r="A54" s="3">
        <v>18640173551</v>
      </c>
      <c r="B54" s="1" t="s">
        <v>375</v>
      </c>
      <c r="C54" s="1" t="s">
        <v>700</v>
      </c>
      <c r="D54" s="1" t="s">
        <v>701</v>
      </c>
      <c r="E54" s="1" t="s">
        <v>702</v>
      </c>
      <c r="F54" s="1" t="s">
        <v>375</v>
      </c>
      <c r="G54" s="1" t="s">
        <v>359</v>
      </c>
      <c r="H54" s="1" t="s">
        <v>360</v>
      </c>
      <c r="I54" s="1" t="s">
        <v>703</v>
      </c>
      <c r="J54" s="1" t="s">
        <v>30</v>
      </c>
      <c r="K54" s="1" t="s">
        <v>704</v>
      </c>
      <c r="L54" s="1" t="s">
        <v>704</v>
      </c>
      <c r="M54" s="1" t="s">
        <v>363</v>
      </c>
      <c r="N54" s="1" t="s">
        <v>363</v>
      </c>
      <c r="O54" s="1" t="s">
        <v>364</v>
      </c>
      <c r="P54" s="1" t="s">
        <v>365</v>
      </c>
      <c r="Q54" s="1" t="s">
        <v>366</v>
      </c>
      <c r="R54" s="1" t="s">
        <v>705</v>
      </c>
      <c r="S54" s="1" t="s">
        <v>368</v>
      </c>
      <c r="T54" s="1" t="s">
        <v>369</v>
      </c>
      <c r="U54" s="1" t="s">
        <v>370</v>
      </c>
    </row>
    <row r="55" s="1" customFormat="1" spans="1:21">
      <c r="A55" s="3">
        <v>18640959100</v>
      </c>
      <c r="B55" s="1" t="s">
        <v>375</v>
      </c>
      <c r="C55" s="1" t="s">
        <v>706</v>
      </c>
      <c r="D55" s="1" t="s">
        <v>707</v>
      </c>
      <c r="E55" s="1" t="s">
        <v>708</v>
      </c>
      <c r="F55" s="1" t="s">
        <v>375</v>
      </c>
      <c r="G55" s="1" t="s">
        <v>359</v>
      </c>
      <c r="H55" s="1" t="s">
        <v>360</v>
      </c>
      <c r="I55" s="1" t="s">
        <v>709</v>
      </c>
      <c r="J55" s="1" t="s">
        <v>30</v>
      </c>
      <c r="K55" s="1" t="s">
        <v>710</v>
      </c>
      <c r="L55" s="1" t="s">
        <v>710</v>
      </c>
      <c r="M55" s="1" t="s">
        <v>363</v>
      </c>
      <c r="N55" s="1" t="s">
        <v>363</v>
      </c>
      <c r="O55" s="1" t="s">
        <v>364</v>
      </c>
      <c r="P55" s="1" t="s">
        <v>365</v>
      </c>
      <c r="Q55" s="1" t="s">
        <v>366</v>
      </c>
      <c r="R55" s="1" t="s">
        <v>711</v>
      </c>
      <c r="S55" s="1" t="s">
        <v>368</v>
      </c>
      <c r="T55" s="1" t="s">
        <v>369</v>
      </c>
      <c r="U55" s="1" t="s">
        <v>370</v>
      </c>
    </row>
    <row r="56" s="1" customFormat="1" spans="1:21">
      <c r="A56" s="3">
        <v>18641696106</v>
      </c>
      <c r="B56" s="1" t="s">
        <v>375</v>
      </c>
      <c r="C56" s="1" t="s">
        <v>712</v>
      </c>
      <c r="D56" s="1" t="s">
        <v>713</v>
      </c>
      <c r="E56" s="1" t="s">
        <v>714</v>
      </c>
      <c r="F56" s="1" t="s">
        <v>375</v>
      </c>
      <c r="G56" s="1" t="s">
        <v>359</v>
      </c>
      <c r="H56" s="1" t="s">
        <v>360</v>
      </c>
      <c r="I56" s="1" t="s">
        <v>715</v>
      </c>
      <c r="J56" s="1" t="s">
        <v>30</v>
      </c>
      <c r="K56" s="1" t="s">
        <v>716</v>
      </c>
      <c r="L56" s="1" t="s">
        <v>716</v>
      </c>
      <c r="M56" s="1" t="s">
        <v>363</v>
      </c>
      <c r="N56" s="1" t="s">
        <v>363</v>
      </c>
      <c r="O56" s="1" t="s">
        <v>364</v>
      </c>
      <c r="P56" s="1" t="s">
        <v>365</v>
      </c>
      <c r="Q56" s="1" t="s">
        <v>366</v>
      </c>
      <c r="R56" s="1" t="s">
        <v>717</v>
      </c>
      <c r="S56" s="1" t="s">
        <v>368</v>
      </c>
      <c r="T56" s="1" t="s">
        <v>369</v>
      </c>
      <c r="U56" s="1" t="s">
        <v>370</v>
      </c>
    </row>
    <row r="57" s="1" customFormat="1" spans="1:21">
      <c r="A57" s="3">
        <v>18643133513</v>
      </c>
      <c r="B57" s="1" t="s">
        <v>375</v>
      </c>
      <c r="C57" s="1" t="s">
        <v>718</v>
      </c>
      <c r="D57" s="1" t="s">
        <v>719</v>
      </c>
      <c r="E57" s="1" t="s">
        <v>720</v>
      </c>
      <c r="F57" s="1" t="s">
        <v>375</v>
      </c>
      <c r="G57" s="1" t="s">
        <v>359</v>
      </c>
      <c r="H57" s="1" t="s">
        <v>360</v>
      </c>
      <c r="I57" s="1" t="s">
        <v>721</v>
      </c>
      <c r="J57" s="1" t="s">
        <v>30</v>
      </c>
      <c r="K57" s="1" t="s">
        <v>722</v>
      </c>
      <c r="L57" s="1" t="s">
        <v>722</v>
      </c>
      <c r="M57" s="1" t="s">
        <v>363</v>
      </c>
      <c r="N57" s="1" t="s">
        <v>363</v>
      </c>
      <c r="O57" s="1" t="s">
        <v>364</v>
      </c>
      <c r="P57" s="1" t="s">
        <v>365</v>
      </c>
      <c r="Q57" s="1" t="s">
        <v>366</v>
      </c>
      <c r="R57" s="1" t="s">
        <v>723</v>
      </c>
      <c r="S57" s="1" t="s">
        <v>368</v>
      </c>
      <c r="T57" s="1" t="s">
        <v>369</v>
      </c>
      <c r="U57" s="1" t="s">
        <v>370</v>
      </c>
    </row>
    <row r="58" s="1" customFormat="1" spans="1:21">
      <c r="A58" s="3">
        <v>18643151086</v>
      </c>
      <c r="B58" s="1" t="s">
        <v>375</v>
      </c>
      <c r="C58" s="1" t="s">
        <v>724</v>
      </c>
      <c r="D58" s="1" t="s">
        <v>725</v>
      </c>
      <c r="E58" s="1" t="s">
        <v>726</v>
      </c>
      <c r="F58" s="1" t="s">
        <v>375</v>
      </c>
      <c r="G58" s="1" t="s">
        <v>359</v>
      </c>
      <c r="H58" s="1" t="s">
        <v>360</v>
      </c>
      <c r="I58" s="1" t="s">
        <v>727</v>
      </c>
      <c r="J58" s="1" t="s">
        <v>30</v>
      </c>
      <c r="K58" s="1" t="s">
        <v>728</v>
      </c>
      <c r="L58" s="1" t="s">
        <v>728</v>
      </c>
      <c r="M58" s="1" t="s">
        <v>363</v>
      </c>
      <c r="N58" s="1" t="s">
        <v>363</v>
      </c>
      <c r="O58" s="1" t="s">
        <v>364</v>
      </c>
      <c r="P58" s="1" t="s">
        <v>365</v>
      </c>
      <c r="Q58" s="1" t="s">
        <v>366</v>
      </c>
      <c r="R58" s="1" t="s">
        <v>729</v>
      </c>
      <c r="S58" s="1" t="s">
        <v>368</v>
      </c>
      <c r="T58" s="1" t="s">
        <v>369</v>
      </c>
      <c r="U58" s="1" t="s">
        <v>370</v>
      </c>
    </row>
    <row r="59" s="1" customFormat="1" spans="1:21">
      <c r="A59" s="3">
        <v>18643195606</v>
      </c>
      <c r="B59" s="1" t="s">
        <v>375</v>
      </c>
      <c r="C59" s="1" t="s">
        <v>730</v>
      </c>
      <c r="D59" s="1" t="s">
        <v>731</v>
      </c>
      <c r="E59" s="1" t="s">
        <v>732</v>
      </c>
      <c r="F59" s="1" t="s">
        <v>375</v>
      </c>
      <c r="G59" s="1" t="s">
        <v>359</v>
      </c>
      <c r="H59" s="1" t="s">
        <v>360</v>
      </c>
      <c r="I59" s="1" t="s">
        <v>733</v>
      </c>
      <c r="J59" s="1" t="s">
        <v>30</v>
      </c>
      <c r="K59" s="1" t="s">
        <v>734</v>
      </c>
      <c r="L59" s="1" t="s">
        <v>734</v>
      </c>
      <c r="M59" s="1" t="s">
        <v>363</v>
      </c>
      <c r="N59" s="1" t="s">
        <v>363</v>
      </c>
      <c r="O59" s="1" t="s">
        <v>364</v>
      </c>
      <c r="P59" s="1" t="s">
        <v>365</v>
      </c>
      <c r="Q59" s="1" t="s">
        <v>366</v>
      </c>
      <c r="R59" s="1" t="s">
        <v>735</v>
      </c>
      <c r="S59" s="1" t="s">
        <v>368</v>
      </c>
      <c r="T59" s="1" t="s">
        <v>369</v>
      </c>
      <c r="U59" s="1" t="s">
        <v>370</v>
      </c>
    </row>
    <row r="60" s="1" customFormat="1" spans="1:21">
      <c r="A60" s="3">
        <v>18643993642</v>
      </c>
      <c r="B60" s="1" t="s">
        <v>375</v>
      </c>
      <c r="C60" s="1" t="s">
        <v>736</v>
      </c>
      <c r="D60" s="1" t="s">
        <v>737</v>
      </c>
      <c r="E60" s="1" t="s">
        <v>738</v>
      </c>
      <c r="F60" s="1" t="s">
        <v>375</v>
      </c>
      <c r="G60" s="1" t="s">
        <v>359</v>
      </c>
      <c r="H60" s="1" t="s">
        <v>360</v>
      </c>
      <c r="I60" s="1" t="s">
        <v>739</v>
      </c>
      <c r="J60" s="1" t="s">
        <v>30</v>
      </c>
      <c r="K60" s="1" t="s">
        <v>740</v>
      </c>
      <c r="L60" s="1" t="s">
        <v>740</v>
      </c>
      <c r="M60" s="1" t="s">
        <v>363</v>
      </c>
      <c r="N60" s="1" t="s">
        <v>363</v>
      </c>
      <c r="O60" s="1" t="s">
        <v>364</v>
      </c>
      <c r="P60" s="1" t="s">
        <v>365</v>
      </c>
      <c r="Q60" s="1" t="s">
        <v>366</v>
      </c>
      <c r="R60" s="1" t="s">
        <v>741</v>
      </c>
      <c r="S60" s="1" t="s">
        <v>368</v>
      </c>
      <c r="T60" s="1" t="s">
        <v>369</v>
      </c>
      <c r="U60" s="1" t="s">
        <v>370</v>
      </c>
    </row>
    <row r="61" s="1" customFormat="1" spans="1:21">
      <c r="A61" s="3">
        <v>18644255754</v>
      </c>
      <c r="B61" s="1" t="s">
        <v>375</v>
      </c>
      <c r="C61" s="1" t="s">
        <v>742</v>
      </c>
      <c r="D61" s="1" t="s">
        <v>743</v>
      </c>
      <c r="E61" s="1" t="s">
        <v>744</v>
      </c>
      <c r="F61" s="1" t="s">
        <v>375</v>
      </c>
      <c r="G61" s="1" t="s">
        <v>359</v>
      </c>
      <c r="H61" s="1" t="s">
        <v>360</v>
      </c>
      <c r="I61" s="1" t="s">
        <v>745</v>
      </c>
      <c r="J61" s="1" t="s">
        <v>30</v>
      </c>
      <c r="K61" s="1" t="s">
        <v>746</v>
      </c>
      <c r="L61" s="1" t="s">
        <v>746</v>
      </c>
      <c r="M61" s="1" t="s">
        <v>363</v>
      </c>
      <c r="N61" s="1" t="s">
        <v>363</v>
      </c>
      <c r="O61" s="1" t="s">
        <v>364</v>
      </c>
      <c r="P61" s="1" t="s">
        <v>365</v>
      </c>
      <c r="Q61" s="1" t="s">
        <v>366</v>
      </c>
      <c r="R61" s="1" t="s">
        <v>747</v>
      </c>
      <c r="S61" s="1" t="s">
        <v>368</v>
      </c>
      <c r="T61" s="1" t="s">
        <v>369</v>
      </c>
      <c r="U61" s="1" t="s">
        <v>370</v>
      </c>
    </row>
    <row r="62" s="1" customFormat="1" spans="1:21">
      <c r="A62" s="3">
        <v>18644386893</v>
      </c>
      <c r="B62" s="1" t="s">
        <v>375</v>
      </c>
      <c r="C62" s="1" t="s">
        <v>748</v>
      </c>
      <c r="D62" s="1" t="s">
        <v>749</v>
      </c>
      <c r="E62" s="1" t="s">
        <v>750</v>
      </c>
      <c r="F62" s="1" t="s">
        <v>375</v>
      </c>
      <c r="G62" s="1" t="s">
        <v>359</v>
      </c>
      <c r="H62" s="1" t="s">
        <v>360</v>
      </c>
      <c r="I62" s="1" t="s">
        <v>751</v>
      </c>
      <c r="J62" s="1" t="s">
        <v>30</v>
      </c>
      <c r="K62" s="1" t="s">
        <v>752</v>
      </c>
      <c r="L62" s="1" t="s">
        <v>752</v>
      </c>
      <c r="M62" s="1" t="s">
        <v>363</v>
      </c>
      <c r="N62" s="1" t="s">
        <v>363</v>
      </c>
      <c r="O62" s="1" t="s">
        <v>364</v>
      </c>
      <c r="P62" s="1" t="s">
        <v>365</v>
      </c>
      <c r="Q62" s="1" t="s">
        <v>366</v>
      </c>
      <c r="R62" s="1" t="s">
        <v>753</v>
      </c>
      <c r="S62" s="1" t="s">
        <v>368</v>
      </c>
      <c r="T62" s="1" t="s">
        <v>369</v>
      </c>
      <c r="U62" s="1" t="s">
        <v>370</v>
      </c>
    </row>
    <row r="63" s="1" customFormat="1" spans="1:21">
      <c r="A63" s="3">
        <v>18648260842</v>
      </c>
      <c r="B63" s="1" t="s">
        <v>375</v>
      </c>
      <c r="C63" s="1" t="s">
        <v>754</v>
      </c>
      <c r="D63" s="1" t="s">
        <v>755</v>
      </c>
      <c r="E63" s="1" t="s">
        <v>756</v>
      </c>
      <c r="F63" s="1" t="s">
        <v>375</v>
      </c>
      <c r="G63" s="1" t="s">
        <v>359</v>
      </c>
      <c r="H63" s="1" t="s">
        <v>360</v>
      </c>
      <c r="I63" s="1" t="s">
        <v>757</v>
      </c>
      <c r="J63" s="1" t="s">
        <v>30</v>
      </c>
      <c r="K63" s="1" t="s">
        <v>758</v>
      </c>
      <c r="L63" s="1" t="s">
        <v>758</v>
      </c>
      <c r="M63" s="1" t="s">
        <v>363</v>
      </c>
      <c r="N63" s="1" t="s">
        <v>363</v>
      </c>
      <c r="O63" s="1" t="s">
        <v>364</v>
      </c>
      <c r="P63" s="1" t="s">
        <v>365</v>
      </c>
      <c r="Q63" s="1" t="s">
        <v>366</v>
      </c>
      <c r="R63" s="1" t="s">
        <v>759</v>
      </c>
      <c r="S63" s="1" t="s">
        <v>368</v>
      </c>
      <c r="T63" s="1" t="s">
        <v>369</v>
      </c>
      <c r="U63" s="1" t="s">
        <v>370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2022-08-09T01:47:07Z</dcterms:created>
  <dcterms:modified xsi:type="dcterms:W3CDTF">2022-08-09T01:56:01Z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4D6BD909A2DA45FD9B0C55F7FAE0898D</vt:lpwstr>
  </property>
  <property fmtid="{D5CDD505-2E9C-101B-9397-08002B2CF9AE}" pid="3" name="KSOProductBuildVer">
    <vt:lpwstr>2052-11.1.0.12302</vt:lpwstr>
  </property>
</Properties>
</file>