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对账!$A$1:$X$48</definedName>
  </definedNames>
  <calcPr calcId="144525"/>
</workbook>
</file>

<file path=xl/sharedStrings.xml><?xml version="1.0" encoding="utf-8"?>
<sst xmlns="http://schemas.openxmlformats.org/spreadsheetml/2006/main" count="1492" uniqueCount="444">
  <si>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</si>
  <si>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</si>
  <si>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</si>
  <si>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</si>
  <si>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</si>
  <si>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</si>
  <si>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</si>
  <si>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</si>
  <si>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</si>
  <si>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</si>
  <si>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</si>
  <si>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</si>
  <si>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</si>
  <si>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</si>
  <si>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</si>
  <si>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</si>
  <si>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</si>
  <si>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</si>
  <si>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</si>
  <si>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</si>
  <si>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</si>
  <si>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</si>
  <si>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</si>
  <si>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</si>
  <si>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</si>
  <si>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18341281838	</t>
  </si>
  <si>
    <t>Ctrip</t>
  </si>
  <si>
    <t>正常</t>
  </si>
  <si>
    <t>[台南]台南台糖长荣酒店(Evergreen Plaza Hotel Tainan)(82340190)</t>
  </si>
  <si>
    <t>豪华大床房&lt;至多8间&gt;&lt;2人入住&gt;&lt;早餐&gt;</t>
  </si>
  <si>
    <t>CNY</t>
  </si>
  <si>
    <t>LIN/TSAOPEI,LIN/CHENGHAN</t>
  </si>
  <si>
    <t>CA13744220810CNY</t>
  </si>
  <si>
    <t>未提现</t>
  </si>
  <si>
    <t>携程开票</t>
  </si>
  <si>
    <t xml:space="preserve">	</t>
  </si>
  <si>
    <t xml:space="preserve">R2216481	</t>
  </si>
  <si>
    <t xml:space="preserve">18364594984	</t>
  </si>
  <si>
    <t>[香港]香港帝苑酒店(The Royal Garden Hotel)(83900807)</t>
  </si>
  <si>
    <t>豪华房&lt;至多8间&gt;&lt;2人入住&gt;</t>
  </si>
  <si>
    <t>Ng/chin ping</t>
  </si>
  <si>
    <t xml:space="preserve">18394381241	</t>
  </si>
  <si>
    <t>[台北]台北中山九昱希尔顿逸林酒店(DoubleTree by Hilton Taipei Zhongshan)(81211197)</t>
  </si>
  <si>
    <t>逸林双床客房&lt;至多8间&gt;&lt;2人入住&gt;&lt;早餐&gt;</t>
  </si>
  <si>
    <t>LIU/ILING,TSAI/CHIHHUNG,TSAI/YUNCHEN</t>
  </si>
  <si>
    <t xml:space="preserve">3284119814;3278544897;3283247104	</t>
  </si>
  <si>
    <t xml:space="preserve">18394406304	</t>
  </si>
  <si>
    <t>LIU/CHINGLIANG</t>
  </si>
  <si>
    <t xml:space="preserve">3281442977	</t>
  </si>
  <si>
    <t xml:space="preserve">18421767626	</t>
  </si>
  <si>
    <t>[台南]康桥商旅(台南民生馆)(Kindness Hotel Min Sheng)(80941429)</t>
  </si>
  <si>
    <t>商务双人房&lt;至多8间&gt;&lt;2人入住&gt;&lt;早餐&gt;</t>
  </si>
  <si>
    <t>HO/HUIWEN</t>
  </si>
  <si>
    <t xml:space="preserve">237972	</t>
  </si>
  <si>
    <t xml:space="preserve">18423118897	</t>
  </si>
  <si>
    <t>[武威]汉庭酒店(武威火车站店)(93871445)</t>
  </si>
  <si>
    <t>大床房&lt;至多8间&gt;&lt;2人入住&gt;</t>
  </si>
  <si>
    <t>郭蓉</t>
  </si>
  <si>
    <t xml:space="preserve">R7330991090778788001	</t>
  </si>
  <si>
    <t>取消</t>
  </si>
  <si>
    <t xml:space="preserve">18434647164	</t>
  </si>
  <si>
    <t>经济双人房(无窗)&lt;至多8间&gt;&lt;2人入住&gt;&lt;早餐&gt;</t>
  </si>
  <si>
    <t>YEH/KUANFAN</t>
  </si>
  <si>
    <t xml:space="preserve">18439910293	</t>
  </si>
  <si>
    <t>[嘉义市]嘉义耐斯王子大饭店(Nice Prince Hotel)(80942367)</t>
  </si>
  <si>
    <t>豪华客房&lt;至多8间&gt;&lt;2人入住&gt;&lt;早餐&gt;</t>
  </si>
  <si>
    <t>HUANG/JOYCE</t>
  </si>
  <si>
    <t xml:space="preserve">18460109051	</t>
  </si>
  <si>
    <t>[昆明]昆明驼峰客栈(68612583)</t>
  </si>
  <si>
    <t>驼峰大床房&lt;至多8间&gt;&lt;2人入住&gt;&lt;早餐&gt;</t>
  </si>
  <si>
    <t>赵海燕</t>
  </si>
  <si>
    <t xml:space="preserve">18464809848	</t>
  </si>
  <si>
    <t>[重庆]汉庭酒店(重庆两路口儿童医院店)(68610511)</t>
  </si>
  <si>
    <t>双床房&lt;至多8间&gt;&lt;2人入住&gt;</t>
  </si>
  <si>
    <t>任静</t>
  </si>
  <si>
    <t xml:space="preserve">R4000132091127459001	</t>
  </si>
  <si>
    <t xml:space="preserve">18468810530	</t>
  </si>
  <si>
    <t>[南京]海友酒店(南京奥体中心黄山路店)(93874368)</t>
  </si>
  <si>
    <t>大床房(无窗)&lt;至多8间&gt;&lt;2人入住&gt;</t>
  </si>
  <si>
    <t>黎婉林</t>
  </si>
  <si>
    <t xml:space="preserve">R9002878091138082001	</t>
  </si>
  <si>
    <t xml:space="preserve">18469343258	</t>
  </si>
  <si>
    <t>[台南]泊乐行旅-赤崁店(Hotel Brown)(80941744)</t>
  </si>
  <si>
    <t>豪华双人房&lt;至多8间&gt;&lt;2人入住&gt;&lt;早餐&gt;</t>
  </si>
  <si>
    <t>CHUNGCHENGHUAN/CHUNG</t>
  </si>
  <si>
    <t xml:space="preserve">18474352984	</t>
  </si>
  <si>
    <t>[合肥]格林豪泰(合肥西二环省肿瘤医院店)(68605849)</t>
  </si>
  <si>
    <t>家庭房&lt;2人入住&gt;</t>
  </si>
  <si>
    <t>刘敏</t>
  </si>
  <si>
    <t xml:space="preserve">(GRT)77919509;	</t>
  </si>
  <si>
    <t xml:space="preserve">18479848866	</t>
  </si>
  <si>
    <t>[香港]旭逸雅捷酒店 · 荃湾(Hotel Ease Access · Tsuen Wan)(76481425)</t>
  </si>
  <si>
    <t>标准客房&lt;至多8间&gt;&lt;2人入住&gt;</t>
  </si>
  <si>
    <t>MA/GUOZHE,MENG/XIANFEI,JIA/JUNGUO</t>
  </si>
  <si>
    <t xml:space="preserve">酒店预订部罗小姐确认	</t>
  </si>
  <si>
    <t xml:space="preserve">18480945996	</t>
  </si>
  <si>
    <t>[北京]盒子空间酒店(北京对外经贸大学旗舰馆店)(88634206)</t>
  </si>
  <si>
    <t>投影大床房&lt;至多8间&gt;&lt;2人入住&gt;</t>
  </si>
  <si>
    <t>张宝东</t>
  </si>
  <si>
    <t xml:space="preserve">18485774608	</t>
  </si>
  <si>
    <t>[苍南]苍南浪漫满屋精品酒店(92778857)</t>
  </si>
  <si>
    <t>豪华浴缸房（巨幕观影）&lt;至多8间&gt;&lt;2人入住&gt;</t>
  </si>
  <si>
    <t>叶希伟</t>
  </si>
  <si>
    <t xml:space="preserve">18487948858	</t>
  </si>
  <si>
    <t>[中山]中山普瑞商务酒店(94913556)</t>
  </si>
  <si>
    <t>经济房&lt;至多8间&gt;&lt;2人入住&gt;</t>
  </si>
  <si>
    <t>陈玉怡</t>
  </si>
  <si>
    <t xml:space="preserve">18489543785	</t>
  </si>
  <si>
    <t>[重庆]重庆怡家优品酒店(91108333)</t>
  </si>
  <si>
    <t>标准双床房&lt;至多8间&gt;&lt;2人入住&gt;</t>
  </si>
  <si>
    <t>陈文静</t>
  </si>
  <si>
    <t xml:space="preserve">18495559470	</t>
  </si>
  <si>
    <t>[重庆]重庆紫荆酒店(94910350)</t>
  </si>
  <si>
    <t>豪华双床房&lt;至多8间&gt;&lt;2人入住&gt;</t>
  </si>
  <si>
    <t>杨仁轩</t>
  </si>
  <si>
    <t xml:space="preserve">18496429986	</t>
  </si>
  <si>
    <t>[台中]天阁酒店(台中馆)(Tango Hotel Taichung)(80942068)</t>
  </si>
  <si>
    <t>天豪大床房&lt;至多8间&gt;&lt;2人入住&gt;&lt;早餐&gt;</t>
  </si>
  <si>
    <t>LAI/HUNGHSUN</t>
  </si>
  <si>
    <t xml:space="preserve">18496586294	</t>
  </si>
  <si>
    <t>[广州]广州伊士丹顿酒店(88988876)</t>
  </si>
  <si>
    <t>高级双床房&lt;至多8间&gt;&lt;2人入住&gt;&lt;早餐&gt;</t>
  </si>
  <si>
    <t>周振</t>
  </si>
  <si>
    <t xml:space="preserve">报名字	</t>
  </si>
  <si>
    <t xml:space="preserve">18497106735	</t>
  </si>
  <si>
    <t>[台北]台北柯达大饭店-敦南馆(K Hotel Dunnan)(80941563)</t>
  </si>
  <si>
    <t>商务大床房&lt;至多8间&gt;&lt;2人入住&gt;</t>
  </si>
  <si>
    <t>CHENG/LIMEI,Huang/Guoxin</t>
  </si>
  <si>
    <t xml:space="preserve">20220724-019	</t>
  </si>
  <si>
    <t xml:space="preserve">18498086292	</t>
  </si>
  <si>
    <t>[香港]M1酒店(M1 Hotel)(77151759)</t>
  </si>
  <si>
    <t>豪华房-大床&lt;至多8间&gt;&lt;2人入住&gt;</t>
  </si>
  <si>
    <t>lau/kin sing</t>
  </si>
  <si>
    <t xml:space="preserve">18503951212	</t>
  </si>
  <si>
    <t>[淄博]格林豪泰酒店(淄博柳泉路沃尔玛广场快捷店)(80249943)</t>
  </si>
  <si>
    <t>标准房&lt;至多8间&gt;&lt;2人入住&gt;</t>
  </si>
  <si>
    <t>王肖敬</t>
  </si>
  <si>
    <t xml:space="preserve">(GRT)77994101;	</t>
  </si>
  <si>
    <t xml:space="preserve">18504015398	</t>
  </si>
  <si>
    <t>[台中]台中威汀城市酒店(Hotel Reve)(80941747)</t>
  </si>
  <si>
    <t>标准大床房&lt;至多8间&gt;&lt;2人入住&gt;&lt;早餐&gt;</t>
  </si>
  <si>
    <t>HSIEH/WEN SEN</t>
  </si>
  <si>
    <t xml:space="preserve">18504896625	</t>
  </si>
  <si>
    <t>[重庆]格林豪泰(重庆兴华中路店)(83900492)</t>
  </si>
  <si>
    <t>况春</t>
  </si>
  <si>
    <t xml:space="preserve">(GRT)77998854;	</t>
  </si>
  <si>
    <t xml:space="preserve">18505053341	</t>
  </si>
  <si>
    <t>[烟台]烟台金海岸希尔顿酒店(81209998)</t>
  </si>
  <si>
    <t>海景套房&lt;至多8间&gt;&lt;2人入住&gt;&lt;早餐&gt;</t>
  </si>
  <si>
    <t>张亚</t>
  </si>
  <si>
    <t xml:space="preserve">3280749565;280349531	</t>
  </si>
  <si>
    <t xml:space="preserve">18505270796	</t>
  </si>
  <si>
    <t>[null](80245900)</t>
  </si>
  <si>
    <t xml:space="preserve">18505487357	</t>
  </si>
  <si>
    <t>[望江]格林豪泰(望江蓝天路怡和苑店)(80246550)</t>
  </si>
  <si>
    <t>1.8米大床房&lt;至多8间&gt;&lt;2人入住&gt;</t>
  </si>
  <si>
    <t>周雨凡</t>
  </si>
  <si>
    <t xml:space="preserve">(GRT)78001480	</t>
  </si>
  <si>
    <t xml:space="preserve">18505558353	</t>
  </si>
  <si>
    <t>[象州]尚客优酒店(象州石龙店)(92484233)</t>
  </si>
  <si>
    <t>特惠房(无窗)&lt;至多8间&gt;&lt;2人入住&gt;</t>
  </si>
  <si>
    <t>戚应龙</t>
  </si>
  <si>
    <t xml:space="preserve">(THK)YD04364220725143644608;	</t>
  </si>
  <si>
    <t xml:space="preserve">18505669883	</t>
  </si>
  <si>
    <t>[成都]嘉好弗斯达酒店(成都文殊院地铁站店)(91301638)</t>
  </si>
  <si>
    <t>高级大床房&lt;至多8间&gt;&lt;2人入住&gt;</t>
  </si>
  <si>
    <t>周云</t>
  </si>
  <si>
    <t xml:space="preserve">18506123454	</t>
  </si>
  <si>
    <t>[邳州]格林豪泰(邳州新苏中心福州路店)(76550894)</t>
  </si>
  <si>
    <t>1.8米大床房&lt;2人入住&gt;</t>
  </si>
  <si>
    <t>吴博</t>
  </si>
  <si>
    <t xml:space="preserve">(GRT)78004377;	</t>
  </si>
  <si>
    <t xml:space="preserve">18506196611	</t>
  </si>
  <si>
    <t>[乌拉特前旗]尚客优酒店(乌拉特前旗汇丰广场店)(92484322)</t>
  </si>
  <si>
    <t>标准双床房&lt;至多8间&gt;&lt;2人入住&gt;&lt;早餐&gt;</t>
  </si>
  <si>
    <t>王利强</t>
  </si>
  <si>
    <t xml:space="preserve">18506444268	</t>
  </si>
  <si>
    <t>[义乌]凯亚时尚酒店（义乌宾王商贸城店）(82341119)</t>
  </si>
  <si>
    <t>行政大床房&lt;至多8间&gt;&lt;2人入住&gt;</t>
  </si>
  <si>
    <t>赵日宏,李晓特,敖日格乐</t>
  </si>
  <si>
    <t xml:space="preserve">18506681457	</t>
  </si>
  <si>
    <t>[宁武]贝壳酒店(宁武凤舞广场店)(82341536)</t>
  </si>
  <si>
    <t>时尚大床房&lt;至多8间&gt;&lt;2人入住&gt;</t>
  </si>
  <si>
    <t>周永阳</t>
  </si>
  <si>
    <t xml:space="preserve">(GRT)78007130;	</t>
  </si>
  <si>
    <t xml:space="preserve">18506830087	</t>
  </si>
  <si>
    <t>[昌黎]格林豪泰快捷酒店(昌黎广缘生活广场碣阳大街东段店)(68610903)</t>
  </si>
  <si>
    <t>家庭房&lt;至多8间&gt;&lt;2人入住&gt;</t>
  </si>
  <si>
    <t>赵颖</t>
  </si>
  <si>
    <t xml:space="preserve">(GRT)78007867;	</t>
  </si>
  <si>
    <t xml:space="preserve">18506826638	</t>
  </si>
  <si>
    <t>[秭归]秭归西江国际大酒店(94921038)</t>
  </si>
  <si>
    <t>三峡大坝观景行政单间&lt;至多8间&gt;&lt;2人入住&gt;</t>
  </si>
  <si>
    <t>李洪志</t>
  </si>
  <si>
    <t xml:space="preserve">18506895317	</t>
  </si>
  <si>
    <t>[南京]贝壳酒店(南京市雨花台区梅山镇汪海步行街店)(80251147)</t>
  </si>
  <si>
    <t>特色大床房&lt;至多8间&gt;&lt;2人入住&gt;</t>
  </si>
  <si>
    <t>徐伏珠</t>
  </si>
  <si>
    <t xml:space="preserve">(GRT)78008257;	</t>
  </si>
  <si>
    <t xml:space="preserve">18506922848	</t>
  </si>
  <si>
    <t>[台中]台中贺缇酒店(He Ti Hotel)(80941882)</t>
  </si>
  <si>
    <t>雅致大床房&lt;至多8间&gt;&lt;2人入住&gt;&lt;早餐&gt;</t>
  </si>
  <si>
    <t>chen/pei hsuan</t>
  </si>
  <si>
    <t xml:space="preserve">06140101	</t>
  </si>
  <si>
    <t xml:space="preserve">18506934819	</t>
  </si>
  <si>
    <t>武娟</t>
  </si>
  <si>
    <t xml:space="preserve">(GRT)78008463;	</t>
  </si>
  <si>
    <t xml:space="preserve">18507044543	</t>
  </si>
  <si>
    <t>沈豪</t>
  </si>
  <si>
    <t xml:space="preserve">(GRT)78009059;	</t>
  </si>
  <si>
    <t xml:space="preserve">18507530974	</t>
  </si>
  <si>
    <t>[溧阳]贝壳酒店(常州溧阳市平陵广场中医院店)(93869268)</t>
  </si>
  <si>
    <t>商务双床房&lt;至多8间&gt;&lt;2人入住&gt;</t>
  </si>
  <si>
    <t>武超芳</t>
  </si>
  <si>
    <t xml:space="preserve">(GRT)78011449;	</t>
  </si>
  <si>
    <t xml:space="preserve">18507543097	</t>
  </si>
  <si>
    <t>[三江]骏怡精选酒店(三江侗乡大道店)(80248109)</t>
  </si>
  <si>
    <t>特价房&lt;至多8间&gt;&lt;2人入住&gt;</t>
  </si>
  <si>
    <t>何德彪</t>
  </si>
  <si>
    <t xml:space="preserve">(THK)YD04202220725194422293;	</t>
  </si>
  <si>
    <t xml:space="preserve">18508028143	</t>
  </si>
  <si>
    <t>徐红丽</t>
  </si>
  <si>
    <t xml:space="preserve">(GRT)78013762;	</t>
  </si>
  <si>
    <t xml:space="preserve">18512161092	</t>
  </si>
  <si>
    <t>[石家庄]尚客优精选酒店(石家庄世纪大道店)(81209458)</t>
  </si>
  <si>
    <t>刘鹏</t>
  </si>
  <si>
    <t xml:space="preserve">(THK)YD04401220725215908522;	</t>
  </si>
  <si>
    <t xml:space="preserve">18512798330	</t>
  </si>
  <si>
    <t>[台北]台北美仑大饭店(Park Taipei Hotel)(82340188)</t>
  </si>
  <si>
    <t>高级双床房&lt;至多8间&gt;&lt;2人入住&gt;</t>
  </si>
  <si>
    <t>KUO/YINNO</t>
  </si>
  <si>
    <t xml:space="preserve">35177137	</t>
  </si>
  <si>
    <t xml:space="preserve">18513006283	</t>
  </si>
  <si>
    <t>[文安]文安郝力克希尔顿启缤精选酒店(83902247)</t>
  </si>
  <si>
    <t>精选大床房&lt;至多8间&gt;&lt;2人入住&gt;</t>
  </si>
  <si>
    <t>杨雷</t>
  </si>
  <si>
    <t xml:space="preserve">3276523769	</t>
  </si>
  <si>
    <t>，</t>
  </si>
  <si>
    <t>23585 CNY</t>
  </si>
  <si>
    <t>A220810103807481</t>
  </si>
  <si>
    <t>总计：23585 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</si>
  <si>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</si>
  <si>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</si>
  <si>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</si>
  <si>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</si>
  <si>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</si>
  <si>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</si>
  <si>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</si>
  <si>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</si>
  <si>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</si>
  <si>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</si>
  <si>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</si>
  <si>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</si>
  <si>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</si>
  <si>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</si>
  <si>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</si>
  <si>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</si>
  <si>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</si>
  <si>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</si>
  <si>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2022-07-09</t>
  </si>
  <si>
    <t>2615746</t>
  </si>
  <si>
    <t>台南台糖长荣酒店</t>
  </si>
  <si>
    <t>LIN TSAOPEI,LIN CHENGHAN</t>
  </si>
  <si>
    <t>2022-07-25</t>
  </si>
  <si>
    <t>2022-07-26</t>
  </si>
  <si>
    <t>退房日月结</t>
  </si>
  <si>
    <t>1610.00</t>
  </si>
  <si>
    <t>RMB</t>
  </si>
  <si>
    <t>0</t>
  </si>
  <si>
    <t>0.00</t>
  </si>
  <si>
    <t>携程汇登国内直连</t>
  </si>
  <si>
    <t>01.011264</t>
  </si>
  <si>
    <t>2022-07-09 13:28:35</t>
  </si>
  <si>
    <t>否</t>
  </si>
  <si>
    <t>广州汇登信息科技有限公司</t>
  </si>
  <si>
    <t>直连</t>
  </si>
  <si>
    <t>2022-07-11</t>
  </si>
  <si>
    <t>2618075</t>
  </si>
  <si>
    <t>香港帝苑酒店</t>
  </si>
  <si>
    <t>Ng chin ping</t>
  </si>
  <si>
    <t>493.00</t>
  </si>
  <si>
    <t>2022-07-11 21:39:36</t>
  </si>
  <si>
    <t>2022-07-14</t>
  </si>
  <si>
    <t>2620995</t>
  </si>
  <si>
    <t>台北中山逸林酒店</t>
  </si>
  <si>
    <t>LIU ILING,TSAI CHIHHUNG,TSAI YUNCHEN</t>
  </si>
  <si>
    <t>2022-07-24</t>
  </si>
  <si>
    <t>5520.00</t>
  </si>
  <si>
    <t>2022-07-14 15:15:13</t>
  </si>
  <si>
    <t>2620998</t>
  </si>
  <si>
    <t>LIU CHINGLIANG</t>
  </si>
  <si>
    <t>1840.00</t>
  </si>
  <si>
    <t>2022-07-14 15:17:28</t>
  </si>
  <si>
    <t>2022-07-17</t>
  </si>
  <si>
    <t>2623919</t>
  </si>
  <si>
    <t>康桥商旅(台南民生馆)</t>
  </si>
  <si>
    <t>HO HUIWEN</t>
  </si>
  <si>
    <t>1001.00</t>
  </si>
  <si>
    <t>2022-07-17 12:17:06</t>
  </si>
  <si>
    <t>2022-07-19</t>
  </si>
  <si>
    <t>2626166</t>
  </si>
  <si>
    <t>嘉义耐斯王子大饭店</t>
  </si>
  <si>
    <t>HUANG JOYCE</t>
  </si>
  <si>
    <t>1790.00</t>
  </si>
  <si>
    <t>2022-07-19 17:00:14</t>
  </si>
  <si>
    <t>2022-07-20</t>
  </si>
  <si>
    <t>2627490</t>
  </si>
  <si>
    <t>昆明驼峰客栈</t>
  </si>
  <si>
    <t>202.00</t>
  </si>
  <si>
    <t>2022-07-20 23:13:47</t>
  </si>
  <si>
    <t>2022-07-21</t>
  </si>
  <si>
    <t>2628298</t>
  </si>
  <si>
    <t>海友酒店(南京奥体中心黄山路店)</t>
  </si>
  <si>
    <t>189.00</t>
  </si>
  <si>
    <t>2022-07-21 20:08:05</t>
  </si>
  <si>
    <t>2628326</t>
  </si>
  <si>
    <t>泊乐行旅 - 赤崁店</t>
  </si>
  <si>
    <t>CHUNGCHENGHUAN CHUNG</t>
  </si>
  <si>
    <t>530.00</t>
  </si>
  <si>
    <t>2022-07-21 20:47:13</t>
  </si>
  <si>
    <t>2022-07-22</t>
  </si>
  <si>
    <t>2629120</t>
  </si>
  <si>
    <t>格林豪泰(合肥西二环省肿瘤医院店)</t>
  </si>
  <si>
    <t>205.00</t>
  </si>
  <si>
    <t>2022-07-22 16:24:32</t>
  </si>
  <si>
    <t>2629540</t>
  </si>
  <si>
    <t>旭逸雅捷酒店 · 荃湾</t>
  </si>
  <si>
    <t>MA GUOZHE,MENG XIANFEI,JIA JUNGUO</t>
  </si>
  <si>
    <t>1526.00</t>
  </si>
  <si>
    <t>2022-07-22 23:32:30</t>
  </si>
  <si>
    <t>2022-07-23</t>
  </si>
  <si>
    <t>2630087</t>
  </si>
  <si>
    <t>浪漫满屋主题酒店</t>
  </si>
  <si>
    <t>216.00</t>
  </si>
  <si>
    <t>2022-07-23 14:18:43</t>
  </si>
  <si>
    <t>2630437</t>
  </si>
  <si>
    <t>中山普瑞商务酒店</t>
  </si>
  <si>
    <t>180.00</t>
  </si>
  <si>
    <t>2022-07-23 20:13:42</t>
  </si>
  <si>
    <t>2630684</t>
  </si>
  <si>
    <t>重庆怡家优品酒店</t>
  </si>
  <si>
    <t>58.00</t>
  </si>
  <si>
    <t>2022-07-24 00:50:02</t>
  </si>
  <si>
    <t>2631107</t>
  </si>
  <si>
    <t>重庆紫荆酒店</t>
  </si>
  <si>
    <t>155.00</t>
  </si>
  <si>
    <t>2022-07-24 14:23:45</t>
  </si>
  <si>
    <t>2631295</t>
  </si>
  <si>
    <t>天阁酒店(台中馆)</t>
  </si>
  <si>
    <t>LAI HUNGHSUN</t>
  </si>
  <si>
    <t>584.00</t>
  </si>
  <si>
    <t>2022-07-24 17:08:47</t>
  </si>
  <si>
    <t>2631320</t>
  </si>
  <si>
    <t>广州伊士丹顿酒店</t>
  </si>
  <si>
    <t>606.00</t>
  </si>
  <si>
    <t>2022-07-24 17:27:20</t>
  </si>
  <si>
    <t>2631391</t>
  </si>
  <si>
    <t>台北柯达大饭店-敦南馆</t>
  </si>
  <si>
    <t>CHENG LIMEI,Huang Guoxin</t>
  </si>
  <si>
    <t>419.00</t>
  </si>
  <si>
    <t>2022-07-24 19:02:09</t>
  </si>
  <si>
    <t>2631541</t>
  </si>
  <si>
    <t>M1酒店</t>
  </si>
  <si>
    <t>lau kin sing</t>
  </si>
  <si>
    <t>365.00</t>
  </si>
  <si>
    <t>2022-07-24 21:52:17</t>
  </si>
  <si>
    <t>2631926</t>
  </si>
  <si>
    <t>格林豪泰快捷酒店（淄博柳泉路沃尔玛广场店）</t>
  </si>
  <si>
    <t>152.00</t>
  </si>
  <si>
    <t>2022-07-25 10:36:15</t>
  </si>
  <si>
    <t>2631940</t>
  </si>
  <si>
    <t>台中威汀城市酒店</t>
  </si>
  <si>
    <t>HSIEH WEN SEN</t>
  </si>
  <si>
    <t>432.00</t>
  </si>
  <si>
    <t>2022-07-25 10:48:47</t>
  </si>
  <si>
    <t>2632071</t>
  </si>
  <si>
    <t>格林豪泰(重庆兴华中路店)</t>
  </si>
  <si>
    <t>126.00</t>
  </si>
  <si>
    <t>2022-07-25 12:57:24</t>
  </si>
  <si>
    <t>2632092</t>
  </si>
  <si>
    <t>烟台金海岸希尔顿酒店</t>
  </si>
  <si>
    <t>1551.00</t>
  </si>
  <si>
    <t>2022-07-25 13:19:45</t>
  </si>
  <si>
    <t>2632119</t>
  </si>
  <si>
    <t>尚客优连锁酒店（济宁梁山汽车站店）</t>
  </si>
  <si>
    <t>焦忠良</t>
  </si>
  <si>
    <t>96.00</t>
  </si>
  <si>
    <t>2022-07-25 13:52:02</t>
  </si>
  <si>
    <t>2632154</t>
  </si>
  <si>
    <t>尚客优酒店(象州石龙店)</t>
  </si>
  <si>
    <t>113.00</t>
  </si>
  <si>
    <t>2022-07-25 14:36:47</t>
  </si>
  <si>
    <t>2632253</t>
  </si>
  <si>
    <t>格林豪泰(邳州新苏中心福州路店)</t>
  </si>
  <si>
    <t>144.00</t>
  </si>
  <si>
    <t>2022-07-25 16:07:52</t>
  </si>
  <si>
    <t>2632320</t>
  </si>
  <si>
    <t>义乌凯亚时尚酒店</t>
  </si>
  <si>
    <t>363.00</t>
  </si>
  <si>
    <t>2022-07-25 16:58:27</t>
  </si>
  <si>
    <t>2632366</t>
  </si>
  <si>
    <t>贝壳酒店(宁武凤舞广场店)</t>
  </si>
  <si>
    <t>2022-07-25 17:33:41</t>
  </si>
  <si>
    <t>2632398</t>
  </si>
  <si>
    <t>格林豪泰快捷酒店(昌黎广缘生活广场碣阳大街东段店)</t>
  </si>
  <si>
    <t>188.00</t>
  </si>
  <si>
    <t>2022-07-25 17:54:33</t>
  </si>
  <si>
    <t>2632401</t>
  </si>
  <si>
    <t>秭归西江国际大酒店</t>
  </si>
  <si>
    <t>477.00</t>
  </si>
  <si>
    <t>2022-07-25 17:55:32</t>
  </si>
  <si>
    <t>2632411</t>
  </si>
  <si>
    <t>贝壳南京市雨花台区梅山镇汪海步行街酒店</t>
  </si>
  <si>
    <t>2022-07-25 18:04:30</t>
  </si>
  <si>
    <t>2632419</t>
  </si>
  <si>
    <t>台中贺缇酒店</t>
  </si>
  <si>
    <t>chen pei hsuan</t>
  </si>
  <si>
    <t>576.00</t>
  </si>
  <si>
    <t>2022-07-25 18:09:08</t>
  </si>
  <si>
    <t>2632423</t>
  </si>
  <si>
    <t>2022-07-25 18:11:20</t>
  </si>
  <si>
    <t>2632446</t>
  </si>
  <si>
    <t>2022-07-25 18:26:58</t>
  </si>
  <si>
    <t>2632520</t>
  </si>
  <si>
    <t>贝壳酒店(常州溧阳市平陵广场中医院店)</t>
  </si>
  <si>
    <t>112.00</t>
  </si>
  <si>
    <t>2022-07-25 19:42:21</t>
  </si>
  <si>
    <t>2632523</t>
  </si>
  <si>
    <t>骏怡精选酒店(三江侗乡大道店)</t>
  </si>
  <si>
    <t>88.00</t>
  </si>
  <si>
    <t>2022-07-25 19:44:24</t>
  </si>
  <si>
    <t>2632657</t>
  </si>
  <si>
    <t>尚客优精选酒店(石家庄世纪大道店)</t>
  </si>
  <si>
    <t>154.00</t>
  </si>
  <si>
    <t>2022-07-25 21:59:14</t>
  </si>
  <si>
    <t>2632713</t>
  </si>
  <si>
    <t>台北美仑大饭店</t>
  </si>
  <si>
    <t>KUO YINNO</t>
  </si>
  <si>
    <t>564.00</t>
  </si>
  <si>
    <t>2022-07-25 22:48:09</t>
  </si>
  <si>
    <t>2632744</t>
  </si>
  <si>
    <t>文安郝力克希尔顿启缤精选酒店</t>
  </si>
  <si>
    <t>349.00</t>
  </si>
  <si>
    <t>2022-07-25 23:14:27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</si>
</sst>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44767</v>
      </c>
      <c r="G2" s="6">
        <v>44768</v>
      </c>
      <c r="H2" s="4">
        <v>2</v>
      </c>
      <c r="I2" s="4">
        <v>1</v>
      </c>
      <c r="J2" s="4">
        <v>2</v>
      </c>
      <c r="K2" s="4" t="s">
        <v>30</v>
      </c>
      <c r="L2" s="4">
        <v>1610</v>
      </c>
      <c r="M2" s="4">
        <v>1610</v>
      </c>
      <c r="N2" s="4" t="s">
        <v>31</v>
      </c>
      <c r="O2" s="4" t="s">
        <v>32</v>
      </c>
      <c r="P2" s="4" t="s">
        <v>33</v>
      </c>
      <c r="Q2" s="4">
        <v>0</v>
      </c>
      <c r="R2" s="7">
        <v>44751</v>
      </c>
      <c r="S2" s="6">
        <v>44783</v>
      </c>
      <c r="T2" s="4" t="s">
        <v>34</v>
      </c>
      <c r="U2" s="4">
        <v>1610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44767</v>
      </c>
      <c r="G3" s="6">
        <v>44768</v>
      </c>
      <c r="H3" s="4">
        <v>1</v>
      </c>
      <c r="I3" s="4">
        <v>1</v>
      </c>
      <c r="J3" s="4">
        <v>1</v>
      </c>
      <c r="K3" s="4" t="s">
        <v>30</v>
      </c>
      <c r="L3" s="4">
        <v>493</v>
      </c>
      <c r="M3" s="4">
        <v>493</v>
      </c>
      <c r="N3" s="4" t="s">
        <v>40</v>
      </c>
      <c r="O3" s="4" t="s">
        <v>32</v>
      </c>
      <c r="P3" s="4" t="s">
        <v>33</v>
      </c>
      <c r="Q3" s="4">
        <v>0</v>
      </c>
      <c r="R3" s="7">
        <v>44753</v>
      </c>
      <c r="S3" s="6">
        <v>44783</v>
      </c>
      <c r="T3" s="4" t="s">
        <v>34</v>
      </c>
      <c r="U3" s="4">
        <v>493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44766</v>
      </c>
      <c r="G4" s="6">
        <v>44768</v>
      </c>
      <c r="H4" s="4">
        <v>3</v>
      </c>
      <c r="I4" s="4">
        <v>2</v>
      </c>
      <c r="J4" s="4">
        <v>6</v>
      </c>
      <c r="K4" s="4" t="s">
        <v>30</v>
      </c>
      <c r="L4" s="4">
        <v>5520</v>
      </c>
      <c r="M4" s="4">
        <v>5520</v>
      </c>
      <c r="N4" s="4" t="s">
        <v>44</v>
      </c>
      <c r="O4" s="4" t="s">
        <v>32</v>
      </c>
      <c r="P4" s="4" t="s">
        <v>33</v>
      </c>
      <c r="Q4" s="4">
        <v>0</v>
      </c>
      <c r="R4" s="7">
        <v>44756</v>
      </c>
      <c r="S4" s="6">
        <v>44783</v>
      </c>
      <c r="T4" s="4" t="s">
        <v>34</v>
      </c>
      <c r="U4" s="4">
        <v>5520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44766</v>
      </c>
      <c r="G5" s="6">
        <v>44768</v>
      </c>
      <c r="H5" s="4">
        <v>1</v>
      </c>
      <c r="I5" s="4">
        <v>2</v>
      </c>
      <c r="J5" s="4">
        <v>2</v>
      </c>
      <c r="K5" s="4" t="s">
        <v>30</v>
      </c>
      <c r="L5" s="4">
        <v>1840</v>
      </c>
      <c r="M5" s="4">
        <v>1840</v>
      </c>
      <c r="N5" s="4" t="s">
        <v>47</v>
      </c>
      <c r="O5" s="4" t="s">
        <v>32</v>
      </c>
      <c r="P5" s="4" t="s">
        <v>33</v>
      </c>
      <c r="Q5" s="4">
        <v>0</v>
      </c>
      <c r="R5" s="7">
        <v>44756</v>
      </c>
      <c r="S5" s="6">
        <v>44783</v>
      </c>
      <c r="T5" s="4" t="s">
        <v>34</v>
      </c>
      <c r="U5" s="4">
        <v>1840</v>
      </c>
      <c r="V5" s="4">
        <v>0</v>
      </c>
      <c r="W5" s="4">
        <v>0</v>
      </c>
      <c r="X5" s="4" t="s">
        <v>35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44766</v>
      </c>
      <c r="G6" s="6">
        <v>44768</v>
      </c>
      <c r="H6" s="4">
        <v>1</v>
      </c>
      <c r="I6" s="4">
        <v>2</v>
      </c>
      <c r="J6" s="4">
        <v>2</v>
      </c>
      <c r="K6" s="4" t="s">
        <v>30</v>
      </c>
      <c r="L6" s="4">
        <v>1001</v>
      </c>
      <c r="M6" s="4">
        <v>1001</v>
      </c>
      <c r="N6" s="4" t="s">
        <v>52</v>
      </c>
      <c r="O6" s="4" t="s">
        <v>32</v>
      </c>
      <c r="P6" s="4" t="s">
        <v>33</v>
      </c>
      <c r="Q6" s="4">
        <v>0</v>
      </c>
      <c r="R6" s="7">
        <v>44759</v>
      </c>
      <c r="S6" s="6">
        <v>44783</v>
      </c>
      <c r="T6" s="4" t="s">
        <v>34</v>
      </c>
      <c r="U6" s="4">
        <v>1001</v>
      </c>
      <c r="V6" s="4">
        <v>0</v>
      </c>
      <c r="W6" s="4">
        <v>0</v>
      </c>
      <c r="X6" s="4" t="s">
        <v>35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44767</v>
      </c>
      <c r="G7" s="6">
        <v>44768</v>
      </c>
      <c r="H7" s="4">
        <v>1</v>
      </c>
      <c r="I7" s="4">
        <v>1</v>
      </c>
      <c r="J7" s="4">
        <v>1</v>
      </c>
      <c r="K7" s="4" t="s">
        <v>30</v>
      </c>
      <c r="L7" s="4">
        <v>144</v>
      </c>
      <c r="M7" s="4">
        <v>144</v>
      </c>
      <c r="N7" s="4" t="s">
        <v>57</v>
      </c>
      <c r="O7" s="4" t="s">
        <v>32</v>
      </c>
      <c r="P7" s="4" t="s">
        <v>33</v>
      </c>
      <c r="Q7" s="4">
        <v>0</v>
      </c>
      <c r="R7" s="7">
        <v>44759</v>
      </c>
      <c r="S7" s="6">
        <v>44783</v>
      </c>
      <c r="T7" s="4" t="s">
        <v>34</v>
      </c>
      <c r="U7" s="4">
        <v>144</v>
      </c>
      <c r="V7" s="4">
        <v>0</v>
      </c>
      <c r="W7" s="4">
        <v>0</v>
      </c>
      <c r="X7" s="4" t="s">
        <v>35</v>
      </c>
      <c r="Y7" s="4" t="s">
        <v>58</v>
      </c>
    </row>
    <row r="8" s="4" customFormat="1" spans="1:25">
      <c r="A8" s="4" t="s">
        <v>54</v>
      </c>
      <c r="B8" s="4" t="s">
        <v>26</v>
      </c>
      <c r="C8" s="4" t="s">
        <v>59</v>
      </c>
      <c r="D8" s="4" t="s">
        <v>55</v>
      </c>
      <c r="E8" s="4" t="s">
        <v>56</v>
      </c>
      <c r="F8" s="6">
        <v>44767</v>
      </c>
      <c r="G8" s="6">
        <v>44768</v>
      </c>
      <c r="H8" s="4">
        <v>1</v>
      </c>
      <c r="I8" s="4">
        <v>1</v>
      </c>
      <c r="J8" s="4">
        <v>1</v>
      </c>
      <c r="K8" s="4" t="s">
        <v>30</v>
      </c>
      <c r="L8" s="4">
        <v>-144</v>
      </c>
      <c r="M8" s="4">
        <v>-144</v>
      </c>
      <c r="N8" s="4" t="s">
        <v>57</v>
      </c>
      <c r="O8" s="4" t="s">
        <v>32</v>
      </c>
      <c r="P8" s="4" t="s">
        <v>33</v>
      </c>
      <c r="Q8" s="4">
        <v>0</v>
      </c>
      <c r="R8" s="7">
        <v>44759</v>
      </c>
      <c r="S8" s="6">
        <v>44783</v>
      </c>
      <c r="T8" s="4" t="s">
        <v>34</v>
      </c>
      <c r="U8" s="4">
        <v>-144</v>
      </c>
      <c r="V8" s="4">
        <v>0</v>
      </c>
      <c r="W8" s="4">
        <v>0</v>
      </c>
      <c r="X8" s="4" t="s">
        <v>35</v>
      </c>
      <c r="Y8" s="4" t="s">
        <v>58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50</v>
      </c>
      <c r="E9" s="4" t="s">
        <v>61</v>
      </c>
      <c r="F9" s="6">
        <v>44766</v>
      </c>
      <c r="G9" s="6">
        <v>44768</v>
      </c>
      <c r="H9" s="4">
        <v>1</v>
      </c>
      <c r="I9" s="4">
        <v>2</v>
      </c>
      <c r="J9" s="4">
        <v>2</v>
      </c>
      <c r="K9" s="4" t="s">
        <v>30</v>
      </c>
      <c r="L9" s="4">
        <v>933</v>
      </c>
      <c r="M9" s="4">
        <v>933</v>
      </c>
      <c r="N9" s="4" t="s">
        <v>62</v>
      </c>
      <c r="O9" s="4" t="s">
        <v>32</v>
      </c>
      <c r="P9" s="4" t="s">
        <v>33</v>
      </c>
      <c r="Q9" s="4">
        <v>0</v>
      </c>
      <c r="R9" s="7">
        <v>44760</v>
      </c>
      <c r="S9" s="6">
        <v>44783</v>
      </c>
      <c r="T9" s="4" t="s">
        <v>34</v>
      </c>
      <c r="U9" s="4">
        <v>933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60</v>
      </c>
      <c r="B10" s="4" t="s">
        <v>26</v>
      </c>
      <c r="C10" s="4" t="s">
        <v>59</v>
      </c>
      <c r="D10" s="4" t="s">
        <v>50</v>
      </c>
      <c r="E10" s="4" t="s">
        <v>61</v>
      </c>
      <c r="F10" s="6">
        <v>44766</v>
      </c>
      <c r="G10" s="6">
        <v>44768</v>
      </c>
      <c r="H10" s="4">
        <v>1</v>
      </c>
      <c r="I10" s="4">
        <v>2</v>
      </c>
      <c r="J10" s="4">
        <v>2</v>
      </c>
      <c r="K10" s="4" t="s">
        <v>30</v>
      </c>
      <c r="L10" s="4">
        <v>-933</v>
      </c>
      <c r="M10" s="4">
        <v>-933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44760</v>
      </c>
      <c r="S10" s="6">
        <v>44783</v>
      </c>
      <c r="T10" s="4" t="s">
        <v>34</v>
      </c>
      <c r="U10" s="4">
        <v>-933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63</v>
      </c>
      <c r="B11" s="4" t="s">
        <v>26</v>
      </c>
      <c r="C11" s="4" t="s">
        <v>27</v>
      </c>
      <c r="D11" s="4" t="s">
        <v>64</v>
      </c>
      <c r="E11" s="4" t="s">
        <v>65</v>
      </c>
      <c r="F11" s="6">
        <v>44766</v>
      </c>
      <c r="G11" s="6">
        <v>44768</v>
      </c>
      <c r="H11" s="4">
        <v>1</v>
      </c>
      <c r="I11" s="4">
        <v>2</v>
      </c>
      <c r="J11" s="4">
        <v>2</v>
      </c>
      <c r="K11" s="4" t="s">
        <v>30</v>
      </c>
      <c r="L11" s="4">
        <v>1790</v>
      </c>
      <c r="M11" s="4">
        <v>1790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44761</v>
      </c>
      <c r="S11" s="6">
        <v>44783</v>
      </c>
      <c r="T11" s="4" t="s">
        <v>34</v>
      </c>
      <c r="U11" s="4">
        <v>1790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68</v>
      </c>
      <c r="E12" s="4" t="s">
        <v>69</v>
      </c>
      <c r="F12" s="6">
        <v>44767</v>
      </c>
      <c r="G12" s="6">
        <v>44768</v>
      </c>
      <c r="H12" s="4">
        <v>1</v>
      </c>
      <c r="I12" s="4">
        <v>1</v>
      </c>
      <c r="J12" s="4">
        <v>1</v>
      </c>
      <c r="K12" s="4" t="s">
        <v>30</v>
      </c>
      <c r="L12" s="4">
        <v>202</v>
      </c>
      <c r="M12" s="4">
        <v>202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44762</v>
      </c>
      <c r="S12" s="6">
        <v>44783</v>
      </c>
      <c r="T12" s="4" t="s">
        <v>34</v>
      </c>
      <c r="U12" s="4">
        <v>202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72</v>
      </c>
      <c r="E13" s="4" t="s">
        <v>73</v>
      </c>
      <c r="F13" s="6">
        <v>44767</v>
      </c>
      <c r="G13" s="6">
        <v>44768</v>
      </c>
      <c r="H13" s="4">
        <v>1</v>
      </c>
      <c r="I13" s="4">
        <v>1</v>
      </c>
      <c r="J13" s="4">
        <v>1</v>
      </c>
      <c r="K13" s="4" t="s">
        <v>30</v>
      </c>
      <c r="L13" s="4">
        <v>305</v>
      </c>
      <c r="M13" s="4">
        <v>305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44763</v>
      </c>
      <c r="S13" s="6">
        <v>44783</v>
      </c>
      <c r="T13" s="4" t="s">
        <v>34</v>
      </c>
      <c r="U13" s="4">
        <v>305</v>
      </c>
      <c r="V13" s="4">
        <v>0</v>
      </c>
      <c r="W13" s="4">
        <v>0</v>
      </c>
      <c r="X13" s="4" t="s">
        <v>35</v>
      </c>
      <c r="Y13" s="4" t="s">
        <v>75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44767</v>
      </c>
      <c r="G14" s="6">
        <v>44768</v>
      </c>
      <c r="H14" s="4">
        <v>1</v>
      </c>
      <c r="I14" s="4">
        <v>1</v>
      </c>
      <c r="J14" s="4">
        <v>1</v>
      </c>
      <c r="K14" s="4" t="s">
        <v>30</v>
      </c>
      <c r="L14" s="4">
        <v>189</v>
      </c>
      <c r="M14" s="4">
        <v>189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44763</v>
      </c>
      <c r="S14" s="6">
        <v>44783</v>
      </c>
      <c r="T14" s="4" t="s">
        <v>34</v>
      </c>
      <c r="U14" s="4">
        <v>189</v>
      </c>
      <c r="V14" s="4">
        <v>0</v>
      </c>
      <c r="W14" s="4">
        <v>0</v>
      </c>
      <c r="X14" s="4" t="s">
        <v>35</v>
      </c>
      <c r="Y14" s="4" t="s">
        <v>80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44767</v>
      </c>
      <c r="G15" s="6">
        <v>44768</v>
      </c>
      <c r="H15" s="4">
        <v>1</v>
      </c>
      <c r="I15" s="4">
        <v>1</v>
      </c>
      <c r="J15" s="4">
        <v>1</v>
      </c>
      <c r="K15" s="4" t="s">
        <v>30</v>
      </c>
      <c r="L15" s="4">
        <v>530</v>
      </c>
      <c r="M15" s="4">
        <v>530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44763</v>
      </c>
      <c r="S15" s="6">
        <v>44783</v>
      </c>
      <c r="T15" s="4" t="s">
        <v>34</v>
      </c>
      <c r="U15" s="4">
        <v>530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86</v>
      </c>
      <c r="E16" s="4" t="s">
        <v>87</v>
      </c>
      <c r="F16" s="6">
        <v>44767</v>
      </c>
      <c r="G16" s="6">
        <v>44768</v>
      </c>
      <c r="H16" s="4">
        <v>1</v>
      </c>
      <c r="I16" s="4">
        <v>1</v>
      </c>
      <c r="J16" s="4">
        <v>1</v>
      </c>
      <c r="K16" s="4" t="s">
        <v>30</v>
      </c>
      <c r="L16" s="4">
        <v>205</v>
      </c>
      <c r="M16" s="4">
        <v>205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44764</v>
      </c>
      <c r="S16" s="6">
        <v>44783</v>
      </c>
      <c r="T16" s="4" t="s">
        <v>34</v>
      </c>
      <c r="U16" s="4">
        <v>205</v>
      </c>
      <c r="V16" s="4">
        <v>0</v>
      </c>
      <c r="W16" s="4">
        <v>0</v>
      </c>
      <c r="X16" s="4" t="s">
        <v>35</v>
      </c>
      <c r="Y16" s="4" t="s">
        <v>89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91</v>
      </c>
      <c r="E17" s="4" t="s">
        <v>92</v>
      </c>
      <c r="F17" s="6">
        <v>44766</v>
      </c>
      <c r="G17" s="6">
        <v>44768</v>
      </c>
      <c r="H17" s="4">
        <v>2</v>
      </c>
      <c r="I17" s="4">
        <v>2</v>
      </c>
      <c r="J17" s="4">
        <v>4</v>
      </c>
      <c r="K17" s="4" t="s">
        <v>30</v>
      </c>
      <c r="L17" s="4">
        <v>1526</v>
      </c>
      <c r="M17" s="4">
        <v>1526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44764</v>
      </c>
      <c r="S17" s="6">
        <v>44783</v>
      </c>
      <c r="T17" s="4" t="s">
        <v>34</v>
      </c>
      <c r="U17" s="4">
        <v>1526</v>
      </c>
      <c r="V17" s="4">
        <v>0</v>
      </c>
      <c r="W17" s="4">
        <v>0</v>
      </c>
      <c r="X17" s="4" t="s">
        <v>35</v>
      </c>
      <c r="Y17" s="4" t="s">
        <v>94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96</v>
      </c>
      <c r="E18" s="4" t="s">
        <v>97</v>
      </c>
      <c r="F18" s="6">
        <v>44767</v>
      </c>
      <c r="G18" s="6">
        <v>44768</v>
      </c>
      <c r="H18" s="4">
        <v>1</v>
      </c>
      <c r="I18" s="4">
        <v>1</v>
      </c>
      <c r="J18" s="4">
        <v>1</v>
      </c>
      <c r="K18" s="4" t="s">
        <v>30</v>
      </c>
      <c r="L18" s="4">
        <v>214</v>
      </c>
      <c r="M18" s="4">
        <v>214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44765</v>
      </c>
      <c r="S18" s="6">
        <v>44783</v>
      </c>
      <c r="T18" s="4" t="s">
        <v>34</v>
      </c>
      <c r="U18" s="4">
        <v>214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44767</v>
      </c>
      <c r="G19" s="6">
        <v>44768</v>
      </c>
      <c r="H19" s="4">
        <v>1</v>
      </c>
      <c r="I19" s="4">
        <v>1</v>
      </c>
      <c r="J19" s="4">
        <v>1</v>
      </c>
      <c r="K19" s="4" t="s">
        <v>30</v>
      </c>
      <c r="L19" s="4">
        <v>216</v>
      </c>
      <c r="M19" s="4">
        <v>216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44765</v>
      </c>
      <c r="S19" s="6">
        <v>44783</v>
      </c>
      <c r="T19" s="4" t="s">
        <v>34</v>
      </c>
      <c r="U19" s="4">
        <v>216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103</v>
      </c>
      <c r="B20" s="4" t="s">
        <v>26</v>
      </c>
      <c r="C20" s="4" t="s">
        <v>27</v>
      </c>
      <c r="D20" s="4" t="s">
        <v>104</v>
      </c>
      <c r="E20" s="4" t="s">
        <v>105</v>
      </c>
      <c r="F20" s="6">
        <v>44765</v>
      </c>
      <c r="G20" s="6">
        <v>44768</v>
      </c>
      <c r="H20" s="4">
        <v>1</v>
      </c>
      <c r="I20" s="4">
        <v>3</v>
      </c>
      <c r="J20" s="4">
        <v>3</v>
      </c>
      <c r="K20" s="4" t="s">
        <v>30</v>
      </c>
      <c r="L20" s="4">
        <v>180</v>
      </c>
      <c r="M20" s="4">
        <v>180</v>
      </c>
      <c r="N20" s="4" t="s">
        <v>106</v>
      </c>
      <c r="O20" s="4" t="s">
        <v>32</v>
      </c>
      <c r="P20" s="4" t="s">
        <v>33</v>
      </c>
      <c r="Q20" s="4">
        <v>0</v>
      </c>
      <c r="R20" s="7">
        <v>44765</v>
      </c>
      <c r="S20" s="6">
        <v>44783</v>
      </c>
      <c r="T20" s="4" t="s">
        <v>34</v>
      </c>
      <c r="U20" s="4">
        <v>180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107</v>
      </c>
      <c r="B21" s="4" t="s">
        <v>26</v>
      </c>
      <c r="C21" s="4" t="s">
        <v>27</v>
      </c>
      <c r="D21" s="4" t="s">
        <v>108</v>
      </c>
      <c r="E21" s="4" t="s">
        <v>109</v>
      </c>
      <c r="F21" s="6">
        <v>44767</v>
      </c>
      <c r="G21" s="6">
        <v>44768</v>
      </c>
      <c r="H21" s="4">
        <v>1</v>
      </c>
      <c r="I21" s="4">
        <v>1</v>
      </c>
      <c r="J21" s="4">
        <v>1</v>
      </c>
      <c r="K21" s="4" t="s">
        <v>30</v>
      </c>
      <c r="L21" s="4">
        <v>58</v>
      </c>
      <c r="M21" s="4">
        <v>58</v>
      </c>
      <c r="N21" s="4" t="s">
        <v>110</v>
      </c>
      <c r="O21" s="4" t="s">
        <v>32</v>
      </c>
      <c r="P21" s="4" t="s">
        <v>33</v>
      </c>
      <c r="Q21" s="4">
        <v>0</v>
      </c>
      <c r="R21" s="7">
        <v>44766</v>
      </c>
      <c r="S21" s="6">
        <v>44783</v>
      </c>
      <c r="T21" s="4" t="s">
        <v>34</v>
      </c>
      <c r="U21" s="4">
        <v>58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95</v>
      </c>
      <c r="B22" s="4" t="s">
        <v>26</v>
      </c>
      <c r="C22" s="4" t="s">
        <v>59</v>
      </c>
      <c r="D22" s="4" t="s">
        <v>96</v>
      </c>
      <c r="E22" s="4" t="s">
        <v>97</v>
      </c>
      <c r="F22" s="6">
        <v>44767</v>
      </c>
      <c r="G22" s="6">
        <v>44768</v>
      </c>
      <c r="H22" s="4">
        <v>1</v>
      </c>
      <c r="I22" s="4">
        <v>1</v>
      </c>
      <c r="J22" s="4">
        <v>1</v>
      </c>
      <c r="K22" s="4" t="s">
        <v>30</v>
      </c>
      <c r="L22" s="4">
        <v>-214</v>
      </c>
      <c r="M22" s="4">
        <v>-214</v>
      </c>
      <c r="N22" s="4" t="s">
        <v>98</v>
      </c>
      <c r="O22" s="4" t="s">
        <v>32</v>
      </c>
      <c r="P22" s="4" t="s">
        <v>33</v>
      </c>
      <c r="Q22" s="4">
        <v>0</v>
      </c>
      <c r="R22" s="7">
        <v>44765</v>
      </c>
      <c r="S22" s="6">
        <v>44783</v>
      </c>
      <c r="T22" s="4" t="s">
        <v>34</v>
      </c>
      <c r="U22" s="4">
        <v>-214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111</v>
      </c>
      <c r="B23" s="4" t="s">
        <v>26</v>
      </c>
      <c r="C23" s="4" t="s">
        <v>27</v>
      </c>
      <c r="D23" s="4" t="s">
        <v>112</v>
      </c>
      <c r="E23" s="4" t="s">
        <v>113</v>
      </c>
      <c r="F23" s="6">
        <v>44767</v>
      </c>
      <c r="G23" s="6">
        <v>44768</v>
      </c>
      <c r="H23" s="4">
        <v>1</v>
      </c>
      <c r="I23" s="4">
        <v>1</v>
      </c>
      <c r="J23" s="4">
        <v>1</v>
      </c>
      <c r="K23" s="4" t="s">
        <v>30</v>
      </c>
      <c r="L23" s="4">
        <v>155</v>
      </c>
      <c r="M23" s="4">
        <v>155</v>
      </c>
      <c r="N23" s="4" t="s">
        <v>114</v>
      </c>
      <c r="O23" s="4" t="s">
        <v>32</v>
      </c>
      <c r="P23" s="4" t="s">
        <v>33</v>
      </c>
      <c r="Q23" s="4">
        <v>0</v>
      </c>
      <c r="R23" s="7">
        <v>44766</v>
      </c>
      <c r="S23" s="6">
        <v>44783</v>
      </c>
      <c r="T23" s="4" t="s">
        <v>34</v>
      </c>
      <c r="U23" s="4">
        <v>155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115</v>
      </c>
      <c r="B24" s="4" t="s">
        <v>26</v>
      </c>
      <c r="C24" s="4" t="s">
        <v>27</v>
      </c>
      <c r="D24" s="4" t="s">
        <v>116</v>
      </c>
      <c r="E24" s="4" t="s">
        <v>117</v>
      </c>
      <c r="F24" s="6">
        <v>44767</v>
      </c>
      <c r="G24" s="6">
        <v>44768</v>
      </c>
      <c r="H24" s="4">
        <v>1</v>
      </c>
      <c r="I24" s="4">
        <v>1</v>
      </c>
      <c r="J24" s="4">
        <v>1</v>
      </c>
      <c r="K24" s="4" t="s">
        <v>30</v>
      </c>
      <c r="L24" s="4">
        <v>584</v>
      </c>
      <c r="M24" s="4">
        <v>584</v>
      </c>
      <c r="N24" s="4" t="s">
        <v>118</v>
      </c>
      <c r="O24" s="4" t="s">
        <v>32</v>
      </c>
      <c r="P24" s="4" t="s">
        <v>33</v>
      </c>
      <c r="Q24" s="4">
        <v>0</v>
      </c>
      <c r="R24" s="7">
        <v>44766</v>
      </c>
      <c r="S24" s="6">
        <v>44783</v>
      </c>
      <c r="T24" s="4" t="s">
        <v>34</v>
      </c>
      <c r="U24" s="4">
        <v>584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119</v>
      </c>
      <c r="B25" s="4" t="s">
        <v>26</v>
      </c>
      <c r="C25" s="4" t="s">
        <v>27</v>
      </c>
      <c r="D25" s="4" t="s">
        <v>120</v>
      </c>
      <c r="E25" s="4" t="s">
        <v>121</v>
      </c>
      <c r="F25" s="6">
        <v>44767</v>
      </c>
      <c r="G25" s="6">
        <v>44768</v>
      </c>
      <c r="H25" s="4">
        <v>1</v>
      </c>
      <c r="I25" s="4">
        <v>1</v>
      </c>
      <c r="J25" s="4">
        <v>1</v>
      </c>
      <c r="K25" s="4" t="s">
        <v>30</v>
      </c>
      <c r="L25" s="4">
        <v>606</v>
      </c>
      <c r="M25" s="4">
        <v>606</v>
      </c>
      <c r="N25" s="4" t="s">
        <v>122</v>
      </c>
      <c r="O25" s="4" t="s">
        <v>32</v>
      </c>
      <c r="P25" s="4" t="s">
        <v>33</v>
      </c>
      <c r="Q25" s="4">
        <v>0</v>
      </c>
      <c r="R25" s="7">
        <v>44766</v>
      </c>
      <c r="S25" s="6">
        <v>44783</v>
      </c>
      <c r="T25" s="4" t="s">
        <v>34</v>
      </c>
      <c r="U25" s="4">
        <v>606</v>
      </c>
      <c r="V25" s="4">
        <v>0</v>
      </c>
      <c r="W25" s="4">
        <v>0</v>
      </c>
      <c r="X25" s="4" t="s">
        <v>35</v>
      </c>
      <c r="Y25" s="4" t="s">
        <v>123</v>
      </c>
    </row>
    <row r="26" s="4" customFormat="1" spans="1:25">
      <c r="A26" s="4" t="s">
        <v>124</v>
      </c>
      <c r="B26" s="4" t="s">
        <v>26</v>
      </c>
      <c r="C26" s="4" t="s">
        <v>27</v>
      </c>
      <c r="D26" s="4" t="s">
        <v>125</v>
      </c>
      <c r="E26" s="4" t="s">
        <v>126</v>
      </c>
      <c r="F26" s="6">
        <v>44767</v>
      </c>
      <c r="G26" s="6">
        <v>44768</v>
      </c>
      <c r="H26" s="4">
        <v>1</v>
      </c>
      <c r="I26" s="4">
        <v>1</v>
      </c>
      <c r="J26" s="4">
        <v>1</v>
      </c>
      <c r="K26" s="4" t="s">
        <v>30</v>
      </c>
      <c r="L26" s="4">
        <v>419</v>
      </c>
      <c r="M26" s="4">
        <v>419</v>
      </c>
      <c r="N26" s="4" t="s">
        <v>127</v>
      </c>
      <c r="O26" s="4" t="s">
        <v>32</v>
      </c>
      <c r="P26" s="4" t="s">
        <v>33</v>
      </c>
      <c r="Q26" s="4">
        <v>0</v>
      </c>
      <c r="R26" s="7">
        <v>44766</v>
      </c>
      <c r="S26" s="6">
        <v>44783</v>
      </c>
      <c r="T26" s="4" t="s">
        <v>34</v>
      </c>
      <c r="U26" s="4">
        <v>419</v>
      </c>
      <c r="V26" s="4">
        <v>0</v>
      </c>
      <c r="W26" s="4">
        <v>0</v>
      </c>
      <c r="X26" s="4" t="s">
        <v>35</v>
      </c>
      <c r="Y26" s="4" t="s">
        <v>128</v>
      </c>
    </row>
    <row r="27" s="4" customFormat="1" spans="1:25">
      <c r="A27" s="4" t="s">
        <v>129</v>
      </c>
      <c r="B27" s="4" t="s">
        <v>26</v>
      </c>
      <c r="C27" s="4" t="s">
        <v>27</v>
      </c>
      <c r="D27" s="4" t="s">
        <v>130</v>
      </c>
      <c r="E27" s="4" t="s">
        <v>131</v>
      </c>
      <c r="F27" s="6">
        <v>44767</v>
      </c>
      <c r="G27" s="6">
        <v>44768</v>
      </c>
      <c r="H27" s="4">
        <v>1</v>
      </c>
      <c r="I27" s="4">
        <v>1</v>
      </c>
      <c r="J27" s="4">
        <v>1</v>
      </c>
      <c r="K27" s="4" t="s">
        <v>30</v>
      </c>
      <c r="L27" s="4">
        <v>365</v>
      </c>
      <c r="M27" s="4">
        <v>365</v>
      </c>
      <c r="N27" s="4" t="s">
        <v>132</v>
      </c>
      <c r="O27" s="4" t="s">
        <v>32</v>
      </c>
      <c r="P27" s="4" t="s">
        <v>33</v>
      </c>
      <c r="Q27" s="4">
        <v>0</v>
      </c>
      <c r="R27" s="7">
        <v>44766</v>
      </c>
      <c r="S27" s="6">
        <v>44783</v>
      </c>
      <c r="T27" s="4" t="s">
        <v>34</v>
      </c>
      <c r="U27" s="4">
        <v>365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71</v>
      </c>
      <c r="B28" s="4" t="s">
        <v>26</v>
      </c>
      <c r="C28" s="4" t="s">
        <v>59</v>
      </c>
      <c r="D28" s="4" t="s">
        <v>72</v>
      </c>
      <c r="E28" s="4" t="s">
        <v>73</v>
      </c>
      <c r="F28" s="6">
        <v>44767</v>
      </c>
      <c r="G28" s="6">
        <v>44768</v>
      </c>
      <c r="H28" s="4">
        <v>1</v>
      </c>
      <c r="I28" s="4">
        <v>1</v>
      </c>
      <c r="J28" s="4">
        <v>1</v>
      </c>
      <c r="K28" s="4" t="s">
        <v>30</v>
      </c>
      <c r="L28" s="4">
        <v>-305</v>
      </c>
      <c r="M28" s="4">
        <v>-305</v>
      </c>
      <c r="N28" s="4" t="s">
        <v>74</v>
      </c>
      <c r="O28" s="4" t="s">
        <v>32</v>
      </c>
      <c r="P28" s="4" t="s">
        <v>33</v>
      </c>
      <c r="Q28" s="4">
        <v>0</v>
      </c>
      <c r="R28" s="7">
        <v>44763</v>
      </c>
      <c r="S28" s="6">
        <v>44783</v>
      </c>
      <c r="T28" s="4" t="s">
        <v>34</v>
      </c>
      <c r="U28" s="4">
        <v>-305</v>
      </c>
      <c r="V28" s="4">
        <v>0</v>
      </c>
      <c r="W28" s="4">
        <v>0</v>
      </c>
      <c r="X28" s="4" t="s">
        <v>35</v>
      </c>
      <c r="Y28" s="4" t="s">
        <v>75</v>
      </c>
    </row>
    <row r="29" s="4" customFormat="1" spans="1:25">
      <c r="A29" s="4" t="s">
        <v>133</v>
      </c>
      <c r="B29" s="4" t="s">
        <v>26</v>
      </c>
      <c r="C29" s="4" t="s">
        <v>27</v>
      </c>
      <c r="D29" s="4" t="s">
        <v>134</v>
      </c>
      <c r="E29" s="4" t="s">
        <v>135</v>
      </c>
      <c r="F29" s="6">
        <v>44767</v>
      </c>
      <c r="G29" s="6">
        <v>44768</v>
      </c>
      <c r="H29" s="4">
        <v>1</v>
      </c>
      <c r="I29" s="4">
        <v>1</v>
      </c>
      <c r="J29" s="4">
        <v>1</v>
      </c>
      <c r="K29" s="4" t="s">
        <v>30</v>
      </c>
      <c r="L29" s="4">
        <v>152</v>
      </c>
      <c r="M29" s="4">
        <v>152</v>
      </c>
      <c r="N29" s="4" t="s">
        <v>136</v>
      </c>
      <c r="O29" s="4" t="s">
        <v>32</v>
      </c>
      <c r="P29" s="4" t="s">
        <v>33</v>
      </c>
      <c r="Q29" s="4">
        <v>0</v>
      </c>
      <c r="R29" s="7">
        <v>44767</v>
      </c>
      <c r="S29" s="6">
        <v>44783</v>
      </c>
      <c r="T29" s="4" t="s">
        <v>34</v>
      </c>
      <c r="U29" s="4">
        <v>152</v>
      </c>
      <c r="V29" s="4">
        <v>0</v>
      </c>
      <c r="W29" s="4">
        <v>0</v>
      </c>
      <c r="X29" s="4" t="s">
        <v>35</v>
      </c>
      <c r="Y29" s="4" t="s">
        <v>137</v>
      </c>
    </row>
    <row r="30" s="4" customFormat="1" spans="1:25">
      <c r="A30" s="4" t="s">
        <v>138</v>
      </c>
      <c r="B30" s="4" t="s">
        <v>26</v>
      </c>
      <c r="C30" s="4" t="s">
        <v>27</v>
      </c>
      <c r="D30" s="4" t="s">
        <v>139</v>
      </c>
      <c r="E30" s="4" t="s">
        <v>140</v>
      </c>
      <c r="F30" s="6">
        <v>44767</v>
      </c>
      <c r="G30" s="6">
        <v>44768</v>
      </c>
      <c r="H30" s="4">
        <v>1</v>
      </c>
      <c r="I30" s="4">
        <v>1</v>
      </c>
      <c r="J30" s="4">
        <v>1</v>
      </c>
      <c r="K30" s="4" t="s">
        <v>30</v>
      </c>
      <c r="L30" s="4">
        <v>432</v>
      </c>
      <c r="M30" s="4">
        <v>432</v>
      </c>
      <c r="N30" s="4" t="s">
        <v>141</v>
      </c>
      <c r="O30" s="4" t="s">
        <v>32</v>
      </c>
      <c r="P30" s="4" t="s">
        <v>33</v>
      </c>
      <c r="Q30" s="4">
        <v>0</v>
      </c>
      <c r="R30" s="7">
        <v>44767</v>
      </c>
      <c r="S30" s="6">
        <v>44783</v>
      </c>
      <c r="T30" s="4" t="s">
        <v>34</v>
      </c>
      <c r="U30" s="4">
        <v>432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142</v>
      </c>
      <c r="B31" s="4" t="s">
        <v>26</v>
      </c>
      <c r="C31" s="4" t="s">
        <v>27</v>
      </c>
      <c r="D31" s="4" t="s">
        <v>143</v>
      </c>
      <c r="E31" s="4" t="s">
        <v>73</v>
      </c>
      <c r="F31" s="6">
        <v>44767</v>
      </c>
      <c r="G31" s="6">
        <v>44768</v>
      </c>
      <c r="H31" s="4">
        <v>1</v>
      </c>
      <c r="I31" s="4">
        <v>1</v>
      </c>
      <c r="J31" s="4">
        <v>1</v>
      </c>
      <c r="K31" s="4" t="s">
        <v>30</v>
      </c>
      <c r="L31" s="4">
        <v>126</v>
      </c>
      <c r="M31" s="4">
        <v>126</v>
      </c>
      <c r="N31" s="4" t="s">
        <v>144</v>
      </c>
      <c r="O31" s="4" t="s">
        <v>32</v>
      </c>
      <c r="P31" s="4" t="s">
        <v>33</v>
      </c>
      <c r="Q31" s="4">
        <v>0</v>
      </c>
      <c r="R31" s="7">
        <v>44767</v>
      </c>
      <c r="S31" s="6">
        <v>44783</v>
      </c>
      <c r="T31" s="4" t="s">
        <v>34</v>
      </c>
      <c r="U31" s="4">
        <v>126</v>
      </c>
      <c r="V31" s="4">
        <v>0</v>
      </c>
      <c r="W31" s="4">
        <v>0</v>
      </c>
      <c r="X31" s="4" t="s">
        <v>35</v>
      </c>
      <c r="Y31" s="4" t="s">
        <v>145</v>
      </c>
    </row>
    <row r="32" s="4" customFormat="1" spans="1:25">
      <c r="A32" s="4" t="s">
        <v>146</v>
      </c>
      <c r="B32" s="4" t="s">
        <v>26</v>
      </c>
      <c r="C32" s="4" t="s">
        <v>27</v>
      </c>
      <c r="D32" s="4" t="s">
        <v>147</v>
      </c>
      <c r="E32" s="4" t="s">
        <v>148</v>
      </c>
      <c r="F32" s="6">
        <v>44767</v>
      </c>
      <c r="G32" s="6">
        <v>44768</v>
      </c>
      <c r="H32" s="4">
        <v>1</v>
      </c>
      <c r="I32" s="4">
        <v>1</v>
      </c>
      <c r="J32" s="4">
        <v>1</v>
      </c>
      <c r="K32" s="4" t="s">
        <v>30</v>
      </c>
      <c r="L32" s="4">
        <v>1551</v>
      </c>
      <c r="M32" s="4">
        <v>1551</v>
      </c>
      <c r="N32" s="4" t="s">
        <v>149</v>
      </c>
      <c r="O32" s="4" t="s">
        <v>32</v>
      </c>
      <c r="P32" s="4" t="s">
        <v>33</v>
      </c>
      <c r="Q32" s="4">
        <v>0</v>
      </c>
      <c r="R32" s="7">
        <v>44767</v>
      </c>
      <c r="S32" s="6">
        <v>44783</v>
      </c>
      <c r="T32" s="4" t="s">
        <v>34</v>
      </c>
      <c r="U32" s="4">
        <v>1551</v>
      </c>
      <c r="V32" s="4">
        <v>0</v>
      </c>
      <c r="W32" s="4">
        <v>0</v>
      </c>
      <c r="X32" s="4" t="s">
        <v>35</v>
      </c>
      <c r="Y32" s="4" t="s">
        <v>150</v>
      </c>
    </row>
    <row r="33" s="4" customFormat="1" spans="1:25">
      <c r="A33" s="4" t="s">
        <v>151</v>
      </c>
      <c r="B33" s="4" t="s">
        <v>26</v>
      </c>
      <c r="C33" s="4" t="s">
        <v>27</v>
      </c>
      <c r="D33" s="4" t="s">
        <v>152</v>
      </c>
      <c r="E33" s="4"/>
      <c r="F33" s="6">
        <v>44767</v>
      </c>
      <c r="G33" s="6">
        <v>44768</v>
      </c>
      <c r="H33" s="4">
        <v>0</v>
      </c>
      <c r="I33" s="4">
        <v>1</v>
      </c>
      <c r="J33" s="4">
        <v>0</v>
      </c>
      <c r="K33" s="4" t="s">
        <v>30</v>
      </c>
      <c r="L33" s="4">
        <v>96</v>
      </c>
      <c r="M33" s="4">
        <v>96</v>
      </c>
      <c r="N33" s="4"/>
      <c r="O33" s="4" t="s">
        <v>32</v>
      </c>
      <c r="P33" s="4" t="s">
        <v>33</v>
      </c>
      <c r="Q33" s="4">
        <v>0</v>
      </c>
      <c r="R33" s="7">
        <v>44767</v>
      </c>
      <c r="S33" s="6">
        <v>44783</v>
      </c>
      <c r="T33" s="4" t="s">
        <v>34</v>
      </c>
      <c r="U33" s="4">
        <v>96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153</v>
      </c>
      <c r="B34" s="4" t="s">
        <v>26</v>
      </c>
      <c r="C34" s="4" t="s">
        <v>27</v>
      </c>
      <c r="D34" s="4" t="s">
        <v>154</v>
      </c>
      <c r="E34" s="4" t="s">
        <v>155</v>
      </c>
      <c r="F34" s="6">
        <v>44767</v>
      </c>
      <c r="G34" s="6">
        <v>44768</v>
      </c>
      <c r="H34" s="4">
        <v>1</v>
      </c>
      <c r="I34" s="4">
        <v>1</v>
      </c>
      <c r="J34" s="4">
        <v>1</v>
      </c>
      <c r="K34" s="4" t="s">
        <v>30</v>
      </c>
      <c r="L34" s="4">
        <v>160</v>
      </c>
      <c r="M34" s="4">
        <v>160</v>
      </c>
      <c r="N34" s="4" t="s">
        <v>156</v>
      </c>
      <c r="O34" s="4" t="s">
        <v>32</v>
      </c>
      <c r="P34" s="4" t="s">
        <v>33</v>
      </c>
      <c r="Q34" s="4">
        <v>0</v>
      </c>
      <c r="R34" s="7">
        <v>44767</v>
      </c>
      <c r="S34" s="6">
        <v>44783</v>
      </c>
      <c r="T34" s="4" t="s">
        <v>34</v>
      </c>
      <c r="U34" s="4">
        <v>160</v>
      </c>
      <c r="V34" s="4">
        <v>0</v>
      </c>
      <c r="W34" s="4">
        <v>0</v>
      </c>
      <c r="X34" s="4" t="s">
        <v>35</v>
      </c>
      <c r="Y34" s="4" t="s">
        <v>157</v>
      </c>
    </row>
    <row r="35" s="4" customFormat="1" spans="1:25">
      <c r="A35" s="4" t="s">
        <v>158</v>
      </c>
      <c r="B35" s="4" t="s">
        <v>26</v>
      </c>
      <c r="C35" s="4" t="s">
        <v>27</v>
      </c>
      <c r="D35" s="4" t="s">
        <v>159</v>
      </c>
      <c r="E35" s="4" t="s">
        <v>160</v>
      </c>
      <c r="F35" s="6">
        <v>44767</v>
      </c>
      <c r="G35" s="6">
        <v>44768</v>
      </c>
      <c r="H35" s="4">
        <v>1</v>
      </c>
      <c r="I35" s="4">
        <v>1</v>
      </c>
      <c r="J35" s="4">
        <v>1</v>
      </c>
      <c r="K35" s="4" t="s">
        <v>30</v>
      </c>
      <c r="L35" s="4">
        <v>113</v>
      </c>
      <c r="M35" s="4">
        <v>113</v>
      </c>
      <c r="N35" s="4" t="s">
        <v>161</v>
      </c>
      <c r="O35" s="4" t="s">
        <v>32</v>
      </c>
      <c r="P35" s="4" t="s">
        <v>33</v>
      </c>
      <c r="Q35" s="4">
        <v>0</v>
      </c>
      <c r="R35" s="7">
        <v>44767</v>
      </c>
      <c r="S35" s="6">
        <v>44783</v>
      </c>
      <c r="T35" s="4" t="s">
        <v>34</v>
      </c>
      <c r="U35" s="4">
        <v>113</v>
      </c>
      <c r="V35" s="4">
        <v>0</v>
      </c>
      <c r="W35" s="4">
        <v>0</v>
      </c>
      <c r="X35" s="4" t="s">
        <v>35</v>
      </c>
      <c r="Y35" s="4" t="s">
        <v>162</v>
      </c>
    </row>
    <row r="36" s="4" customFormat="1" spans="1:25">
      <c r="A36" s="4" t="s">
        <v>163</v>
      </c>
      <c r="B36" s="4" t="s">
        <v>26</v>
      </c>
      <c r="C36" s="4" t="s">
        <v>27</v>
      </c>
      <c r="D36" s="4" t="s">
        <v>164</v>
      </c>
      <c r="E36" s="4" t="s">
        <v>165</v>
      </c>
      <c r="F36" s="6">
        <v>44767</v>
      </c>
      <c r="G36" s="6">
        <v>44768</v>
      </c>
      <c r="H36" s="4">
        <v>1</v>
      </c>
      <c r="I36" s="4">
        <v>1</v>
      </c>
      <c r="J36" s="4">
        <v>1</v>
      </c>
      <c r="K36" s="4" t="s">
        <v>30</v>
      </c>
      <c r="L36" s="4">
        <v>270</v>
      </c>
      <c r="M36" s="4">
        <v>270</v>
      </c>
      <c r="N36" s="4" t="s">
        <v>166</v>
      </c>
      <c r="O36" s="4" t="s">
        <v>32</v>
      </c>
      <c r="P36" s="4" t="s">
        <v>33</v>
      </c>
      <c r="Q36" s="4">
        <v>0</v>
      </c>
      <c r="R36" s="7">
        <v>44767</v>
      </c>
      <c r="S36" s="6">
        <v>44783</v>
      </c>
      <c r="T36" s="4" t="s">
        <v>34</v>
      </c>
      <c r="U36" s="4">
        <v>270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163</v>
      </c>
      <c r="B37" s="4" t="s">
        <v>26</v>
      </c>
      <c r="C37" s="4" t="s">
        <v>59</v>
      </c>
      <c r="D37" s="4" t="s">
        <v>164</v>
      </c>
      <c r="E37" s="4" t="s">
        <v>165</v>
      </c>
      <c r="F37" s="6">
        <v>44767</v>
      </c>
      <c r="G37" s="6">
        <v>44768</v>
      </c>
      <c r="H37" s="4">
        <v>1</v>
      </c>
      <c r="I37" s="4">
        <v>1</v>
      </c>
      <c r="J37" s="4">
        <v>1</v>
      </c>
      <c r="K37" s="4" t="s">
        <v>30</v>
      </c>
      <c r="L37" s="4">
        <v>-270</v>
      </c>
      <c r="M37" s="4">
        <v>-270</v>
      </c>
      <c r="N37" s="4" t="s">
        <v>166</v>
      </c>
      <c r="O37" s="4" t="s">
        <v>32</v>
      </c>
      <c r="P37" s="4" t="s">
        <v>33</v>
      </c>
      <c r="Q37" s="4">
        <v>0</v>
      </c>
      <c r="R37" s="7">
        <v>44767</v>
      </c>
      <c r="S37" s="6">
        <v>44783</v>
      </c>
      <c r="T37" s="4" t="s">
        <v>34</v>
      </c>
      <c r="U37" s="4">
        <v>-270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167</v>
      </c>
      <c r="B38" s="4" t="s">
        <v>26</v>
      </c>
      <c r="C38" s="4" t="s">
        <v>27</v>
      </c>
      <c r="D38" s="4" t="s">
        <v>168</v>
      </c>
      <c r="E38" s="4" t="s">
        <v>169</v>
      </c>
      <c r="F38" s="6">
        <v>44767</v>
      </c>
      <c r="G38" s="6">
        <v>44768</v>
      </c>
      <c r="H38" s="4">
        <v>1</v>
      </c>
      <c r="I38" s="4">
        <v>1</v>
      </c>
      <c r="J38" s="4">
        <v>1</v>
      </c>
      <c r="K38" s="4" t="s">
        <v>30</v>
      </c>
      <c r="L38" s="4">
        <v>144</v>
      </c>
      <c r="M38" s="4">
        <v>144</v>
      </c>
      <c r="N38" s="4" t="s">
        <v>170</v>
      </c>
      <c r="O38" s="4" t="s">
        <v>32</v>
      </c>
      <c r="P38" s="4" t="s">
        <v>33</v>
      </c>
      <c r="Q38" s="4">
        <v>0</v>
      </c>
      <c r="R38" s="7">
        <v>44767</v>
      </c>
      <c r="S38" s="6">
        <v>44783</v>
      </c>
      <c r="T38" s="4" t="s">
        <v>34</v>
      </c>
      <c r="U38" s="4">
        <v>144</v>
      </c>
      <c r="V38" s="4">
        <v>0</v>
      </c>
      <c r="W38" s="4">
        <v>0</v>
      </c>
      <c r="X38" s="4" t="s">
        <v>35</v>
      </c>
      <c r="Y38" s="4" t="s">
        <v>171</v>
      </c>
    </row>
    <row r="39" s="4" customFormat="1" spans="1:25">
      <c r="A39" s="4" t="s">
        <v>172</v>
      </c>
      <c r="B39" s="4" t="s">
        <v>26</v>
      </c>
      <c r="C39" s="4" t="s">
        <v>27</v>
      </c>
      <c r="D39" s="4" t="s">
        <v>173</v>
      </c>
      <c r="E39" s="4" t="s">
        <v>174</v>
      </c>
      <c r="F39" s="6">
        <v>44767</v>
      </c>
      <c r="G39" s="6">
        <v>44768</v>
      </c>
      <c r="H39" s="4">
        <v>1</v>
      </c>
      <c r="I39" s="4">
        <v>1</v>
      </c>
      <c r="J39" s="4">
        <v>1</v>
      </c>
      <c r="K39" s="4" t="s">
        <v>30</v>
      </c>
      <c r="L39" s="4">
        <v>218</v>
      </c>
      <c r="M39" s="4">
        <v>218</v>
      </c>
      <c r="N39" s="4" t="s">
        <v>175</v>
      </c>
      <c r="O39" s="4" t="s">
        <v>32</v>
      </c>
      <c r="P39" s="4" t="s">
        <v>33</v>
      </c>
      <c r="Q39" s="4">
        <v>0</v>
      </c>
      <c r="R39" s="7">
        <v>44767</v>
      </c>
      <c r="S39" s="6">
        <v>44783</v>
      </c>
      <c r="T39" s="4" t="s">
        <v>34</v>
      </c>
      <c r="U39" s="4">
        <v>218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153</v>
      </c>
      <c r="B40" s="4" t="s">
        <v>26</v>
      </c>
      <c r="C40" s="4" t="s">
        <v>59</v>
      </c>
      <c r="D40" s="4" t="s">
        <v>154</v>
      </c>
      <c r="E40" s="4" t="s">
        <v>155</v>
      </c>
      <c r="F40" s="6">
        <v>44767</v>
      </c>
      <c r="G40" s="6">
        <v>44768</v>
      </c>
      <c r="H40" s="4">
        <v>1</v>
      </c>
      <c r="I40" s="4">
        <v>1</v>
      </c>
      <c r="J40" s="4">
        <v>1</v>
      </c>
      <c r="K40" s="4" t="s">
        <v>30</v>
      </c>
      <c r="L40" s="4">
        <v>-160</v>
      </c>
      <c r="M40" s="4">
        <v>-160</v>
      </c>
      <c r="N40" s="4" t="s">
        <v>156</v>
      </c>
      <c r="O40" s="4" t="s">
        <v>32</v>
      </c>
      <c r="P40" s="4" t="s">
        <v>33</v>
      </c>
      <c r="Q40" s="4">
        <v>0</v>
      </c>
      <c r="R40" s="7">
        <v>44767</v>
      </c>
      <c r="S40" s="6">
        <v>44783</v>
      </c>
      <c r="T40" s="4" t="s">
        <v>34</v>
      </c>
      <c r="U40" s="4">
        <v>-160</v>
      </c>
      <c r="V40" s="4">
        <v>0</v>
      </c>
      <c r="W40" s="4">
        <v>0</v>
      </c>
      <c r="X40" s="4" t="s">
        <v>35</v>
      </c>
      <c r="Y40" s="4" t="s">
        <v>157</v>
      </c>
    </row>
    <row r="41" s="4" customFormat="1" spans="1:25">
      <c r="A41" s="4" t="s">
        <v>172</v>
      </c>
      <c r="B41" s="4" t="s">
        <v>26</v>
      </c>
      <c r="C41" s="4" t="s">
        <v>59</v>
      </c>
      <c r="D41" s="4" t="s">
        <v>173</v>
      </c>
      <c r="E41" s="4" t="s">
        <v>174</v>
      </c>
      <c r="F41" s="6">
        <v>44767</v>
      </c>
      <c r="G41" s="6">
        <v>44768</v>
      </c>
      <c r="H41" s="4">
        <v>1</v>
      </c>
      <c r="I41" s="4">
        <v>1</v>
      </c>
      <c r="J41" s="4">
        <v>1</v>
      </c>
      <c r="K41" s="4" t="s">
        <v>30</v>
      </c>
      <c r="L41" s="4">
        <v>-218</v>
      </c>
      <c r="M41" s="4">
        <v>-218</v>
      </c>
      <c r="N41" s="4" t="s">
        <v>175</v>
      </c>
      <c r="O41" s="4" t="s">
        <v>32</v>
      </c>
      <c r="P41" s="4" t="s">
        <v>33</v>
      </c>
      <c r="Q41" s="4">
        <v>0</v>
      </c>
      <c r="R41" s="7">
        <v>44767</v>
      </c>
      <c r="S41" s="6">
        <v>44783</v>
      </c>
      <c r="T41" s="4" t="s">
        <v>34</v>
      </c>
      <c r="U41" s="4">
        <v>-218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176</v>
      </c>
      <c r="B42" s="4" t="s">
        <v>26</v>
      </c>
      <c r="C42" s="4" t="s">
        <v>27</v>
      </c>
      <c r="D42" s="4" t="s">
        <v>177</v>
      </c>
      <c r="E42" s="4" t="s">
        <v>178</v>
      </c>
      <c r="F42" s="6">
        <v>44767</v>
      </c>
      <c r="G42" s="6">
        <v>44768</v>
      </c>
      <c r="H42" s="4">
        <v>3</v>
      </c>
      <c r="I42" s="4">
        <v>1</v>
      </c>
      <c r="J42" s="4">
        <v>3</v>
      </c>
      <c r="K42" s="4" t="s">
        <v>30</v>
      </c>
      <c r="L42" s="4">
        <v>363</v>
      </c>
      <c r="M42" s="4">
        <v>363</v>
      </c>
      <c r="N42" s="4" t="s">
        <v>179</v>
      </c>
      <c r="O42" s="4" t="s">
        <v>32</v>
      </c>
      <c r="P42" s="4" t="s">
        <v>33</v>
      </c>
      <c r="Q42" s="4">
        <v>0</v>
      </c>
      <c r="R42" s="7">
        <v>44767</v>
      </c>
      <c r="S42" s="6">
        <v>44783</v>
      </c>
      <c r="T42" s="4" t="s">
        <v>34</v>
      </c>
      <c r="U42" s="4">
        <v>363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180</v>
      </c>
      <c r="B43" s="4" t="s">
        <v>26</v>
      </c>
      <c r="C43" s="4" t="s">
        <v>27</v>
      </c>
      <c r="D43" s="4" t="s">
        <v>181</v>
      </c>
      <c r="E43" s="4" t="s">
        <v>182</v>
      </c>
      <c r="F43" s="6">
        <v>44767</v>
      </c>
      <c r="G43" s="6">
        <v>44768</v>
      </c>
      <c r="H43" s="4">
        <v>1</v>
      </c>
      <c r="I43" s="4">
        <v>1</v>
      </c>
      <c r="J43" s="4">
        <v>1</v>
      </c>
      <c r="K43" s="4" t="s">
        <v>30</v>
      </c>
      <c r="L43" s="4">
        <v>152</v>
      </c>
      <c r="M43" s="4">
        <v>152</v>
      </c>
      <c r="N43" s="4" t="s">
        <v>183</v>
      </c>
      <c r="O43" s="4" t="s">
        <v>32</v>
      </c>
      <c r="P43" s="4" t="s">
        <v>33</v>
      </c>
      <c r="Q43" s="4">
        <v>0</v>
      </c>
      <c r="R43" s="7">
        <v>44767</v>
      </c>
      <c r="S43" s="6">
        <v>44783</v>
      </c>
      <c r="T43" s="4" t="s">
        <v>34</v>
      </c>
      <c r="U43" s="4">
        <v>152</v>
      </c>
      <c r="V43" s="4">
        <v>0</v>
      </c>
      <c r="W43" s="4">
        <v>0</v>
      </c>
      <c r="X43" s="4" t="s">
        <v>35</v>
      </c>
      <c r="Y43" s="4" t="s">
        <v>184</v>
      </c>
    </row>
    <row r="44" s="4" customFormat="1" spans="1:25">
      <c r="A44" s="4" t="s">
        <v>185</v>
      </c>
      <c r="B44" s="4" t="s">
        <v>26</v>
      </c>
      <c r="C44" s="4" t="s">
        <v>27</v>
      </c>
      <c r="D44" s="4" t="s">
        <v>186</v>
      </c>
      <c r="E44" s="4" t="s">
        <v>187</v>
      </c>
      <c r="F44" s="6">
        <v>44767</v>
      </c>
      <c r="G44" s="6">
        <v>44768</v>
      </c>
      <c r="H44" s="4">
        <v>1</v>
      </c>
      <c r="I44" s="4">
        <v>1</v>
      </c>
      <c r="J44" s="4">
        <v>1</v>
      </c>
      <c r="K44" s="4" t="s">
        <v>30</v>
      </c>
      <c r="L44" s="4">
        <v>188</v>
      </c>
      <c r="M44" s="4">
        <v>188</v>
      </c>
      <c r="N44" s="4" t="s">
        <v>188</v>
      </c>
      <c r="O44" s="4" t="s">
        <v>32</v>
      </c>
      <c r="P44" s="4" t="s">
        <v>33</v>
      </c>
      <c r="Q44" s="4">
        <v>0</v>
      </c>
      <c r="R44" s="7">
        <v>44767</v>
      </c>
      <c r="S44" s="6">
        <v>44783</v>
      </c>
      <c r="T44" s="4" t="s">
        <v>34</v>
      </c>
      <c r="U44" s="4">
        <v>188</v>
      </c>
      <c r="V44" s="4">
        <v>0</v>
      </c>
      <c r="W44" s="4">
        <v>0</v>
      </c>
      <c r="X44" s="4" t="s">
        <v>35</v>
      </c>
      <c r="Y44" s="4" t="s">
        <v>189</v>
      </c>
    </row>
    <row r="45" s="4" customFormat="1" spans="1:25">
      <c r="A45" s="4" t="s">
        <v>190</v>
      </c>
      <c r="B45" s="4" t="s">
        <v>26</v>
      </c>
      <c r="C45" s="4" t="s">
        <v>27</v>
      </c>
      <c r="D45" s="4" t="s">
        <v>191</v>
      </c>
      <c r="E45" s="4" t="s">
        <v>192</v>
      </c>
      <c r="F45" s="6">
        <v>44767</v>
      </c>
      <c r="G45" s="6">
        <v>44768</v>
      </c>
      <c r="H45" s="4">
        <v>1</v>
      </c>
      <c r="I45" s="4">
        <v>1</v>
      </c>
      <c r="J45" s="4">
        <v>1</v>
      </c>
      <c r="K45" s="4" t="s">
        <v>30</v>
      </c>
      <c r="L45" s="4">
        <v>477</v>
      </c>
      <c r="M45" s="4">
        <v>477</v>
      </c>
      <c r="N45" s="4" t="s">
        <v>193</v>
      </c>
      <c r="O45" s="4" t="s">
        <v>32</v>
      </c>
      <c r="P45" s="4" t="s">
        <v>33</v>
      </c>
      <c r="Q45" s="4">
        <v>0</v>
      </c>
      <c r="R45" s="7">
        <v>44767</v>
      </c>
      <c r="S45" s="6">
        <v>44783</v>
      </c>
      <c r="T45" s="4" t="s">
        <v>34</v>
      </c>
      <c r="U45" s="4">
        <v>477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194</v>
      </c>
      <c r="B46" s="4" t="s">
        <v>26</v>
      </c>
      <c r="C46" s="4" t="s">
        <v>27</v>
      </c>
      <c r="D46" s="4" t="s">
        <v>195</v>
      </c>
      <c r="E46" s="4" t="s">
        <v>196</v>
      </c>
      <c r="F46" s="6">
        <v>44767</v>
      </c>
      <c r="G46" s="6">
        <v>44768</v>
      </c>
      <c r="H46" s="4">
        <v>1</v>
      </c>
      <c r="I46" s="4">
        <v>1</v>
      </c>
      <c r="J46" s="4">
        <v>1</v>
      </c>
      <c r="K46" s="4" t="s">
        <v>30</v>
      </c>
      <c r="L46" s="4">
        <v>155</v>
      </c>
      <c r="M46" s="4">
        <v>155</v>
      </c>
      <c r="N46" s="4" t="s">
        <v>197</v>
      </c>
      <c r="O46" s="4" t="s">
        <v>32</v>
      </c>
      <c r="P46" s="4" t="s">
        <v>33</v>
      </c>
      <c r="Q46" s="4">
        <v>0</v>
      </c>
      <c r="R46" s="7">
        <v>44767</v>
      </c>
      <c r="S46" s="6">
        <v>44783</v>
      </c>
      <c r="T46" s="4" t="s">
        <v>34</v>
      </c>
      <c r="U46" s="4">
        <v>155</v>
      </c>
      <c r="V46" s="4">
        <v>0</v>
      </c>
      <c r="W46" s="4">
        <v>0</v>
      </c>
      <c r="X46" s="4" t="s">
        <v>35</v>
      </c>
      <c r="Y46" s="4" t="s">
        <v>198</v>
      </c>
    </row>
    <row r="47" s="4" customFormat="1" spans="1:25">
      <c r="A47" s="4" t="s">
        <v>199</v>
      </c>
      <c r="B47" s="4" t="s">
        <v>26</v>
      </c>
      <c r="C47" s="4" t="s">
        <v>27</v>
      </c>
      <c r="D47" s="4" t="s">
        <v>200</v>
      </c>
      <c r="E47" s="4" t="s">
        <v>201</v>
      </c>
      <c r="F47" s="6">
        <v>44767</v>
      </c>
      <c r="G47" s="6">
        <v>44768</v>
      </c>
      <c r="H47" s="4">
        <v>1</v>
      </c>
      <c r="I47" s="4">
        <v>1</v>
      </c>
      <c r="J47" s="4">
        <v>1</v>
      </c>
      <c r="K47" s="4" t="s">
        <v>30</v>
      </c>
      <c r="L47" s="4">
        <v>576</v>
      </c>
      <c r="M47" s="4">
        <v>576</v>
      </c>
      <c r="N47" s="4" t="s">
        <v>202</v>
      </c>
      <c r="O47" s="4" t="s">
        <v>32</v>
      </c>
      <c r="P47" s="4" t="s">
        <v>33</v>
      </c>
      <c r="Q47" s="4">
        <v>0</v>
      </c>
      <c r="R47" s="7">
        <v>44767</v>
      </c>
      <c r="S47" s="6">
        <v>44783</v>
      </c>
      <c r="T47" s="4" t="s">
        <v>34</v>
      </c>
      <c r="U47" s="4">
        <v>576</v>
      </c>
      <c r="V47" s="4">
        <v>0</v>
      </c>
      <c r="W47" s="4">
        <v>0</v>
      </c>
      <c r="X47" s="4" t="s">
        <v>35</v>
      </c>
      <c r="Y47" s="4" t="s">
        <v>203</v>
      </c>
    </row>
    <row r="48" s="4" customFormat="1" spans="1:25">
      <c r="A48" s="4" t="s">
        <v>204</v>
      </c>
      <c r="B48" s="4" t="s">
        <v>26</v>
      </c>
      <c r="C48" s="4" t="s">
        <v>27</v>
      </c>
      <c r="D48" s="4" t="s">
        <v>181</v>
      </c>
      <c r="E48" s="4" t="s">
        <v>182</v>
      </c>
      <c r="F48" s="6">
        <v>44767</v>
      </c>
      <c r="G48" s="6">
        <v>44768</v>
      </c>
      <c r="H48" s="4">
        <v>1</v>
      </c>
      <c r="I48" s="4">
        <v>1</v>
      </c>
      <c r="J48" s="4">
        <v>1</v>
      </c>
      <c r="K48" s="4" t="s">
        <v>30</v>
      </c>
      <c r="L48" s="4">
        <v>152</v>
      </c>
      <c r="M48" s="4">
        <v>152</v>
      </c>
      <c r="N48" s="4" t="s">
        <v>205</v>
      </c>
      <c r="O48" s="4" t="s">
        <v>32</v>
      </c>
      <c r="P48" s="4" t="s">
        <v>33</v>
      </c>
      <c r="Q48" s="4">
        <v>0</v>
      </c>
      <c r="R48" s="7">
        <v>44767</v>
      </c>
      <c r="S48" s="6">
        <v>44783</v>
      </c>
      <c r="T48" s="4" t="s">
        <v>34</v>
      </c>
      <c r="U48" s="4">
        <v>152</v>
      </c>
      <c r="V48" s="4">
        <v>0</v>
      </c>
      <c r="W48" s="4">
        <v>0</v>
      </c>
      <c r="X48" s="4" t="s">
        <v>35</v>
      </c>
      <c r="Y48" s="4" t="s">
        <v>206</v>
      </c>
    </row>
    <row r="49" s="4" customFormat="1" spans="1:25">
      <c r="A49" s="4" t="s">
        <v>207</v>
      </c>
      <c r="B49" s="4" t="s">
        <v>26</v>
      </c>
      <c r="C49" s="4" t="s">
        <v>27</v>
      </c>
      <c r="D49" s="4" t="s">
        <v>181</v>
      </c>
      <c r="E49" s="4" t="s">
        <v>182</v>
      </c>
      <c r="F49" s="6">
        <v>44767</v>
      </c>
      <c r="G49" s="6">
        <v>44768</v>
      </c>
      <c r="H49" s="4">
        <v>1</v>
      </c>
      <c r="I49" s="4">
        <v>1</v>
      </c>
      <c r="J49" s="4">
        <v>1</v>
      </c>
      <c r="K49" s="4" t="s">
        <v>30</v>
      </c>
      <c r="L49" s="4">
        <v>152</v>
      </c>
      <c r="M49" s="4">
        <v>152</v>
      </c>
      <c r="N49" s="4" t="s">
        <v>208</v>
      </c>
      <c r="O49" s="4" t="s">
        <v>32</v>
      </c>
      <c r="P49" s="4" t="s">
        <v>33</v>
      </c>
      <c r="Q49" s="4">
        <v>0</v>
      </c>
      <c r="R49" s="7">
        <v>44767</v>
      </c>
      <c r="S49" s="6">
        <v>44783</v>
      </c>
      <c r="T49" s="4" t="s">
        <v>34</v>
      </c>
      <c r="U49" s="4">
        <v>152</v>
      </c>
      <c r="V49" s="4">
        <v>0</v>
      </c>
      <c r="W49" s="4">
        <v>0</v>
      </c>
      <c r="X49" s="4" t="s">
        <v>35</v>
      </c>
      <c r="Y49" s="4" t="s">
        <v>209</v>
      </c>
    </row>
    <row r="50" s="4" customFormat="1" spans="1:25">
      <c r="A50" s="4" t="s">
        <v>210</v>
      </c>
      <c r="B50" s="4" t="s">
        <v>26</v>
      </c>
      <c r="C50" s="4" t="s">
        <v>27</v>
      </c>
      <c r="D50" s="4" t="s">
        <v>211</v>
      </c>
      <c r="E50" s="4" t="s">
        <v>212</v>
      </c>
      <c r="F50" s="6">
        <v>44767</v>
      </c>
      <c r="G50" s="6">
        <v>44768</v>
      </c>
      <c r="H50" s="4">
        <v>1</v>
      </c>
      <c r="I50" s="4">
        <v>1</v>
      </c>
      <c r="J50" s="4">
        <v>1</v>
      </c>
      <c r="K50" s="4" t="s">
        <v>30</v>
      </c>
      <c r="L50" s="4">
        <v>112</v>
      </c>
      <c r="M50" s="4">
        <v>112</v>
      </c>
      <c r="N50" s="4" t="s">
        <v>213</v>
      </c>
      <c r="O50" s="4" t="s">
        <v>32</v>
      </c>
      <c r="P50" s="4" t="s">
        <v>33</v>
      </c>
      <c r="Q50" s="4">
        <v>0</v>
      </c>
      <c r="R50" s="7">
        <v>44767</v>
      </c>
      <c r="S50" s="6">
        <v>44783</v>
      </c>
      <c r="T50" s="4" t="s">
        <v>34</v>
      </c>
      <c r="U50" s="4">
        <v>112</v>
      </c>
      <c r="V50" s="4">
        <v>0</v>
      </c>
      <c r="W50" s="4">
        <v>0</v>
      </c>
      <c r="X50" s="4" t="s">
        <v>35</v>
      </c>
      <c r="Y50" s="4" t="s">
        <v>214</v>
      </c>
    </row>
    <row r="51" s="4" customFormat="1" spans="1:25">
      <c r="A51" s="4" t="s">
        <v>215</v>
      </c>
      <c r="B51" s="4" t="s">
        <v>26</v>
      </c>
      <c r="C51" s="4" t="s">
        <v>27</v>
      </c>
      <c r="D51" s="4" t="s">
        <v>216</v>
      </c>
      <c r="E51" s="4" t="s">
        <v>217</v>
      </c>
      <c r="F51" s="6">
        <v>44767</v>
      </c>
      <c r="G51" s="6">
        <v>44768</v>
      </c>
      <c r="H51" s="4">
        <v>1</v>
      </c>
      <c r="I51" s="4">
        <v>1</v>
      </c>
      <c r="J51" s="4">
        <v>1</v>
      </c>
      <c r="K51" s="4" t="s">
        <v>30</v>
      </c>
      <c r="L51" s="4">
        <v>88</v>
      </c>
      <c r="M51" s="4">
        <v>88</v>
      </c>
      <c r="N51" s="4" t="s">
        <v>218</v>
      </c>
      <c r="O51" s="4" t="s">
        <v>32</v>
      </c>
      <c r="P51" s="4" t="s">
        <v>33</v>
      </c>
      <c r="Q51" s="4">
        <v>0</v>
      </c>
      <c r="R51" s="7">
        <v>44767</v>
      </c>
      <c r="S51" s="6">
        <v>44783</v>
      </c>
      <c r="T51" s="4" t="s">
        <v>34</v>
      </c>
      <c r="U51" s="4">
        <v>88</v>
      </c>
      <c r="V51" s="4">
        <v>0</v>
      </c>
      <c r="W51" s="4">
        <v>0</v>
      </c>
      <c r="X51" s="4" t="s">
        <v>35</v>
      </c>
      <c r="Y51" s="4" t="s">
        <v>219</v>
      </c>
    </row>
    <row r="52" s="4" customFormat="1" spans="1:25">
      <c r="A52" s="4" t="s">
        <v>220</v>
      </c>
      <c r="B52" s="4" t="s">
        <v>26</v>
      </c>
      <c r="C52" s="4" t="s">
        <v>27</v>
      </c>
      <c r="D52" s="4" t="s">
        <v>168</v>
      </c>
      <c r="E52" s="4" t="s">
        <v>73</v>
      </c>
      <c r="F52" s="6">
        <v>44767</v>
      </c>
      <c r="G52" s="6">
        <v>44768</v>
      </c>
      <c r="H52" s="4">
        <v>1</v>
      </c>
      <c r="I52" s="4">
        <v>1</v>
      </c>
      <c r="J52" s="4">
        <v>1</v>
      </c>
      <c r="K52" s="4" t="s">
        <v>30</v>
      </c>
      <c r="L52" s="4">
        <v>135</v>
      </c>
      <c r="M52" s="4">
        <v>135</v>
      </c>
      <c r="N52" s="4" t="s">
        <v>221</v>
      </c>
      <c r="O52" s="4" t="s">
        <v>32</v>
      </c>
      <c r="P52" s="4" t="s">
        <v>33</v>
      </c>
      <c r="Q52" s="4">
        <v>0</v>
      </c>
      <c r="R52" s="7">
        <v>44767</v>
      </c>
      <c r="S52" s="6">
        <v>44783</v>
      </c>
      <c r="T52" s="4" t="s">
        <v>34</v>
      </c>
      <c r="U52" s="4">
        <v>135</v>
      </c>
      <c r="V52" s="4">
        <v>0</v>
      </c>
      <c r="W52" s="4">
        <v>0</v>
      </c>
      <c r="X52" s="4" t="s">
        <v>35</v>
      </c>
      <c r="Y52" s="4" t="s">
        <v>222</v>
      </c>
    </row>
    <row r="53" s="4" customFormat="1" spans="1:25">
      <c r="A53" s="4" t="s">
        <v>220</v>
      </c>
      <c r="B53" s="4" t="s">
        <v>26</v>
      </c>
      <c r="C53" s="4" t="s">
        <v>59</v>
      </c>
      <c r="D53" s="4" t="s">
        <v>168</v>
      </c>
      <c r="E53" s="4" t="s">
        <v>73</v>
      </c>
      <c r="F53" s="6">
        <v>44767</v>
      </c>
      <c r="G53" s="6">
        <v>44768</v>
      </c>
      <c r="H53" s="4">
        <v>1</v>
      </c>
      <c r="I53" s="4">
        <v>1</v>
      </c>
      <c r="J53" s="4">
        <v>1</v>
      </c>
      <c r="K53" s="4" t="s">
        <v>30</v>
      </c>
      <c r="L53" s="4">
        <v>-135</v>
      </c>
      <c r="M53" s="4">
        <v>-135</v>
      </c>
      <c r="N53" s="4" t="s">
        <v>221</v>
      </c>
      <c r="O53" s="4" t="s">
        <v>32</v>
      </c>
      <c r="P53" s="4" t="s">
        <v>33</v>
      </c>
      <c r="Q53" s="4">
        <v>0</v>
      </c>
      <c r="R53" s="7">
        <v>44767</v>
      </c>
      <c r="S53" s="6">
        <v>44783</v>
      </c>
      <c r="T53" s="4" t="s">
        <v>34</v>
      </c>
      <c r="U53" s="4">
        <v>-135</v>
      </c>
      <c r="V53" s="4">
        <v>0</v>
      </c>
      <c r="W53" s="4">
        <v>0</v>
      </c>
      <c r="X53" s="4" t="s">
        <v>35</v>
      </c>
      <c r="Y53" s="4" t="s">
        <v>222</v>
      </c>
    </row>
    <row r="54" s="4" customFormat="1" spans="1:25">
      <c r="A54" s="4" t="s">
        <v>223</v>
      </c>
      <c r="B54" s="4" t="s">
        <v>26</v>
      </c>
      <c r="C54" s="4" t="s">
        <v>27</v>
      </c>
      <c r="D54" s="4" t="s">
        <v>224</v>
      </c>
      <c r="E54" s="4" t="s">
        <v>165</v>
      </c>
      <c r="F54" s="6">
        <v>44767</v>
      </c>
      <c r="G54" s="6">
        <v>44768</v>
      </c>
      <c r="H54" s="4">
        <v>1</v>
      </c>
      <c r="I54" s="4">
        <v>1</v>
      </c>
      <c r="J54" s="4">
        <v>1</v>
      </c>
      <c r="K54" s="4" t="s">
        <v>30</v>
      </c>
      <c r="L54" s="4">
        <v>154</v>
      </c>
      <c r="M54" s="4">
        <v>154</v>
      </c>
      <c r="N54" s="4" t="s">
        <v>225</v>
      </c>
      <c r="O54" s="4" t="s">
        <v>32</v>
      </c>
      <c r="P54" s="4" t="s">
        <v>33</v>
      </c>
      <c r="Q54" s="4">
        <v>0</v>
      </c>
      <c r="R54" s="7">
        <v>44767</v>
      </c>
      <c r="S54" s="6">
        <v>44783</v>
      </c>
      <c r="T54" s="4" t="s">
        <v>34</v>
      </c>
      <c r="U54" s="4">
        <v>154</v>
      </c>
      <c r="V54" s="4">
        <v>0</v>
      </c>
      <c r="W54" s="4">
        <v>0</v>
      </c>
      <c r="X54" s="4" t="s">
        <v>35</v>
      </c>
      <c r="Y54" s="4" t="s">
        <v>226</v>
      </c>
    </row>
    <row r="55" s="4" customFormat="1" spans="1:25">
      <c r="A55" s="4" t="s">
        <v>227</v>
      </c>
      <c r="B55" s="4" t="s">
        <v>26</v>
      </c>
      <c r="C55" s="4" t="s">
        <v>27</v>
      </c>
      <c r="D55" s="4" t="s">
        <v>228</v>
      </c>
      <c r="E55" s="4" t="s">
        <v>229</v>
      </c>
      <c r="F55" s="6">
        <v>44767</v>
      </c>
      <c r="G55" s="6">
        <v>44768</v>
      </c>
      <c r="H55" s="4">
        <v>1</v>
      </c>
      <c r="I55" s="4">
        <v>1</v>
      </c>
      <c r="J55" s="4">
        <v>1</v>
      </c>
      <c r="K55" s="4" t="s">
        <v>30</v>
      </c>
      <c r="L55" s="4">
        <v>564</v>
      </c>
      <c r="M55" s="4">
        <v>564</v>
      </c>
      <c r="N55" s="4" t="s">
        <v>230</v>
      </c>
      <c r="O55" s="4" t="s">
        <v>32</v>
      </c>
      <c r="P55" s="4" t="s">
        <v>33</v>
      </c>
      <c r="Q55" s="4">
        <v>0</v>
      </c>
      <c r="R55" s="7">
        <v>44767</v>
      </c>
      <c r="S55" s="6">
        <v>44783</v>
      </c>
      <c r="T55" s="4" t="s">
        <v>34</v>
      </c>
      <c r="U55" s="4">
        <v>564</v>
      </c>
      <c r="V55" s="4">
        <v>0</v>
      </c>
      <c r="W55" s="4">
        <v>0</v>
      </c>
      <c r="X55" s="4" t="s">
        <v>35</v>
      </c>
      <c r="Y55" s="4" t="s">
        <v>231</v>
      </c>
    </row>
    <row r="56" s="4" customFormat="1" spans="1:25">
      <c r="A56" s="4" t="s">
        <v>232</v>
      </c>
      <c r="B56" s="4" t="s">
        <v>26</v>
      </c>
      <c r="C56" s="4" t="s">
        <v>27</v>
      </c>
      <c r="D56" s="4" t="s">
        <v>233</v>
      </c>
      <c r="E56" s="4" t="s">
        <v>234</v>
      </c>
      <c r="F56" s="6">
        <v>44767</v>
      </c>
      <c r="G56" s="6">
        <v>44768</v>
      </c>
      <c r="H56" s="4">
        <v>1</v>
      </c>
      <c r="I56" s="4">
        <v>1</v>
      </c>
      <c r="J56" s="4">
        <v>1</v>
      </c>
      <c r="K56" s="4" t="s">
        <v>30</v>
      </c>
      <c r="L56" s="4">
        <v>349</v>
      </c>
      <c r="M56" s="4">
        <v>349</v>
      </c>
      <c r="N56" s="4" t="s">
        <v>235</v>
      </c>
      <c r="O56" s="4" t="s">
        <v>32</v>
      </c>
      <c r="P56" s="4" t="s">
        <v>33</v>
      </c>
      <c r="Q56" s="4">
        <v>0</v>
      </c>
      <c r="R56" s="7">
        <v>44767</v>
      </c>
      <c r="S56" s="6">
        <v>44783</v>
      </c>
      <c r="T56" s="4" t="s">
        <v>34</v>
      </c>
      <c r="U56" s="4">
        <v>349</v>
      </c>
      <c r="V56" s="4">
        <v>0</v>
      </c>
      <c r="W56" s="4">
        <v>0</v>
      </c>
      <c r="X56" s="4" t="s">
        <v>35</v>
      </c>
      <c r="Y56" s="4" t="s">
        <v>236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5"/>
  <sheetViews>
    <sheetView tabSelected="1" topLeftCell="A35" workbookViewId="0">
      <selection activeCell="A54" sqref="A54:A55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237</v>
      </c>
    </row>
    <row r="2" s="4" customFormat="1" spans="1:9">
      <c r="A2" s="5">
        <v>18341281838</v>
      </c>
      <c r="B2" s="6">
        <v>44767</v>
      </c>
      <c r="C2" s="6">
        <v>44768</v>
      </c>
      <c r="D2" s="4">
        <v>1610</v>
      </c>
      <c r="E2" s="4" t="str">
        <f>VLOOKUP(A2,HOP!A:L,12,0)</f>
        <v>1610.00</v>
      </c>
      <c r="F2" s="4" t="str">
        <f>VLOOKUP(A2,HOP!A:C,3,0)</f>
        <v>2615746</v>
      </c>
      <c r="G2" s="4">
        <f>D2-E2</f>
        <v>0</v>
      </c>
      <c r="H2" s="4" t="str">
        <f>$H$1&amp;F2</f>
        <v>，2615746</v>
      </c>
      <c r="I2" s="4" t="str">
        <f>VLOOKUP(A2,HOP!A:U,21,0)</f>
        <v>直连</v>
      </c>
    </row>
    <row r="3" s="4" customFormat="1" spans="1:9">
      <c r="A3" s="5">
        <v>18364594984</v>
      </c>
      <c r="B3" s="6">
        <v>44767</v>
      </c>
      <c r="C3" s="6">
        <v>44768</v>
      </c>
      <c r="D3" s="4">
        <v>493</v>
      </c>
      <c r="E3" s="4" t="str">
        <f>VLOOKUP(A3,HOP!A:L,12,0)</f>
        <v>493.00</v>
      </c>
      <c r="F3" s="4" t="str">
        <f>VLOOKUP(A3,HOP!A:C,3,0)</f>
        <v>2618075</v>
      </c>
      <c r="G3" s="4">
        <f t="shared" ref="G3:G48" si="0">D3-E3</f>
        <v>0</v>
      </c>
      <c r="H3" s="4" t="str">
        <f t="shared" ref="H3:H48" si="1">$H$1&amp;F3</f>
        <v>，2618075</v>
      </c>
      <c r="I3" s="4" t="str">
        <f>VLOOKUP(A3,HOP!A:U,21,0)</f>
        <v>直连</v>
      </c>
    </row>
    <row r="4" s="4" customFormat="1" spans="1:9">
      <c r="A4" s="5">
        <v>18394381241</v>
      </c>
      <c r="B4" s="6">
        <v>44766</v>
      </c>
      <c r="C4" s="6">
        <v>44768</v>
      </c>
      <c r="D4" s="4">
        <v>5520</v>
      </c>
      <c r="E4" s="4" t="str">
        <f>VLOOKUP(A4,HOP!A:L,12,0)</f>
        <v>5520.00</v>
      </c>
      <c r="F4" s="4" t="str">
        <f>VLOOKUP(A4,HOP!A:C,3,0)</f>
        <v>2620995</v>
      </c>
      <c r="G4" s="4">
        <f t="shared" si="0"/>
        <v>0</v>
      </c>
      <c r="H4" s="4" t="str">
        <f t="shared" si="1"/>
        <v>，2620995</v>
      </c>
      <c r="I4" s="4" t="str">
        <f>VLOOKUP(A4,HOP!A:U,21,0)</f>
        <v>直连</v>
      </c>
    </row>
    <row r="5" s="4" customFormat="1" spans="1:9">
      <c r="A5" s="5">
        <v>18394406304</v>
      </c>
      <c r="B5" s="6">
        <v>44766</v>
      </c>
      <c r="C5" s="6">
        <v>44768</v>
      </c>
      <c r="D5" s="4">
        <v>1840</v>
      </c>
      <c r="E5" s="4" t="str">
        <f>VLOOKUP(A5,HOP!A:L,12,0)</f>
        <v>1840.00</v>
      </c>
      <c r="F5" s="4" t="str">
        <f>VLOOKUP(A5,HOP!A:C,3,0)</f>
        <v>2620998</v>
      </c>
      <c r="G5" s="4">
        <f t="shared" si="0"/>
        <v>0</v>
      </c>
      <c r="H5" s="4" t="str">
        <f t="shared" si="1"/>
        <v>，2620998</v>
      </c>
      <c r="I5" s="4" t="str">
        <f>VLOOKUP(A5,HOP!A:U,21,0)</f>
        <v>直连</v>
      </c>
    </row>
    <row r="6" s="4" customFormat="1" spans="1:9">
      <c r="A6" s="5">
        <v>18421767626</v>
      </c>
      <c r="B6" s="6">
        <v>44766</v>
      </c>
      <c r="C6" s="6">
        <v>44768</v>
      </c>
      <c r="D6" s="4">
        <v>1001</v>
      </c>
      <c r="E6" s="4" t="str">
        <f>VLOOKUP(A6,HOP!A:L,12,0)</f>
        <v>1001.00</v>
      </c>
      <c r="F6" s="4" t="str">
        <f>VLOOKUP(A6,HOP!A:C,3,0)</f>
        <v>2623919</v>
      </c>
      <c r="G6" s="4">
        <f t="shared" si="0"/>
        <v>0</v>
      </c>
      <c r="H6" s="4" t="str">
        <f t="shared" si="1"/>
        <v>，2623919</v>
      </c>
      <c r="I6" s="4" t="str">
        <f>VLOOKUP(A6,HOP!A:U,21,0)</f>
        <v>直连</v>
      </c>
    </row>
    <row r="7" s="4" customFormat="1" hidden="1" spans="1:9">
      <c r="A7" s="5">
        <v>18423118897</v>
      </c>
      <c r="B7" s="6">
        <v>44767</v>
      </c>
      <c r="C7" s="6">
        <v>44768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18434647164</v>
      </c>
      <c r="B8" s="6">
        <v>44766</v>
      </c>
      <c r="C8" s="6">
        <v>44768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18439910293</v>
      </c>
      <c r="B9" s="6">
        <v>44766</v>
      </c>
      <c r="C9" s="6">
        <v>44768</v>
      </c>
      <c r="D9" s="4">
        <v>1790</v>
      </c>
      <c r="E9" s="4" t="str">
        <f>VLOOKUP(A9,HOP!A:L,12,0)</f>
        <v>1790.00</v>
      </c>
      <c r="F9" s="4" t="str">
        <f>VLOOKUP(A9,HOP!A:C,3,0)</f>
        <v>2626166</v>
      </c>
      <c r="G9" s="4">
        <f t="shared" si="0"/>
        <v>0</v>
      </c>
      <c r="H9" s="4" t="str">
        <f t="shared" si="1"/>
        <v>，2626166</v>
      </c>
      <c r="I9" s="4" t="str">
        <f>VLOOKUP(A9,HOP!A:U,21,0)</f>
        <v>直连</v>
      </c>
    </row>
    <row r="10" s="4" customFormat="1" spans="1:9">
      <c r="A10" s="5">
        <v>18460109051</v>
      </c>
      <c r="B10" s="6">
        <v>44767</v>
      </c>
      <c r="C10" s="6">
        <v>44768</v>
      </c>
      <c r="D10" s="4">
        <v>202</v>
      </c>
      <c r="E10" s="4" t="str">
        <f>VLOOKUP(A10,HOP!A:L,12,0)</f>
        <v>202.00</v>
      </c>
      <c r="F10" s="4" t="str">
        <f>VLOOKUP(A10,HOP!A:C,3,0)</f>
        <v>2627490</v>
      </c>
      <c r="G10" s="4">
        <f t="shared" si="0"/>
        <v>0</v>
      </c>
      <c r="H10" s="4" t="str">
        <f t="shared" si="1"/>
        <v>，2627490</v>
      </c>
      <c r="I10" s="4" t="str">
        <f>VLOOKUP(A10,HOP!A:U,21,0)</f>
        <v>直连</v>
      </c>
    </row>
    <row r="11" s="4" customFormat="1" hidden="1" spans="1:9">
      <c r="A11" s="5">
        <v>18464809848</v>
      </c>
      <c r="B11" s="6">
        <v>44767</v>
      </c>
      <c r="C11" s="6">
        <v>44768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18468810530</v>
      </c>
      <c r="B12" s="6">
        <v>44767</v>
      </c>
      <c r="C12" s="6">
        <v>44768</v>
      </c>
      <c r="D12" s="4">
        <v>189</v>
      </c>
      <c r="E12" s="4" t="str">
        <f>VLOOKUP(A12,HOP!A:L,12,0)</f>
        <v>189.00</v>
      </c>
      <c r="F12" s="4" t="str">
        <f>VLOOKUP(A12,HOP!A:C,3,0)</f>
        <v>2628298</v>
      </c>
      <c r="G12" s="4">
        <f t="shared" si="0"/>
        <v>0</v>
      </c>
      <c r="H12" s="4" t="str">
        <f t="shared" si="1"/>
        <v>，2628298</v>
      </c>
      <c r="I12" s="4" t="str">
        <f>VLOOKUP(A12,HOP!A:U,21,0)</f>
        <v>直连</v>
      </c>
    </row>
    <row r="13" s="4" customFormat="1" spans="1:9">
      <c r="A13" s="5">
        <v>18469343258</v>
      </c>
      <c r="B13" s="6">
        <v>44767</v>
      </c>
      <c r="C13" s="6">
        <v>44768</v>
      </c>
      <c r="D13" s="4">
        <v>530</v>
      </c>
      <c r="E13" s="4" t="str">
        <f>VLOOKUP(A13,HOP!A:L,12,0)</f>
        <v>530.00</v>
      </c>
      <c r="F13" s="4" t="str">
        <f>VLOOKUP(A13,HOP!A:C,3,0)</f>
        <v>2628326</v>
      </c>
      <c r="G13" s="4">
        <f t="shared" si="0"/>
        <v>0</v>
      </c>
      <c r="H13" s="4" t="str">
        <f t="shared" si="1"/>
        <v>，2628326</v>
      </c>
      <c r="I13" s="4" t="str">
        <f>VLOOKUP(A13,HOP!A:U,21,0)</f>
        <v>直连</v>
      </c>
    </row>
    <row r="14" s="4" customFormat="1" spans="1:9">
      <c r="A14" s="5">
        <v>18474352984</v>
      </c>
      <c r="B14" s="6">
        <v>44767</v>
      </c>
      <c r="C14" s="6">
        <v>44768</v>
      </c>
      <c r="D14" s="4">
        <v>205</v>
      </c>
      <c r="E14" s="4" t="str">
        <f>VLOOKUP(A14,HOP!A:L,12,0)</f>
        <v>205.00</v>
      </c>
      <c r="F14" s="4" t="str">
        <f>VLOOKUP(A14,HOP!A:C,3,0)</f>
        <v>2629120</v>
      </c>
      <c r="G14" s="4">
        <f t="shared" si="0"/>
        <v>0</v>
      </c>
      <c r="H14" s="4" t="str">
        <f t="shared" si="1"/>
        <v>，2629120</v>
      </c>
      <c r="I14" s="4" t="str">
        <f>VLOOKUP(A14,HOP!A:U,21,0)</f>
        <v>直连</v>
      </c>
    </row>
    <row r="15" s="4" customFormat="1" spans="1:9">
      <c r="A15" s="5">
        <v>18479848866</v>
      </c>
      <c r="B15" s="6">
        <v>44766</v>
      </c>
      <c r="C15" s="6">
        <v>44768</v>
      </c>
      <c r="D15" s="4">
        <v>1526</v>
      </c>
      <c r="E15" s="4" t="str">
        <f>VLOOKUP(A15,HOP!A:L,12,0)</f>
        <v>1526.00</v>
      </c>
      <c r="F15" s="4" t="str">
        <f>VLOOKUP(A15,HOP!A:C,3,0)</f>
        <v>2629540</v>
      </c>
      <c r="G15" s="4">
        <f t="shared" si="0"/>
        <v>0</v>
      </c>
      <c r="H15" s="4" t="str">
        <f t="shared" si="1"/>
        <v>，2629540</v>
      </c>
      <c r="I15" s="4" t="str">
        <f>VLOOKUP(A15,HOP!A:U,21,0)</f>
        <v>直连</v>
      </c>
    </row>
    <row r="16" s="4" customFormat="1" hidden="1" spans="1:9">
      <c r="A16" s="5">
        <v>18480945996</v>
      </c>
      <c r="B16" s="6">
        <v>44767</v>
      </c>
      <c r="C16" s="6">
        <v>44768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18485774608</v>
      </c>
      <c r="B17" s="6">
        <v>44767</v>
      </c>
      <c r="C17" s="6">
        <v>44768</v>
      </c>
      <c r="D17" s="4">
        <v>216</v>
      </c>
      <c r="E17" s="4" t="str">
        <f>VLOOKUP(A17,HOP!A:L,12,0)</f>
        <v>216.00</v>
      </c>
      <c r="F17" s="4" t="str">
        <f>VLOOKUP(A17,HOP!A:C,3,0)</f>
        <v>2630087</v>
      </c>
      <c r="G17" s="4">
        <f t="shared" si="0"/>
        <v>0</v>
      </c>
      <c r="H17" s="4" t="str">
        <f t="shared" si="1"/>
        <v>，2630087</v>
      </c>
      <c r="I17" s="4" t="str">
        <f>VLOOKUP(A17,HOP!A:U,21,0)</f>
        <v>直连</v>
      </c>
    </row>
    <row r="18" s="4" customFormat="1" spans="1:9">
      <c r="A18" s="5">
        <v>18487948858</v>
      </c>
      <c r="B18" s="6">
        <v>44765</v>
      </c>
      <c r="C18" s="6">
        <v>44768</v>
      </c>
      <c r="D18" s="4">
        <v>180</v>
      </c>
      <c r="E18" s="4" t="str">
        <f>VLOOKUP(A18,HOP!A:L,12,0)</f>
        <v>180.00</v>
      </c>
      <c r="F18" s="4" t="str">
        <f>VLOOKUP(A18,HOP!A:C,3,0)</f>
        <v>2630437</v>
      </c>
      <c r="G18" s="4">
        <f t="shared" si="0"/>
        <v>0</v>
      </c>
      <c r="H18" s="4" t="str">
        <f t="shared" si="1"/>
        <v>，2630437</v>
      </c>
      <c r="I18" s="4" t="str">
        <f>VLOOKUP(A18,HOP!A:U,21,0)</f>
        <v>直连</v>
      </c>
    </row>
    <row r="19" s="4" customFormat="1" spans="1:9">
      <c r="A19" s="5">
        <v>18489543785</v>
      </c>
      <c r="B19" s="6">
        <v>44767</v>
      </c>
      <c r="C19" s="6">
        <v>44768</v>
      </c>
      <c r="D19" s="4">
        <v>58</v>
      </c>
      <c r="E19" s="4" t="str">
        <f>VLOOKUP(A19,HOP!A:L,12,0)</f>
        <v>58.00</v>
      </c>
      <c r="F19" s="4" t="str">
        <f>VLOOKUP(A19,HOP!A:C,3,0)</f>
        <v>2630684</v>
      </c>
      <c r="G19" s="4">
        <f t="shared" si="0"/>
        <v>0</v>
      </c>
      <c r="H19" s="4" t="str">
        <f t="shared" si="1"/>
        <v>，2630684</v>
      </c>
      <c r="I19" s="4" t="str">
        <f>VLOOKUP(A19,HOP!A:U,21,0)</f>
        <v>直连</v>
      </c>
    </row>
    <row r="20" s="4" customFormat="1" spans="1:9">
      <c r="A20" s="5">
        <v>18495559470</v>
      </c>
      <c r="B20" s="6">
        <v>44767</v>
      </c>
      <c r="C20" s="6">
        <v>44768</v>
      </c>
      <c r="D20" s="4">
        <v>155</v>
      </c>
      <c r="E20" s="4" t="str">
        <f>VLOOKUP(A20,HOP!A:L,12,0)</f>
        <v>155.00</v>
      </c>
      <c r="F20" s="4" t="str">
        <f>VLOOKUP(A20,HOP!A:C,3,0)</f>
        <v>2631107</v>
      </c>
      <c r="G20" s="4">
        <f t="shared" si="0"/>
        <v>0</v>
      </c>
      <c r="H20" s="4" t="str">
        <f t="shared" si="1"/>
        <v>，2631107</v>
      </c>
      <c r="I20" s="4" t="str">
        <f>VLOOKUP(A20,HOP!A:U,21,0)</f>
        <v>直连</v>
      </c>
    </row>
    <row r="21" s="4" customFormat="1" spans="1:9">
      <c r="A21" s="5">
        <v>18496429986</v>
      </c>
      <c r="B21" s="6">
        <v>44767</v>
      </c>
      <c r="C21" s="6">
        <v>44768</v>
      </c>
      <c r="D21" s="4">
        <v>584</v>
      </c>
      <c r="E21" s="4" t="str">
        <f>VLOOKUP(A21,HOP!A:L,12,0)</f>
        <v>584.00</v>
      </c>
      <c r="F21" s="4" t="str">
        <f>VLOOKUP(A21,HOP!A:C,3,0)</f>
        <v>2631295</v>
      </c>
      <c r="G21" s="4">
        <f t="shared" si="0"/>
        <v>0</v>
      </c>
      <c r="H21" s="4" t="str">
        <f t="shared" si="1"/>
        <v>，2631295</v>
      </c>
      <c r="I21" s="4" t="str">
        <f>VLOOKUP(A21,HOP!A:U,21,0)</f>
        <v>直连</v>
      </c>
    </row>
    <row r="22" s="4" customFormat="1" spans="1:9">
      <c r="A22" s="5">
        <v>18496586294</v>
      </c>
      <c r="B22" s="6">
        <v>44767</v>
      </c>
      <c r="C22" s="6">
        <v>44768</v>
      </c>
      <c r="D22" s="4">
        <v>606</v>
      </c>
      <c r="E22" s="4" t="str">
        <f>VLOOKUP(A22,HOP!A:L,12,0)</f>
        <v>606.00</v>
      </c>
      <c r="F22" s="4" t="str">
        <f>VLOOKUP(A22,HOP!A:C,3,0)</f>
        <v>2631320</v>
      </c>
      <c r="G22" s="4">
        <f t="shared" si="0"/>
        <v>0</v>
      </c>
      <c r="H22" s="4" t="str">
        <f t="shared" si="1"/>
        <v>，2631320</v>
      </c>
      <c r="I22" s="4" t="str">
        <f>VLOOKUP(A22,HOP!A:U,21,0)</f>
        <v>直连</v>
      </c>
    </row>
    <row r="23" s="4" customFormat="1" spans="1:9">
      <c r="A23" s="5">
        <v>18497106735</v>
      </c>
      <c r="B23" s="6">
        <v>44767</v>
      </c>
      <c r="C23" s="6">
        <v>44768</v>
      </c>
      <c r="D23" s="4">
        <v>419</v>
      </c>
      <c r="E23" s="4" t="str">
        <f>VLOOKUP(A23,HOP!A:L,12,0)</f>
        <v>419.00</v>
      </c>
      <c r="F23" s="4" t="str">
        <f>VLOOKUP(A23,HOP!A:C,3,0)</f>
        <v>2631391</v>
      </c>
      <c r="G23" s="4">
        <f t="shared" si="0"/>
        <v>0</v>
      </c>
      <c r="H23" s="4" t="str">
        <f t="shared" si="1"/>
        <v>，2631391</v>
      </c>
      <c r="I23" s="4" t="str">
        <f>VLOOKUP(A23,HOP!A:U,21,0)</f>
        <v>直连</v>
      </c>
    </row>
    <row r="24" s="4" customFormat="1" spans="1:9">
      <c r="A24" s="5">
        <v>18498086292</v>
      </c>
      <c r="B24" s="6">
        <v>44767</v>
      </c>
      <c r="C24" s="6">
        <v>44768</v>
      </c>
      <c r="D24" s="4">
        <v>365</v>
      </c>
      <c r="E24" s="4" t="str">
        <f>VLOOKUP(A24,HOP!A:L,12,0)</f>
        <v>365.00</v>
      </c>
      <c r="F24" s="4" t="str">
        <f>VLOOKUP(A24,HOP!A:C,3,0)</f>
        <v>2631541</v>
      </c>
      <c r="G24" s="4">
        <f t="shared" si="0"/>
        <v>0</v>
      </c>
      <c r="H24" s="4" t="str">
        <f t="shared" si="1"/>
        <v>，2631541</v>
      </c>
      <c r="I24" s="4" t="str">
        <f>VLOOKUP(A24,HOP!A:U,21,0)</f>
        <v>直连</v>
      </c>
    </row>
    <row r="25" s="4" customFormat="1" spans="1:9">
      <c r="A25" s="5">
        <v>18503951212</v>
      </c>
      <c r="B25" s="6">
        <v>44767</v>
      </c>
      <c r="C25" s="6">
        <v>44768</v>
      </c>
      <c r="D25" s="4">
        <v>152</v>
      </c>
      <c r="E25" s="4" t="str">
        <f>VLOOKUP(A25,HOP!A:L,12,0)</f>
        <v>152.00</v>
      </c>
      <c r="F25" s="4" t="str">
        <f>VLOOKUP(A25,HOP!A:C,3,0)</f>
        <v>2631926</v>
      </c>
      <c r="G25" s="4">
        <f t="shared" si="0"/>
        <v>0</v>
      </c>
      <c r="H25" s="4" t="str">
        <f t="shared" si="1"/>
        <v>，2631926</v>
      </c>
      <c r="I25" s="4" t="str">
        <f>VLOOKUP(A25,HOP!A:U,21,0)</f>
        <v>直连</v>
      </c>
    </row>
    <row r="26" s="4" customFormat="1" spans="1:9">
      <c r="A26" s="5">
        <v>18504015398</v>
      </c>
      <c r="B26" s="6">
        <v>44767</v>
      </c>
      <c r="C26" s="6">
        <v>44768</v>
      </c>
      <c r="D26" s="4">
        <v>432</v>
      </c>
      <c r="E26" s="4" t="str">
        <f>VLOOKUP(A26,HOP!A:L,12,0)</f>
        <v>432.00</v>
      </c>
      <c r="F26" s="4" t="str">
        <f>VLOOKUP(A26,HOP!A:C,3,0)</f>
        <v>2631940</v>
      </c>
      <c r="G26" s="4">
        <f t="shared" si="0"/>
        <v>0</v>
      </c>
      <c r="H26" s="4" t="str">
        <f t="shared" si="1"/>
        <v>，2631940</v>
      </c>
      <c r="I26" s="4" t="str">
        <f>VLOOKUP(A26,HOP!A:U,21,0)</f>
        <v>直连</v>
      </c>
    </row>
    <row r="27" s="4" customFormat="1" spans="1:9">
      <c r="A27" s="5">
        <v>18504896625</v>
      </c>
      <c r="B27" s="6">
        <v>44767</v>
      </c>
      <c r="C27" s="6">
        <v>44768</v>
      </c>
      <c r="D27" s="4">
        <v>126</v>
      </c>
      <c r="E27" s="4" t="str">
        <f>VLOOKUP(A27,HOP!A:L,12,0)</f>
        <v>126.00</v>
      </c>
      <c r="F27" s="4" t="str">
        <f>VLOOKUP(A27,HOP!A:C,3,0)</f>
        <v>2632071</v>
      </c>
      <c r="G27" s="4">
        <f t="shared" si="0"/>
        <v>0</v>
      </c>
      <c r="H27" s="4" t="str">
        <f t="shared" si="1"/>
        <v>，2632071</v>
      </c>
      <c r="I27" s="4" t="str">
        <f>VLOOKUP(A27,HOP!A:U,21,0)</f>
        <v>直连</v>
      </c>
    </row>
    <row r="28" s="4" customFormat="1" spans="1:9">
      <c r="A28" s="5">
        <v>18505053341</v>
      </c>
      <c r="B28" s="6">
        <v>44767</v>
      </c>
      <c r="C28" s="6">
        <v>44768</v>
      </c>
      <c r="D28" s="4">
        <v>1551</v>
      </c>
      <c r="E28" s="4" t="str">
        <f>VLOOKUP(A28,HOP!A:L,12,0)</f>
        <v>1551.00</v>
      </c>
      <c r="F28" s="4" t="str">
        <f>VLOOKUP(A28,HOP!A:C,3,0)</f>
        <v>2632092</v>
      </c>
      <c r="G28" s="4">
        <f t="shared" si="0"/>
        <v>0</v>
      </c>
      <c r="H28" s="4" t="str">
        <f t="shared" si="1"/>
        <v>，2632092</v>
      </c>
      <c r="I28" s="4" t="str">
        <f>VLOOKUP(A28,HOP!A:U,21,0)</f>
        <v>直连</v>
      </c>
    </row>
    <row r="29" s="4" customFormat="1" spans="1:9">
      <c r="A29" s="5">
        <v>18505270796</v>
      </c>
      <c r="B29" s="6">
        <v>44767</v>
      </c>
      <c r="C29" s="6">
        <v>44768</v>
      </c>
      <c r="D29" s="4">
        <v>96</v>
      </c>
      <c r="E29" s="4" t="str">
        <f>VLOOKUP(A29,HOP!A:L,12,0)</f>
        <v>96.00</v>
      </c>
      <c r="F29" s="4" t="str">
        <f>VLOOKUP(A29,HOP!A:C,3,0)</f>
        <v>2632119</v>
      </c>
      <c r="G29" s="4">
        <f t="shared" si="0"/>
        <v>0</v>
      </c>
      <c r="H29" s="4" t="str">
        <f t="shared" si="1"/>
        <v>，2632119</v>
      </c>
      <c r="I29" s="4" t="str">
        <f>VLOOKUP(A29,HOP!A:U,21,0)</f>
        <v>直连</v>
      </c>
    </row>
    <row r="30" s="4" customFormat="1" hidden="1" spans="1:9">
      <c r="A30" s="5">
        <v>18505487357</v>
      </c>
      <c r="B30" s="6">
        <v>44767</v>
      </c>
      <c r="C30" s="6">
        <v>44768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9">
      <c r="A31" s="5">
        <v>18505558353</v>
      </c>
      <c r="B31" s="6">
        <v>44767</v>
      </c>
      <c r="C31" s="6">
        <v>44768</v>
      </c>
      <c r="D31" s="4">
        <v>113</v>
      </c>
      <c r="E31" s="4" t="str">
        <f>VLOOKUP(A31,HOP!A:L,12,0)</f>
        <v>113.00</v>
      </c>
      <c r="F31" s="4" t="str">
        <f>VLOOKUP(A31,HOP!A:C,3,0)</f>
        <v>2632154</v>
      </c>
      <c r="G31" s="4">
        <f t="shared" si="0"/>
        <v>0</v>
      </c>
      <c r="H31" s="4" t="str">
        <f t="shared" si="1"/>
        <v>，2632154</v>
      </c>
      <c r="I31" s="4" t="str">
        <f>VLOOKUP(A31,HOP!A:U,21,0)</f>
        <v>直连</v>
      </c>
    </row>
    <row r="32" s="4" customFormat="1" hidden="1" spans="1:9">
      <c r="A32" s="5">
        <v>18505669883</v>
      </c>
      <c r="B32" s="6">
        <v>44767</v>
      </c>
      <c r="C32" s="6">
        <v>44768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9">
      <c r="A33" s="5">
        <v>18506123454</v>
      </c>
      <c r="B33" s="6">
        <v>44767</v>
      </c>
      <c r="C33" s="6">
        <v>44768</v>
      </c>
      <c r="D33" s="4">
        <v>144</v>
      </c>
      <c r="E33" s="4" t="str">
        <f>VLOOKUP(A33,HOP!A:L,12,0)</f>
        <v>144.00</v>
      </c>
      <c r="F33" s="4" t="str">
        <f>VLOOKUP(A33,HOP!A:C,3,0)</f>
        <v>2632253</v>
      </c>
      <c r="G33" s="4">
        <f t="shared" si="0"/>
        <v>0</v>
      </c>
      <c r="H33" s="4" t="str">
        <f t="shared" si="1"/>
        <v>，2632253</v>
      </c>
      <c r="I33" s="4" t="str">
        <f>VLOOKUP(A33,HOP!A:U,21,0)</f>
        <v>直连</v>
      </c>
    </row>
    <row r="34" s="4" customFormat="1" hidden="1" spans="1:9">
      <c r="A34" s="5">
        <v>18506196611</v>
      </c>
      <c r="B34" s="6">
        <v>44767</v>
      </c>
      <c r="C34" s="6">
        <v>44768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18506444268</v>
      </c>
      <c r="B35" s="6">
        <v>44767</v>
      </c>
      <c r="C35" s="6">
        <v>44768</v>
      </c>
      <c r="D35" s="4">
        <v>363</v>
      </c>
      <c r="E35" s="4" t="str">
        <f>VLOOKUP(A35,HOP!A:L,12,0)</f>
        <v>363.00</v>
      </c>
      <c r="F35" s="4" t="str">
        <f>VLOOKUP(A35,HOP!A:C,3,0)</f>
        <v>2632320</v>
      </c>
      <c r="G35" s="4">
        <f t="shared" si="0"/>
        <v>0</v>
      </c>
      <c r="H35" s="4" t="str">
        <f t="shared" si="1"/>
        <v>，2632320</v>
      </c>
      <c r="I35" s="4" t="str">
        <f>VLOOKUP(A35,HOP!A:U,21,0)</f>
        <v>直连</v>
      </c>
    </row>
    <row r="36" s="4" customFormat="1" spans="1:9">
      <c r="A36" s="5">
        <v>18506681457</v>
      </c>
      <c r="B36" s="6">
        <v>44767</v>
      </c>
      <c r="C36" s="6">
        <v>44768</v>
      </c>
      <c r="D36" s="4">
        <v>152</v>
      </c>
      <c r="E36" s="4" t="str">
        <f>VLOOKUP(A36,HOP!A:L,12,0)</f>
        <v>152.00</v>
      </c>
      <c r="F36" s="4" t="str">
        <f>VLOOKUP(A36,HOP!A:C,3,0)</f>
        <v>2632366</v>
      </c>
      <c r="G36" s="4">
        <f t="shared" si="0"/>
        <v>0</v>
      </c>
      <c r="H36" s="4" t="str">
        <f t="shared" si="1"/>
        <v>，2632366</v>
      </c>
      <c r="I36" s="4" t="str">
        <f>VLOOKUP(A36,HOP!A:U,21,0)</f>
        <v>直连</v>
      </c>
    </row>
    <row r="37" s="4" customFormat="1" spans="1:9">
      <c r="A37" s="5">
        <v>18506830087</v>
      </c>
      <c r="B37" s="6">
        <v>44767</v>
      </c>
      <c r="C37" s="6">
        <v>44768</v>
      </c>
      <c r="D37" s="4">
        <v>188</v>
      </c>
      <c r="E37" s="4" t="str">
        <f>VLOOKUP(A37,HOP!A:L,12,0)</f>
        <v>188.00</v>
      </c>
      <c r="F37" s="4" t="str">
        <f>VLOOKUP(A37,HOP!A:C,3,0)</f>
        <v>2632398</v>
      </c>
      <c r="G37" s="4">
        <f t="shared" si="0"/>
        <v>0</v>
      </c>
      <c r="H37" s="4" t="str">
        <f t="shared" si="1"/>
        <v>，2632398</v>
      </c>
      <c r="I37" s="4" t="str">
        <f>VLOOKUP(A37,HOP!A:U,21,0)</f>
        <v>直连</v>
      </c>
    </row>
    <row r="38" s="4" customFormat="1" spans="1:9">
      <c r="A38" s="5">
        <v>18506826638</v>
      </c>
      <c r="B38" s="6">
        <v>44767</v>
      </c>
      <c r="C38" s="6">
        <v>44768</v>
      </c>
      <c r="D38" s="4">
        <v>477</v>
      </c>
      <c r="E38" s="4" t="str">
        <f>VLOOKUP(A38,HOP!A:L,12,0)</f>
        <v>477.00</v>
      </c>
      <c r="F38" s="4" t="str">
        <f>VLOOKUP(A38,HOP!A:C,3,0)</f>
        <v>2632401</v>
      </c>
      <c r="G38" s="4">
        <f t="shared" si="0"/>
        <v>0</v>
      </c>
      <c r="H38" s="4" t="str">
        <f t="shared" si="1"/>
        <v>，2632401</v>
      </c>
      <c r="I38" s="4" t="str">
        <f>VLOOKUP(A38,HOP!A:U,21,0)</f>
        <v>直连</v>
      </c>
    </row>
    <row r="39" s="4" customFormat="1" spans="1:9">
      <c r="A39" s="5">
        <v>18506895317</v>
      </c>
      <c r="B39" s="6">
        <v>44767</v>
      </c>
      <c r="C39" s="6">
        <v>44768</v>
      </c>
      <c r="D39" s="4">
        <v>155</v>
      </c>
      <c r="E39" s="4" t="str">
        <f>VLOOKUP(A39,HOP!A:L,12,0)</f>
        <v>155.00</v>
      </c>
      <c r="F39" s="4" t="str">
        <f>VLOOKUP(A39,HOP!A:C,3,0)</f>
        <v>2632411</v>
      </c>
      <c r="G39" s="4">
        <f t="shared" si="0"/>
        <v>0</v>
      </c>
      <c r="H39" s="4" t="str">
        <f t="shared" si="1"/>
        <v>，2632411</v>
      </c>
      <c r="I39" s="4" t="str">
        <f>VLOOKUP(A39,HOP!A:U,21,0)</f>
        <v>直连</v>
      </c>
    </row>
    <row r="40" s="4" customFormat="1" spans="1:9">
      <c r="A40" s="5">
        <v>18506922848</v>
      </c>
      <c r="B40" s="6">
        <v>44767</v>
      </c>
      <c r="C40" s="6">
        <v>44768</v>
      </c>
      <c r="D40" s="4">
        <v>576</v>
      </c>
      <c r="E40" s="4" t="str">
        <f>VLOOKUP(A40,HOP!A:L,12,0)</f>
        <v>576.00</v>
      </c>
      <c r="F40" s="4" t="str">
        <f>VLOOKUP(A40,HOP!A:C,3,0)</f>
        <v>2632419</v>
      </c>
      <c r="G40" s="4">
        <f t="shared" si="0"/>
        <v>0</v>
      </c>
      <c r="H40" s="4" t="str">
        <f t="shared" si="1"/>
        <v>，2632419</v>
      </c>
      <c r="I40" s="4" t="str">
        <f>VLOOKUP(A40,HOP!A:U,21,0)</f>
        <v>直连</v>
      </c>
    </row>
    <row r="41" s="4" customFormat="1" spans="1:9">
      <c r="A41" s="5">
        <v>18506934819</v>
      </c>
      <c r="B41" s="6">
        <v>44767</v>
      </c>
      <c r="C41" s="6">
        <v>44768</v>
      </c>
      <c r="D41" s="4">
        <v>152</v>
      </c>
      <c r="E41" s="4" t="str">
        <f>VLOOKUP(A41,HOP!A:L,12,0)</f>
        <v>152.00</v>
      </c>
      <c r="F41" s="4" t="str">
        <f>VLOOKUP(A41,HOP!A:C,3,0)</f>
        <v>2632423</v>
      </c>
      <c r="G41" s="4">
        <f t="shared" si="0"/>
        <v>0</v>
      </c>
      <c r="H41" s="4" t="str">
        <f t="shared" si="1"/>
        <v>，2632423</v>
      </c>
      <c r="I41" s="4" t="str">
        <f>VLOOKUP(A41,HOP!A:U,21,0)</f>
        <v>直连</v>
      </c>
    </row>
    <row r="42" s="4" customFormat="1" spans="1:9">
      <c r="A42" s="5">
        <v>18507044543</v>
      </c>
      <c r="B42" s="6">
        <v>44767</v>
      </c>
      <c r="C42" s="6">
        <v>44768</v>
      </c>
      <c r="D42" s="4">
        <v>152</v>
      </c>
      <c r="E42" s="4" t="str">
        <f>VLOOKUP(A42,HOP!A:L,12,0)</f>
        <v>152.00</v>
      </c>
      <c r="F42" s="4" t="str">
        <f>VLOOKUP(A42,HOP!A:C,3,0)</f>
        <v>2632446</v>
      </c>
      <c r="G42" s="4">
        <f t="shared" si="0"/>
        <v>0</v>
      </c>
      <c r="H42" s="4" t="str">
        <f t="shared" si="1"/>
        <v>，2632446</v>
      </c>
      <c r="I42" s="4" t="str">
        <f>VLOOKUP(A42,HOP!A:U,21,0)</f>
        <v>直连</v>
      </c>
    </row>
    <row r="43" s="4" customFormat="1" spans="1:9">
      <c r="A43" s="5">
        <v>18507530974</v>
      </c>
      <c r="B43" s="6">
        <v>44767</v>
      </c>
      <c r="C43" s="6">
        <v>44768</v>
      </c>
      <c r="D43" s="4">
        <v>112</v>
      </c>
      <c r="E43" s="4" t="str">
        <f>VLOOKUP(A43,HOP!A:L,12,0)</f>
        <v>112.00</v>
      </c>
      <c r="F43" s="4" t="str">
        <f>VLOOKUP(A43,HOP!A:C,3,0)</f>
        <v>2632520</v>
      </c>
      <c r="G43" s="4">
        <f t="shared" si="0"/>
        <v>0</v>
      </c>
      <c r="H43" s="4" t="str">
        <f t="shared" si="1"/>
        <v>，2632520</v>
      </c>
      <c r="I43" s="4" t="str">
        <f>VLOOKUP(A43,HOP!A:U,21,0)</f>
        <v>直连</v>
      </c>
    </row>
    <row r="44" s="4" customFormat="1" spans="1:9">
      <c r="A44" s="5">
        <v>18507543097</v>
      </c>
      <c r="B44" s="6">
        <v>44767</v>
      </c>
      <c r="C44" s="6">
        <v>44768</v>
      </c>
      <c r="D44" s="4">
        <v>88</v>
      </c>
      <c r="E44" s="4" t="str">
        <f>VLOOKUP(A44,HOP!A:L,12,0)</f>
        <v>88.00</v>
      </c>
      <c r="F44" s="4" t="str">
        <f>VLOOKUP(A44,HOP!A:C,3,0)</f>
        <v>2632523</v>
      </c>
      <c r="G44" s="4">
        <f t="shared" si="0"/>
        <v>0</v>
      </c>
      <c r="H44" s="4" t="str">
        <f t="shared" si="1"/>
        <v>，2632523</v>
      </c>
      <c r="I44" s="4" t="str">
        <f>VLOOKUP(A44,HOP!A:U,21,0)</f>
        <v>直连</v>
      </c>
    </row>
    <row r="45" s="4" customFormat="1" hidden="1" spans="1:9">
      <c r="A45" s="5">
        <v>18508028143</v>
      </c>
      <c r="B45" s="6">
        <v>44767</v>
      </c>
      <c r="C45" s="6">
        <v>44768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VLOOKUP(A45,HOP!A:U,21,0)</f>
        <v>#N/A</v>
      </c>
    </row>
    <row r="46" s="4" customFormat="1" spans="1:9">
      <c r="A46" s="5">
        <v>18512161092</v>
      </c>
      <c r="B46" s="6">
        <v>44767</v>
      </c>
      <c r="C46" s="6">
        <v>44768</v>
      </c>
      <c r="D46" s="4">
        <v>154</v>
      </c>
      <c r="E46" s="4" t="str">
        <f>VLOOKUP(A46,HOP!A:L,12,0)</f>
        <v>154.00</v>
      </c>
      <c r="F46" s="4" t="str">
        <f>VLOOKUP(A46,HOP!A:C,3,0)</f>
        <v>2632657</v>
      </c>
      <c r="G46" s="4">
        <f t="shared" si="0"/>
        <v>0</v>
      </c>
      <c r="H46" s="4" t="str">
        <f t="shared" si="1"/>
        <v>，2632657</v>
      </c>
      <c r="I46" s="4" t="str">
        <f>VLOOKUP(A46,HOP!A:U,21,0)</f>
        <v>直连</v>
      </c>
    </row>
    <row r="47" s="4" customFormat="1" spans="1:9">
      <c r="A47" s="5">
        <v>18512798330</v>
      </c>
      <c r="B47" s="6">
        <v>44767</v>
      </c>
      <c r="C47" s="6">
        <v>44768</v>
      </c>
      <c r="D47" s="4">
        <v>564</v>
      </c>
      <c r="E47" s="4" t="str">
        <f>VLOOKUP(A47,HOP!A:L,12,0)</f>
        <v>564.00</v>
      </c>
      <c r="F47" s="4" t="str">
        <f>VLOOKUP(A47,HOP!A:C,3,0)</f>
        <v>2632713</v>
      </c>
      <c r="G47" s="4">
        <f t="shared" si="0"/>
        <v>0</v>
      </c>
      <c r="H47" s="4" t="str">
        <f t="shared" si="1"/>
        <v>，2632713</v>
      </c>
      <c r="I47" s="4" t="str">
        <f>VLOOKUP(A47,HOP!A:U,21,0)</f>
        <v>直连</v>
      </c>
    </row>
    <row r="48" s="4" customFormat="1" spans="1:9">
      <c r="A48" s="5">
        <v>18513006283</v>
      </c>
      <c r="B48" s="6">
        <v>44767</v>
      </c>
      <c r="C48" s="6">
        <v>44768</v>
      </c>
      <c r="D48" s="4">
        <v>349</v>
      </c>
      <c r="E48" s="4" t="str">
        <f>VLOOKUP(A48,HOP!A:L,12,0)</f>
        <v>349.00</v>
      </c>
      <c r="F48" s="4" t="str">
        <f>VLOOKUP(A48,HOP!A:C,3,0)</f>
        <v>2632744</v>
      </c>
      <c r="G48" s="4">
        <f t="shared" si="0"/>
        <v>0</v>
      </c>
      <c r="H48" s="4" t="str">
        <f t="shared" si="1"/>
        <v>，2632744</v>
      </c>
      <c r="I48" s="4" t="str">
        <f>VLOOKUP(A48,HOP!A:U,21,0)</f>
        <v>直连</v>
      </c>
    </row>
    <row r="50" spans="4:4">
      <c r="D50" s="4">
        <f>SUM(D2:D49)</f>
        <v>23585</v>
      </c>
    </row>
    <row r="51" spans="4:4">
      <c r="D51" s="4" t="s">
        <v>238</v>
      </c>
    </row>
    <row r="54" spans="1:1">
      <c r="A54" s="4" t="s">
        <v>239</v>
      </c>
    </row>
    <row r="55" spans="1:1">
      <c r="A55" s="4" t="s">
        <v>240</v>
      </c>
    </row>
  </sheetData>
  <autoFilter ref="A1:X48">
    <filterColumn colId="3">
      <filters>
        <filter val="1610"/>
        <filter val="1790"/>
        <filter val="1551"/>
        <filter val="112"/>
        <filter val="152"/>
        <filter val="113"/>
        <filter val="493"/>
        <filter val="154"/>
        <filter val="155"/>
        <filter val="96"/>
        <filter val="216"/>
        <filter val="58"/>
        <filter val="419"/>
        <filter val="5520"/>
        <filter val="363"/>
        <filter val="564"/>
        <filter val="365"/>
        <filter val="126"/>
        <filter val="1526"/>
        <filter val="530"/>
        <filter val="432"/>
        <filter val="576"/>
        <filter val="477"/>
        <filter val="180"/>
        <filter val="1840"/>
        <filter val="1001"/>
        <filter val="202"/>
        <filter val="144"/>
        <filter val="584"/>
        <filter val="205"/>
        <filter val="606"/>
        <filter val="88"/>
        <filter val="188"/>
        <filter val="189"/>
        <filter val="3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"/>
  <sheetViews>
    <sheetView workbookViewId="0">
      <selection activeCell="C42" sqref="C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241</v>
      </c>
      <c r="B1" s="2" t="s">
        <v>242</v>
      </c>
      <c r="C1" s="2" t="s">
        <v>243</v>
      </c>
      <c r="D1" s="2" t="s">
        <v>244</v>
      </c>
      <c r="E1" s="2" t="s">
        <v>13</v>
      </c>
      <c r="F1" s="2" t="s">
        <v>5</v>
      </c>
      <c r="G1" s="2" t="s">
        <v>6</v>
      </c>
      <c r="H1" s="2" t="s">
        <v>245</v>
      </c>
      <c r="I1" s="2" t="s">
        <v>246</v>
      </c>
      <c r="J1" s="2" t="s">
        <v>247</v>
      </c>
      <c r="K1" s="2" t="s">
        <v>248</v>
      </c>
      <c r="L1" s="2" t="s">
        <v>249</v>
      </c>
      <c r="M1" s="2" t="s">
        <v>250</v>
      </c>
      <c r="N1" s="2" t="s">
        <v>251</v>
      </c>
      <c r="O1" s="2" t="s">
        <v>252</v>
      </c>
      <c r="P1" s="2" t="s">
        <v>253</v>
      </c>
      <c r="Q1" s="2" t="s">
        <v>254</v>
      </c>
      <c r="R1" s="2" t="s">
        <v>255</v>
      </c>
      <c r="S1" s="2" t="s">
        <v>256</v>
      </c>
      <c r="T1" s="2" t="s">
        <v>257</v>
      </c>
      <c r="U1" s="2" t="s">
        <v>258</v>
      </c>
    </row>
    <row r="2" s="1" customFormat="1" spans="1:21">
      <c r="A2" s="3">
        <v>18341281838</v>
      </c>
      <c r="B2" s="1" t="s">
        <v>259</v>
      </c>
      <c r="C2" s="1" t="s">
        <v>260</v>
      </c>
      <c r="D2" s="1" t="s">
        <v>261</v>
      </c>
      <c r="E2" s="1" t="s">
        <v>262</v>
      </c>
      <c r="F2" s="1" t="s">
        <v>263</v>
      </c>
      <c r="G2" s="1" t="s">
        <v>264</v>
      </c>
      <c r="H2" s="1" t="s">
        <v>265</v>
      </c>
      <c r="I2" s="1" t="s">
        <v>266</v>
      </c>
      <c r="J2" s="1" t="s">
        <v>267</v>
      </c>
      <c r="K2" s="1" t="s">
        <v>266</v>
      </c>
      <c r="L2" s="1" t="s">
        <v>266</v>
      </c>
      <c r="M2" s="1" t="s">
        <v>268</v>
      </c>
      <c r="N2" s="1" t="s">
        <v>268</v>
      </c>
      <c r="O2" s="1" t="s">
        <v>269</v>
      </c>
      <c r="P2" s="1" t="s">
        <v>270</v>
      </c>
      <c r="Q2" s="1" t="s">
        <v>271</v>
      </c>
      <c r="R2" s="1" t="s">
        <v>272</v>
      </c>
      <c r="S2" s="1" t="s">
        <v>273</v>
      </c>
      <c r="T2" s="1" t="s">
        <v>274</v>
      </c>
      <c r="U2" s="1" t="s">
        <v>275</v>
      </c>
    </row>
    <row r="3" s="1" customFormat="1" spans="1:21">
      <c r="A3" s="3">
        <v>18364594984</v>
      </c>
      <c r="B3" s="1" t="s">
        <v>276</v>
      </c>
      <c r="C3" s="1" t="s">
        <v>277</v>
      </c>
      <c r="D3" s="1" t="s">
        <v>278</v>
      </c>
      <c r="E3" s="1" t="s">
        <v>279</v>
      </c>
      <c r="F3" s="1" t="s">
        <v>263</v>
      </c>
      <c r="G3" s="1" t="s">
        <v>264</v>
      </c>
      <c r="H3" s="1" t="s">
        <v>265</v>
      </c>
      <c r="I3" s="1" t="s">
        <v>280</v>
      </c>
      <c r="J3" s="1" t="s">
        <v>267</v>
      </c>
      <c r="K3" s="1" t="s">
        <v>280</v>
      </c>
      <c r="L3" s="1" t="s">
        <v>280</v>
      </c>
      <c r="M3" s="1" t="s">
        <v>268</v>
      </c>
      <c r="N3" s="1" t="s">
        <v>268</v>
      </c>
      <c r="O3" s="1" t="s">
        <v>269</v>
      </c>
      <c r="P3" s="1" t="s">
        <v>270</v>
      </c>
      <c r="Q3" s="1" t="s">
        <v>271</v>
      </c>
      <c r="R3" s="1" t="s">
        <v>281</v>
      </c>
      <c r="S3" s="1" t="s">
        <v>273</v>
      </c>
      <c r="T3" s="1" t="s">
        <v>274</v>
      </c>
      <c r="U3" s="1" t="s">
        <v>275</v>
      </c>
    </row>
    <row r="4" s="1" customFormat="1" spans="1:21">
      <c r="A4" s="3">
        <v>18394381241</v>
      </c>
      <c r="B4" s="1" t="s">
        <v>282</v>
      </c>
      <c r="C4" s="1" t="s">
        <v>283</v>
      </c>
      <c r="D4" s="1" t="s">
        <v>284</v>
      </c>
      <c r="E4" s="1" t="s">
        <v>285</v>
      </c>
      <c r="F4" s="1" t="s">
        <v>286</v>
      </c>
      <c r="G4" s="1" t="s">
        <v>264</v>
      </c>
      <c r="H4" s="1" t="s">
        <v>265</v>
      </c>
      <c r="I4" s="1" t="s">
        <v>287</v>
      </c>
      <c r="J4" s="1" t="s">
        <v>267</v>
      </c>
      <c r="K4" s="1" t="s">
        <v>287</v>
      </c>
      <c r="L4" s="1" t="s">
        <v>287</v>
      </c>
      <c r="M4" s="1" t="s">
        <v>268</v>
      </c>
      <c r="N4" s="1" t="s">
        <v>268</v>
      </c>
      <c r="O4" s="1" t="s">
        <v>269</v>
      </c>
      <c r="P4" s="1" t="s">
        <v>270</v>
      </c>
      <c r="Q4" s="1" t="s">
        <v>271</v>
      </c>
      <c r="R4" s="1" t="s">
        <v>288</v>
      </c>
      <c r="S4" s="1" t="s">
        <v>273</v>
      </c>
      <c r="T4" s="1" t="s">
        <v>274</v>
      </c>
      <c r="U4" s="1" t="s">
        <v>275</v>
      </c>
    </row>
    <row r="5" s="1" customFormat="1" spans="1:21">
      <c r="A5" s="3">
        <v>18394406304</v>
      </c>
      <c r="B5" s="1" t="s">
        <v>282</v>
      </c>
      <c r="C5" s="1" t="s">
        <v>289</v>
      </c>
      <c r="D5" s="1" t="s">
        <v>284</v>
      </c>
      <c r="E5" s="1" t="s">
        <v>290</v>
      </c>
      <c r="F5" s="1" t="s">
        <v>286</v>
      </c>
      <c r="G5" s="1" t="s">
        <v>264</v>
      </c>
      <c r="H5" s="1" t="s">
        <v>265</v>
      </c>
      <c r="I5" s="1" t="s">
        <v>291</v>
      </c>
      <c r="J5" s="1" t="s">
        <v>267</v>
      </c>
      <c r="K5" s="1" t="s">
        <v>291</v>
      </c>
      <c r="L5" s="1" t="s">
        <v>291</v>
      </c>
      <c r="M5" s="1" t="s">
        <v>268</v>
      </c>
      <c r="N5" s="1" t="s">
        <v>268</v>
      </c>
      <c r="O5" s="1" t="s">
        <v>269</v>
      </c>
      <c r="P5" s="1" t="s">
        <v>270</v>
      </c>
      <c r="Q5" s="1" t="s">
        <v>271</v>
      </c>
      <c r="R5" s="1" t="s">
        <v>292</v>
      </c>
      <c r="S5" s="1" t="s">
        <v>273</v>
      </c>
      <c r="T5" s="1" t="s">
        <v>274</v>
      </c>
      <c r="U5" s="1" t="s">
        <v>275</v>
      </c>
    </row>
    <row r="6" s="1" customFormat="1" spans="1:21">
      <c r="A6" s="3">
        <v>18421767626</v>
      </c>
      <c r="B6" s="1" t="s">
        <v>293</v>
      </c>
      <c r="C6" s="1" t="s">
        <v>294</v>
      </c>
      <c r="D6" s="1" t="s">
        <v>295</v>
      </c>
      <c r="E6" s="1" t="s">
        <v>296</v>
      </c>
      <c r="F6" s="1" t="s">
        <v>286</v>
      </c>
      <c r="G6" s="1" t="s">
        <v>264</v>
      </c>
      <c r="H6" s="1" t="s">
        <v>265</v>
      </c>
      <c r="I6" s="1" t="s">
        <v>297</v>
      </c>
      <c r="J6" s="1" t="s">
        <v>267</v>
      </c>
      <c r="K6" s="1" t="s">
        <v>297</v>
      </c>
      <c r="L6" s="1" t="s">
        <v>297</v>
      </c>
      <c r="M6" s="1" t="s">
        <v>268</v>
      </c>
      <c r="N6" s="1" t="s">
        <v>268</v>
      </c>
      <c r="O6" s="1" t="s">
        <v>269</v>
      </c>
      <c r="P6" s="1" t="s">
        <v>270</v>
      </c>
      <c r="Q6" s="1" t="s">
        <v>271</v>
      </c>
      <c r="R6" s="1" t="s">
        <v>298</v>
      </c>
      <c r="S6" s="1" t="s">
        <v>273</v>
      </c>
      <c r="T6" s="1" t="s">
        <v>274</v>
      </c>
      <c r="U6" s="1" t="s">
        <v>275</v>
      </c>
    </row>
    <row r="7" s="1" customFormat="1" spans="1:21">
      <c r="A7" s="3">
        <v>18439910293</v>
      </c>
      <c r="B7" s="1" t="s">
        <v>299</v>
      </c>
      <c r="C7" s="1" t="s">
        <v>300</v>
      </c>
      <c r="D7" s="1" t="s">
        <v>301</v>
      </c>
      <c r="E7" s="1" t="s">
        <v>302</v>
      </c>
      <c r="F7" s="1" t="s">
        <v>286</v>
      </c>
      <c r="G7" s="1" t="s">
        <v>264</v>
      </c>
      <c r="H7" s="1" t="s">
        <v>265</v>
      </c>
      <c r="I7" s="1" t="s">
        <v>303</v>
      </c>
      <c r="J7" s="1" t="s">
        <v>267</v>
      </c>
      <c r="K7" s="1" t="s">
        <v>303</v>
      </c>
      <c r="L7" s="1" t="s">
        <v>303</v>
      </c>
      <c r="M7" s="1" t="s">
        <v>268</v>
      </c>
      <c r="N7" s="1" t="s">
        <v>268</v>
      </c>
      <c r="O7" s="1" t="s">
        <v>269</v>
      </c>
      <c r="P7" s="1" t="s">
        <v>270</v>
      </c>
      <c r="Q7" s="1" t="s">
        <v>271</v>
      </c>
      <c r="R7" s="1" t="s">
        <v>304</v>
      </c>
      <c r="S7" s="1" t="s">
        <v>273</v>
      </c>
      <c r="T7" s="1" t="s">
        <v>274</v>
      </c>
      <c r="U7" s="1" t="s">
        <v>275</v>
      </c>
    </row>
    <row r="8" s="1" customFormat="1" spans="1:21">
      <c r="A8" s="3">
        <v>18460109051</v>
      </c>
      <c r="B8" s="1" t="s">
        <v>305</v>
      </c>
      <c r="C8" s="1" t="s">
        <v>306</v>
      </c>
      <c r="D8" s="1" t="s">
        <v>307</v>
      </c>
      <c r="E8" s="1" t="s">
        <v>70</v>
      </c>
      <c r="F8" s="1" t="s">
        <v>263</v>
      </c>
      <c r="G8" s="1" t="s">
        <v>264</v>
      </c>
      <c r="H8" s="1" t="s">
        <v>265</v>
      </c>
      <c r="I8" s="1" t="s">
        <v>308</v>
      </c>
      <c r="J8" s="1" t="s">
        <v>267</v>
      </c>
      <c r="K8" s="1" t="s">
        <v>308</v>
      </c>
      <c r="L8" s="1" t="s">
        <v>308</v>
      </c>
      <c r="M8" s="1" t="s">
        <v>268</v>
      </c>
      <c r="N8" s="1" t="s">
        <v>268</v>
      </c>
      <c r="O8" s="1" t="s">
        <v>269</v>
      </c>
      <c r="P8" s="1" t="s">
        <v>270</v>
      </c>
      <c r="Q8" s="1" t="s">
        <v>271</v>
      </c>
      <c r="R8" s="1" t="s">
        <v>309</v>
      </c>
      <c r="S8" s="1" t="s">
        <v>273</v>
      </c>
      <c r="T8" s="1" t="s">
        <v>274</v>
      </c>
      <c r="U8" s="1" t="s">
        <v>275</v>
      </c>
    </row>
    <row r="9" s="1" customFormat="1" spans="1:21">
      <c r="A9" s="3">
        <v>18468810530</v>
      </c>
      <c r="B9" s="1" t="s">
        <v>310</v>
      </c>
      <c r="C9" s="1" t="s">
        <v>311</v>
      </c>
      <c r="D9" s="1" t="s">
        <v>312</v>
      </c>
      <c r="E9" s="1" t="s">
        <v>79</v>
      </c>
      <c r="F9" s="1" t="s">
        <v>263</v>
      </c>
      <c r="G9" s="1" t="s">
        <v>264</v>
      </c>
      <c r="H9" s="1" t="s">
        <v>265</v>
      </c>
      <c r="I9" s="1" t="s">
        <v>313</v>
      </c>
      <c r="J9" s="1" t="s">
        <v>267</v>
      </c>
      <c r="K9" s="1" t="s">
        <v>313</v>
      </c>
      <c r="L9" s="1" t="s">
        <v>313</v>
      </c>
      <c r="M9" s="1" t="s">
        <v>268</v>
      </c>
      <c r="N9" s="1" t="s">
        <v>268</v>
      </c>
      <c r="O9" s="1" t="s">
        <v>269</v>
      </c>
      <c r="P9" s="1" t="s">
        <v>270</v>
      </c>
      <c r="Q9" s="1" t="s">
        <v>271</v>
      </c>
      <c r="R9" s="1" t="s">
        <v>314</v>
      </c>
      <c r="S9" s="1" t="s">
        <v>273</v>
      </c>
      <c r="T9" s="1" t="s">
        <v>274</v>
      </c>
      <c r="U9" s="1" t="s">
        <v>275</v>
      </c>
    </row>
    <row r="10" s="1" customFormat="1" spans="1:21">
      <c r="A10" s="3">
        <v>18469343258</v>
      </c>
      <c r="B10" s="1" t="s">
        <v>310</v>
      </c>
      <c r="C10" s="1" t="s">
        <v>315</v>
      </c>
      <c r="D10" s="1" t="s">
        <v>316</v>
      </c>
      <c r="E10" s="1" t="s">
        <v>317</v>
      </c>
      <c r="F10" s="1" t="s">
        <v>263</v>
      </c>
      <c r="G10" s="1" t="s">
        <v>264</v>
      </c>
      <c r="H10" s="1" t="s">
        <v>265</v>
      </c>
      <c r="I10" s="1" t="s">
        <v>318</v>
      </c>
      <c r="J10" s="1" t="s">
        <v>267</v>
      </c>
      <c r="K10" s="1" t="s">
        <v>318</v>
      </c>
      <c r="L10" s="1" t="s">
        <v>318</v>
      </c>
      <c r="M10" s="1" t="s">
        <v>268</v>
      </c>
      <c r="N10" s="1" t="s">
        <v>268</v>
      </c>
      <c r="O10" s="1" t="s">
        <v>269</v>
      </c>
      <c r="P10" s="1" t="s">
        <v>270</v>
      </c>
      <c r="Q10" s="1" t="s">
        <v>271</v>
      </c>
      <c r="R10" s="1" t="s">
        <v>319</v>
      </c>
      <c r="S10" s="1" t="s">
        <v>273</v>
      </c>
      <c r="T10" s="1" t="s">
        <v>274</v>
      </c>
      <c r="U10" s="1" t="s">
        <v>275</v>
      </c>
    </row>
    <row r="11" s="1" customFormat="1" spans="1:21">
      <c r="A11" s="3">
        <v>18474352984</v>
      </c>
      <c r="B11" s="1" t="s">
        <v>320</v>
      </c>
      <c r="C11" s="1" t="s">
        <v>321</v>
      </c>
      <c r="D11" s="1" t="s">
        <v>322</v>
      </c>
      <c r="E11" s="1" t="s">
        <v>88</v>
      </c>
      <c r="F11" s="1" t="s">
        <v>263</v>
      </c>
      <c r="G11" s="1" t="s">
        <v>264</v>
      </c>
      <c r="H11" s="1" t="s">
        <v>265</v>
      </c>
      <c r="I11" s="1" t="s">
        <v>323</v>
      </c>
      <c r="J11" s="1" t="s">
        <v>267</v>
      </c>
      <c r="K11" s="1" t="s">
        <v>323</v>
      </c>
      <c r="L11" s="1" t="s">
        <v>323</v>
      </c>
      <c r="M11" s="1" t="s">
        <v>268</v>
      </c>
      <c r="N11" s="1" t="s">
        <v>268</v>
      </c>
      <c r="O11" s="1" t="s">
        <v>269</v>
      </c>
      <c r="P11" s="1" t="s">
        <v>270</v>
      </c>
      <c r="Q11" s="1" t="s">
        <v>271</v>
      </c>
      <c r="R11" s="1" t="s">
        <v>324</v>
      </c>
      <c r="S11" s="1" t="s">
        <v>273</v>
      </c>
      <c r="T11" s="1" t="s">
        <v>274</v>
      </c>
      <c r="U11" s="1" t="s">
        <v>275</v>
      </c>
    </row>
    <row r="12" s="1" customFormat="1" spans="1:21">
      <c r="A12" s="3">
        <v>18479848866</v>
      </c>
      <c r="B12" s="1" t="s">
        <v>320</v>
      </c>
      <c r="C12" s="1" t="s">
        <v>325</v>
      </c>
      <c r="D12" s="1" t="s">
        <v>326</v>
      </c>
      <c r="E12" s="1" t="s">
        <v>327</v>
      </c>
      <c r="F12" s="1" t="s">
        <v>286</v>
      </c>
      <c r="G12" s="1" t="s">
        <v>264</v>
      </c>
      <c r="H12" s="1" t="s">
        <v>265</v>
      </c>
      <c r="I12" s="1" t="s">
        <v>328</v>
      </c>
      <c r="J12" s="1" t="s">
        <v>267</v>
      </c>
      <c r="K12" s="1" t="s">
        <v>328</v>
      </c>
      <c r="L12" s="1" t="s">
        <v>328</v>
      </c>
      <c r="M12" s="1" t="s">
        <v>268</v>
      </c>
      <c r="N12" s="1" t="s">
        <v>268</v>
      </c>
      <c r="O12" s="1" t="s">
        <v>269</v>
      </c>
      <c r="P12" s="1" t="s">
        <v>270</v>
      </c>
      <c r="Q12" s="1" t="s">
        <v>271</v>
      </c>
      <c r="R12" s="1" t="s">
        <v>329</v>
      </c>
      <c r="S12" s="1" t="s">
        <v>273</v>
      </c>
      <c r="T12" s="1" t="s">
        <v>274</v>
      </c>
      <c r="U12" s="1" t="s">
        <v>275</v>
      </c>
    </row>
    <row r="13" s="1" customFormat="1" spans="1:21">
      <c r="A13" s="3">
        <v>18485774608</v>
      </c>
      <c r="B13" s="1" t="s">
        <v>330</v>
      </c>
      <c r="C13" s="1" t="s">
        <v>331</v>
      </c>
      <c r="D13" s="1" t="s">
        <v>332</v>
      </c>
      <c r="E13" s="1" t="s">
        <v>102</v>
      </c>
      <c r="F13" s="1" t="s">
        <v>263</v>
      </c>
      <c r="G13" s="1" t="s">
        <v>264</v>
      </c>
      <c r="H13" s="1" t="s">
        <v>265</v>
      </c>
      <c r="I13" s="1" t="s">
        <v>333</v>
      </c>
      <c r="J13" s="1" t="s">
        <v>267</v>
      </c>
      <c r="K13" s="1" t="s">
        <v>333</v>
      </c>
      <c r="L13" s="1" t="s">
        <v>333</v>
      </c>
      <c r="M13" s="1" t="s">
        <v>268</v>
      </c>
      <c r="N13" s="1" t="s">
        <v>268</v>
      </c>
      <c r="O13" s="1" t="s">
        <v>269</v>
      </c>
      <c r="P13" s="1" t="s">
        <v>270</v>
      </c>
      <c r="Q13" s="1" t="s">
        <v>271</v>
      </c>
      <c r="R13" s="1" t="s">
        <v>334</v>
      </c>
      <c r="S13" s="1" t="s">
        <v>273</v>
      </c>
      <c r="T13" s="1" t="s">
        <v>274</v>
      </c>
      <c r="U13" s="1" t="s">
        <v>275</v>
      </c>
    </row>
    <row r="14" s="1" customFormat="1" spans="1:21">
      <c r="A14" s="3">
        <v>18487948858</v>
      </c>
      <c r="B14" s="1" t="s">
        <v>330</v>
      </c>
      <c r="C14" s="1" t="s">
        <v>335</v>
      </c>
      <c r="D14" s="1" t="s">
        <v>336</v>
      </c>
      <c r="E14" s="1" t="s">
        <v>106</v>
      </c>
      <c r="F14" s="1" t="s">
        <v>330</v>
      </c>
      <c r="G14" s="1" t="s">
        <v>264</v>
      </c>
      <c r="H14" s="1" t="s">
        <v>265</v>
      </c>
      <c r="I14" s="1" t="s">
        <v>337</v>
      </c>
      <c r="J14" s="1" t="s">
        <v>267</v>
      </c>
      <c r="K14" s="1" t="s">
        <v>337</v>
      </c>
      <c r="L14" s="1" t="s">
        <v>337</v>
      </c>
      <c r="M14" s="1" t="s">
        <v>268</v>
      </c>
      <c r="N14" s="1" t="s">
        <v>268</v>
      </c>
      <c r="O14" s="1" t="s">
        <v>269</v>
      </c>
      <c r="P14" s="1" t="s">
        <v>270</v>
      </c>
      <c r="Q14" s="1" t="s">
        <v>271</v>
      </c>
      <c r="R14" s="1" t="s">
        <v>338</v>
      </c>
      <c r="S14" s="1" t="s">
        <v>273</v>
      </c>
      <c r="T14" s="1" t="s">
        <v>274</v>
      </c>
      <c r="U14" s="1" t="s">
        <v>275</v>
      </c>
    </row>
    <row r="15" s="1" customFormat="1" spans="1:21">
      <c r="A15" s="3">
        <v>18489543785</v>
      </c>
      <c r="B15" s="1" t="s">
        <v>286</v>
      </c>
      <c r="C15" s="1" t="s">
        <v>339</v>
      </c>
      <c r="D15" s="1" t="s">
        <v>340</v>
      </c>
      <c r="E15" s="1" t="s">
        <v>110</v>
      </c>
      <c r="F15" s="1" t="s">
        <v>263</v>
      </c>
      <c r="G15" s="1" t="s">
        <v>264</v>
      </c>
      <c r="H15" s="1" t="s">
        <v>265</v>
      </c>
      <c r="I15" s="1" t="s">
        <v>341</v>
      </c>
      <c r="J15" s="1" t="s">
        <v>267</v>
      </c>
      <c r="K15" s="1" t="s">
        <v>341</v>
      </c>
      <c r="L15" s="1" t="s">
        <v>341</v>
      </c>
      <c r="M15" s="1" t="s">
        <v>268</v>
      </c>
      <c r="N15" s="1" t="s">
        <v>268</v>
      </c>
      <c r="O15" s="1" t="s">
        <v>269</v>
      </c>
      <c r="P15" s="1" t="s">
        <v>270</v>
      </c>
      <c r="Q15" s="1" t="s">
        <v>271</v>
      </c>
      <c r="R15" s="1" t="s">
        <v>342</v>
      </c>
      <c r="S15" s="1" t="s">
        <v>273</v>
      </c>
      <c r="T15" s="1" t="s">
        <v>274</v>
      </c>
      <c r="U15" s="1" t="s">
        <v>275</v>
      </c>
    </row>
    <row r="16" s="1" customFormat="1" spans="1:21">
      <c r="A16" s="3">
        <v>18495559470</v>
      </c>
      <c r="B16" s="1" t="s">
        <v>286</v>
      </c>
      <c r="C16" s="1" t="s">
        <v>343</v>
      </c>
      <c r="D16" s="1" t="s">
        <v>344</v>
      </c>
      <c r="E16" s="1" t="s">
        <v>114</v>
      </c>
      <c r="F16" s="1" t="s">
        <v>263</v>
      </c>
      <c r="G16" s="1" t="s">
        <v>264</v>
      </c>
      <c r="H16" s="1" t="s">
        <v>265</v>
      </c>
      <c r="I16" s="1" t="s">
        <v>345</v>
      </c>
      <c r="J16" s="1" t="s">
        <v>267</v>
      </c>
      <c r="K16" s="1" t="s">
        <v>345</v>
      </c>
      <c r="L16" s="1" t="s">
        <v>345</v>
      </c>
      <c r="M16" s="1" t="s">
        <v>268</v>
      </c>
      <c r="N16" s="1" t="s">
        <v>268</v>
      </c>
      <c r="O16" s="1" t="s">
        <v>269</v>
      </c>
      <c r="P16" s="1" t="s">
        <v>270</v>
      </c>
      <c r="Q16" s="1" t="s">
        <v>271</v>
      </c>
      <c r="R16" s="1" t="s">
        <v>346</v>
      </c>
      <c r="S16" s="1" t="s">
        <v>273</v>
      </c>
      <c r="T16" s="1" t="s">
        <v>274</v>
      </c>
      <c r="U16" s="1" t="s">
        <v>275</v>
      </c>
    </row>
    <row r="17" s="1" customFormat="1" spans="1:21">
      <c r="A17" s="3">
        <v>18496429986</v>
      </c>
      <c r="B17" s="1" t="s">
        <v>286</v>
      </c>
      <c r="C17" s="1" t="s">
        <v>347</v>
      </c>
      <c r="D17" s="1" t="s">
        <v>348</v>
      </c>
      <c r="E17" s="1" t="s">
        <v>349</v>
      </c>
      <c r="F17" s="1" t="s">
        <v>263</v>
      </c>
      <c r="G17" s="1" t="s">
        <v>264</v>
      </c>
      <c r="H17" s="1" t="s">
        <v>265</v>
      </c>
      <c r="I17" s="1" t="s">
        <v>350</v>
      </c>
      <c r="J17" s="1" t="s">
        <v>267</v>
      </c>
      <c r="K17" s="1" t="s">
        <v>350</v>
      </c>
      <c r="L17" s="1" t="s">
        <v>350</v>
      </c>
      <c r="M17" s="1" t="s">
        <v>268</v>
      </c>
      <c r="N17" s="1" t="s">
        <v>268</v>
      </c>
      <c r="O17" s="1" t="s">
        <v>269</v>
      </c>
      <c r="P17" s="1" t="s">
        <v>270</v>
      </c>
      <c r="Q17" s="1" t="s">
        <v>271</v>
      </c>
      <c r="R17" s="1" t="s">
        <v>351</v>
      </c>
      <c r="S17" s="1" t="s">
        <v>273</v>
      </c>
      <c r="T17" s="1" t="s">
        <v>274</v>
      </c>
      <c r="U17" s="1" t="s">
        <v>275</v>
      </c>
    </row>
    <row r="18" s="1" customFormat="1" spans="1:21">
      <c r="A18" s="3">
        <v>18496586294</v>
      </c>
      <c r="B18" s="1" t="s">
        <v>286</v>
      </c>
      <c r="C18" s="1" t="s">
        <v>352</v>
      </c>
      <c r="D18" s="1" t="s">
        <v>353</v>
      </c>
      <c r="E18" s="1" t="s">
        <v>122</v>
      </c>
      <c r="F18" s="1" t="s">
        <v>263</v>
      </c>
      <c r="G18" s="1" t="s">
        <v>264</v>
      </c>
      <c r="H18" s="1" t="s">
        <v>265</v>
      </c>
      <c r="I18" s="1" t="s">
        <v>354</v>
      </c>
      <c r="J18" s="1" t="s">
        <v>267</v>
      </c>
      <c r="K18" s="1" t="s">
        <v>354</v>
      </c>
      <c r="L18" s="1" t="s">
        <v>354</v>
      </c>
      <c r="M18" s="1" t="s">
        <v>268</v>
      </c>
      <c r="N18" s="1" t="s">
        <v>268</v>
      </c>
      <c r="O18" s="1" t="s">
        <v>269</v>
      </c>
      <c r="P18" s="1" t="s">
        <v>270</v>
      </c>
      <c r="Q18" s="1" t="s">
        <v>271</v>
      </c>
      <c r="R18" s="1" t="s">
        <v>355</v>
      </c>
      <c r="S18" s="1" t="s">
        <v>273</v>
      </c>
      <c r="T18" s="1" t="s">
        <v>274</v>
      </c>
      <c r="U18" s="1" t="s">
        <v>275</v>
      </c>
    </row>
    <row r="19" s="1" customFormat="1" spans="1:21">
      <c r="A19" s="3">
        <v>18497106735</v>
      </c>
      <c r="B19" s="1" t="s">
        <v>286</v>
      </c>
      <c r="C19" s="1" t="s">
        <v>356</v>
      </c>
      <c r="D19" s="1" t="s">
        <v>357</v>
      </c>
      <c r="E19" s="1" t="s">
        <v>358</v>
      </c>
      <c r="F19" s="1" t="s">
        <v>263</v>
      </c>
      <c r="G19" s="1" t="s">
        <v>264</v>
      </c>
      <c r="H19" s="1" t="s">
        <v>265</v>
      </c>
      <c r="I19" s="1" t="s">
        <v>359</v>
      </c>
      <c r="J19" s="1" t="s">
        <v>267</v>
      </c>
      <c r="K19" s="1" t="s">
        <v>359</v>
      </c>
      <c r="L19" s="1" t="s">
        <v>359</v>
      </c>
      <c r="M19" s="1" t="s">
        <v>268</v>
      </c>
      <c r="N19" s="1" t="s">
        <v>268</v>
      </c>
      <c r="O19" s="1" t="s">
        <v>269</v>
      </c>
      <c r="P19" s="1" t="s">
        <v>270</v>
      </c>
      <c r="Q19" s="1" t="s">
        <v>271</v>
      </c>
      <c r="R19" s="1" t="s">
        <v>360</v>
      </c>
      <c r="S19" s="1" t="s">
        <v>273</v>
      </c>
      <c r="T19" s="1" t="s">
        <v>274</v>
      </c>
      <c r="U19" s="1" t="s">
        <v>275</v>
      </c>
    </row>
    <row r="20" s="1" customFormat="1" spans="1:21">
      <c r="A20" s="3">
        <v>18498086292</v>
      </c>
      <c r="B20" s="1" t="s">
        <v>286</v>
      </c>
      <c r="C20" s="1" t="s">
        <v>361</v>
      </c>
      <c r="D20" s="1" t="s">
        <v>362</v>
      </c>
      <c r="E20" s="1" t="s">
        <v>363</v>
      </c>
      <c r="F20" s="1" t="s">
        <v>263</v>
      </c>
      <c r="G20" s="1" t="s">
        <v>264</v>
      </c>
      <c r="H20" s="1" t="s">
        <v>265</v>
      </c>
      <c r="I20" s="1" t="s">
        <v>364</v>
      </c>
      <c r="J20" s="1" t="s">
        <v>267</v>
      </c>
      <c r="K20" s="1" t="s">
        <v>364</v>
      </c>
      <c r="L20" s="1" t="s">
        <v>364</v>
      </c>
      <c r="M20" s="1" t="s">
        <v>268</v>
      </c>
      <c r="N20" s="1" t="s">
        <v>268</v>
      </c>
      <c r="O20" s="1" t="s">
        <v>269</v>
      </c>
      <c r="P20" s="1" t="s">
        <v>270</v>
      </c>
      <c r="Q20" s="1" t="s">
        <v>271</v>
      </c>
      <c r="R20" s="1" t="s">
        <v>365</v>
      </c>
      <c r="S20" s="1" t="s">
        <v>273</v>
      </c>
      <c r="T20" s="1" t="s">
        <v>274</v>
      </c>
      <c r="U20" s="1" t="s">
        <v>275</v>
      </c>
    </row>
    <row r="21" s="1" customFormat="1" spans="1:21">
      <c r="A21" s="3">
        <v>18503951212</v>
      </c>
      <c r="B21" s="1" t="s">
        <v>263</v>
      </c>
      <c r="C21" s="1" t="s">
        <v>366</v>
      </c>
      <c r="D21" s="1" t="s">
        <v>367</v>
      </c>
      <c r="E21" s="1" t="s">
        <v>136</v>
      </c>
      <c r="F21" s="1" t="s">
        <v>263</v>
      </c>
      <c r="G21" s="1" t="s">
        <v>264</v>
      </c>
      <c r="H21" s="1" t="s">
        <v>265</v>
      </c>
      <c r="I21" s="1" t="s">
        <v>368</v>
      </c>
      <c r="J21" s="1" t="s">
        <v>267</v>
      </c>
      <c r="K21" s="1" t="s">
        <v>368</v>
      </c>
      <c r="L21" s="1" t="s">
        <v>368</v>
      </c>
      <c r="M21" s="1" t="s">
        <v>268</v>
      </c>
      <c r="N21" s="1" t="s">
        <v>268</v>
      </c>
      <c r="O21" s="1" t="s">
        <v>269</v>
      </c>
      <c r="P21" s="1" t="s">
        <v>270</v>
      </c>
      <c r="Q21" s="1" t="s">
        <v>271</v>
      </c>
      <c r="R21" s="1" t="s">
        <v>369</v>
      </c>
      <c r="S21" s="1" t="s">
        <v>273</v>
      </c>
      <c r="T21" s="1" t="s">
        <v>274</v>
      </c>
      <c r="U21" s="1" t="s">
        <v>275</v>
      </c>
    </row>
    <row r="22" s="1" customFormat="1" spans="1:21">
      <c r="A22" s="3">
        <v>18504015398</v>
      </c>
      <c r="B22" s="1" t="s">
        <v>263</v>
      </c>
      <c r="C22" s="1" t="s">
        <v>370</v>
      </c>
      <c r="D22" s="1" t="s">
        <v>371</v>
      </c>
      <c r="E22" s="1" t="s">
        <v>372</v>
      </c>
      <c r="F22" s="1" t="s">
        <v>263</v>
      </c>
      <c r="G22" s="1" t="s">
        <v>264</v>
      </c>
      <c r="H22" s="1" t="s">
        <v>265</v>
      </c>
      <c r="I22" s="1" t="s">
        <v>373</v>
      </c>
      <c r="J22" s="1" t="s">
        <v>267</v>
      </c>
      <c r="K22" s="1" t="s">
        <v>373</v>
      </c>
      <c r="L22" s="1" t="s">
        <v>373</v>
      </c>
      <c r="M22" s="1" t="s">
        <v>268</v>
      </c>
      <c r="N22" s="1" t="s">
        <v>268</v>
      </c>
      <c r="O22" s="1" t="s">
        <v>269</v>
      </c>
      <c r="P22" s="1" t="s">
        <v>270</v>
      </c>
      <c r="Q22" s="1" t="s">
        <v>271</v>
      </c>
      <c r="R22" s="1" t="s">
        <v>374</v>
      </c>
      <c r="S22" s="1" t="s">
        <v>273</v>
      </c>
      <c r="T22" s="1" t="s">
        <v>274</v>
      </c>
      <c r="U22" s="1" t="s">
        <v>275</v>
      </c>
    </row>
    <row r="23" s="1" customFormat="1" spans="1:21">
      <c r="A23" s="3">
        <v>18504896625</v>
      </c>
      <c r="B23" s="1" t="s">
        <v>263</v>
      </c>
      <c r="C23" s="1" t="s">
        <v>375</v>
      </c>
      <c r="D23" s="1" t="s">
        <v>376</v>
      </c>
      <c r="E23" s="1" t="s">
        <v>144</v>
      </c>
      <c r="F23" s="1" t="s">
        <v>263</v>
      </c>
      <c r="G23" s="1" t="s">
        <v>264</v>
      </c>
      <c r="H23" s="1" t="s">
        <v>265</v>
      </c>
      <c r="I23" s="1" t="s">
        <v>377</v>
      </c>
      <c r="J23" s="1" t="s">
        <v>267</v>
      </c>
      <c r="K23" s="1" t="s">
        <v>377</v>
      </c>
      <c r="L23" s="1" t="s">
        <v>377</v>
      </c>
      <c r="M23" s="1" t="s">
        <v>268</v>
      </c>
      <c r="N23" s="1" t="s">
        <v>268</v>
      </c>
      <c r="O23" s="1" t="s">
        <v>269</v>
      </c>
      <c r="P23" s="1" t="s">
        <v>270</v>
      </c>
      <c r="Q23" s="1" t="s">
        <v>271</v>
      </c>
      <c r="R23" s="1" t="s">
        <v>378</v>
      </c>
      <c r="S23" s="1" t="s">
        <v>273</v>
      </c>
      <c r="T23" s="1" t="s">
        <v>274</v>
      </c>
      <c r="U23" s="1" t="s">
        <v>275</v>
      </c>
    </row>
    <row r="24" s="1" customFormat="1" spans="1:21">
      <c r="A24" s="3">
        <v>18505053341</v>
      </c>
      <c r="B24" s="1" t="s">
        <v>263</v>
      </c>
      <c r="C24" s="1" t="s">
        <v>379</v>
      </c>
      <c r="D24" s="1" t="s">
        <v>380</v>
      </c>
      <c r="E24" s="1" t="s">
        <v>149</v>
      </c>
      <c r="F24" s="1" t="s">
        <v>263</v>
      </c>
      <c r="G24" s="1" t="s">
        <v>264</v>
      </c>
      <c r="H24" s="1" t="s">
        <v>265</v>
      </c>
      <c r="I24" s="1" t="s">
        <v>381</v>
      </c>
      <c r="J24" s="1" t="s">
        <v>267</v>
      </c>
      <c r="K24" s="1" t="s">
        <v>381</v>
      </c>
      <c r="L24" s="1" t="s">
        <v>381</v>
      </c>
      <c r="M24" s="1" t="s">
        <v>268</v>
      </c>
      <c r="N24" s="1" t="s">
        <v>268</v>
      </c>
      <c r="O24" s="1" t="s">
        <v>269</v>
      </c>
      <c r="P24" s="1" t="s">
        <v>270</v>
      </c>
      <c r="Q24" s="1" t="s">
        <v>271</v>
      </c>
      <c r="R24" s="1" t="s">
        <v>382</v>
      </c>
      <c r="S24" s="1" t="s">
        <v>273</v>
      </c>
      <c r="T24" s="1" t="s">
        <v>274</v>
      </c>
      <c r="U24" s="1" t="s">
        <v>275</v>
      </c>
    </row>
    <row r="25" s="1" customFormat="1" spans="1:21">
      <c r="A25" s="3">
        <v>18505270796</v>
      </c>
      <c r="B25" s="1" t="s">
        <v>263</v>
      </c>
      <c r="C25" s="1" t="s">
        <v>383</v>
      </c>
      <c r="D25" s="1" t="s">
        <v>384</v>
      </c>
      <c r="E25" s="1" t="s">
        <v>385</v>
      </c>
      <c r="F25" s="1" t="s">
        <v>263</v>
      </c>
      <c r="G25" s="1" t="s">
        <v>264</v>
      </c>
      <c r="H25" s="1" t="s">
        <v>265</v>
      </c>
      <c r="I25" s="1" t="s">
        <v>386</v>
      </c>
      <c r="J25" s="1" t="s">
        <v>267</v>
      </c>
      <c r="K25" s="1" t="s">
        <v>386</v>
      </c>
      <c r="L25" s="1" t="s">
        <v>386</v>
      </c>
      <c r="M25" s="1" t="s">
        <v>268</v>
      </c>
      <c r="N25" s="1" t="s">
        <v>268</v>
      </c>
      <c r="O25" s="1" t="s">
        <v>269</v>
      </c>
      <c r="P25" s="1" t="s">
        <v>270</v>
      </c>
      <c r="Q25" s="1" t="s">
        <v>271</v>
      </c>
      <c r="R25" s="1" t="s">
        <v>387</v>
      </c>
      <c r="S25" s="1" t="s">
        <v>273</v>
      </c>
      <c r="T25" s="1" t="s">
        <v>274</v>
      </c>
      <c r="U25" s="1" t="s">
        <v>275</v>
      </c>
    </row>
    <row r="26" s="1" customFormat="1" spans="1:21">
      <c r="A26" s="3">
        <v>18505558353</v>
      </c>
      <c r="B26" s="1" t="s">
        <v>263</v>
      </c>
      <c r="C26" s="1" t="s">
        <v>388</v>
      </c>
      <c r="D26" s="1" t="s">
        <v>389</v>
      </c>
      <c r="E26" s="1" t="s">
        <v>161</v>
      </c>
      <c r="F26" s="1" t="s">
        <v>263</v>
      </c>
      <c r="G26" s="1" t="s">
        <v>264</v>
      </c>
      <c r="H26" s="1" t="s">
        <v>265</v>
      </c>
      <c r="I26" s="1" t="s">
        <v>390</v>
      </c>
      <c r="J26" s="1" t="s">
        <v>267</v>
      </c>
      <c r="K26" s="1" t="s">
        <v>390</v>
      </c>
      <c r="L26" s="1" t="s">
        <v>390</v>
      </c>
      <c r="M26" s="1" t="s">
        <v>268</v>
      </c>
      <c r="N26" s="1" t="s">
        <v>268</v>
      </c>
      <c r="O26" s="1" t="s">
        <v>269</v>
      </c>
      <c r="P26" s="1" t="s">
        <v>270</v>
      </c>
      <c r="Q26" s="1" t="s">
        <v>271</v>
      </c>
      <c r="R26" s="1" t="s">
        <v>391</v>
      </c>
      <c r="S26" s="1" t="s">
        <v>273</v>
      </c>
      <c r="T26" s="1" t="s">
        <v>274</v>
      </c>
      <c r="U26" s="1" t="s">
        <v>275</v>
      </c>
    </row>
    <row r="27" s="1" customFormat="1" spans="1:21">
      <c r="A27" s="3">
        <v>18506123454</v>
      </c>
      <c r="B27" s="1" t="s">
        <v>263</v>
      </c>
      <c r="C27" s="1" t="s">
        <v>392</v>
      </c>
      <c r="D27" s="1" t="s">
        <v>393</v>
      </c>
      <c r="E27" s="1" t="s">
        <v>170</v>
      </c>
      <c r="F27" s="1" t="s">
        <v>263</v>
      </c>
      <c r="G27" s="1" t="s">
        <v>264</v>
      </c>
      <c r="H27" s="1" t="s">
        <v>265</v>
      </c>
      <c r="I27" s="1" t="s">
        <v>394</v>
      </c>
      <c r="J27" s="1" t="s">
        <v>267</v>
      </c>
      <c r="K27" s="1" t="s">
        <v>394</v>
      </c>
      <c r="L27" s="1" t="s">
        <v>394</v>
      </c>
      <c r="M27" s="1" t="s">
        <v>268</v>
      </c>
      <c r="N27" s="1" t="s">
        <v>268</v>
      </c>
      <c r="O27" s="1" t="s">
        <v>269</v>
      </c>
      <c r="P27" s="1" t="s">
        <v>270</v>
      </c>
      <c r="Q27" s="1" t="s">
        <v>271</v>
      </c>
      <c r="R27" s="1" t="s">
        <v>395</v>
      </c>
      <c r="S27" s="1" t="s">
        <v>273</v>
      </c>
      <c r="T27" s="1" t="s">
        <v>274</v>
      </c>
      <c r="U27" s="1" t="s">
        <v>275</v>
      </c>
    </row>
    <row r="28" s="1" customFormat="1" spans="1:21">
      <c r="A28" s="3">
        <v>18506444268</v>
      </c>
      <c r="B28" s="1" t="s">
        <v>263</v>
      </c>
      <c r="C28" s="1" t="s">
        <v>396</v>
      </c>
      <c r="D28" s="1" t="s">
        <v>397</v>
      </c>
      <c r="E28" s="1" t="s">
        <v>179</v>
      </c>
      <c r="F28" s="1" t="s">
        <v>263</v>
      </c>
      <c r="G28" s="1" t="s">
        <v>264</v>
      </c>
      <c r="H28" s="1" t="s">
        <v>265</v>
      </c>
      <c r="I28" s="1" t="s">
        <v>398</v>
      </c>
      <c r="J28" s="1" t="s">
        <v>267</v>
      </c>
      <c r="K28" s="1" t="s">
        <v>398</v>
      </c>
      <c r="L28" s="1" t="s">
        <v>398</v>
      </c>
      <c r="M28" s="1" t="s">
        <v>268</v>
      </c>
      <c r="N28" s="1" t="s">
        <v>268</v>
      </c>
      <c r="O28" s="1" t="s">
        <v>269</v>
      </c>
      <c r="P28" s="1" t="s">
        <v>270</v>
      </c>
      <c r="Q28" s="1" t="s">
        <v>271</v>
      </c>
      <c r="R28" s="1" t="s">
        <v>399</v>
      </c>
      <c r="S28" s="1" t="s">
        <v>273</v>
      </c>
      <c r="T28" s="1" t="s">
        <v>274</v>
      </c>
      <c r="U28" s="1" t="s">
        <v>275</v>
      </c>
    </row>
    <row r="29" s="1" customFormat="1" spans="1:21">
      <c r="A29" s="3">
        <v>18506681457</v>
      </c>
      <c r="B29" s="1" t="s">
        <v>263</v>
      </c>
      <c r="C29" s="1" t="s">
        <v>400</v>
      </c>
      <c r="D29" s="1" t="s">
        <v>401</v>
      </c>
      <c r="E29" s="1" t="s">
        <v>183</v>
      </c>
      <c r="F29" s="1" t="s">
        <v>263</v>
      </c>
      <c r="G29" s="1" t="s">
        <v>264</v>
      </c>
      <c r="H29" s="1" t="s">
        <v>265</v>
      </c>
      <c r="I29" s="1" t="s">
        <v>368</v>
      </c>
      <c r="J29" s="1" t="s">
        <v>267</v>
      </c>
      <c r="K29" s="1" t="s">
        <v>368</v>
      </c>
      <c r="L29" s="1" t="s">
        <v>368</v>
      </c>
      <c r="M29" s="1" t="s">
        <v>268</v>
      </c>
      <c r="N29" s="1" t="s">
        <v>268</v>
      </c>
      <c r="O29" s="1" t="s">
        <v>269</v>
      </c>
      <c r="P29" s="1" t="s">
        <v>270</v>
      </c>
      <c r="Q29" s="1" t="s">
        <v>271</v>
      </c>
      <c r="R29" s="1" t="s">
        <v>402</v>
      </c>
      <c r="S29" s="1" t="s">
        <v>273</v>
      </c>
      <c r="T29" s="1" t="s">
        <v>274</v>
      </c>
      <c r="U29" s="1" t="s">
        <v>275</v>
      </c>
    </row>
    <row r="30" s="1" customFormat="1" spans="1:21">
      <c r="A30" s="3">
        <v>18506830087</v>
      </c>
      <c r="B30" s="1" t="s">
        <v>263</v>
      </c>
      <c r="C30" s="1" t="s">
        <v>403</v>
      </c>
      <c r="D30" s="1" t="s">
        <v>404</v>
      </c>
      <c r="E30" s="1" t="s">
        <v>188</v>
      </c>
      <c r="F30" s="1" t="s">
        <v>263</v>
      </c>
      <c r="G30" s="1" t="s">
        <v>264</v>
      </c>
      <c r="H30" s="1" t="s">
        <v>265</v>
      </c>
      <c r="I30" s="1" t="s">
        <v>405</v>
      </c>
      <c r="J30" s="1" t="s">
        <v>267</v>
      </c>
      <c r="K30" s="1" t="s">
        <v>405</v>
      </c>
      <c r="L30" s="1" t="s">
        <v>405</v>
      </c>
      <c r="M30" s="1" t="s">
        <v>268</v>
      </c>
      <c r="N30" s="1" t="s">
        <v>268</v>
      </c>
      <c r="O30" s="1" t="s">
        <v>269</v>
      </c>
      <c r="P30" s="1" t="s">
        <v>270</v>
      </c>
      <c r="Q30" s="1" t="s">
        <v>271</v>
      </c>
      <c r="R30" s="1" t="s">
        <v>406</v>
      </c>
      <c r="S30" s="1" t="s">
        <v>273</v>
      </c>
      <c r="T30" s="1" t="s">
        <v>274</v>
      </c>
      <c r="U30" s="1" t="s">
        <v>275</v>
      </c>
    </row>
    <row r="31" s="1" customFormat="1" spans="1:21">
      <c r="A31" s="3">
        <v>18506826638</v>
      </c>
      <c r="B31" s="1" t="s">
        <v>263</v>
      </c>
      <c r="C31" s="1" t="s">
        <v>407</v>
      </c>
      <c r="D31" s="1" t="s">
        <v>408</v>
      </c>
      <c r="E31" s="1" t="s">
        <v>193</v>
      </c>
      <c r="F31" s="1" t="s">
        <v>263</v>
      </c>
      <c r="G31" s="1" t="s">
        <v>264</v>
      </c>
      <c r="H31" s="1" t="s">
        <v>265</v>
      </c>
      <c r="I31" s="1" t="s">
        <v>409</v>
      </c>
      <c r="J31" s="1" t="s">
        <v>267</v>
      </c>
      <c r="K31" s="1" t="s">
        <v>409</v>
      </c>
      <c r="L31" s="1" t="s">
        <v>409</v>
      </c>
      <c r="M31" s="1" t="s">
        <v>268</v>
      </c>
      <c r="N31" s="1" t="s">
        <v>268</v>
      </c>
      <c r="O31" s="1" t="s">
        <v>269</v>
      </c>
      <c r="P31" s="1" t="s">
        <v>270</v>
      </c>
      <c r="Q31" s="1" t="s">
        <v>271</v>
      </c>
      <c r="R31" s="1" t="s">
        <v>410</v>
      </c>
      <c r="S31" s="1" t="s">
        <v>273</v>
      </c>
      <c r="T31" s="1" t="s">
        <v>274</v>
      </c>
      <c r="U31" s="1" t="s">
        <v>275</v>
      </c>
    </row>
    <row r="32" s="1" customFormat="1" spans="1:21">
      <c r="A32" s="3">
        <v>18506895317</v>
      </c>
      <c r="B32" s="1" t="s">
        <v>263</v>
      </c>
      <c r="C32" s="1" t="s">
        <v>411</v>
      </c>
      <c r="D32" s="1" t="s">
        <v>412</v>
      </c>
      <c r="E32" s="1" t="s">
        <v>197</v>
      </c>
      <c r="F32" s="1" t="s">
        <v>263</v>
      </c>
      <c r="G32" s="1" t="s">
        <v>264</v>
      </c>
      <c r="H32" s="1" t="s">
        <v>265</v>
      </c>
      <c r="I32" s="1" t="s">
        <v>345</v>
      </c>
      <c r="J32" s="1" t="s">
        <v>267</v>
      </c>
      <c r="K32" s="1" t="s">
        <v>345</v>
      </c>
      <c r="L32" s="1" t="s">
        <v>345</v>
      </c>
      <c r="M32" s="1" t="s">
        <v>268</v>
      </c>
      <c r="N32" s="1" t="s">
        <v>268</v>
      </c>
      <c r="O32" s="1" t="s">
        <v>269</v>
      </c>
      <c r="P32" s="1" t="s">
        <v>270</v>
      </c>
      <c r="Q32" s="1" t="s">
        <v>271</v>
      </c>
      <c r="R32" s="1" t="s">
        <v>413</v>
      </c>
      <c r="S32" s="1" t="s">
        <v>273</v>
      </c>
      <c r="T32" s="1" t="s">
        <v>274</v>
      </c>
      <c r="U32" s="1" t="s">
        <v>275</v>
      </c>
    </row>
    <row r="33" s="1" customFormat="1" spans="1:21">
      <c r="A33" s="3">
        <v>18506922848</v>
      </c>
      <c r="B33" s="1" t="s">
        <v>263</v>
      </c>
      <c r="C33" s="1" t="s">
        <v>414</v>
      </c>
      <c r="D33" s="1" t="s">
        <v>415</v>
      </c>
      <c r="E33" s="1" t="s">
        <v>416</v>
      </c>
      <c r="F33" s="1" t="s">
        <v>263</v>
      </c>
      <c r="G33" s="1" t="s">
        <v>264</v>
      </c>
      <c r="H33" s="1" t="s">
        <v>265</v>
      </c>
      <c r="I33" s="1" t="s">
        <v>417</v>
      </c>
      <c r="J33" s="1" t="s">
        <v>267</v>
      </c>
      <c r="K33" s="1" t="s">
        <v>417</v>
      </c>
      <c r="L33" s="1" t="s">
        <v>417</v>
      </c>
      <c r="M33" s="1" t="s">
        <v>268</v>
      </c>
      <c r="N33" s="1" t="s">
        <v>268</v>
      </c>
      <c r="O33" s="1" t="s">
        <v>269</v>
      </c>
      <c r="P33" s="1" t="s">
        <v>270</v>
      </c>
      <c r="Q33" s="1" t="s">
        <v>271</v>
      </c>
      <c r="R33" s="1" t="s">
        <v>418</v>
      </c>
      <c r="S33" s="1" t="s">
        <v>273</v>
      </c>
      <c r="T33" s="1" t="s">
        <v>274</v>
      </c>
      <c r="U33" s="1" t="s">
        <v>275</v>
      </c>
    </row>
    <row r="34" s="1" customFormat="1" spans="1:21">
      <c r="A34" s="3">
        <v>18506934819</v>
      </c>
      <c r="B34" s="1" t="s">
        <v>263</v>
      </c>
      <c r="C34" s="1" t="s">
        <v>419</v>
      </c>
      <c r="D34" s="1" t="s">
        <v>401</v>
      </c>
      <c r="E34" s="1" t="s">
        <v>205</v>
      </c>
      <c r="F34" s="1" t="s">
        <v>263</v>
      </c>
      <c r="G34" s="1" t="s">
        <v>264</v>
      </c>
      <c r="H34" s="1" t="s">
        <v>265</v>
      </c>
      <c r="I34" s="1" t="s">
        <v>368</v>
      </c>
      <c r="J34" s="1" t="s">
        <v>267</v>
      </c>
      <c r="K34" s="1" t="s">
        <v>368</v>
      </c>
      <c r="L34" s="1" t="s">
        <v>368</v>
      </c>
      <c r="M34" s="1" t="s">
        <v>268</v>
      </c>
      <c r="N34" s="1" t="s">
        <v>268</v>
      </c>
      <c r="O34" s="1" t="s">
        <v>269</v>
      </c>
      <c r="P34" s="1" t="s">
        <v>270</v>
      </c>
      <c r="Q34" s="1" t="s">
        <v>271</v>
      </c>
      <c r="R34" s="1" t="s">
        <v>420</v>
      </c>
      <c r="S34" s="1" t="s">
        <v>273</v>
      </c>
      <c r="T34" s="1" t="s">
        <v>274</v>
      </c>
      <c r="U34" s="1" t="s">
        <v>275</v>
      </c>
    </row>
    <row r="35" s="1" customFormat="1" spans="1:21">
      <c r="A35" s="3">
        <v>18507044543</v>
      </c>
      <c r="B35" s="1" t="s">
        <v>263</v>
      </c>
      <c r="C35" s="1" t="s">
        <v>421</v>
      </c>
      <c r="D35" s="1" t="s">
        <v>401</v>
      </c>
      <c r="E35" s="1" t="s">
        <v>208</v>
      </c>
      <c r="F35" s="1" t="s">
        <v>263</v>
      </c>
      <c r="G35" s="1" t="s">
        <v>264</v>
      </c>
      <c r="H35" s="1" t="s">
        <v>265</v>
      </c>
      <c r="I35" s="1" t="s">
        <v>368</v>
      </c>
      <c r="J35" s="1" t="s">
        <v>267</v>
      </c>
      <c r="K35" s="1" t="s">
        <v>368</v>
      </c>
      <c r="L35" s="1" t="s">
        <v>368</v>
      </c>
      <c r="M35" s="1" t="s">
        <v>268</v>
      </c>
      <c r="N35" s="1" t="s">
        <v>268</v>
      </c>
      <c r="O35" s="1" t="s">
        <v>269</v>
      </c>
      <c r="P35" s="1" t="s">
        <v>270</v>
      </c>
      <c r="Q35" s="1" t="s">
        <v>271</v>
      </c>
      <c r="R35" s="1" t="s">
        <v>422</v>
      </c>
      <c r="S35" s="1" t="s">
        <v>273</v>
      </c>
      <c r="T35" s="1" t="s">
        <v>274</v>
      </c>
      <c r="U35" s="1" t="s">
        <v>275</v>
      </c>
    </row>
    <row r="36" s="1" customFormat="1" spans="1:21">
      <c r="A36" s="3">
        <v>18507530974</v>
      </c>
      <c r="B36" s="1" t="s">
        <v>263</v>
      </c>
      <c r="C36" s="1" t="s">
        <v>423</v>
      </c>
      <c r="D36" s="1" t="s">
        <v>424</v>
      </c>
      <c r="E36" s="1" t="s">
        <v>213</v>
      </c>
      <c r="F36" s="1" t="s">
        <v>263</v>
      </c>
      <c r="G36" s="1" t="s">
        <v>264</v>
      </c>
      <c r="H36" s="1" t="s">
        <v>265</v>
      </c>
      <c r="I36" s="1" t="s">
        <v>425</v>
      </c>
      <c r="J36" s="1" t="s">
        <v>267</v>
      </c>
      <c r="K36" s="1" t="s">
        <v>425</v>
      </c>
      <c r="L36" s="1" t="s">
        <v>425</v>
      </c>
      <c r="M36" s="1" t="s">
        <v>268</v>
      </c>
      <c r="N36" s="1" t="s">
        <v>268</v>
      </c>
      <c r="O36" s="1" t="s">
        <v>269</v>
      </c>
      <c r="P36" s="1" t="s">
        <v>270</v>
      </c>
      <c r="Q36" s="1" t="s">
        <v>271</v>
      </c>
      <c r="R36" s="1" t="s">
        <v>426</v>
      </c>
      <c r="S36" s="1" t="s">
        <v>273</v>
      </c>
      <c r="T36" s="1" t="s">
        <v>274</v>
      </c>
      <c r="U36" s="1" t="s">
        <v>275</v>
      </c>
    </row>
    <row r="37" s="1" customFormat="1" spans="1:21">
      <c r="A37" s="3">
        <v>18507543097</v>
      </c>
      <c r="B37" s="1" t="s">
        <v>263</v>
      </c>
      <c r="C37" s="1" t="s">
        <v>427</v>
      </c>
      <c r="D37" s="1" t="s">
        <v>428</v>
      </c>
      <c r="E37" s="1" t="s">
        <v>218</v>
      </c>
      <c r="F37" s="1" t="s">
        <v>263</v>
      </c>
      <c r="G37" s="1" t="s">
        <v>264</v>
      </c>
      <c r="H37" s="1" t="s">
        <v>265</v>
      </c>
      <c r="I37" s="1" t="s">
        <v>429</v>
      </c>
      <c r="J37" s="1" t="s">
        <v>267</v>
      </c>
      <c r="K37" s="1" t="s">
        <v>429</v>
      </c>
      <c r="L37" s="1" t="s">
        <v>429</v>
      </c>
      <c r="M37" s="1" t="s">
        <v>268</v>
      </c>
      <c r="N37" s="1" t="s">
        <v>268</v>
      </c>
      <c r="O37" s="1" t="s">
        <v>269</v>
      </c>
      <c r="P37" s="1" t="s">
        <v>270</v>
      </c>
      <c r="Q37" s="1" t="s">
        <v>271</v>
      </c>
      <c r="R37" s="1" t="s">
        <v>430</v>
      </c>
      <c r="S37" s="1" t="s">
        <v>273</v>
      </c>
      <c r="T37" s="1" t="s">
        <v>274</v>
      </c>
      <c r="U37" s="1" t="s">
        <v>275</v>
      </c>
    </row>
    <row r="38" s="1" customFormat="1" spans="1:21">
      <c r="A38" s="3">
        <v>18512161092</v>
      </c>
      <c r="B38" s="1" t="s">
        <v>263</v>
      </c>
      <c r="C38" s="1" t="s">
        <v>431</v>
      </c>
      <c r="D38" s="1" t="s">
        <v>432</v>
      </c>
      <c r="E38" s="1" t="s">
        <v>225</v>
      </c>
      <c r="F38" s="1" t="s">
        <v>263</v>
      </c>
      <c r="G38" s="1" t="s">
        <v>264</v>
      </c>
      <c r="H38" s="1" t="s">
        <v>265</v>
      </c>
      <c r="I38" s="1" t="s">
        <v>433</v>
      </c>
      <c r="J38" s="1" t="s">
        <v>267</v>
      </c>
      <c r="K38" s="1" t="s">
        <v>433</v>
      </c>
      <c r="L38" s="1" t="s">
        <v>433</v>
      </c>
      <c r="M38" s="1" t="s">
        <v>268</v>
      </c>
      <c r="N38" s="1" t="s">
        <v>268</v>
      </c>
      <c r="O38" s="1" t="s">
        <v>269</v>
      </c>
      <c r="P38" s="1" t="s">
        <v>270</v>
      </c>
      <c r="Q38" s="1" t="s">
        <v>271</v>
      </c>
      <c r="R38" s="1" t="s">
        <v>434</v>
      </c>
      <c r="S38" s="1" t="s">
        <v>273</v>
      </c>
      <c r="T38" s="1" t="s">
        <v>274</v>
      </c>
      <c r="U38" s="1" t="s">
        <v>275</v>
      </c>
    </row>
    <row r="39" s="1" customFormat="1" spans="1:21">
      <c r="A39" s="3">
        <v>18512798330</v>
      </c>
      <c r="B39" s="1" t="s">
        <v>263</v>
      </c>
      <c r="C39" s="1" t="s">
        <v>435</v>
      </c>
      <c r="D39" s="1" t="s">
        <v>436</v>
      </c>
      <c r="E39" s="1" t="s">
        <v>437</v>
      </c>
      <c r="F39" s="1" t="s">
        <v>263</v>
      </c>
      <c r="G39" s="1" t="s">
        <v>264</v>
      </c>
      <c r="H39" s="1" t="s">
        <v>265</v>
      </c>
      <c r="I39" s="1" t="s">
        <v>438</v>
      </c>
      <c r="J39" s="1" t="s">
        <v>267</v>
      </c>
      <c r="K39" s="1" t="s">
        <v>438</v>
      </c>
      <c r="L39" s="1" t="s">
        <v>438</v>
      </c>
      <c r="M39" s="1" t="s">
        <v>268</v>
      </c>
      <c r="N39" s="1" t="s">
        <v>268</v>
      </c>
      <c r="O39" s="1" t="s">
        <v>269</v>
      </c>
      <c r="P39" s="1" t="s">
        <v>270</v>
      </c>
      <c r="Q39" s="1" t="s">
        <v>271</v>
      </c>
      <c r="R39" s="1" t="s">
        <v>439</v>
      </c>
      <c r="S39" s="1" t="s">
        <v>273</v>
      </c>
      <c r="T39" s="1" t="s">
        <v>274</v>
      </c>
      <c r="U39" s="1" t="s">
        <v>275</v>
      </c>
    </row>
    <row r="40" s="1" customFormat="1" spans="1:21">
      <c r="A40" s="3">
        <v>18513006283</v>
      </c>
      <c r="B40" s="1" t="s">
        <v>263</v>
      </c>
      <c r="C40" s="1" t="s">
        <v>440</v>
      </c>
      <c r="D40" s="1" t="s">
        <v>441</v>
      </c>
      <c r="E40" s="1" t="s">
        <v>235</v>
      </c>
      <c r="F40" s="1" t="s">
        <v>263</v>
      </c>
      <c r="G40" s="1" t="s">
        <v>264</v>
      </c>
      <c r="H40" s="1" t="s">
        <v>265</v>
      </c>
      <c r="I40" s="1" t="s">
        <v>442</v>
      </c>
      <c r="J40" s="1" t="s">
        <v>267</v>
      </c>
      <c r="K40" s="1" t="s">
        <v>442</v>
      </c>
      <c r="L40" s="1" t="s">
        <v>442</v>
      </c>
      <c r="M40" s="1" t="s">
        <v>268</v>
      </c>
      <c r="N40" s="1" t="s">
        <v>268</v>
      </c>
      <c r="O40" s="1" t="s">
        <v>269</v>
      </c>
      <c r="P40" s="1" t="s">
        <v>270</v>
      </c>
      <c r="Q40" s="1" t="s">
        <v>271</v>
      </c>
      <c r="R40" s="1" t="s">
        <v>443</v>
      </c>
      <c r="S40" s="1" t="s">
        <v>273</v>
      </c>
      <c r="T40" s="1" t="s">
        <v>274</v>
      </c>
      <c r="U40" s="1" t="s">
        <v>275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2022-08-10T02:20:52Z</dcterms:created>
  <dcterms:modified xsi:type="dcterms:W3CDTF">2022-08-10T02:38:14Z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7529D435285D47EBA7CCA0946D319FEF</vt:lpwstr>
  </property>
  <property fmtid="{D5CDD505-2E9C-101B-9397-08002B2CF9AE}" pid="3" name="KSOProductBuildVer">
    <vt:lpwstr>2052-11.1.0.12302</vt:lpwstr>
  </property>
</Properties>
</file>