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<sst xmlns="http://schemas.openxmlformats.org/spreadsheetml/2006/main" count="1110" uniqueCount="403">
  <si>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</si>
  <si>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</si>
  <si>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</si>
  <si>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</si>
  <si>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</si>
  <si>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</si>
  <si>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</si>
  <si>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</si>
  <si>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</si>
  <si>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</si>
  <si>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</si>
  <si>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</si>
  <si>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</si>
  <si>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</si>
  <si>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</si>
  <si>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</si>
  <si>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</si>
  <si>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</si>
  <si>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</si>
  <si>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</si>
  <si>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</si>
  <si>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</si>
  <si>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</si>
  <si>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</si>
  <si>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</si>
  <si>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18043249780	</t>
  </si>
  <si>
    <t>Ctrip</t>
  </si>
  <si>
    <t>正常</t>
  </si>
  <si>
    <t>[多伦多]费尔蒙特皇家约克酒店(Fairmont Royal York Hotel)(37197507)</t>
  </si>
  <si>
    <t>费尔蒙客房&lt;不退款&gt;&lt;2人入住&gt;</t>
  </si>
  <si>
    <t>USD</t>
  </si>
  <si>
    <t>MACFARLANE/JUSTINE</t>
  </si>
  <si>
    <t>CA5326220810USD</t>
  </si>
  <si>
    <t>未提现</t>
  </si>
  <si>
    <t>携程开票</t>
  </si>
  <si>
    <t xml:space="preserve">	</t>
  </si>
  <si>
    <t xml:space="preserve">6559397	</t>
  </si>
  <si>
    <t xml:space="preserve">18163761155	</t>
  </si>
  <si>
    <t>费尔蒙双人床房&lt;2人入住&gt;&lt;不退款&gt;</t>
  </si>
  <si>
    <t>Bletsoe/Sarah</t>
  </si>
  <si>
    <t xml:space="preserve">6571184	</t>
  </si>
  <si>
    <t xml:space="preserve">18166532953	</t>
  </si>
  <si>
    <t>[云顶高原]云顶高原●至尊玖霄明阁大酒店(Grand Ion Delemen Hotel, Genting Highlands)(44707860)</t>
  </si>
  <si>
    <t>豪华房&lt;不退款&gt;&lt;2人入住&gt;</t>
  </si>
  <si>
    <t>Tan/Joo Ee,Tan/Joo Ee</t>
  </si>
  <si>
    <t xml:space="preserve">2597723	</t>
  </si>
  <si>
    <t xml:space="preserve">DEB220620232824237	</t>
  </si>
  <si>
    <t xml:space="preserve">18326232987	</t>
  </si>
  <si>
    <t>[卡斯泰尔达扎诺]玛拉斯皮娜别墅酒店(Hotel Villa Malaspina)(39033892)</t>
  </si>
  <si>
    <t>经典双人床房&lt;不退款&gt;&lt;2人入住&gt;</t>
  </si>
  <si>
    <t>Procelli/Andrea</t>
  </si>
  <si>
    <t xml:space="preserve">28931	</t>
  </si>
  <si>
    <t xml:space="preserve">18348827622	</t>
  </si>
  <si>
    <t>[考艾岛]可爱岛海滩度假SPA酒店(Kauai Beach Resort &amp; Spa)(39037463)</t>
  </si>
  <si>
    <t>特大床房带部分海景&lt;不退款&gt;&lt;2人入住&gt;</t>
  </si>
  <si>
    <t>Aquino/Arlee</t>
  </si>
  <si>
    <t xml:space="preserve">99440003-1	</t>
  </si>
  <si>
    <t xml:space="preserve">18478401648	</t>
  </si>
  <si>
    <t>[乌兰巴托]蓝天大厦酒店(The Blue Sky Hotel and Tower)(46883257)</t>
  </si>
  <si>
    <t>豪华特大床房&lt;不退款&gt;&lt;2人入住&gt;</t>
  </si>
  <si>
    <t>LEE/JUNGIL,HYEON/HONGYEOL</t>
  </si>
  <si>
    <t xml:space="preserve">6316539	</t>
  </si>
  <si>
    <t xml:space="preserve">18480211176	</t>
  </si>
  <si>
    <t>[佩勒]普瑞米尔洛纳佩厄经典酒店(Premiere Classe Roanne Perreux)(39685279)</t>
  </si>
  <si>
    <t>双人房&lt;不退款&gt;&lt;2人入住&gt;</t>
  </si>
  <si>
    <t>Lallemand/Sabine</t>
  </si>
  <si>
    <t xml:space="preserve">2629618	</t>
  </si>
  <si>
    <t xml:space="preserve">33759UC001100	</t>
  </si>
  <si>
    <t xml:space="preserve">18489461208	</t>
  </si>
  <si>
    <t>[利兹]米特饭店(The Met Hotel)(37214786)</t>
  </si>
  <si>
    <t>舒适双人床房&lt;不退款&gt;&lt;2人入住&gt;</t>
  </si>
  <si>
    <t>Hibberd/Sarah,Hodgkins/Sophie</t>
  </si>
  <si>
    <t xml:space="preserve">47482324	</t>
  </si>
  <si>
    <t xml:space="preserve">18494760867	</t>
  </si>
  <si>
    <t>[仁川]仁川华美达酒店(Ramada by Wyndham Incheon)(37213553)</t>
  </si>
  <si>
    <t>豪华双床房&lt;2人入住&gt;&lt;不退款&gt;&lt;早餐&gt;</t>
  </si>
  <si>
    <t>YU/Junga</t>
  </si>
  <si>
    <t xml:space="preserve">22236346	</t>
  </si>
  <si>
    <t xml:space="preserve">18513724090	</t>
  </si>
  <si>
    <t>[尼斯]尼斯中心火车站宜必思尚品酒店(Ibis Styles Nice Centre Gare)(37242032)</t>
  </si>
  <si>
    <t>标准大床房&lt;不退款&gt;&lt;2人入住&gt;</t>
  </si>
  <si>
    <t>Haas/Sergej</t>
  </si>
  <si>
    <t xml:space="preserve">LNKDBDXF	</t>
  </si>
  <si>
    <t xml:space="preserve">18513727630	</t>
  </si>
  <si>
    <t>[伯明翰]马尔马逊伯明翰酒店(Malmaison Birmingham)(39621390)</t>
  </si>
  <si>
    <t>标准双人间&lt;不退款&gt;&lt;2人入住&gt;</t>
  </si>
  <si>
    <t>Bischof/Sylvie Estelle</t>
  </si>
  <si>
    <t xml:space="preserve">2632917	</t>
  </si>
  <si>
    <t xml:space="preserve">EXP-1983459192	</t>
  </si>
  <si>
    <t xml:space="preserve">18528002823	</t>
  </si>
  <si>
    <t>[阿布扎比]阿布扎比圣瑞吉酒店(The St. Regis Abu Dhabi)(37207109)</t>
  </si>
  <si>
    <t>高级房&lt;2人入住&gt;&lt;不退款&gt;&lt;早餐&gt;</t>
  </si>
  <si>
    <t>Rogers/Mark</t>
  </si>
  <si>
    <t xml:space="preserve">2634604	</t>
  </si>
  <si>
    <t xml:space="preserve">91015895	</t>
  </si>
  <si>
    <t xml:space="preserve">18547438828	</t>
  </si>
  <si>
    <t>[沙莫尼蒙勃朗]阿尔皮纳埃克莱克蒂克酒店(Alpina Eclectic Hotel)(48386674)</t>
  </si>
  <si>
    <t>标准双人床房&lt;不退款&gt;&lt;2人入住&gt;</t>
  </si>
  <si>
    <t>Tse/Chuk Kwan Rita</t>
  </si>
  <si>
    <t xml:space="preserve">165788389	</t>
  </si>
  <si>
    <t xml:space="preserve">18573466177	</t>
  </si>
  <si>
    <t>[里昂]钟楼里昂中央车站佩拉切康弗伦斯酒店(Campanile Lyon Centre - Gare Perrache - Confluence)(46578877)</t>
  </si>
  <si>
    <t>Niasse/Delia</t>
  </si>
  <si>
    <t xml:space="preserve">18591766184	</t>
  </si>
  <si>
    <t>Auchere-Lefort/Stephanie</t>
  </si>
  <si>
    <t xml:space="preserve">2366318254	</t>
  </si>
  <si>
    <t xml:space="preserve">18595075328	</t>
  </si>
  <si>
    <t>[贝济耶]贝奇耶市中心泽尼图德餐厅酒店(Zenitude Hôtel - Résidences Béziers Centre)(39596175)</t>
  </si>
  <si>
    <t>双人工作室&lt;不退款&gt;&lt;2人入住&gt;</t>
  </si>
  <si>
    <t>mordon/shana</t>
  </si>
  <si>
    <t xml:space="preserve">114236782	</t>
  </si>
  <si>
    <t xml:space="preserve">18595586211	</t>
  </si>
  <si>
    <t>[柏林]雷迪森柏林亚历山大广场酒店(Park Inn by Radisson Berlin Alexanderplatz)(37205401)</t>
  </si>
  <si>
    <t>Quarre/Jelmer Theodoor</t>
  </si>
  <si>
    <t xml:space="preserve">3371370	</t>
  </si>
  <si>
    <t xml:space="preserve">18606317370	</t>
  </si>
  <si>
    <t>[纽约]纽约温德姆花园唐人街酒店(Wyndham Garden Chinatown)(37210584)</t>
  </si>
  <si>
    <t>豪华双床房（上层）&lt;不退款&gt;&lt;2人入住&gt;</t>
  </si>
  <si>
    <t>HA/WAI KWAN BENJAMIN</t>
  </si>
  <si>
    <t xml:space="preserve">28439912	</t>
  </si>
  <si>
    <t xml:space="preserve">18607255104	</t>
  </si>
  <si>
    <t>[马德里]新马德里酒店(Hotel Nuevo Madrid)(37201111)</t>
  </si>
  <si>
    <t>标准双人或双床房&lt;不退款&gt;&lt;2人入住&gt;</t>
  </si>
  <si>
    <t>Canales/Jhon</t>
  </si>
  <si>
    <t xml:space="preserve">EXP-1988014267	</t>
  </si>
  <si>
    <t xml:space="preserve">18607774969	</t>
  </si>
  <si>
    <t>[班贾尔马辛]阿斯顿巴努阿班贾尔马辛酒店及会议中心(ASTON Banua Banjarmasin Hotel &amp; Convention Center)(39344859)</t>
  </si>
  <si>
    <t>azzahra/syifa</t>
  </si>
  <si>
    <t xml:space="preserve">Confirm by Ms. Reya - Reservation 151060	</t>
  </si>
  <si>
    <t xml:space="preserve">18611784063	</t>
  </si>
  <si>
    <t>[迪拜]商务港海湾庭院酒店(Gulf Court Hotel Business Bay)(37218993)</t>
  </si>
  <si>
    <t>豪华房&lt;2人入住&gt;&lt;不退款&gt;</t>
  </si>
  <si>
    <t>Mohamad/Walid Ali</t>
  </si>
  <si>
    <t xml:space="preserve">222519	</t>
  </si>
  <si>
    <t xml:space="preserve">18615124827	</t>
  </si>
  <si>
    <t>Wheeldon/Carla,Pickles/Emily</t>
  </si>
  <si>
    <t xml:space="preserve">28016204	</t>
  </si>
  <si>
    <t xml:space="preserve">18616472341	</t>
  </si>
  <si>
    <t>[班达楠榜]阿斯顿楠榜城市酒店(ASTON Lampung City Hotel)(40740696)</t>
  </si>
  <si>
    <t>高级房&lt;不退款&gt;&lt;2人入住&gt;</t>
  </si>
  <si>
    <t>Cephril/Cephril</t>
  </si>
  <si>
    <t xml:space="preserve">122985	</t>
  </si>
  <si>
    <t xml:space="preserve">18623789812	</t>
  </si>
  <si>
    <t>标准双床房&lt;不退款&gt;&lt;2人入住&gt;</t>
  </si>
  <si>
    <t>Satria/Bima,Utami/Diah Putri</t>
  </si>
  <si>
    <t xml:space="preserve">18625462501	</t>
  </si>
  <si>
    <t>[新山]新山成功滨水酒店(Berjaya Waterfront Hotel)(39037630)</t>
  </si>
  <si>
    <t>Azhar /Hussein</t>
  </si>
  <si>
    <t xml:space="preserve">Conf. number – 2435865	</t>
  </si>
  <si>
    <t xml:space="preserve">18630232360	</t>
  </si>
  <si>
    <t>Voerding/Hendrik,Singh/Sabrina-Katharina</t>
  </si>
  <si>
    <t xml:space="preserve">2644206	</t>
  </si>
  <si>
    <t xml:space="preserve">18631632193	</t>
  </si>
  <si>
    <t>GAO/YATING</t>
  </si>
  <si>
    <t xml:space="preserve">18632425676	</t>
  </si>
  <si>
    <t>LEE YUN/YONG</t>
  </si>
  <si>
    <t xml:space="preserve">2644450	</t>
  </si>
  <si>
    <t xml:space="preserve">2435981	</t>
  </si>
  <si>
    <t xml:space="preserve">18634439708	</t>
  </si>
  <si>
    <t>[米卢斯]米卢斯城市公寓酒店(Appart'City Mulhouse)(39055043)</t>
  </si>
  <si>
    <t>双人一室房&lt;不退款&gt;&lt;2人入住&gt;</t>
  </si>
  <si>
    <t>Schlienger/Loan</t>
  </si>
  <si>
    <t xml:space="preserve">1989314610	</t>
  </si>
  <si>
    <t xml:space="preserve">18634503867	</t>
  </si>
  <si>
    <t>Dongkyu/Lee</t>
  </si>
  <si>
    <t xml:space="preserve">2435987 / 2435988	</t>
  </si>
  <si>
    <t xml:space="preserve">18642731356	</t>
  </si>
  <si>
    <t>Winterberg/Marvin,John/Sarah-Marie</t>
  </si>
  <si>
    <t xml:space="preserve">2645406	</t>
  </si>
  <si>
    <t xml:space="preserve">18651016325	</t>
  </si>
  <si>
    <t>[纽约]纽约57酒店(Hotel 57 New York City)(39053898)</t>
  </si>
  <si>
    <t>高级大号床客房&lt;2人入住&gt;&lt;IBU黄金会员专享&gt;&lt;不退款&gt;</t>
  </si>
  <si>
    <t>Abella/David,Abella/David</t>
  </si>
  <si>
    <t xml:space="preserve">18660506909	</t>
  </si>
  <si>
    <t>[基韦斯特]基韦斯特24北部酒店(24 North Hotel Key West)(37244051)</t>
  </si>
  <si>
    <t>标准特大床房&lt;不退款&gt;&lt;2人入住&gt;</t>
  </si>
  <si>
    <t>Sauls/Blake</t>
  </si>
  <si>
    <t>，</t>
  </si>
  <si>
    <t>A220810091830481</t>
  </si>
  <si>
    <t>USD / HKD 当前参考汇率: 7.84984</t>
  </si>
  <si>
    <t>总计： 5219 USD/
40968.31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</si>
  <si>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</si>
  <si>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</si>
  <si>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</si>
  <si>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</si>
  <si>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</si>
  <si>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</si>
  <si>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</si>
  <si>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</si>
  <si>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</si>
  <si>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</si>
  <si>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</si>
  <si>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</si>
  <si>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</si>
  <si>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</si>
  <si>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</si>
  <si>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</si>
  <si>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</si>
  <si>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</si>
  <si>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2022-06-03</t>
  </si>
  <si>
    <t>2574701</t>
  </si>
  <si>
    <t>费尔蒙特皇家约克酒店</t>
  </si>
  <si>
    <t>MACFARLANE JUSTINE</t>
  </si>
  <si>
    <t>2022-08-06</t>
  </si>
  <si>
    <t>2022-08-07</t>
  </si>
  <si>
    <t>退房日周结</t>
  </si>
  <si>
    <t>1868.89</t>
  </si>
  <si>
    <t>280.00</t>
  </si>
  <si>
    <t>0</t>
  </si>
  <si>
    <t>0.00</t>
  </si>
  <si>
    <t>携程盛景国际直连</t>
  </si>
  <si>
    <t>01.010677</t>
  </si>
  <si>
    <t>2022-06-03 02:45:20</t>
  </si>
  <si>
    <t>否</t>
  </si>
  <si>
    <t>汇智国际旅游发展有限公司</t>
  </si>
  <si>
    <t>直连</t>
  </si>
  <si>
    <t>2022-06-20</t>
  </si>
  <si>
    <t>2597579</t>
  </si>
  <si>
    <t>Bletsoe Sarah</t>
  </si>
  <si>
    <t>1831.19</t>
  </si>
  <si>
    <t>272.00</t>
  </si>
  <si>
    <t>2022-06-20 19:40:37</t>
  </si>
  <si>
    <t>2597723</t>
  </si>
  <si>
    <t>云顶高原●至尊玖霄明阁大酒店</t>
  </si>
  <si>
    <t>Tan Joo Ee,Tan Joo Ee</t>
  </si>
  <si>
    <t>424.13</t>
  </si>
  <si>
    <t>63.00</t>
  </si>
  <si>
    <t>2022-06-20 23:28:29</t>
  </si>
  <si>
    <t>2022-07-07</t>
  </si>
  <si>
    <t>2614345</t>
  </si>
  <si>
    <t xml:space="preserve">玛拉斯皮娜别墅酒店  </t>
  </si>
  <si>
    <t>Procelli Andrea</t>
  </si>
  <si>
    <t>2022-08-05</t>
  </si>
  <si>
    <t>1022.02</t>
  </si>
  <si>
    <t>152.00</t>
  </si>
  <si>
    <t>2022-07-07 23:56:13</t>
  </si>
  <si>
    <t>2022-07-10</t>
  </si>
  <si>
    <t>2616424</t>
  </si>
  <si>
    <t>可爱岛海滩度假酒店</t>
  </si>
  <si>
    <t>Aquino Arlee</t>
  </si>
  <si>
    <t>1879.28</t>
  </si>
  <si>
    <t>2022-07-10 06:41:28</t>
  </si>
  <si>
    <t>2022-07-22</t>
  </si>
  <si>
    <t>2629347</t>
  </si>
  <si>
    <t>蓝天大厦酒店</t>
  </si>
  <si>
    <t>LEE JUNGIL,HYEON HONGYEOL</t>
  </si>
  <si>
    <t>976.59</t>
  </si>
  <si>
    <t>144.00</t>
  </si>
  <si>
    <t>2022-07-22 20:04:21</t>
  </si>
  <si>
    <t>2022-07-23</t>
  </si>
  <si>
    <t>2629618</t>
  </si>
  <si>
    <t>罗阿讷-佩勒高级酒店</t>
  </si>
  <si>
    <t>Lallemand Sabine</t>
  </si>
  <si>
    <t>263.93</t>
  </si>
  <si>
    <t>39.00</t>
  </si>
  <si>
    <t>2022-07-23 01:35:48</t>
  </si>
  <si>
    <t>2022-07-24</t>
  </si>
  <si>
    <t>2630670</t>
  </si>
  <si>
    <t>海利校长会议遇见利兹酒店</t>
  </si>
  <si>
    <t>Hibberd Sarah,Hodgkins Sophie</t>
  </si>
  <si>
    <t>920.37</t>
  </si>
  <si>
    <t>136.00</t>
  </si>
  <si>
    <t>2022-07-24 00:48:34</t>
  </si>
  <si>
    <t>2630982</t>
  </si>
  <si>
    <t>仁川华美达酒店</t>
  </si>
  <si>
    <t>YU Junga</t>
  </si>
  <si>
    <t>933.90</t>
  </si>
  <si>
    <t>138.00</t>
  </si>
  <si>
    <t>2022-07-24 12:25:46</t>
  </si>
  <si>
    <t>2022-07-26</t>
  </si>
  <si>
    <t>2632914</t>
  </si>
  <si>
    <t>尼斯中心火车站宜必思尚品酒店</t>
  </si>
  <si>
    <t>Haas Sergej</t>
  </si>
  <si>
    <t>2354.88</t>
  </si>
  <si>
    <t>348.00</t>
  </si>
  <si>
    <t>2022-07-26 04:56:03</t>
  </si>
  <si>
    <t>2632917</t>
  </si>
  <si>
    <t>马美逊伯明翰酒店</t>
  </si>
  <si>
    <t>Bischof Sylvie Estelle</t>
  </si>
  <si>
    <t>2645.86</t>
  </si>
  <si>
    <t>391.00</t>
  </si>
  <si>
    <t>2022-07-26 05:24:57</t>
  </si>
  <si>
    <t>2022-07-27</t>
  </si>
  <si>
    <t>2634604</t>
  </si>
  <si>
    <t>阿布扎比圣瑞吉酒店</t>
  </si>
  <si>
    <t>Rogers Mark</t>
  </si>
  <si>
    <t>1132.24</t>
  </si>
  <si>
    <t>167.00</t>
  </si>
  <si>
    <t>2022-07-27 15:57:51</t>
  </si>
  <si>
    <t>2022-07-29</t>
  </si>
  <si>
    <t>2636416</t>
  </si>
  <si>
    <t>阿尔皮纳埃克莱克蒂克酒店</t>
  </si>
  <si>
    <t>Tse Chuk Kwan Rita</t>
  </si>
  <si>
    <t>2354.01</t>
  </si>
  <si>
    <t>2022-07-29 05:23:39</t>
  </si>
  <si>
    <t>2022-07-31</t>
  </si>
  <si>
    <t>2638704</t>
  </si>
  <si>
    <t>钟楼里昂中央车站佩拉切康弗伦斯酒店</t>
  </si>
  <si>
    <t>Niasse Delia</t>
  </si>
  <si>
    <t>317.76</t>
  </si>
  <si>
    <t>47.00</t>
  </si>
  <si>
    <t>2022-07-31 01:10:26</t>
  </si>
  <si>
    <t>2022-08-01</t>
  </si>
  <si>
    <t>2640475</t>
  </si>
  <si>
    <t>Auchere-Lefort Stephanie</t>
  </si>
  <si>
    <t>2022-08-01 18:10:13</t>
  </si>
  <si>
    <t>2022-08-02</t>
  </si>
  <si>
    <t>2640894</t>
  </si>
  <si>
    <t>贝奇耶市中心桑尼图德酒店</t>
  </si>
  <si>
    <t>mordon shana</t>
  </si>
  <si>
    <t>2562.38</t>
  </si>
  <si>
    <t>379.00</t>
  </si>
  <si>
    <t>2022-08-02 00:24:38</t>
  </si>
  <si>
    <t>2641010</t>
  </si>
  <si>
    <t>雷迪森柏林亚历山大广场酒店</t>
  </si>
  <si>
    <t>Quarre Jelmer Theodoor</t>
  </si>
  <si>
    <t>691.96</t>
  </si>
  <si>
    <t>102.00</t>
  </si>
  <si>
    <t>2022-08-02 03:42:12</t>
  </si>
  <si>
    <t>2642030</t>
  </si>
  <si>
    <t>温德姆花园唐人街酒店</t>
  </si>
  <si>
    <t>HA WAI KWAN BENJAMIN</t>
  </si>
  <si>
    <t>2387.93</t>
  </si>
  <si>
    <t>352.00</t>
  </si>
  <si>
    <t>2022-08-02 22:30:26</t>
  </si>
  <si>
    <t>2022-08-03</t>
  </si>
  <si>
    <t>2642223</t>
  </si>
  <si>
    <t>新马德里酒店</t>
  </si>
  <si>
    <t>Canales Jhon</t>
  </si>
  <si>
    <t>500.79</t>
  </si>
  <si>
    <t>74.00</t>
  </si>
  <si>
    <t>2022-08-03 02:25:36</t>
  </si>
  <si>
    <t>2642392</t>
  </si>
  <si>
    <t>班贾尔马辛阿斯顿巴鲁亚会议中心酒店</t>
  </si>
  <si>
    <t>azzahra syifa</t>
  </si>
  <si>
    <t>338.37</t>
  </si>
  <si>
    <t>50.00</t>
  </si>
  <si>
    <t>2022-08-03 08:38:12</t>
  </si>
  <si>
    <t>2642621</t>
  </si>
  <si>
    <t>海湾苑商务湾酒店</t>
  </si>
  <si>
    <t>Mohamad Walid Ali</t>
  </si>
  <si>
    <t>717.34</t>
  </si>
  <si>
    <t>106.00</t>
  </si>
  <si>
    <t>2022-08-03 12:23:44</t>
  </si>
  <si>
    <t>2643053</t>
  </si>
  <si>
    <t>Wheeldon Carla,Pickles Emily</t>
  </si>
  <si>
    <t>730.88</t>
  </si>
  <si>
    <t>108.00</t>
  </si>
  <si>
    <t>2022-08-03 18:17:44</t>
  </si>
  <si>
    <t>2643234</t>
  </si>
  <si>
    <t>阿斯顿楠榜城市酒店</t>
  </si>
  <si>
    <t>Cephril Cephril</t>
  </si>
  <si>
    <t>710.58</t>
  </si>
  <si>
    <t>105.00</t>
  </si>
  <si>
    <t>2022-08-03 20:48:00</t>
  </si>
  <si>
    <t>2022-08-04</t>
  </si>
  <si>
    <t>2643859</t>
  </si>
  <si>
    <t>Satria Bima,Utami Diah Putri</t>
  </si>
  <si>
    <t>684.16</t>
  </si>
  <si>
    <t>101.00</t>
  </si>
  <si>
    <t>2022-08-04 11:32:59</t>
  </si>
  <si>
    <t>2644046</t>
  </si>
  <si>
    <t>新山成功滨水酒店</t>
  </si>
  <si>
    <t>Azhar Hussein</t>
  </si>
  <si>
    <t>216.76</t>
  </si>
  <si>
    <t>32.00</t>
  </si>
  <si>
    <t>2022-08-04 14:33:12</t>
  </si>
  <si>
    <t>2644206</t>
  </si>
  <si>
    <t>Voerding Hendrik,Singh Sabrina-Katharina</t>
  </si>
  <si>
    <t>2022-08-04 17:45:12</t>
  </si>
  <si>
    <t>2644369</t>
  </si>
  <si>
    <t>GAO YATING</t>
  </si>
  <si>
    <t>2022-08-04 19:56:09</t>
  </si>
  <si>
    <t>2644450</t>
  </si>
  <si>
    <t>LEE YUN YONG</t>
  </si>
  <si>
    <t>2022-08-04 21:36:48</t>
  </si>
  <si>
    <t>2644735</t>
  </si>
  <si>
    <t>米卢斯城市公寓酒店</t>
  </si>
  <si>
    <t>Schlienger Loan</t>
  </si>
  <si>
    <t>385.63</t>
  </si>
  <si>
    <t>57.00</t>
  </si>
  <si>
    <t>2022-08-05 04:04:50</t>
  </si>
  <si>
    <t>2644764</t>
  </si>
  <si>
    <t>Dongkyu Lee</t>
  </si>
  <si>
    <t>432.99</t>
  </si>
  <si>
    <t>64.00</t>
  </si>
  <si>
    <t>2022-08-05 05:26:11</t>
  </si>
  <si>
    <t>2645406</t>
  </si>
  <si>
    <t>Winterberg Marvin,John Sarah-Marie</t>
  </si>
  <si>
    <t>683.31</t>
  </si>
  <si>
    <t>2022-08-05 17:47:56</t>
  </si>
  <si>
    <t>2646105</t>
  </si>
  <si>
    <t>纽约57酒店</t>
  </si>
  <si>
    <t>Abella David,Abella David</t>
  </si>
  <si>
    <t>1125.30</t>
  </si>
  <si>
    <t>166.00</t>
  </si>
  <si>
    <t>2022-08-06 10:15:54</t>
  </si>
  <si>
    <t>2646842</t>
  </si>
  <si>
    <t>基韦斯特24北部酒店</t>
  </si>
  <si>
    <t>Sauls Blake</t>
  </si>
  <si>
    <t>2277.71</t>
  </si>
  <si>
    <t>336.00</t>
  </si>
  <si>
    <t>2022-08-06 22:39:29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</si>
</sst>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52</xdr:row>
      <xdr:rowOff>0</xdr:rowOff>
    </xdr:from>
    <xdr:to>
      <xdr:col>12</xdr:col>
      <xdr:colOff>295275</xdr:colOff>
      <xdr:row>80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915400"/>
          <a:ext cx="8858250" cy="4943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44779</v>
      </c>
      <c r="G2" s="6">
        <v>44780</v>
      </c>
      <c r="H2" s="4">
        <v>1</v>
      </c>
      <c r="I2" s="4">
        <v>1</v>
      </c>
      <c r="J2" s="4">
        <v>1</v>
      </c>
      <c r="K2" s="4" t="s">
        <v>30</v>
      </c>
      <c r="L2" s="4">
        <v>280</v>
      </c>
      <c r="M2" s="4">
        <v>280</v>
      </c>
      <c r="N2" s="4" t="s">
        <v>31</v>
      </c>
      <c r="O2" s="4" t="s">
        <v>32</v>
      </c>
      <c r="P2" s="4" t="s">
        <v>33</v>
      </c>
      <c r="Q2" s="4">
        <v>0</v>
      </c>
      <c r="R2" s="7">
        <v>44715</v>
      </c>
      <c r="S2" s="6">
        <v>44783</v>
      </c>
      <c r="T2" s="4" t="s">
        <v>34</v>
      </c>
      <c r="U2" s="4">
        <v>280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38</v>
      </c>
      <c r="F3" s="6">
        <v>44779</v>
      </c>
      <c r="G3" s="6">
        <v>44780</v>
      </c>
      <c r="H3" s="4">
        <v>1</v>
      </c>
      <c r="I3" s="4">
        <v>1</v>
      </c>
      <c r="J3" s="4">
        <v>1</v>
      </c>
      <c r="K3" s="4" t="s">
        <v>30</v>
      </c>
      <c r="L3" s="4">
        <v>272</v>
      </c>
      <c r="M3" s="4">
        <v>272</v>
      </c>
      <c r="N3" s="4" t="s">
        <v>39</v>
      </c>
      <c r="O3" s="4" t="s">
        <v>32</v>
      </c>
      <c r="P3" s="4" t="s">
        <v>33</v>
      </c>
      <c r="Q3" s="4">
        <v>0</v>
      </c>
      <c r="R3" s="7">
        <v>44732</v>
      </c>
      <c r="S3" s="6">
        <v>44783</v>
      </c>
      <c r="T3" s="4" t="s">
        <v>34</v>
      </c>
      <c r="U3" s="4">
        <v>272</v>
      </c>
      <c r="V3" s="4">
        <v>0</v>
      </c>
      <c r="W3" s="4">
        <v>0</v>
      </c>
      <c r="X3" s="4" t="s">
        <v>35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44779</v>
      </c>
      <c r="G4" s="6">
        <v>44780</v>
      </c>
      <c r="H4" s="4">
        <v>1</v>
      </c>
      <c r="I4" s="4">
        <v>1</v>
      </c>
      <c r="J4" s="4">
        <v>1</v>
      </c>
      <c r="K4" s="4" t="s">
        <v>30</v>
      </c>
      <c r="L4" s="4">
        <v>63</v>
      </c>
      <c r="M4" s="4">
        <v>63</v>
      </c>
      <c r="N4" s="4" t="s">
        <v>44</v>
      </c>
      <c r="O4" s="4" t="s">
        <v>32</v>
      </c>
      <c r="P4" s="4" t="s">
        <v>33</v>
      </c>
      <c r="Q4" s="4">
        <v>0</v>
      </c>
      <c r="R4" s="7">
        <v>44732</v>
      </c>
      <c r="S4" s="6">
        <v>44783</v>
      </c>
      <c r="T4" s="4" t="s">
        <v>34</v>
      </c>
      <c r="U4" s="4">
        <v>63</v>
      </c>
      <c r="V4" s="4">
        <v>0</v>
      </c>
      <c r="W4" s="4">
        <v>0</v>
      </c>
      <c r="X4" s="4" t="s">
        <v>45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44778</v>
      </c>
      <c r="G5" s="6">
        <v>44780</v>
      </c>
      <c r="H5" s="4">
        <v>1</v>
      </c>
      <c r="I5" s="4">
        <v>2</v>
      </c>
      <c r="J5" s="4">
        <v>2</v>
      </c>
      <c r="K5" s="4" t="s">
        <v>30</v>
      </c>
      <c r="L5" s="4">
        <v>152</v>
      </c>
      <c r="M5" s="4">
        <v>152</v>
      </c>
      <c r="N5" s="4" t="s">
        <v>50</v>
      </c>
      <c r="O5" s="4" t="s">
        <v>32</v>
      </c>
      <c r="P5" s="4" t="s">
        <v>33</v>
      </c>
      <c r="Q5" s="4">
        <v>0</v>
      </c>
      <c r="R5" s="7">
        <v>44749</v>
      </c>
      <c r="S5" s="6">
        <v>44783</v>
      </c>
      <c r="T5" s="4" t="s">
        <v>34</v>
      </c>
      <c r="U5" s="4">
        <v>152</v>
      </c>
      <c r="V5" s="4">
        <v>0</v>
      </c>
      <c r="W5" s="4">
        <v>0</v>
      </c>
      <c r="X5" s="4" t="s">
        <v>35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44779</v>
      </c>
      <c r="G6" s="6">
        <v>44780</v>
      </c>
      <c r="H6" s="4">
        <v>1</v>
      </c>
      <c r="I6" s="4">
        <v>1</v>
      </c>
      <c r="J6" s="4">
        <v>1</v>
      </c>
      <c r="K6" s="4" t="s">
        <v>30</v>
      </c>
      <c r="L6" s="4">
        <v>280</v>
      </c>
      <c r="M6" s="4">
        <v>280</v>
      </c>
      <c r="N6" s="4" t="s">
        <v>55</v>
      </c>
      <c r="O6" s="4" t="s">
        <v>32</v>
      </c>
      <c r="P6" s="4" t="s">
        <v>33</v>
      </c>
      <c r="Q6" s="4">
        <v>0</v>
      </c>
      <c r="R6" s="7">
        <v>44752</v>
      </c>
      <c r="S6" s="6">
        <v>44783</v>
      </c>
      <c r="T6" s="4" t="s">
        <v>34</v>
      </c>
      <c r="U6" s="4">
        <v>280</v>
      </c>
      <c r="V6" s="4">
        <v>0</v>
      </c>
      <c r="W6" s="4">
        <v>0</v>
      </c>
      <c r="X6" s="4" t="s">
        <v>35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44779</v>
      </c>
      <c r="G7" s="6">
        <v>44780</v>
      </c>
      <c r="H7" s="4">
        <v>1</v>
      </c>
      <c r="I7" s="4">
        <v>1</v>
      </c>
      <c r="J7" s="4">
        <v>1</v>
      </c>
      <c r="K7" s="4" t="s">
        <v>30</v>
      </c>
      <c r="L7" s="4">
        <v>144</v>
      </c>
      <c r="M7" s="4">
        <v>144</v>
      </c>
      <c r="N7" s="4" t="s">
        <v>60</v>
      </c>
      <c r="O7" s="4" t="s">
        <v>32</v>
      </c>
      <c r="P7" s="4" t="s">
        <v>33</v>
      </c>
      <c r="Q7" s="4">
        <v>0</v>
      </c>
      <c r="R7" s="7">
        <v>44764</v>
      </c>
      <c r="S7" s="6">
        <v>44783</v>
      </c>
      <c r="T7" s="4" t="s">
        <v>34</v>
      </c>
      <c r="U7" s="4">
        <v>144</v>
      </c>
      <c r="V7" s="4">
        <v>0</v>
      </c>
      <c r="W7" s="4">
        <v>0</v>
      </c>
      <c r="X7" s="4" t="s">
        <v>35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44779</v>
      </c>
      <c r="G8" s="6">
        <v>44780</v>
      </c>
      <c r="H8" s="4">
        <v>1</v>
      </c>
      <c r="I8" s="4">
        <v>1</v>
      </c>
      <c r="J8" s="4">
        <v>1</v>
      </c>
      <c r="K8" s="4" t="s">
        <v>30</v>
      </c>
      <c r="L8" s="4">
        <v>39</v>
      </c>
      <c r="M8" s="4">
        <v>39</v>
      </c>
      <c r="N8" s="4" t="s">
        <v>65</v>
      </c>
      <c r="O8" s="4" t="s">
        <v>32</v>
      </c>
      <c r="P8" s="4" t="s">
        <v>33</v>
      </c>
      <c r="Q8" s="4">
        <v>0</v>
      </c>
      <c r="R8" s="7">
        <v>44765</v>
      </c>
      <c r="S8" s="6">
        <v>44783</v>
      </c>
      <c r="T8" s="4" t="s">
        <v>34</v>
      </c>
      <c r="U8" s="4">
        <v>39</v>
      </c>
      <c r="V8" s="4">
        <v>0</v>
      </c>
      <c r="W8" s="4">
        <v>0</v>
      </c>
      <c r="X8" s="4" t="s">
        <v>66</v>
      </c>
      <c r="Y8" s="4" t="s">
        <v>67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6">
        <v>44779</v>
      </c>
      <c r="G9" s="6">
        <v>44780</v>
      </c>
      <c r="H9" s="4">
        <v>1</v>
      </c>
      <c r="I9" s="4">
        <v>1</v>
      </c>
      <c r="J9" s="4">
        <v>1</v>
      </c>
      <c r="K9" s="4" t="s">
        <v>30</v>
      </c>
      <c r="L9" s="4">
        <v>136</v>
      </c>
      <c r="M9" s="4">
        <v>136</v>
      </c>
      <c r="N9" s="4" t="s">
        <v>71</v>
      </c>
      <c r="O9" s="4" t="s">
        <v>32</v>
      </c>
      <c r="P9" s="4" t="s">
        <v>33</v>
      </c>
      <c r="Q9" s="4">
        <v>0</v>
      </c>
      <c r="R9" s="7">
        <v>44766</v>
      </c>
      <c r="S9" s="6">
        <v>44783</v>
      </c>
      <c r="T9" s="4" t="s">
        <v>34</v>
      </c>
      <c r="U9" s="4">
        <v>136</v>
      </c>
      <c r="V9" s="4">
        <v>0</v>
      </c>
      <c r="W9" s="4">
        <v>0</v>
      </c>
      <c r="X9" s="4" t="s">
        <v>35</v>
      </c>
      <c r="Y9" s="4" t="s">
        <v>72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74</v>
      </c>
      <c r="E10" s="4" t="s">
        <v>75</v>
      </c>
      <c r="F10" s="6">
        <v>44779</v>
      </c>
      <c r="G10" s="6">
        <v>44780</v>
      </c>
      <c r="H10" s="4">
        <v>1</v>
      </c>
      <c r="I10" s="4">
        <v>1</v>
      </c>
      <c r="J10" s="4">
        <v>1</v>
      </c>
      <c r="K10" s="4" t="s">
        <v>30</v>
      </c>
      <c r="L10" s="4">
        <v>138</v>
      </c>
      <c r="M10" s="4">
        <v>138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44766</v>
      </c>
      <c r="S10" s="6">
        <v>44783</v>
      </c>
      <c r="T10" s="4" t="s">
        <v>34</v>
      </c>
      <c r="U10" s="4">
        <v>138</v>
      </c>
      <c r="V10" s="4">
        <v>0</v>
      </c>
      <c r="W10" s="4">
        <v>0</v>
      </c>
      <c r="X10" s="4" t="s">
        <v>35</v>
      </c>
      <c r="Y10" s="4" t="s">
        <v>77</v>
      </c>
    </row>
    <row r="11" s="4" customFormat="1" spans="1:25">
      <c r="A11" s="4" t="s">
        <v>78</v>
      </c>
      <c r="B11" s="4" t="s">
        <v>26</v>
      </c>
      <c r="C11" s="4" t="s">
        <v>27</v>
      </c>
      <c r="D11" s="4" t="s">
        <v>79</v>
      </c>
      <c r="E11" s="4" t="s">
        <v>80</v>
      </c>
      <c r="F11" s="6">
        <v>44778</v>
      </c>
      <c r="G11" s="6">
        <v>44780</v>
      </c>
      <c r="H11" s="4">
        <v>1</v>
      </c>
      <c r="I11" s="4">
        <v>2</v>
      </c>
      <c r="J11" s="4">
        <v>2</v>
      </c>
      <c r="K11" s="4" t="s">
        <v>30</v>
      </c>
      <c r="L11" s="4">
        <v>348</v>
      </c>
      <c r="M11" s="4">
        <v>348</v>
      </c>
      <c r="N11" s="4" t="s">
        <v>81</v>
      </c>
      <c r="O11" s="4" t="s">
        <v>32</v>
      </c>
      <c r="P11" s="4" t="s">
        <v>33</v>
      </c>
      <c r="Q11" s="4">
        <v>0</v>
      </c>
      <c r="R11" s="7">
        <v>44768</v>
      </c>
      <c r="S11" s="6">
        <v>44783</v>
      </c>
      <c r="T11" s="4" t="s">
        <v>34</v>
      </c>
      <c r="U11" s="4">
        <v>348</v>
      </c>
      <c r="V11" s="4">
        <v>0</v>
      </c>
      <c r="W11" s="4">
        <v>0</v>
      </c>
      <c r="X11" s="4" t="s">
        <v>35</v>
      </c>
      <c r="Y11" s="4" t="s">
        <v>82</v>
      </c>
    </row>
    <row r="12" s="4" customFormat="1" spans="1:25">
      <c r="A12" s="4" t="s">
        <v>83</v>
      </c>
      <c r="B12" s="4" t="s">
        <v>26</v>
      </c>
      <c r="C12" s="4" t="s">
        <v>27</v>
      </c>
      <c r="D12" s="4" t="s">
        <v>84</v>
      </c>
      <c r="E12" s="4" t="s">
        <v>85</v>
      </c>
      <c r="F12" s="6">
        <v>44779</v>
      </c>
      <c r="G12" s="6">
        <v>44780</v>
      </c>
      <c r="H12" s="4">
        <v>1</v>
      </c>
      <c r="I12" s="4">
        <v>1</v>
      </c>
      <c r="J12" s="4">
        <v>1</v>
      </c>
      <c r="K12" s="4" t="s">
        <v>30</v>
      </c>
      <c r="L12" s="4">
        <v>391</v>
      </c>
      <c r="M12" s="4">
        <v>391</v>
      </c>
      <c r="N12" s="4" t="s">
        <v>86</v>
      </c>
      <c r="O12" s="4" t="s">
        <v>32</v>
      </c>
      <c r="P12" s="4" t="s">
        <v>33</v>
      </c>
      <c r="Q12" s="4">
        <v>0</v>
      </c>
      <c r="R12" s="7">
        <v>44768</v>
      </c>
      <c r="S12" s="6">
        <v>44783</v>
      </c>
      <c r="T12" s="4" t="s">
        <v>34</v>
      </c>
      <c r="U12" s="4">
        <v>391</v>
      </c>
      <c r="V12" s="4">
        <v>0</v>
      </c>
      <c r="W12" s="4">
        <v>0</v>
      </c>
      <c r="X12" s="4" t="s">
        <v>87</v>
      </c>
      <c r="Y12" s="4" t="s">
        <v>88</v>
      </c>
    </row>
    <row r="13" s="4" customFormat="1" spans="1:25">
      <c r="A13" s="4" t="s">
        <v>89</v>
      </c>
      <c r="B13" s="4" t="s">
        <v>26</v>
      </c>
      <c r="C13" s="4" t="s">
        <v>27</v>
      </c>
      <c r="D13" s="4" t="s">
        <v>90</v>
      </c>
      <c r="E13" s="4" t="s">
        <v>91</v>
      </c>
      <c r="F13" s="6">
        <v>44779</v>
      </c>
      <c r="G13" s="6">
        <v>44780</v>
      </c>
      <c r="H13" s="4">
        <v>1</v>
      </c>
      <c r="I13" s="4">
        <v>1</v>
      </c>
      <c r="J13" s="4">
        <v>1</v>
      </c>
      <c r="K13" s="4" t="s">
        <v>30</v>
      </c>
      <c r="L13" s="4">
        <v>167</v>
      </c>
      <c r="M13" s="4">
        <v>167</v>
      </c>
      <c r="N13" s="4" t="s">
        <v>92</v>
      </c>
      <c r="O13" s="4" t="s">
        <v>32</v>
      </c>
      <c r="P13" s="4" t="s">
        <v>33</v>
      </c>
      <c r="Q13" s="4">
        <v>0</v>
      </c>
      <c r="R13" s="7">
        <v>44769</v>
      </c>
      <c r="S13" s="6">
        <v>44783</v>
      </c>
      <c r="T13" s="4" t="s">
        <v>34</v>
      </c>
      <c r="U13" s="4">
        <v>167</v>
      </c>
      <c r="V13" s="4">
        <v>0</v>
      </c>
      <c r="W13" s="4">
        <v>0</v>
      </c>
      <c r="X13" s="4" t="s">
        <v>93</v>
      </c>
      <c r="Y13" s="4" t="s">
        <v>94</v>
      </c>
    </row>
    <row r="14" s="4" customFormat="1" spans="1:25">
      <c r="A14" s="4" t="s">
        <v>95</v>
      </c>
      <c r="B14" s="4" t="s">
        <v>26</v>
      </c>
      <c r="C14" s="4" t="s">
        <v>27</v>
      </c>
      <c r="D14" s="4" t="s">
        <v>96</v>
      </c>
      <c r="E14" s="4" t="s">
        <v>97</v>
      </c>
      <c r="F14" s="6">
        <v>44778</v>
      </c>
      <c r="G14" s="6">
        <v>44780</v>
      </c>
      <c r="H14" s="4">
        <v>1</v>
      </c>
      <c r="I14" s="4">
        <v>2</v>
      </c>
      <c r="J14" s="4">
        <v>2</v>
      </c>
      <c r="K14" s="4" t="s">
        <v>30</v>
      </c>
      <c r="L14" s="4">
        <v>348</v>
      </c>
      <c r="M14" s="4">
        <v>348</v>
      </c>
      <c r="N14" s="4" t="s">
        <v>98</v>
      </c>
      <c r="O14" s="4" t="s">
        <v>32</v>
      </c>
      <c r="P14" s="4" t="s">
        <v>33</v>
      </c>
      <c r="Q14" s="4">
        <v>0</v>
      </c>
      <c r="R14" s="7">
        <v>44771</v>
      </c>
      <c r="S14" s="6">
        <v>44783</v>
      </c>
      <c r="T14" s="4" t="s">
        <v>34</v>
      </c>
      <c r="U14" s="4">
        <v>348</v>
      </c>
      <c r="V14" s="4">
        <v>0</v>
      </c>
      <c r="W14" s="4">
        <v>0</v>
      </c>
      <c r="X14" s="4" t="s">
        <v>35</v>
      </c>
      <c r="Y14" s="4" t="s">
        <v>99</v>
      </c>
    </row>
    <row r="15" s="4" customFormat="1" spans="1:25">
      <c r="A15" s="4" t="s">
        <v>100</v>
      </c>
      <c r="B15" s="4" t="s">
        <v>26</v>
      </c>
      <c r="C15" s="4" t="s">
        <v>27</v>
      </c>
      <c r="D15" s="4" t="s">
        <v>101</v>
      </c>
      <c r="E15" s="4" t="s">
        <v>64</v>
      </c>
      <c r="F15" s="6">
        <v>44779</v>
      </c>
      <c r="G15" s="6">
        <v>44780</v>
      </c>
      <c r="H15" s="4">
        <v>1</v>
      </c>
      <c r="I15" s="4">
        <v>1</v>
      </c>
      <c r="J15" s="4">
        <v>1</v>
      </c>
      <c r="K15" s="4" t="s">
        <v>30</v>
      </c>
      <c r="L15" s="4">
        <v>47</v>
      </c>
      <c r="M15" s="4">
        <v>47</v>
      </c>
      <c r="N15" s="4" t="s">
        <v>102</v>
      </c>
      <c r="O15" s="4" t="s">
        <v>32</v>
      </c>
      <c r="P15" s="4" t="s">
        <v>33</v>
      </c>
      <c r="Q15" s="4">
        <v>0</v>
      </c>
      <c r="R15" s="7">
        <v>44773</v>
      </c>
      <c r="S15" s="6">
        <v>44783</v>
      </c>
      <c r="T15" s="4" t="s">
        <v>34</v>
      </c>
      <c r="U15" s="4">
        <v>47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103</v>
      </c>
      <c r="B16" s="4" t="s">
        <v>26</v>
      </c>
      <c r="C16" s="4" t="s">
        <v>27</v>
      </c>
      <c r="D16" s="4" t="s">
        <v>101</v>
      </c>
      <c r="E16" s="4" t="s">
        <v>64</v>
      </c>
      <c r="F16" s="6">
        <v>44779</v>
      </c>
      <c r="G16" s="6">
        <v>44780</v>
      </c>
      <c r="H16" s="4">
        <v>1</v>
      </c>
      <c r="I16" s="4">
        <v>1</v>
      </c>
      <c r="J16" s="4">
        <v>1</v>
      </c>
      <c r="K16" s="4" t="s">
        <v>30</v>
      </c>
      <c r="L16" s="4">
        <v>47</v>
      </c>
      <c r="M16" s="4">
        <v>47</v>
      </c>
      <c r="N16" s="4" t="s">
        <v>104</v>
      </c>
      <c r="O16" s="4" t="s">
        <v>32</v>
      </c>
      <c r="P16" s="4" t="s">
        <v>33</v>
      </c>
      <c r="Q16" s="4">
        <v>0</v>
      </c>
      <c r="R16" s="7">
        <v>44774</v>
      </c>
      <c r="S16" s="6">
        <v>44783</v>
      </c>
      <c r="T16" s="4" t="s">
        <v>34</v>
      </c>
      <c r="U16" s="4">
        <v>47</v>
      </c>
      <c r="V16" s="4">
        <v>0</v>
      </c>
      <c r="W16" s="4">
        <v>0</v>
      </c>
      <c r="X16" s="4" t="s">
        <v>35</v>
      </c>
      <c r="Y16" s="4" t="s">
        <v>105</v>
      </c>
    </row>
    <row r="17" s="4" customFormat="1" spans="1:25">
      <c r="A17" s="4" t="s">
        <v>106</v>
      </c>
      <c r="B17" s="4" t="s">
        <v>26</v>
      </c>
      <c r="C17" s="4" t="s">
        <v>27</v>
      </c>
      <c r="D17" s="4" t="s">
        <v>107</v>
      </c>
      <c r="E17" s="4" t="s">
        <v>108</v>
      </c>
      <c r="F17" s="6">
        <v>44775</v>
      </c>
      <c r="G17" s="6">
        <v>44780</v>
      </c>
      <c r="H17" s="4">
        <v>1</v>
      </c>
      <c r="I17" s="4">
        <v>5</v>
      </c>
      <c r="J17" s="4">
        <v>5</v>
      </c>
      <c r="K17" s="4" t="s">
        <v>30</v>
      </c>
      <c r="L17" s="4">
        <v>379</v>
      </c>
      <c r="M17" s="4">
        <v>379</v>
      </c>
      <c r="N17" s="4" t="s">
        <v>109</v>
      </c>
      <c r="O17" s="4" t="s">
        <v>32</v>
      </c>
      <c r="P17" s="4" t="s">
        <v>33</v>
      </c>
      <c r="Q17" s="4">
        <v>0</v>
      </c>
      <c r="R17" s="7">
        <v>44775</v>
      </c>
      <c r="S17" s="6">
        <v>44783</v>
      </c>
      <c r="T17" s="4" t="s">
        <v>34</v>
      </c>
      <c r="U17" s="4">
        <v>379</v>
      </c>
      <c r="V17" s="4">
        <v>0</v>
      </c>
      <c r="W17" s="4">
        <v>0</v>
      </c>
      <c r="X17" s="4" t="s">
        <v>35</v>
      </c>
      <c r="Y17" s="4" t="s">
        <v>110</v>
      </c>
    </row>
    <row r="18" s="4" customFormat="1" spans="1:25">
      <c r="A18" s="4" t="s">
        <v>111</v>
      </c>
      <c r="B18" s="4" t="s">
        <v>26</v>
      </c>
      <c r="C18" s="4" t="s">
        <v>27</v>
      </c>
      <c r="D18" s="4" t="s">
        <v>112</v>
      </c>
      <c r="E18" s="4" t="s">
        <v>97</v>
      </c>
      <c r="F18" s="6">
        <v>44779</v>
      </c>
      <c r="G18" s="6">
        <v>44780</v>
      </c>
      <c r="H18" s="4">
        <v>1</v>
      </c>
      <c r="I18" s="4">
        <v>1</v>
      </c>
      <c r="J18" s="4">
        <v>1</v>
      </c>
      <c r="K18" s="4" t="s">
        <v>30</v>
      </c>
      <c r="L18" s="4">
        <v>102</v>
      </c>
      <c r="M18" s="4">
        <v>102</v>
      </c>
      <c r="N18" s="4" t="s">
        <v>113</v>
      </c>
      <c r="O18" s="4" t="s">
        <v>32</v>
      </c>
      <c r="P18" s="4" t="s">
        <v>33</v>
      </c>
      <c r="Q18" s="4">
        <v>0</v>
      </c>
      <c r="R18" s="7">
        <v>44775</v>
      </c>
      <c r="S18" s="6">
        <v>44783</v>
      </c>
      <c r="T18" s="4" t="s">
        <v>34</v>
      </c>
      <c r="U18" s="4">
        <v>102</v>
      </c>
      <c r="V18" s="4">
        <v>0</v>
      </c>
      <c r="W18" s="4">
        <v>0</v>
      </c>
      <c r="X18" s="4" t="s">
        <v>35</v>
      </c>
      <c r="Y18" s="4" t="s">
        <v>114</v>
      </c>
    </row>
    <row r="19" s="4" customFormat="1" spans="1:25">
      <c r="A19" s="4" t="s">
        <v>115</v>
      </c>
      <c r="B19" s="4" t="s">
        <v>26</v>
      </c>
      <c r="C19" s="4" t="s">
        <v>27</v>
      </c>
      <c r="D19" s="4" t="s">
        <v>116</v>
      </c>
      <c r="E19" s="4" t="s">
        <v>117</v>
      </c>
      <c r="F19" s="6">
        <v>44778</v>
      </c>
      <c r="G19" s="6">
        <v>44780</v>
      </c>
      <c r="H19" s="4">
        <v>1</v>
      </c>
      <c r="I19" s="4">
        <v>2</v>
      </c>
      <c r="J19" s="4">
        <v>2</v>
      </c>
      <c r="K19" s="4" t="s">
        <v>30</v>
      </c>
      <c r="L19" s="4">
        <v>352</v>
      </c>
      <c r="M19" s="4">
        <v>352</v>
      </c>
      <c r="N19" s="4" t="s">
        <v>118</v>
      </c>
      <c r="O19" s="4" t="s">
        <v>32</v>
      </c>
      <c r="P19" s="4" t="s">
        <v>33</v>
      </c>
      <c r="Q19" s="4">
        <v>0</v>
      </c>
      <c r="R19" s="7">
        <v>44775</v>
      </c>
      <c r="S19" s="6">
        <v>44783</v>
      </c>
      <c r="T19" s="4" t="s">
        <v>34</v>
      </c>
      <c r="U19" s="4">
        <v>352</v>
      </c>
      <c r="V19" s="4">
        <v>0</v>
      </c>
      <c r="W19" s="4">
        <v>0</v>
      </c>
      <c r="X19" s="4" t="s">
        <v>35</v>
      </c>
      <c r="Y19" s="4" t="s">
        <v>119</v>
      </c>
    </row>
    <row r="20" s="4" customFormat="1" spans="1:25">
      <c r="A20" s="4" t="s">
        <v>120</v>
      </c>
      <c r="B20" s="4" t="s">
        <v>26</v>
      </c>
      <c r="C20" s="4" t="s">
        <v>27</v>
      </c>
      <c r="D20" s="4" t="s">
        <v>121</v>
      </c>
      <c r="E20" s="4" t="s">
        <v>122</v>
      </c>
      <c r="F20" s="6">
        <v>44779</v>
      </c>
      <c r="G20" s="6">
        <v>44780</v>
      </c>
      <c r="H20" s="4">
        <v>1</v>
      </c>
      <c r="I20" s="4">
        <v>1</v>
      </c>
      <c r="J20" s="4">
        <v>1</v>
      </c>
      <c r="K20" s="4" t="s">
        <v>30</v>
      </c>
      <c r="L20" s="4">
        <v>74</v>
      </c>
      <c r="M20" s="4">
        <v>74</v>
      </c>
      <c r="N20" s="4" t="s">
        <v>123</v>
      </c>
      <c r="O20" s="4" t="s">
        <v>32</v>
      </c>
      <c r="P20" s="4" t="s">
        <v>33</v>
      </c>
      <c r="Q20" s="4">
        <v>0</v>
      </c>
      <c r="R20" s="7">
        <v>44776</v>
      </c>
      <c r="S20" s="6">
        <v>44783</v>
      </c>
      <c r="T20" s="4" t="s">
        <v>34</v>
      </c>
      <c r="U20" s="4">
        <v>74</v>
      </c>
      <c r="V20" s="4">
        <v>0</v>
      </c>
      <c r="W20" s="4">
        <v>0</v>
      </c>
      <c r="X20" s="4" t="s">
        <v>35</v>
      </c>
      <c r="Y20" s="4" t="s">
        <v>124</v>
      </c>
    </row>
    <row r="21" s="4" customFormat="1" spans="1:25">
      <c r="A21" s="4" t="s">
        <v>125</v>
      </c>
      <c r="B21" s="4" t="s">
        <v>26</v>
      </c>
      <c r="C21" s="4" t="s">
        <v>27</v>
      </c>
      <c r="D21" s="4" t="s">
        <v>126</v>
      </c>
      <c r="E21" s="4" t="s">
        <v>43</v>
      </c>
      <c r="F21" s="6">
        <v>44778</v>
      </c>
      <c r="G21" s="6">
        <v>44780</v>
      </c>
      <c r="H21" s="4">
        <v>1</v>
      </c>
      <c r="I21" s="4">
        <v>2</v>
      </c>
      <c r="J21" s="4">
        <v>2</v>
      </c>
      <c r="K21" s="4" t="s">
        <v>30</v>
      </c>
      <c r="L21" s="4">
        <v>50</v>
      </c>
      <c r="M21" s="4">
        <v>50</v>
      </c>
      <c r="N21" s="4" t="s">
        <v>127</v>
      </c>
      <c r="O21" s="4" t="s">
        <v>32</v>
      </c>
      <c r="P21" s="4" t="s">
        <v>33</v>
      </c>
      <c r="Q21" s="4">
        <v>0</v>
      </c>
      <c r="R21" s="7">
        <v>44776</v>
      </c>
      <c r="S21" s="6">
        <v>44783</v>
      </c>
      <c r="T21" s="4" t="s">
        <v>34</v>
      </c>
      <c r="U21" s="4">
        <v>50</v>
      </c>
      <c r="V21" s="4">
        <v>0</v>
      </c>
      <c r="W21" s="4">
        <v>0</v>
      </c>
      <c r="X21" s="4" t="s">
        <v>35</v>
      </c>
      <c r="Y21" s="4" t="s">
        <v>128</v>
      </c>
    </row>
    <row r="22" s="4" customFormat="1" spans="1:25">
      <c r="A22" s="4" t="s">
        <v>129</v>
      </c>
      <c r="B22" s="4" t="s">
        <v>26</v>
      </c>
      <c r="C22" s="4" t="s">
        <v>27</v>
      </c>
      <c r="D22" s="4" t="s">
        <v>130</v>
      </c>
      <c r="E22" s="4" t="s">
        <v>131</v>
      </c>
      <c r="F22" s="6">
        <v>44778</v>
      </c>
      <c r="G22" s="6">
        <v>44780</v>
      </c>
      <c r="H22" s="4">
        <v>1</v>
      </c>
      <c r="I22" s="4">
        <v>2</v>
      </c>
      <c r="J22" s="4">
        <v>2</v>
      </c>
      <c r="K22" s="4" t="s">
        <v>30</v>
      </c>
      <c r="L22" s="4">
        <v>106</v>
      </c>
      <c r="M22" s="4">
        <v>106</v>
      </c>
      <c r="N22" s="4" t="s">
        <v>132</v>
      </c>
      <c r="O22" s="4" t="s">
        <v>32</v>
      </c>
      <c r="P22" s="4" t="s">
        <v>33</v>
      </c>
      <c r="Q22" s="4">
        <v>0</v>
      </c>
      <c r="R22" s="7">
        <v>44776</v>
      </c>
      <c r="S22" s="6">
        <v>44783</v>
      </c>
      <c r="T22" s="4" t="s">
        <v>34</v>
      </c>
      <c r="U22" s="4">
        <v>106</v>
      </c>
      <c r="V22" s="4">
        <v>0</v>
      </c>
      <c r="W22" s="4">
        <v>0</v>
      </c>
      <c r="X22" s="4" t="s">
        <v>35</v>
      </c>
      <c r="Y22" s="4" t="s">
        <v>133</v>
      </c>
    </row>
    <row r="23" s="4" customFormat="1" spans="1:25">
      <c r="A23" s="4" t="s">
        <v>134</v>
      </c>
      <c r="B23" s="4" t="s">
        <v>26</v>
      </c>
      <c r="C23" s="4" t="s">
        <v>27</v>
      </c>
      <c r="D23" s="4" t="s">
        <v>69</v>
      </c>
      <c r="E23" s="4" t="s">
        <v>70</v>
      </c>
      <c r="F23" s="6">
        <v>44779</v>
      </c>
      <c r="G23" s="6">
        <v>44780</v>
      </c>
      <c r="H23" s="4">
        <v>1</v>
      </c>
      <c r="I23" s="4">
        <v>1</v>
      </c>
      <c r="J23" s="4">
        <v>1</v>
      </c>
      <c r="K23" s="4" t="s">
        <v>30</v>
      </c>
      <c r="L23" s="4">
        <v>108</v>
      </c>
      <c r="M23" s="4">
        <v>108</v>
      </c>
      <c r="N23" s="4" t="s">
        <v>135</v>
      </c>
      <c r="O23" s="4" t="s">
        <v>32</v>
      </c>
      <c r="P23" s="4" t="s">
        <v>33</v>
      </c>
      <c r="Q23" s="4">
        <v>0</v>
      </c>
      <c r="R23" s="7">
        <v>44776</v>
      </c>
      <c r="S23" s="6">
        <v>44783</v>
      </c>
      <c r="T23" s="4" t="s">
        <v>34</v>
      </c>
      <c r="U23" s="4">
        <v>108</v>
      </c>
      <c r="V23" s="4">
        <v>0</v>
      </c>
      <c r="W23" s="4">
        <v>0</v>
      </c>
      <c r="X23" s="4" t="s">
        <v>35</v>
      </c>
      <c r="Y23" s="4" t="s">
        <v>136</v>
      </c>
    </row>
    <row r="24" s="4" customFormat="1" spans="1:25">
      <c r="A24" s="4" t="s">
        <v>137</v>
      </c>
      <c r="B24" s="4" t="s">
        <v>26</v>
      </c>
      <c r="C24" s="4" t="s">
        <v>27</v>
      </c>
      <c r="D24" s="4" t="s">
        <v>138</v>
      </c>
      <c r="E24" s="4" t="s">
        <v>139</v>
      </c>
      <c r="F24" s="6">
        <v>44779</v>
      </c>
      <c r="G24" s="6">
        <v>44780</v>
      </c>
      <c r="H24" s="4">
        <v>3</v>
      </c>
      <c r="I24" s="4">
        <v>1</v>
      </c>
      <c r="J24" s="4">
        <v>3</v>
      </c>
      <c r="K24" s="4" t="s">
        <v>30</v>
      </c>
      <c r="L24" s="4">
        <v>105</v>
      </c>
      <c r="M24" s="4">
        <v>105</v>
      </c>
      <c r="N24" s="4" t="s">
        <v>140</v>
      </c>
      <c r="O24" s="4" t="s">
        <v>32</v>
      </c>
      <c r="P24" s="4" t="s">
        <v>33</v>
      </c>
      <c r="Q24" s="4">
        <v>0</v>
      </c>
      <c r="R24" s="7">
        <v>44776</v>
      </c>
      <c r="S24" s="6">
        <v>44783</v>
      </c>
      <c r="T24" s="4" t="s">
        <v>34</v>
      </c>
      <c r="U24" s="4">
        <v>105</v>
      </c>
      <c r="V24" s="4">
        <v>0</v>
      </c>
      <c r="W24" s="4">
        <v>0</v>
      </c>
      <c r="X24" s="4" t="s">
        <v>35</v>
      </c>
      <c r="Y24" s="4" t="s">
        <v>141</v>
      </c>
    </row>
    <row r="25" s="4" customFormat="1" spans="1:25">
      <c r="A25" s="4" t="s">
        <v>142</v>
      </c>
      <c r="B25" s="4" t="s">
        <v>26</v>
      </c>
      <c r="C25" s="4" t="s">
        <v>27</v>
      </c>
      <c r="D25" s="4" t="s">
        <v>112</v>
      </c>
      <c r="E25" s="4" t="s">
        <v>143</v>
      </c>
      <c r="F25" s="6">
        <v>44779</v>
      </c>
      <c r="G25" s="6">
        <v>44780</v>
      </c>
      <c r="H25" s="4">
        <v>1</v>
      </c>
      <c r="I25" s="4">
        <v>1</v>
      </c>
      <c r="J25" s="4">
        <v>1</v>
      </c>
      <c r="K25" s="4" t="s">
        <v>30</v>
      </c>
      <c r="L25" s="4">
        <v>101</v>
      </c>
      <c r="M25" s="4">
        <v>101</v>
      </c>
      <c r="N25" s="4" t="s">
        <v>144</v>
      </c>
      <c r="O25" s="4" t="s">
        <v>32</v>
      </c>
      <c r="P25" s="4" t="s">
        <v>33</v>
      </c>
      <c r="Q25" s="4">
        <v>0</v>
      </c>
      <c r="R25" s="7">
        <v>44777</v>
      </c>
      <c r="S25" s="6">
        <v>44783</v>
      </c>
      <c r="T25" s="4" t="s">
        <v>34</v>
      </c>
      <c r="U25" s="4">
        <v>101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145</v>
      </c>
      <c r="B26" s="4" t="s">
        <v>26</v>
      </c>
      <c r="C26" s="4" t="s">
        <v>27</v>
      </c>
      <c r="D26" s="4" t="s">
        <v>146</v>
      </c>
      <c r="E26" s="4" t="s">
        <v>43</v>
      </c>
      <c r="F26" s="6">
        <v>44779</v>
      </c>
      <c r="G26" s="6">
        <v>44780</v>
      </c>
      <c r="H26" s="4">
        <v>1</v>
      </c>
      <c r="I26" s="4">
        <v>1</v>
      </c>
      <c r="J26" s="4">
        <v>1</v>
      </c>
      <c r="K26" s="4" t="s">
        <v>30</v>
      </c>
      <c r="L26" s="4">
        <v>32</v>
      </c>
      <c r="M26" s="4">
        <v>32</v>
      </c>
      <c r="N26" s="4" t="s">
        <v>147</v>
      </c>
      <c r="O26" s="4" t="s">
        <v>32</v>
      </c>
      <c r="P26" s="4" t="s">
        <v>33</v>
      </c>
      <c r="Q26" s="4">
        <v>0</v>
      </c>
      <c r="R26" s="7">
        <v>44777</v>
      </c>
      <c r="S26" s="6">
        <v>44783</v>
      </c>
      <c r="T26" s="4" t="s">
        <v>34</v>
      </c>
      <c r="U26" s="4">
        <v>32</v>
      </c>
      <c r="V26" s="4">
        <v>0</v>
      </c>
      <c r="W26" s="4">
        <v>0</v>
      </c>
      <c r="X26" s="4" t="s">
        <v>35</v>
      </c>
      <c r="Y26" s="4" t="s">
        <v>148</v>
      </c>
    </row>
    <row r="27" s="4" customFormat="1" spans="1:25">
      <c r="A27" s="4" t="s">
        <v>149</v>
      </c>
      <c r="B27" s="4" t="s">
        <v>26</v>
      </c>
      <c r="C27" s="4" t="s">
        <v>27</v>
      </c>
      <c r="D27" s="4" t="s">
        <v>112</v>
      </c>
      <c r="E27" s="4" t="s">
        <v>143</v>
      </c>
      <c r="F27" s="6">
        <v>44779</v>
      </c>
      <c r="G27" s="6">
        <v>44780</v>
      </c>
      <c r="H27" s="4">
        <v>1</v>
      </c>
      <c r="I27" s="4">
        <v>1</v>
      </c>
      <c r="J27" s="4">
        <v>1</v>
      </c>
      <c r="K27" s="4" t="s">
        <v>30</v>
      </c>
      <c r="L27" s="4">
        <v>101</v>
      </c>
      <c r="M27" s="4">
        <v>101</v>
      </c>
      <c r="N27" s="4" t="s">
        <v>150</v>
      </c>
      <c r="O27" s="4" t="s">
        <v>32</v>
      </c>
      <c r="P27" s="4" t="s">
        <v>33</v>
      </c>
      <c r="Q27" s="4">
        <v>0</v>
      </c>
      <c r="R27" s="7">
        <v>44777</v>
      </c>
      <c r="S27" s="6">
        <v>44783</v>
      </c>
      <c r="T27" s="4" t="s">
        <v>34</v>
      </c>
      <c r="U27" s="4">
        <v>101</v>
      </c>
      <c r="V27" s="4">
        <v>0</v>
      </c>
      <c r="W27" s="4">
        <v>0</v>
      </c>
      <c r="X27" s="4" t="s">
        <v>151</v>
      </c>
      <c r="Y27" s="4" t="s">
        <v>35</v>
      </c>
    </row>
    <row r="28" s="4" customFormat="1" spans="1:25">
      <c r="A28" s="4" t="s">
        <v>152</v>
      </c>
      <c r="B28" s="4" t="s">
        <v>26</v>
      </c>
      <c r="C28" s="4" t="s">
        <v>27</v>
      </c>
      <c r="D28" s="4" t="s">
        <v>112</v>
      </c>
      <c r="E28" s="4" t="s">
        <v>143</v>
      </c>
      <c r="F28" s="6">
        <v>44779</v>
      </c>
      <c r="G28" s="6">
        <v>44780</v>
      </c>
      <c r="H28" s="4">
        <v>1</v>
      </c>
      <c r="I28" s="4">
        <v>1</v>
      </c>
      <c r="J28" s="4">
        <v>1</v>
      </c>
      <c r="K28" s="4" t="s">
        <v>30</v>
      </c>
      <c r="L28" s="4">
        <v>101</v>
      </c>
      <c r="M28" s="4">
        <v>101</v>
      </c>
      <c r="N28" s="4" t="s">
        <v>153</v>
      </c>
      <c r="O28" s="4" t="s">
        <v>32</v>
      </c>
      <c r="P28" s="4" t="s">
        <v>33</v>
      </c>
      <c r="Q28" s="4">
        <v>0</v>
      </c>
      <c r="R28" s="7">
        <v>44777</v>
      </c>
      <c r="S28" s="6">
        <v>44783</v>
      </c>
      <c r="T28" s="4" t="s">
        <v>34</v>
      </c>
      <c r="U28" s="4">
        <v>101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154</v>
      </c>
      <c r="B29" s="4" t="s">
        <v>26</v>
      </c>
      <c r="C29" s="4" t="s">
        <v>27</v>
      </c>
      <c r="D29" s="4" t="s">
        <v>146</v>
      </c>
      <c r="E29" s="4" t="s">
        <v>43</v>
      </c>
      <c r="F29" s="6">
        <v>44779</v>
      </c>
      <c r="G29" s="6">
        <v>44780</v>
      </c>
      <c r="H29" s="4">
        <v>1</v>
      </c>
      <c r="I29" s="4">
        <v>1</v>
      </c>
      <c r="J29" s="4">
        <v>1</v>
      </c>
      <c r="K29" s="4" t="s">
        <v>30</v>
      </c>
      <c r="L29" s="4">
        <v>32</v>
      </c>
      <c r="M29" s="4">
        <v>32</v>
      </c>
      <c r="N29" s="4" t="s">
        <v>155</v>
      </c>
      <c r="O29" s="4" t="s">
        <v>32</v>
      </c>
      <c r="P29" s="4" t="s">
        <v>33</v>
      </c>
      <c r="Q29" s="4">
        <v>0</v>
      </c>
      <c r="R29" s="7">
        <v>44777</v>
      </c>
      <c r="S29" s="6">
        <v>44783</v>
      </c>
      <c r="T29" s="4" t="s">
        <v>34</v>
      </c>
      <c r="U29" s="4">
        <v>32</v>
      </c>
      <c r="V29" s="4">
        <v>0</v>
      </c>
      <c r="W29" s="4">
        <v>0</v>
      </c>
      <c r="X29" s="4" t="s">
        <v>156</v>
      </c>
      <c r="Y29" s="4" t="s">
        <v>157</v>
      </c>
    </row>
    <row r="30" s="4" customFormat="1" spans="1:25">
      <c r="A30" s="4" t="s">
        <v>158</v>
      </c>
      <c r="B30" s="4" t="s">
        <v>26</v>
      </c>
      <c r="C30" s="4" t="s">
        <v>27</v>
      </c>
      <c r="D30" s="4" t="s">
        <v>159</v>
      </c>
      <c r="E30" s="4" t="s">
        <v>160</v>
      </c>
      <c r="F30" s="6">
        <v>44779</v>
      </c>
      <c r="G30" s="6">
        <v>44780</v>
      </c>
      <c r="H30" s="4">
        <v>1</v>
      </c>
      <c r="I30" s="4">
        <v>1</v>
      </c>
      <c r="J30" s="4">
        <v>1</v>
      </c>
      <c r="K30" s="4" t="s">
        <v>30</v>
      </c>
      <c r="L30" s="4">
        <v>57</v>
      </c>
      <c r="M30" s="4">
        <v>57</v>
      </c>
      <c r="N30" s="4" t="s">
        <v>161</v>
      </c>
      <c r="O30" s="4" t="s">
        <v>32</v>
      </c>
      <c r="P30" s="4" t="s">
        <v>33</v>
      </c>
      <c r="Q30" s="4">
        <v>0</v>
      </c>
      <c r="R30" s="7">
        <v>44778</v>
      </c>
      <c r="S30" s="6">
        <v>44783</v>
      </c>
      <c r="T30" s="4" t="s">
        <v>34</v>
      </c>
      <c r="U30" s="4">
        <v>57</v>
      </c>
      <c r="V30" s="4">
        <v>0</v>
      </c>
      <c r="W30" s="4">
        <v>0</v>
      </c>
      <c r="X30" s="4" t="s">
        <v>35</v>
      </c>
      <c r="Y30" s="4" t="s">
        <v>162</v>
      </c>
    </row>
    <row r="31" s="4" customFormat="1" spans="1:25">
      <c r="A31" s="4" t="s">
        <v>163</v>
      </c>
      <c r="B31" s="4" t="s">
        <v>26</v>
      </c>
      <c r="C31" s="4" t="s">
        <v>27</v>
      </c>
      <c r="D31" s="4" t="s">
        <v>146</v>
      </c>
      <c r="E31" s="4" t="s">
        <v>43</v>
      </c>
      <c r="F31" s="6">
        <v>44779</v>
      </c>
      <c r="G31" s="6">
        <v>44780</v>
      </c>
      <c r="H31" s="4">
        <v>2</v>
      </c>
      <c r="I31" s="4">
        <v>1</v>
      </c>
      <c r="J31" s="4">
        <v>2</v>
      </c>
      <c r="K31" s="4" t="s">
        <v>30</v>
      </c>
      <c r="L31" s="4">
        <v>64</v>
      </c>
      <c r="M31" s="4">
        <v>64</v>
      </c>
      <c r="N31" s="4" t="s">
        <v>164</v>
      </c>
      <c r="O31" s="4" t="s">
        <v>32</v>
      </c>
      <c r="P31" s="4" t="s">
        <v>33</v>
      </c>
      <c r="Q31" s="4">
        <v>0</v>
      </c>
      <c r="R31" s="7">
        <v>44778</v>
      </c>
      <c r="S31" s="6">
        <v>44783</v>
      </c>
      <c r="T31" s="4" t="s">
        <v>34</v>
      </c>
      <c r="U31" s="4">
        <v>64</v>
      </c>
      <c r="V31" s="4">
        <v>0</v>
      </c>
      <c r="W31" s="4">
        <v>0</v>
      </c>
      <c r="X31" s="4" t="s">
        <v>35</v>
      </c>
      <c r="Y31" s="4" t="s">
        <v>165</v>
      </c>
    </row>
    <row r="32" s="4" customFormat="1" spans="1:25">
      <c r="A32" s="4" t="s">
        <v>166</v>
      </c>
      <c r="B32" s="4" t="s">
        <v>26</v>
      </c>
      <c r="C32" s="4" t="s">
        <v>27</v>
      </c>
      <c r="D32" s="4" t="s">
        <v>112</v>
      </c>
      <c r="E32" s="4" t="s">
        <v>143</v>
      </c>
      <c r="F32" s="6">
        <v>44779</v>
      </c>
      <c r="G32" s="6">
        <v>44780</v>
      </c>
      <c r="H32" s="4">
        <v>1</v>
      </c>
      <c r="I32" s="4">
        <v>1</v>
      </c>
      <c r="J32" s="4">
        <v>1</v>
      </c>
      <c r="K32" s="4" t="s">
        <v>30</v>
      </c>
      <c r="L32" s="4">
        <v>101</v>
      </c>
      <c r="M32" s="4">
        <v>101</v>
      </c>
      <c r="N32" s="4" t="s">
        <v>167</v>
      </c>
      <c r="O32" s="4" t="s">
        <v>32</v>
      </c>
      <c r="P32" s="4" t="s">
        <v>33</v>
      </c>
      <c r="Q32" s="4">
        <v>0</v>
      </c>
      <c r="R32" s="7">
        <v>44778</v>
      </c>
      <c r="S32" s="6">
        <v>44783</v>
      </c>
      <c r="T32" s="4" t="s">
        <v>34</v>
      </c>
      <c r="U32" s="4">
        <v>101</v>
      </c>
      <c r="V32" s="4">
        <v>0</v>
      </c>
      <c r="W32" s="4">
        <v>0</v>
      </c>
      <c r="X32" s="4" t="s">
        <v>168</v>
      </c>
      <c r="Y32" s="4" t="s">
        <v>35</v>
      </c>
    </row>
    <row r="33" s="4" customFormat="1" spans="1:25">
      <c r="A33" s="4" t="s">
        <v>169</v>
      </c>
      <c r="B33" s="4" t="s">
        <v>26</v>
      </c>
      <c r="C33" s="4" t="s">
        <v>27</v>
      </c>
      <c r="D33" s="4" t="s">
        <v>170</v>
      </c>
      <c r="E33" s="4" t="s">
        <v>171</v>
      </c>
      <c r="F33" s="6">
        <v>44779</v>
      </c>
      <c r="G33" s="6">
        <v>44780</v>
      </c>
      <c r="H33" s="4">
        <v>1</v>
      </c>
      <c r="I33" s="4">
        <v>1</v>
      </c>
      <c r="J33" s="4">
        <v>1</v>
      </c>
      <c r="K33" s="4" t="s">
        <v>30</v>
      </c>
      <c r="L33" s="4">
        <v>166</v>
      </c>
      <c r="M33" s="4">
        <v>166</v>
      </c>
      <c r="N33" s="4" t="s">
        <v>172</v>
      </c>
      <c r="O33" s="4" t="s">
        <v>32</v>
      </c>
      <c r="P33" s="4" t="s">
        <v>33</v>
      </c>
      <c r="Q33" s="4">
        <v>0</v>
      </c>
      <c r="R33" s="7">
        <v>44779</v>
      </c>
      <c r="S33" s="6">
        <v>44783</v>
      </c>
      <c r="T33" s="4" t="s">
        <v>34</v>
      </c>
      <c r="U33" s="4">
        <v>166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173</v>
      </c>
      <c r="B34" s="4" t="s">
        <v>26</v>
      </c>
      <c r="C34" s="4" t="s">
        <v>27</v>
      </c>
      <c r="D34" s="4" t="s">
        <v>174</v>
      </c>
      <c r="E34" s="4" t="s">
        <v>175</v>
      </c>
      <c r="F34" s="6">
        <v>44779</v>
      </c>
      <c r="G34" s="6">
        <v>44780</v>
      </c>
      <c r="H34" s="4">
        <v>1</v>
      </c>
      <c r="I34" s="4">
        <v>1</v>
      </c>
      <c r="J34" s="4">
        <v>1</v>
      </c>
      <c r="K34" s="4" t="s">
        <v>30</v>
      </c>
      <c r="L34" s="4">
        <v>336</v>
      </c>
      <c r="M34" s="4">
        <v>336</v>
      </c>
      <c r="N34" s="4" t="s">
        <v>176</v>
      </c>
      <c r="O34" s="4" t="s">
        <v>32</v>
      </c>
      <c r="P34" s="4" t="s">
        <v>33</v>
      </c>
      <c r="Q34" s="4">
        <v>0</v>
      </c>
      <c r="R34" s="7">
        <v>44779</v>
      </c>
      <c r="S34" s="6">
        <v>44783</v>
      </c>
      <c r="T34" s="4" t="s">
        <v>34</v>
      </c>
      <c r="U34" s="4">
        <v>336</v>
      </c>
      <c r="V34" s="4">
        <v>0</v>
      </c>
      <c r="W34" s="4">
        <v>0</v>
      </c>
      <c r="X34" s="4" t="s">
        <v>35</v>
      </c>
      <c r="Y34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tabSelected="1" topLeftCell="A13" workbookViewId="0">
      <selection activeCell="A42" sqref="A42:A44"/>
    </sheetView>
  </sheetViews>
  <sheetFormatPr defaultColWidth="9" defaultRowHeight="13.5"/>
  <cols>
    <col min="1" max="1" width="12.625" style="4"/>
    <col min="2" max="3" width="9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177</v>
      </c>
    </row>
    <row r="2" s="4" customFormat="1" spans="1:9">
      <c r="A2" s="5">
        <v>18043249780</v>
      </c>
      <c r="B2" s="6">
        <v>44779</v>
      </c>
      <c r="C2" s="6">
        <v>44780</v>
      </c>
      <c r="D2" s="4">
        <v>280</v>
      </c>
      <c r="E2" s="4" t="str">
        <f>VLOOKUP(A2,HOP!A:L,12,0)</f>
        <v>280.00</v>
      </c>
      <c r="F2" s="4" t="str">
        <f>VLOOKUP(A2,HOP!A:C,3,0)</f>
        <v>2574701</v>
      </c>
      <c r="G2" s="4">
        <f>D2-E2</f>
        <v>0</v>
      </c>
      <c r="H2" s="4" t="str">
        <f>$H$1&amp;F2</f>
        <v>，2574701</v>
      </c>
      <c r="I2" s="4" t="str">
        <f>VLOOKUP(A2,HOP!A:U,21,0)</f>
        <v>直连</v>
      </c>
    </row>
    <row r="3" s="4" customFormat="1" spans="1:9">
      <c r="A3" s="5">
        <v>18163761155</v>
      </c>
      <c r="B3" s="6">
        <v>44779</v>
      </c>
      <c r="C3" s="6">
        <v>44780</v>
      </c>
      <c r="D3" s="4">
        <v>272</v>
      </c>
      <c r="E3" s="4" t="str">
        <f>VLOOKUP(A3,HOP!A:L,12,0)</f>
        <v>272.00</v>
      </c>
      <c r="F3" s="4" t="str">
        <f>VLOOKUP(A3,HOP!A:C,3,0)</f>
        <v>2597579</v>
      </c>
      <c r="G3" s="4">
        <f t="shared" ref="G3:G34" si="0">D3-E3</f>
        <v>0</v>
      </c>
      <c r="H3" s="4" t="str">
        <f t="shared" ref="H3:H34" si="1">$H$1&amp;F3</f>
        <v>，2597579</v>
      </c>
      <c r="I3" s="4" t="str">
        <f>VLOOKUP(A3,HOP!A:U,21,0)</f>
        <v>直连</v>
      </c>
    </row>
    <row r="4" s="4" customFormat="1" spans="1:9">
      <c r="A4" s="5">
        <v>18166532953</v>
      </c>
      <c r="B4" s="6">
        <v>44779</v>
      </c>
      <c r="C4" s="6">
        <v>44780</v>
      </c>
      <c r="D4" s="4">
        <v>63</v>
      </c>
      <c r="E4" s="4" t="str">
        <f>VLOOKUP(A4,HOP!A:L,12,0)</f>
        <v>63.00</v>
      </c>
      <c r="F4" s="4" t="str">
        <f>VLOOKUP(A4,HOP!A:C,3,0)</f>
        <v>2597723</v>
      </c>
      <c r="G4" s="4">
        <f t="shared" si="0"/>
        <v>0</v>
      </c>
      <c r="H4" s="4" t="str">
        <f t="shared" si="1"/>
        <v>，2597723</v>
      </c>
      <c r="I4" s="4" t="str">
        <f>VLOOKUP(A4,HOP!A:U,21,0)</f>
        <v>直连</v>
      </c>
    </row>
    <row r="5" s="4" customFormat="1" spans="1:9">
      <c r="A5" s="5">
        <v>18326232987</v>
      </c>
      <c r="B5" s="6">
        <v>44778</v>
      </c>
      <c r="C5" s="6">
        <v>44780</v>
      </c>
      <c r="D5" s="4">
        <v>152</v>
      </c>
      <c r="E5" s="4" t="str">
        <f>VLOOKUP(A5,HOP!A:L,12,0)</f>
        <v>152.00</v>
      </c>
      <c r="F5" s="4" t="str">
        <f>VLOOKUP(A5,HOP!A:C,3,0)</f>
        <v>2614345</v>
      </c>
      <c r="G5" s="4">
        <f t="shared" si="0"/>
        <v>0</v>
      </c>
      <c r="H5" s="4" t="str">
        <f t="shared" si="1"/>
        <v>，2614345</v>
      </c>
      <c r="I5" s="4" t="str">
        <f>VLOOKUP(A5,HOP!A:U,21,0)</f>
        <v>直连</v>
      </c>
    </row>
    <row r="6" s="4" customFormat="1" spans="1:9">
      <c r="A6" s="5">
        <v>18348827622</v>
      </c>
      <c r="B6" s="6">
        <v>44779</v>
      </c>
      <c r="C6" s="6">
        <v>44780</v>
      </c>
      <c r="D6" s="4">
        <v>280</v>
      </c>
      <c r="E6" s="4" t="str">
        <f>VLOOKUP(A6,HOP!A:L,12,0)</f>
        <v>280.00</v>
      </c>
      <c r="F6" s="4" t="str">
        <f>VLOOKUP(A6,HOP!A:C,3,0)</f>
        <v>2616424</v>
      </c>
      <c r="G6" s="4">
        <f t="shared" si="0"/>
        <v>0</v>
      </c>
      <c r="H6" s="4" t="str">
        <f t="shared" si="1"/>
        <v>，2616424</v>
      </c>
      <c r="I6" s="4" t="str">
        <f>VLOOKUP(A6,HOP!A:U,21,0)</f>
        <v>直连</v>
      </c>
    </row>
    <row r="7" s="4" customFormat="1" spans="1:9">
      <c r="A7" s="5">
        <v>18478401648</v>
      </c>
      <c r="B7" s="6">
        <v>44779</v>
      </c>
      <c r="C7" s="6">
        <v>44780</v>
      </c>
      <c r="D7" s="4">
        <v>144</v>
      </c>
      <c r="E7" s="4" t="str">
        <f>VLOOKUP(A7,HOP!A:L,12,0)</f>
        <v>144.00</v>
      </c>
      <c r="F7" s="4" t="str">
        <f>VLOOKUP(A7,HOP!A:C,3,0)</f>
        <v>2629347</v>
      </c>
      <c r="G7" s="4">
        <f t="shared" si="0"/>
        <v>0</v>
      </c>
      <c r="H7" s="4" t="str">
        <f t="shared" si="1"/>
        <v>，2629347</v>
      </c>
      <c r="I7" s="4" t="str">
        <f>VLOOKUP(A7,HOP!A:U,21,0)</f>
        <v>直连</v>
      </c>
    </row>
    <row r="8" s="4" customFormat="1" spans="1:9">
      <c r="A8" s="5">
        <v>18480211176</v>
      </c>
      <c r="B8" s="6">
        <v>44779</v>
      </c>
      <c r="C8" s="6">
        <v>44780</v>
      </c>
      <c r="D8" s="4">
        <v>39</v>
      </c>
      <c r="E8" s="4" t="str">
        <f>VLOOKUP(A8,HOP!A:L,12,0)</f>
        <v>39.00</v>
      </c>
      <c r="F8" s="4" t="str">
        <f>VLOOKUP(A8,HOP!A:C,3,0)</f>
        <v>2629618</v>
      </c>
      <c r="G8" s="4">
        <f t="shared" si="0"/>
        <v>0</v>
      </c>
      <c r="H8" s="4" t="str">
        <f t="shared" si="1"/>
        <v>，2629618</v>
      </c>
      <c r="I8" s="4" t="str">
        <f>VLOOKUP(A8,HOP!A:U,21,0)</f>
        <v>直连</v>
      </c>
    </row>
    <row r="9" s="4" customFormat="1" spans="1:9">
      <c r="A9" s="5">
        <v>18489461208</v>
      </c>
      <c r="B9" s="6">
        <v>44779</v>
      </c>
      <c r="C9" s="6">
        <v>44780</v>
      </c>
      <c r="D9" s="4">
        <v>136</v>
      </c>
      <c r="E9" s="4" t="str">
        <f>VLOOKUP(A9,HOP!A:L,12,0)</f>
        <v>136.00</v>
      </c>
      <c r="F9" s="4" t="str">
        <f>VLOOKUP(A9,HOP!A:C,3,0)</f>
        <v>2630670</v>
      </c>
      <c r="G9" s="4">
        <f t="shared" si="0"/>
        <v>0</v>
      </c>
      <c r="H9" s="4" t="str">
        <f t="shared" si="1"/>
        <v>，2630670</v>
      </c>
      <c r="I9" s="4" t="str">
        <f>VLOOKUP(A9,HOP!A:U,21,0)</f>
        <v>直连</v>
      </c>
    </row>
    <row r="10" s="4" customFormat="1" spans="1:9">
      <c r="A10" s="5">
        <v>18494760867</v>
      </c>
      <c r="B10" s="6">
        <v>44779</v>
      </c>
      <c r="C10" s="6">
        <v>44780</v>
      </c>
      <c r="D10" s="4">
        <v>138</v>
      </c>
      <c r="E10" s="4" t="str">
        <f>VLOOKUP(A10,HOP!A:L,12,0)</f>
        <v>138.00</v>
      </c>
      <c r="F10" s="4" t="str">
        <f>VLOOKUP(A10,HOP!A:C,3,0)</f>
        <v>2630982</v>
      </c>
      <c r="G10" s="4">
        <f t="shared" si="0"/>
        <v>0</v>
      </c>
      <c r="H10" s="4" t="str">
        <f t="shared" si="1"/>
        <v>，2630982</v>
      </c>
      <c r="I10" s="4" t="str">
        <f>VLOOKUP(A10,HOP!A:U,21,0)</f>
        <v>直连</v>
      </c>
    </row>
    <row r="11" s="4" customFormat="1" spans="1:9">
      <c r="A11" s="5">
        <v>18513724090</v>
      </c>
      <c r="B11" s="6">
        <v>44778</v>
      </c>
      <c r="C11" s="6">
        <v>44780</v>
      </c>
      <c r="D11" s="4">
        <v>348</v>
      </c>
      <c r="E11" s="4" t="str">
        <f>VLOOKUP(A11,HOP!A:L,12,0)</f>
        <v>348.00</v>
      </c>
      <c r="F11" s="4" t="str">
        <f>VLOOKUP(A11,HOP!A:C,3,0)</f>
        <v>2632914</v>
      </c>
      <c r="G11" s="4">
        <f t="shared" si="0"/>
        <v>0</v>
      </c>
      <c r="H11" s="4" t="str">
        <f t="shared" si="1"/>
        <v>，2632914</v>
      </c>
      <c r="I11" s="4" t="str">
        <f>VLOOKUP(A11,HOP!A:U,21,0)</f>
        <v>直连</v>
      </c>
    </row>
    <row r="12" s="4" customFormat="1" spans="1:9">
      <c r="A12" s="5">
        <v>18513727630</v>
      </c>
      <c r="B12" s="6">
        <v>44779</v>
      </c>
      <c r="C12" s="6">
        <v>44780</v>
      </c>
      <c r="D12" s="4">
        <v>391</v>
      </c>
      <c r="E12" s="4" t="str">
        <f>VLOOKUP(A12,HOP!A:L,12,0)</f>
        <v>391.00</v>
      </c>
      <c r="F12" s="4" t="str">
        <f>VLOOKUP(A12,HOP!A:C,3,0)</f>
        <v>2632917</v>
      </c>
      <c r="G12" s="4">
        <f t="shared" si="0"/>
        <v>0</v>
      </c>
      <c r="H12" s="4" t="str">
        <f t="shared" si="1"/>
        <v>，2632917</v>
      </c>
      <c r="I12" s="4" t="str">
        <f>VLOOKUP(A12,HOP!A:U,21,0)</f>
        <v>直连</v>
      </c>
    </row>
    <row r="13" s="4" customFormat="1" spans="1:9">
      <c r="A13" s="5">
        <v>18528002823</v>
      </c>
      <c r="B13" s="6">
        <v>44779</v>
      </c>
      <c r="C13" s="6">
        <v>44780</v>
      </c>
      <c r="D13" s="4">
        <v>167</v>
      </c>
      <c r="E13" s="4" t="str">
        <f>VLOOKUP(A13,HOP!A:L,12,0)</f>
        <v>167.00</v>
      </c>
      <c r="F13" s="4" t="str">
        <f>VLOOKUP(A13,HOP!A:C,3,0)</f>
        <v>2634604</v>
      </c>
      <c r="G13" s="4">
        <f t="shared" si="0"/>
        <v>0</v>
      </c>
      <c r="H13" s="4" t="str">
        <f t="shared" si="1"/>
        <v>，2634604</v>
      </c>
      <c r="I13" s="4" t="str">
        <f>VLOOKUP(A13,HOP!A:U,21,0)</f>
        <v>直连</v>
      </c>
    </row>
    <row r="14" s="4" customFormat="1" spans="1:9">
      <c r="A14" s="5">
        <v>18547438828</v>
      </c>
      <c r="B14" s="6">
        <v>44778</v>
      </c>
      <c r="C14" s="6">
        <v>44780</v>
      </c>
      <c r="D14" s="4">
        <v>348</v>
      </c>
      <c r="E14" s="4" t="str">
        <f>VLOOKUP(A14,HOP!A:L,12,0)</f>
        <v>348.00</v>
      </c>
      <c r="F14" s="4" t="str">
        <f>VLOOKUP(A14,HOP!A:C,3,0)</f>
        <v>2636416</v>
      </c>
      <c r="G14" s="4">
        <f t="shared" si="0"/>
        <v>0</v>
      </c>
      <c r="H14" s="4" t="str">
        <f t="shared" si="1"/>
        <v>，2636416</v>
      </c>
      <c r="I14" s="4" t="str">
        <f>VLOOKUP(A14,HOP!A:U,21,0)</f>
        <v>直连</v>
      </c>
    </row>
    <row r="15" s="4" customFormat="1" spans="1:9">
      <c r="A15" s="5">
        <v>18573466177</v>
      </c>
      <c r="B15" s="6">
        <v>44779</v>
      </c>
      <c r="C15" s="6">
        <v>44780</v>
      </c>
      <c r="D15" s="4">
        <v>47</v>
      </c>
      <c r="E15" s="4" t="str">
        <f>VLOOKUP(A15,HOP!A:L,12,0)</f>
        <v>47.00</v>
      </c>
      <c r="F15" s="4" t="str">
        <f>VLOOKUP(A15,HOP!A:C,3,0)</f>
        <v>2638704</v>
      </c>
      <c r="G15" s="4">
        <f t="shared" si="0"/>
        <v>0</v>
      </c>
      <c r="H15" s="4" t="str">
        <f t="shared" si="1"/>
        <v>，2638704</v>
      </c>
      <c r="I15" s="4" t="str">
        <f>VLOOKUP(A15,HOP!A:U,21,0)</f>
        <v>直连</v>
      </c>
    </row>
    <row r="16" s="4" customFormat="1" spans="1:9">
      <c r="A16" s="5">
        <v>18591766184</v>
      </c>
      <c r="B16" s="6">
        <v>44779</v>
      </c>
      <c r="C16" s="6">
        <v>44780</v>
      </c>
      <c r="D16" s="4">
        <v>47</v>
      </c>
      <c r="E16" s="4" t="str">
        <f>VLOOKUP(A16,HOP!A:L,12,0)</f>
        <v>47.00</v>
      </c>
      <c r="F16" s="4" t="str">
        <f>VLOOKUP(A16,HOP!A:C,3,0)</f>
        <v>2640475</v>
      </c>
      <c r="G16" s="4">
        <f t="shared" si="0"/>
        <v>0</v>
      </c>
      <c r="H16" s="4" t="str">
        <f t="shared" si="1"/>
        <v>，2640475</v>
      </c>
      <c r="I16" s="4" t="str">
        <f>VLOOKUP(A16,HOP!A:U,21,0)</f>
        <v>直连</v>
      </c>
    </row>
    <row r="17" s="4" customFormat="1" spans="1:9">
      <c r="A17" s="5">
        <v>18595075328</v>
      </c>
      <c r="B17" s="6">
        <v>44775</v>
      </c>
      <c r="C17" s="6">
        <v>44780</v>
      </c>
      <c r="D17" s="4">
        <v>379</v>
      </c>
      <c r="E17" s="4" t="str">
        <f>VLOOKUP(A17,HOP!A:L,12,0)</f>
        <v>379.00</v>
      </c>
      <c r="F17" s="4" t="str">
        <f>VLOOKUP(A17,HOP!A:C,3,0)</f>
        <v>2640894</v>
      </c>
      <c r="G17" s="4">
        <f t="shared" si="0"/>
        <v>0</v>
      </c>
      <c r="H17" s="4" t="str">
        <f t="shared" si="1"/>
        <v>，2640894</v>
      </c>
      <c r="I17" s="4" t="str">
        <f>VLOOKUP(A17,HOP!A:U,21,0)</f>
        <v>直连</v>
      </c>
    </row>
    <row r="18" s="4" customFormat="1" spans="1:9">
      <c r="A18" s="5">
        <v>18595586211</v>
      </c>
      <c r="B18" s="6">
        <v>44779</v>
      </c>
      <c r="C18" s="6">
        <v>44780</v>
      </c>
      <c r="D18" s="4">
        <v>102</v>
      </c>
      <c r="E18" s="4" t="str">
        <f>VLOOKUP(A18,HOP!A:L,12,0)</f>
        <v>102.00</v>
      </c>
      <c r="F18" s="4" t="str">
        <f>VLOOKUP(A18,HOP!A:C,3,0)</f>
        <v>2641010</v>
      </c>
      <c r="G18" s="4">
        <f t="shared" si="0"/>
        <v>0</v>
      </c>
      <c r="H18" s="4" t="str">
        <f t="shared" si="1"/>
        <v>，2641010</v>
      </c>
      <c r="I18" s="4" t="str">
        <f>VLOOKUP(A18,HOP!A:U,21,0)</f>
        <v>直连</v>
      </c>
    </row>
    <row r="19" s="4" customFormat="1" spans="1:9">
      <c r="A19" s="5">
        <v>18606317370</v>
      </c>
      <c r="B19" s="6">
        <v>44778</v>
      </c>
      <c r="C19" s="6">
        <v>44780</v>
      </c>
      <c r="D19" s="4">
        <v>352</v>
      </c>
      <c r="E19" s="4" t="str">
        <f>VLOOKUP(A19,HOP!A:L,12,0)</f>
        <v>352.00</v>
      </c>
      <c r="F19" s="4" t="str">
        <f>VLOOKUP(A19,HOP!A:C,3,0)</f>
        <v>2642030</v>
      </c>
      <c r="G19" s="4">
        <f t="shared" si="0"/>
        <v>0</v>
      </c>
      <c r="H19" s="4" t="str">
        <f t="shared" si="1"/>
        <v>，2642030</v>
      </c>
      <c r="I19" s="4" t="str">
        <f>VLOOKUP(A19,HOP!A:U,21,0)</f>
        <v>直连</v>
      </c>
    </row>
    <row r="20" s="4" customFormat="1" spans="1:9">
      <c r="A20" s="5">
        <v>18607255104</v>
      </c>
      <c r="B20" s="6">
        <v>44779</v>
      </c>
      <c r="C20" s="6">
        <v>44780</v>
      </c>
      <c r="D20" s="4">
        <v>74</v>
      </c>
      <c r="E20" s="4" t="str">
        <f>VLOOKUP(A20,HOP!A:L,12,0)</f>
        <v>74.00</v>
      </c>
      <c r="F20" s="4" t="str">
        <f>VLOOKUP(A20,HOP!A:C,3,0)</f>
        <v>2642223</v>
      </c>
      <c r="G20" s="4">
        <f t="shared" si="0"/>
        <v>0</v>
      </c>
      <c r="H20" s="4" t="str">
        <f t="shared" si="1"/>
        <v>，2642223</v>
      </c>
      <c r="I20" s="4" t="str">
        <f>VLOOKUP(A20,HOP!A:U,21,0)</f>
        <v>直连</v>
      </c>
    </row>
    <row r="21" s="4" customFormat="1" spans="1:9">
      <c r="A21" s="5">
        <v>18607774969</v>
      </c>
      <c r="B21" s="6">
        <v>44778</v>
      </c>
      <c r="C21" s="6">
        <v>44780</v>
      </c>
      <c r="D21" s="4">
        <v>50</v>
      </c>
      <c r="E21" s="4" t="str">
        <f>VLOOKUP(A21,HOP!A:L,12,0)</f>
        <v>50.00</v>
      </c>
      <c r="F21" s="4" t="str">
        <f>VLOOKUP(A21,HOP!A:C,3,0)</f>
        <v>2642392</v>
      </c>
      <c r="G21" s="4">
        <f t="shared" si="0"/>
        <v>0</v>
      </c>
      <c r="H21" s="4" t="str">
        <f t="shared" si="1"/>
        <v>，2642392</v>
      </c>
      <c r="I21" s="4" t="str">
        <f>VLOOKUP(A21,HOP!A:U,21,0)</f>
        <v>直连</v>
      </c>
    </row>
    <row r="22" s="4" customFormat="1" spans="1:9">
      <c r="A22" s="5">
        <v>18611784063</v>
      </c>
      <c r="B22" s="6">
        <v>44778</v>
      </c>
      <c r="C22" s="6">
        <v>44780</v>
      </c>
      <c r="D22" s="4">
        <v>106</v>
      </c>
      <c r="E22" s="4" t="str">
        <f>VLOOKUP(A22,HOP!A:L,12,0)</f>
        <v>106.00</v>
      </c>
      <c r="F22" s="4" t="str">
        <f>VLOOKUP(A22,HOP!A:C,3,0)</f>
        <v>2642621</v>
      </c>
      <c r="G22" s="4">
        <f t="shared" si="0"/>
        <v>0</v>
      </c>
      <c r="H22" s="4" t="str">
        <f t="shared" si="1"/>
        <v>，2642621</v>
      </c>
      <c r="I22" s="4" t="str">
        <f>VLOOKUP(A22,HOP!A:U,21,0)</f>
        <v>直连</v>
      </c>
    </row>
    <row r="23" s="4" customFormat="1" spans="1:9">
      <c r="A23" s="5">
        <v>18615124827</v>
      </c>
      <c r="B23" s="6">
        <v>44779</v>
      </c>
      <c r="C23" s="6">
        <v>44780</v>
      </c>
      <c r="D23" s="4">
        <v>108</v>
      </c>
      <c r="E23" s="4" t="str">
        <f>VLOOKUP(A23,HOP!A:L,12,0)</f>
        <v>108.00</v>
      </c>
      <c r="F23" s="4" t="str">
        <f>VLOOKUP(A23,HOP!A:C,3,0)</f>
        <v>2643053</v>
      </c>
      <c r="G23" s="4">
        <f t="shared" si="0"/>
        <v>0</v>
      </c>
      <c r="H23" s="4" t="str">
        <f t="shared" si="1"/>
        <v>，2643053</v>
      </c>
      <c r="I23" s="4" t="str">
        <f>VLOOKUP(A23,HOP!A:U,21,0)</f>
        <v>直连</v>
      </c>
    </row>
    <row r="24" s="4" customFormat="1" spans="1:9">
      <c r="A24" s="5">
        <v>18616472341</v>
      </c>
      <c r="B24" s="6">
        <v>44779</v>
      </c>
      <c r="C24" s="6">
        <v>44780</v>
      </c>
      <c r="D24" s="4">
        <v>105</v>
      </c>
      <c r="E24" s="4" t="str">
        <f>VLOOKUP(A24,HOP!A:L,12,0)</f>
        <v>105.00</v>
      </c>
      <c r="F24" s="4" t="str">
        <f>VLOOKUP(A24,HOP!A:C,3,0)</f>
        <v>2643234</v>
      </c>
      <c r="G24" s="4">
        <f t="shared" si="0"/>
        <v>0</v>
      </c>
      <c r="H24" s="4" t="str">
        <f t="shared" si="1"/>
        <v>，2643234</v>
      </c>
      <c r="I24" s="4" t="str">
        <f>VLOOKUP(A24,HOP!A:U,21,0)</f>
        <v>直连</v>
      </c>
    </row>
    <row r="25" s="4" customFormat="1" spans="1:9">
      <c r="A25" s="5">
        <v>18623789812</v>
      </c>
      <c r="B25" s="6">
        <v>44779</v>
      </c>
      <c r="C25" s="6">
        <v>44780</v>
      </c>
      <c r="D25" s="4">
        <v>101</v>
      </c>
      <c r="E25" s="4" t="str">
        <f>VLOOKUP(A25,HOP!A:L,12,0)</f>
        <v>101.00</v>
      </c>
      <c r="F25" s="4" t="str">
        <f>VLOOKUP(A25,HOP!A:C,3,0)</f>
        <v>2643859</v>
      </c>
      <c r="G25" s="4">
        <f t="shared" si="0"/>
        <v>0</v>
      </c>
      <c r="H25" s="4" t="str">
        <f t="shared" si="1"/>
        <v>，2643859</v>
      </c>
      <c r="I25" s="4" t="str">
        <f>VLOOKUP(A25,HOP!A:U,21,0)</f>
        <v>直连</v>
      </c>
    </row>
    <row r="26" s="4" customFormat="1" spans="1:9">
      <c r="A26" s="5">
        <v>18625462501</v>
      </c>
      <c r="B26" s="6">
        <v>44779</v>
      </c>
      <c r="C26" s="6">
        <v>44780</v>
      </c>
      <c r="D26" s="4">
        <v>32</v>
      </c>
      <c r="E26" s="4" t="str">
        <f>VLOOKUP(A26,HOP!A:L,12,0)</f>
        <v>32.00</v>
      </c>
      <c r="F26" s="4" t="str">
        <f>VLOOKUP(A26,HOP!A:C,3,0)</f>
        <v>2644046</v>
      </c>
      <c r="G26" s="4">
        <f t="shared" si="0"/>
        <v>0</v>
      </c>
      <c r="H26" s="4" t="str">
        <f t="shared" si="1"/>
        <v>，2644046</v>
      </c>
      <c r="I26" s="4" t="str">
        <f>VLOOKUP(A26,HOP!A:U,21,0)</f>
        <v>直连</v>
      </c>
    </row>
    <row r="27" s="4" customFormat="1" spans="1:9">
      <c r="A27" s="5">
        <v>18630232360</v>
      </c>
      <c r="B27" s="6">
        <v>44779</v>
      </c>
      <c r="C27" s="6">
        <v>44780</v>
      </c>
      <c r="D27" s="4">
        <v>101</v>
      </c>
      <c r="E27" s="4" t="str">
        <f>VLOOKUP(A27,HOP!A:L,12,0)</f>
        <v>101.00</v>
      </c>
      <c r="F27" s="4" t="str">
        <f>VLOOKUP(A27,HOP!A:C,3,0)</f>
        <v>2644206</v>
      </c>
      <c r="G27" s="4">
        <f t="shared" si="0"/>
        <v>0</v>
      </c>
      <c r="H27" s="4" t="str">
        <f t="shared" si="1"/>
        <v>，2644206</v>
      </c>
      <c r="I27" s="4" t="str">
        <f>VLOOKUP(A27,HOP!A:U,21,0)</f>
        <v>直连</v>
      </c>
    </row>
    <row r="28" s="4" customFormat="1" spans="1:9">
      <c r="A28" s="5">
        <v>18631632193</v>
      </c>
      <c r="B28" s="6">
        <v>44779</v>
      </c>
      <c r="C28" s="6">
        <v>44780</v>
      </c>
      <c r="D28" s="4">
        <v>101</v>
      </c>
      <c r="E28" s="4" t="str">
        <f>VLOOKUP(A28,HOP!A:L,12,0)</f>
        <v>101.00</v>
      </c>
      <c r="F28" s="4" t="str">
        <f>VLOOKUP(A28,HOP!A:C,3,0)</f>
        <v>2644369</v>
      </c>
      <c r="G28" s="4">
        <f t="shared" si="0"/>
        <v>0</v>
      </c>
      <c r="H28" s="4" t="str">
        <f t="shared" si="1"/>
        <v>，2644369</v>
      </c>
      <c r="I28" s="4" t="str">
        <f>VLOOKUP(A28,HOP!A:U,21,0)</f>
        <v>直连</v>
      </c>
    </row>
    <row r="29" s="4" customFormat="1" spans="1:9">
      <c r="A29" s="5">
        <v>18632425676</v>
      </c>
      <c r="B29" s="6">
        <v>44779</v>
      </c>
      <c r="C29" s="6">
        <v>44780</v>
      </c>
      <c r="D29" s="4">
        <v>32</v>
      </c>
      <c r="E29" s="4" t="str">
        <f>VLOOKUP(A29,HOP!A:L,12,0)</f>
        <v>32.00</v>
      </c>
      <c r="F29" s="4" t="str">
        <f>VLOOKUP(A29,HOP!A:C,3,0)</f>
        <v>2644450</v>
      </c>
      <c r="G29" s="4">
        <f t="shared" si="0"/>
        <v>0</v>
      </c>
      <c r="H29" s="4" t="str">
        <f t="shared" si="1"/>
        <v>，2644450</v>
      </c>
      <c r="I29" s="4" t="str">
        <f>VLOOKUP(A29,HOP!A:U,21,0)</f>
        <v>直连</v>
      </c>
    </row>
    <row r="30" s="4" customFormat="1" spans="1:9">
      <c r="A30" s="5">
        <v>18634439708</v>
      </c>
      <c r="B30" s="6">
        <v>44779</v>
      </c>
      <c r="C30" s="6">
        <v>44780</v>
      </c>
      <c r="D30" s="4">
        <v>57</v>
      </c>
      <c r="E30" s="4" t="str">
        <f>VLOOKUP(A30,HOP!A:L,12,0)</f>
        <v>57.00</v>
      </c>
      <c r="F30" s="4" t="str">
        <f>VLOOKUP(A30,HOP!A:C,3,0)</f>
        <v>2644735</v>
      </c>
      <c r="G30" s="4">
        <f t="shared" si="0"/>
        <v>0</v>
      </c>
      <c r="H30" s="4" t="str">
        <f t="shared" si="1"/>
        <v>，2644735</v>
      </c>
      <c r="I30" s="4" t="str">
        <f>VLOOKUP(A30,HOP!A:U,21,0)</f>
        <v>直连</v>
      </c>
    </row>
    <row r="31" s="4" customFormat="1" spans="1:9">
      <c r="A31" s="5">
        <v>18634503867</v>
      </c>
      <c r="B31" s="6">
        <v>44779</v>
      </c>
      <c r="C31" s="6">
        <v>44780</v>
      </c>
      <c r="D31" s="4">
        <v>64</v>
      </c>
      <c r="E31" s="4" t="str">
        <f>VLOOKUP(A31,HOP!A:L,12,0)</f>
        <v>64.00</v>
      </c>
      <c r="F31" s="4" t="str">
        <f>VLOOKUP(A31,HOP!A:C,3,0)</f>
        <v>2644764</v>
      </c>
      <c r="G31" s="4">
        <f t="shared" si="0"/>
        <v>0</v>
      </c>
      <c r="H31" s="4" t="str">
        <f t="shared" si="1"/>
        <v>，2644764</v>
      </c>
      <c r="I31" s="4" t="str">
        <f>VLOOKUP(A31,HOP!A:U,21,0)</f>
        <v>直连</v>
      </c>
    </row>
    <row r="32" s="4" customFormat="1" spans="1:9">
      <c r="A32" s="5">
        <v>18642731356</v>
      </c>
      <c r="B32" s="6">
        <v>44779</v>
      </c>
      <c r="C32" s="6">
        <v>44780</v>
      </c>
      <c r="D32" s="4">
        <v>101</v>
      </c>
      <c r="E32" s="4" t="str">
        <f>VLOOKUP(A32,HOP!A:L,12,0)</f>
        <v>101.00</v>
      </c>
      <c r="F32" s="4" t="str">
        <f>VLOOKUP(A32,HOP!A:C,3,0)</f>
        <v>2645406</v>
      </c>
      <c r="G32" s="4">
        <f t="shared" si="0"/>
        <v>0</v>
      </c>
      <c r="H32" s="4" t="str">
        <f t="shared" si="1"/>
        <v>，2645406</v>
      </c>
      <c r="I32" s="4" t="str">
        <f>VLOOKUP(A32,HOP!A:U,21,0)</f>
        <v>直连</v>
      </c>
    </row>
    <row r="33" s="4" customFormat="1" spans="1:9">
      <c r="A33" s="5">
        <v>18651016325</v>
      </c>
      <c r="B33" s="6">
        <v>44779</v>
      </c>
      <c r="C33" s="6">
        <v>44780</v>
      </c>
      <c r="D33" s="4">
        <v>166</v>
      </c>
      <c r="E33" s="4" t="str">
        <f>VLOOKUP(A33,HOP!A:L,12,0)</f>
        <v>166.00</v>
      </c>
      <c r="F33" s="4" t="str">
        <f>VLOOKUP(A33,HOP!A:C,3,0)</f>
        <v>2646105</v>
      </c>
      <c r="G33" s="4">
        <f t="shared" si="0"/>
        <v>0</v>
      </c>
      <c r="H33" s="4" t="str">
        <f t="shared" si="1"/>
        <v>，2646105</v>
      </c>
      <c r="I33" s="4" t="str">
        <f>VLOOKUP(A33,HOP!A:U,21,0)</f>
        <v>直连</v>
      </c>
    </row>
    <row r="34" s="4" customFormat="1" spans="1:9">
      <c r="A34" s="5">
        <v>18660506909</v>
      </c>
      <c r="B34" s="6">
        <v>44779</v>
      </c>
      <c r="C34" s="6">
        <v>44780</v>
      </c>
      <c r="D34" s="4">
        <v>336</v>
      </c>
      <c r="E34" s="4" t="str">
        <f>VLOOKUP(A34,HOP!A:L,12,0)</f>
        <v>336.00</v>
      </c>
      <c r="F34" s="4" t="str">
        <f>VLOOKUP(A34,HOP!A:C,3,0)</f>
        <v>2646842</v>
      </c>
      <c r="G34" s="4">
        <f t="shared" si="0"/>
        <v>0</v>
      </c>
      <c r="H34" s="4" t="str">
        <f t="shared" si="1"/>
        <v>，2646842</v>
      </c>
      <c r="I34" s="4" t="str">
        <f>VLOOKUP(A34,HOP!A:U,21,0)</f>
        <v>直连</v>
      </c>
    </row>
    <row r="36" spans="4:4">
      <c r="D36" s="4">
        <f>SUM(D2:D35)</f>
        <v>5219</v>
      </c>
    </row>
    <row r="42" spans="1:1">
      <c r="A42" s="4" t="s">
        <v>178</v>
      </c>
    </row>
    <row r="43" spans="1:1">
      <c r="A43" s="4" t="s">
        <v>179</v>
      </c>
    </row>
    <row r="44" spans="1:1">
      <c r="A44" s="4" t="s">
        <v>180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181</v>
      </c>
      <c r="B1" s="2" t="s">
        <v>182</v>
      </c>
      <c r="C1" s="2" t="s">
        <v>183</v>
      </c>
      <c r="D1" s="2" t="s">
        <v>184</v>
      </c>
      <c r="E1" s="2" t="s">
        <v>13</v>
      </c>
      <c r="F1" s="2" t="s">
        <v>5</v>
      </c>
      <c r="G1" s="2" t="s">
        <v>6</v>
      </c>
      <c r="H1" s="2" t="s">
        <v>185</v>
      </c>
      <c r="I1" s="2" t="s">
        <v>186</v>
      </c>
      <c r="J1" s="2" t="s">
        <v>187</v>
      </c>
      <c r="K1" s="2" t="s">
        <v>188</v>
      </c>
      <c r="L1" s="2" t="s">
        <v>189</v>
      </c>
      <c r="M1" s="2" t="s">
        <v>190</v>
      </c>
      <c r="N1" s="2" t="s">
        <v>191</v>
      </c>
      <c r="O1" s="2" t="s">
        <v>192</v>
      </c>
      <c r="P1" s="2" t="s">
        <v>193</v>
      </c>
      <c r="Q1" s="2" t="s">
        <v>194</v>
      </c>
      <c r="R1" s="2" t="s">
        <v>195</v>
      </c>
      <c r="S1" s="2" t="s">
        <v>196</v>
      </c>
      <c r="T1" s="2" t="s">
        <v>197</v>
      </c>
      <c r="U1" s="2" t="s">
        <v>198</v>
      </c>
    </row>
    <row r="2" s="1" customFormat="1" spans="1:21">
      <c r="A2" s="3">
        <v>18043249780</v>
      </c>
      <c r="B2" s="1" t="s">
        <v>199</v>
      </c>
      <c r="C2" s="1" t="s">
        <v>200</v>
      </c>
      <c r="D2" s="1" t="s">
        <v>201</v>
      </c>
      <c r="E2" s="1" t="s">
        <v>202</v>
      </c>
      <c r="F2" s="1" t="s">
        <v>203</v>
      </c>
      <c r="G2" s="1" t="s">
        <v>204</v>
      </c>
      <c r="H2" s="1" t="s">
        <v>205</v>
      </c>
      <c r="I2" s="1" t="s">
        <v>206</v>
      </c>
      <c r="J2" s="1" t="s">
        <v>30</v>
      </c>
      <c r="K2" s="1" t="s">
        <v>207</v>
      </c>
      <c r="L2" s="1" t="s">
        <v>207</v>
      </c>
      <c r="M2" s="1" t="s">
        <v>208</v>
      </c>
      <c r="N2" s="1" t="s">
        <v>208</v>
      </c>
      <c r="O2" s="1" t="s">
        <v>209</v>
      </c>
      <c r="P2" s="1" t="s">
        <v>210</v>
      </c>
      <c r="Q2" s="1" t="s">
        <v>211</v>
      </c>
      <c r="R2" s="1" t="s">
        <v>212</v>
      </c>
      <c r="S2" s="1" t="s">
        <v>213</v>
      </c>
      <c r="T2" s="1" t="s">
        <v>214</v>
      </c>
      <c r="U2" s="1" t="s">
        <v>215</v>
      </c>
    </row>
    <row r="3" s="1" customFormat="1" spans="1:21">
      <c r="A3" s="3">
        <v>18163761155</v>
      </c>
      <c r="B3" s="1" t="s">
        <v>216</v>
      </c>
      <c r="C3" s="1" t="s">
        <v>217</v>
      </c>
      <c r="D3" s="1" t="s">
        <v>201</v>
      </c>
      <c r="E3" s="1" t="s">
        <v>218</v>
      </c>
      <c r="F3" s="1" t="s">
        <v>203</v>
      </c>
      <c r="G3" s="1" t="s">
        <v>204</v>
      </c>
      <c r="H3" s="1" t="s">
        <v>205</v>
      </c>
      <c r="I3" s="1" t="s">
        <v>219</v>
      </c>
      <c r="J3" s="1" t="s">
        <v>30</v>
      </c>
      <c r="K3" s="1" t="s">
        <v>220</v>
      </c>
      <c r="L3" s="1" t="s">
        <v>220</v>
      </c>
      <c r="M3" s="1" t="s">
        <v>208</v>
      </c>
      <c r="N3" s="1" t="s">
        <v>208</v>
      </c>
      <c r="O3" s="1" t="s">
        <v>209</v>
      </c>
      <c r="P3" s="1" t="s">
        <v>210</v>
      </c>
      <c r="Q3" s="1" t="s">
        <v>211</v>
      </c>
      <c r="R3" s="1" t="s">
        <v>221</v>
      </c>
      <c r="S3" s="1" t="s">
        <v>213</v>
      </c>
      <c r="T3" s="1" t="s">
        <v>214</v>
      </c>
      <c r="U3" s="1" t="s">
        <v>215</v>
      </c>
    </row>
    <row r="4" s="1" customFormat="1" spans="1:21">
      <c r="A4" s="3">
        <v>18166532953</v>
      </c>
      <c r="B4" s="1" t="s">
        <v>216</v>
      </c>
      <c r="C4" s="1" t="s">
        <v>222</v>
      </c>
      <c r="D4" s="1" t="s">
        <v>223</v>
      </c>
      <c r="E4" s="1" t="s">
        <v>224</v>
      </c>
      <c r="F4" s="1" t="s">
        <v>203</v>
      </c>
      <c r="G4" s="1" t="s">
        <v>204</v>
      </c>
      <c r="H4" s="1" t="s">
        <v>205</v>
      </c>
      <c r="I4" s="1" t="s">
        <v>225</v>
      </c>
      <c r="J4" s="1" t="s">
        <v>30</v>
      </c>
      <c r="K4" s="1" t="s">
        <v>226</v>
      </c>
      <c r="L4" s="1" t="s">
        <v>226</v>
      </c>
      <c r="M4" s="1" t="s">
        <v>208</v>
      </c>
      <c r="N4" s="1" t="s">
        <v>208</v>
      </c>
      <c r="O4" s="1" t="s">
        <v>209</v>
      </c>
      <c r="P4" s="1" t="s">
        <v>210</v>
      </c>
      <c r="Q4" s="1" t="s">
        <v>211</v>
      </c>
      <c r="R4" s="1" t="s">
        <v>227</v>
      </c>
      <c r="S4" s="1" t="s">
        <v>213</v>
      </c>
      <c r="T4" s="1" t="s">
        <v>214</v>
      </c>
      <c r="U4" s="1" t="s">
        <v>215</v>
      </c>
    </row>
    <row r="5" s="1" customFormat="1" spans="1:21">
      <c r="A5" s="3">
        <v>18326232987</v>
      </c>
      <c r="B5" s="1" t="s">
        <v>228</v>
      </c>
      <c r="C5" s="1" t="s">
        <v>229</v>
      </c>
      <c r="D5" s="1" t="s">
        <v>230</v>
      </c>
      <c r="E5" s="1" t="s">
        <v>231</v>
      </c>
      <c r="F5" s="1" t="s">
        <v>232</v>
      </c>
      <c r="G5" s="1" t="s">
        <v>204</v>
      </c>
      <c r="H5" s="1" t="s">
        <v>205</v>
      </c>
      <c r="I5" s="1" t="s">
        <v>233</v>
      </c>
      <c r="J5" s="1" t="s">
        <v>30</v>
      </c>
      <c r="K5" s="1" t="s">
        <v>234</v>
      </c>
      <c r="L5" s="1" t="s">
        <v>234</v>
      </c>
      <c r="M5" s="1" t="s">
        <v>208</v>
      </c>
      <c r="N5" s="1" t="s">
        <v>208</v>
      </c>
      <c r="O5" s="1" t="s">
        <v>209</v>
      </c>
      <c r="P5" s="1" t="s">
        <v>210</v>
      </c>
      <c r="Q5" s="1" t="s">
        <v>211</v>
      </c>
      <c r="R5" s="1" t="s">
        <v>235</v>
      </c>
      <c r="S5" s="1" t="s">
        <v>213</v>
      </c>
      <c r="T5" s="1" t="s">
        <v>214</v>
      </c>
      <c r="U5" s="1" t="s">
        <v>215</v>
      </c>
    </row>
    <row r="6" s="1" customFormat="1" spans="1:21">
      <c r="A6" s="3">
        <v>18348827622</v>
      </c>
      <c r="B6" s="1" t="s">
        <v>236</v>
      </c>
      <c r="C6" s="1" t="s">
        <v>237</v>
      </c>
      <c r="D6" s="1" t="s">
        <v>238</v>
      </c>
      <c r="E6" s="1" t="s">
        <v>239</v>
      </c>
      <c r="F6" s="1" t="s">
        <v>203</v>
      </c>
      <c r="G6" s="1" t="s">
        <v>204</v>
      </c>
      <c r="H6" s="1" t="s">
        <v>205</v>
      </c>
      <c r="I6" s="1" t="s">
        <v>240</v>
      </c>
      <c r="J6" s="1" t="s">
        <v>30</v>
      </c>
      <c r="K6" s="1" t="s">
        <v>207</v>
      </c>
      <c r="L6" s="1" t="s">
        <v>207</v>
      </c>
      <c r="M6" s="1" t="s">
        <v>208</v>
      </c>
      <c r="N6" s="1" t="s">
        <v>208</v>
      </c>
      <c r="O6" s="1" t="s">
        <v>209</v>
      </c>
      <c r="P6" s="1" t="s">
        <v>210</v>
      </c>
      <c r="Q6" s="1" t="s">
        <v>211</v>
      </c>
      <c r="R6" s="1" t="s">
        <v>241</v>
      </c>
      <c r="S6" s="1" t="s">
        <v>213</v>
      </c>
      <c r="T6" s="1" t="s">
        <v>214</v>
      </c>
      <c r="U6" s="1" t="s">
        <v>215</v>
      </c>
    </row>
    <row r="7" s="1" customFormat="1" spans="1:21">
      <c r="A7" s="3">
        <v>18478401648</v>
      </c>
      <c r="B7" s="1" t="s">
        <v>242</v>
      </c>
      <c r="C7" s="1" t="s">
        <v>243</v>
      </c>
      <c r="D7" s="1" t="s">
        <v>244</v>
      </c>
      <c r="E7" s="1" t="s">
        <v>245</v>
      </c>
      <c r="F7" s="1" t="s">
        <v>203</v>
      </c>
      <c r="G7" s="1" t="s">
        <v>204</v>
      </c>
      <c r="H7" s="1" t="s">
        <v>205</v>
      </c>
      <c r="I7" s="1" t="s">
        <v>246</v>
      </c>
      <c r="J7" s="1" t="s">
        <v>30</v>
      </c>
      <c r="K7" s="1" t="s">
        <v>247</v>
      </c>
      <c r="L7" s="1" t="s">
        <v>247</v>
      </c>
      <c r="M7" s="1" t="s">
        <v>208</v>
      </c>
      <c r="N7" s="1" t="s">
        <v>208</v>
      </c>
      <c r="O7" s="1" t="s">
        <v>209</v>
      </c>
      <c r="P7" s="1" t="s">
        <v>210</v>
      </c>
      <c r="Q7" s="1" t="s">
        <v>211</v>
      </c>
      <c r="R7" s="1" t="s">
        <v>248</v>
      </c>
      <c r="S7" s="1" t="s">
        <v>213</v>
      </c>
      <c r="T7" s="1" t="s">
        <v>214</v>
      </c>
      <c r="U7" s="1" t="s">
        <v>215</v>
      </c>
    </row>
    <row r="8" s="1" customFormat="1" spans="1:21">
      <c r="A8" s="3">
        <v>18480211176</v>
      </c>
      <c r="B8" s="1" t="s">
        <v>249</v>
      </c>
      <c r="C8" s="1" t="s">
        <v>250</v>
      </c>
      <c r="D8" s="1" t="s">
        <v>251</v>
      </c>
      <c r="E8" s="1" t="s">
        <v>252</v>
      </c>
      <c r="F8" s="1" t="s">
        <v>203</v>
      </c>
      <c r="G8" s="1" t="s">
        <v>204</v>
      </c>
      <c r="H8" s="1" t="s">
        <v>205</v>
      </c>
      <c r="I8" s="1" t="s">
        <v>253</v>
      </c>
      <c r="J8" s="1" t="s">
        <v>30</v>
      </c>
      <c r="K8" s="1" t="s">
        <v>254</v>
      </c>
      <c r="L8" s="1" t="s">
        <v>254</v>
      </c>
      <c r="M8" s="1" t="s">
        <v>208</v>
      </c>
      <c r="N8" s="1" t="s">
        <v>208</v>
      </c>
      <c r="O8" s="1" t="s">
        <v>209</v>
      </c>
      <c r="P8" s="1" t="s">
        <v>210</v>
      </c>
      <c r="Q8" s="1" t="s">
        <v>211</v>
      </c>
      <c r="R8" s="1" t="s">
        <v>255</v>
      </c>
      <c r="S8" s="1" t="s">
        <v>213</v>
      </c>
      <c r="T8" s="1" t="s">
        <v>214</v>
      </c>
      <c r="U8" s="1" t="s">
        <v>215</v>
      </c>
    </row>
    <row r="9" s="1" customFormat="1" spans="1:21">
      <c r="A9" s="3">
        <v>18489461208</v>
      </c>
      <c r="B9" s="1" t="s">
        <v>256</v>
      </c>
      <c r="C9" s="1" t="s">
        <v>257</v>
      </c>
      <c r="D9" s="1" t="s">
        <v>258</v>
      </c>
      <c r="E9" s="1" t="s">
        <v>259</v>
      </c>
      <c r="F9" s="1" t="s">
        <v>203</v>
      </c>
      <c r="G9" s="1" t="s">
        <v>204</v>
      </c>
      <c r="H9" s="1" t="s">
        <v>205</v>
      </c>
      <c r="I9" s="1" t="s">
        <v>260</v>
      </c>
      <c r="J9" s="1" t="s">
        <v>30</v>
      </c>
      <c r="K9" s="1" t="s">
        <v>261</v>
      </c>
      <c r="L9" s="1" t="s">
        <v>261</v>
      </c>
      <c r="M9" s="1" t="s">
        <v>208</v>
      </c>
      <c r="N9" s="1" t="s">
        <v>208</v>
      </c>
      <c r="O9" s="1" t="s">
        <v>209</v>
      </c>
      <c r="P9" s="1" t="s">
        <v>210</v>
      </c>
      <c r="Q9" s="1" t="s">
        <v>211</v>
      </c>
      <c r="R9" s="1" t="s">
        <v>262</v>
      </c>
      <c r="S9" s="1" t="s">
        <v>213</v>
      </c>
      <c r="T9" s="1" t="s">
        <v>214</v>
      </c>
      <c r="U9" s="1" t="s">
        <v>215</v>
      </c>
    </row>
    <row r="10" s="1" customFormat="1" spans="1:21">
      <c r="A10" s="3">
        <v>18494760867</v>
      </c>
      <c r="B10" s="1" t="s">
        <v>256</v>
      </c>
      <c r="C10" s="1" t="s">
        <v>263</v>
      </c>
      <c r="D10" s="1" t="s">
        <v>264</v>
      </c>
      <c r="E10" s="1" t="s">
        <v>265</v>
      </c>
      <c r="F10" s="1" t="s">
        <v>203</v>
      </c>
      <c r="G10" s="1" t="s">
        <v>204</v>
      </c>
      <c r="H10" s="1" t="s">
        <v>205</v>
      </c>
      <c r="I10" s="1" t="s">
        <v>266</v>
      </c>
      <c r="J10" s="1" t="s">
        <v>30</v>
      </c>
      <c r="K10" s="1" t="s">
        <v>267</v>
      </c>
      <c r="L10" s="1" t="s">
        <v>267</v>
      </c>
      <c r="M10" s="1" t="s">
        <v>208</v>
      </c>
      <c r="N10" s="1" t="s">
        <v>208</v>
      </c>
      <c r="O10" s="1" t="s">
        <v>209</v>
      </c>
      <c r="P10" s="1" t="s">
        <v>210</v>
      </c>
      <c r="Q10" s="1" t="s">
        <v>211</v>
      </c>
      <c r="R10" s="1" t="s">
        <v>268</v>
      </c>
      <c r="S10" s="1" t="s">
        <v>213</v>
      </c>
      <c r="T10" s="1" t="s">
        <v>214</v>
      </c>
      <c r="U10" s="1" t="s">
        <v>215</v>
      </c>
    </row>
    <row r="11" s="1" customFormat="1" spans="1:21">
      <c r="A11" s="3">
        <v>18513724090</v>
      </c>
      <c r="B11" s="1" t="s">
        <v>269</v>
      </c>
      <c r="C11" s="1" t="s">
        <v>270</v>
      </c>
      <c r="D11" s="1" t="s">
        <v>271</v>
      </c>
      <c r="E11" s="1" t="s">
        <v>272</v>
      </c>
      <c r="F11" s="1" t="s">
        <v>232</v>
      </c>
      <c r="G11" s="1" t="s">
        <v>204</v>
      </c>
      <c r="H11" s="1" t="s">
        <v>205</v>
      </c>
      <c r="I11" s="1" t="s">
        <v>273</v>
      </c>
      <c r="J11" s="1" t="s">
        <v>30</v>
      </c>
      <c r="K11" s="1" t="s">
        <v>274</v>
      </c>
      <c r="L11" s="1" t="s">
        <v>274</v>
      </c>
      <c r="M11" s="1" t="s">
        <v>208</v>
      </c>
      <c r="N11" s="1" t="s">
        <v>208</v>
      </c>
      <c r="O11" s="1" t="s">
        <v>209</v>
      </c>
      <c r="P11" s="1" t="s">
        <v>210</v>
      </c>
      <c r="Q11" s="1" t="s">
        <v>211</v>
      </c>
      <c r="R11" s="1" t="s">
        <v>275</v>
      </c>
      <c r="S11" s="1" t="s">
        <v>213</v>
      </c>
      <c r="T11" s="1" t="s">
        <v>214</v>
      </c>
      <c r="U11" s="1" t="s">
        <v>215</v>
      </c>
    </row>
    <row r="12" s="1" customFormat="1" spans="1:21">
      <c r="A12" s="3">
        <v>18513727630</v>
      </c>
      <c r="B12" s="1" t="s">
        <v>269</v>
      </c>
      <c r="C12" s="1" t="s">
        <v>276</v>
      </c>
      <c r="D12" s="1" t="s">
        <v>277</v>
      </c>
      <c r="E12" s="1" t="s">
        <v>278</v>
      </c>
      <c r="F12" s="1" t="s">
        <v>203</v>
      </c>
      <c r="G12" s="1" t="s">
        <v>204</v>
      </c>
      <c r="H12" s="1" t="s">
        <v>205</v>
      </c>
      <c r="I12" s="1" t="s">
        <v>279</v>
      </c>
      <c r="J12" s="1" t="s">
        <v>30</v>
      </c>
      <c r="K12" s="1" t="s">
        <v>280</v>
      </c>
      <c r="L12" s="1" t="s">
        <v>280</v>
      </c>
      <c r="M12" s="1" t="s">
        <v>208</v>
      </c>
      <c r="N12" s="1" t="s">
        <v>208</v>
      </c>
      <c r="O12" s="1" t="s">
        <v>209</v>
      </c>
      <c r="P12" s="1" t="s">
        <v>210</v>
      </c>
      <c r="Q12" s="1" t="s">
        <v>211</v>
      </c>
      <c r="R12" s="1" t="s">
        <v>281</v>
      </c>
      <c r="S12" s="1" t="s">
        <v>213</v>
      </c>
      <c r="T12" s="1" t="s">
        <v>214</v>
      </c>
      <c r="U12" s="1" t="s">
        <v>215</v>
      </c>
    </row>
    <row r="13" s="1" customFormat="1" spans="1:21">
      <c r="A13" s="3">
        <v>18528002823</v>
      </c>
      <c r="B13" s="1" t="s">
        <v>282</v>
      </c>
      <c r="C13" s="1" t="s">
        <v>283</v>
      </c>
      <c r="D13" s="1" t="s">
        <v>284</v>
      </c>
      <c r="E13" s="1" t="s">
        <v>285</v>
      </c>
      <c r="F13" s="1" t="s">
        <v>203</v>
      </c>
      <c r="G13" s="1" t="s">
        <v>204</v>
      </c>
      <c r="H13" s="1" t="s">
        <v>205</v>
      </c>
      <c r="I13" s="1" t="s">
        <v>286</v>
      </c>
      <c r="J13" s="1" t="s">
        <v>30</v>
      </c>
      <c r="K13" s="1" t="s">
        <v>287</v>
      </c>
      <c r="L13" s="1" t="s">
        <v>287</v>
      </c>
      <c r="M13" s="1" t="s">
        <v>208</v>
      </c>
      <c r="N13" s="1" t="s">
        <v>208</v>
      </c>
      <c r="O13" s="1" t="s">
        <v>209</v>
      </c>
      <c r="P13" s="1" t="s">
        <v>210</v>
      </c>
      <c r="Q13" s="1" t="s">
        <v>211</v>
      </c>
      <c r="R13" s="1" t="s">
        <v>288</v>
      </c>
      <c r="S13" s="1" t="s">
        <v>213</v>
      </c>
      <c r="T13" s="1" t="s">
        <v>214</v>
      </c>
      <c r="U13" s="1" t="s">
        <v>215</v>
      </c>
    </row>
    <row r="14" s="1" customFormat="1" spans="1:21">
      <c r="A14" s="3">
        <v>18547438828</v>
      </c>
      <c r="B14" s="1" t="s">
        <v>289</v>
      </c>
      <c r="C14" s="1" t="s">
        <v>290</v>
      </c>
      <c r="D14" s="1" t="s">
        <v>291</v>
      </c>
      <c r="E14" s="1" t="s">
        <v>292</v>
      </c>
      <c r="F14" s="1" t="s">
        <v>232</v>
      </c>
      <c r="G14" s="1" t="s">
        <v>204</v>
      </c>
      <c r="H14" s="1" t="s">
        <v>205</v>
      </c>
      <c r="I14" s="1" t="s">
        <v>293</v>
      </c>
      <c r="J14" s="1" t="s">
        <v>30</v>
      </c>
      <c r="K14" s="1" t="s">
        <v>274</v>
      </c>
      <c r="L14" s="1" t="s">
        <v>274</v>
      </c>
      <c r="M14" s="1" t="s">
        <v>208</v>
      </c>
      <c r="N14" s="1" t="s">
        <v>208</v>
      </c>
      <c r="O14" s="1" t="s">
        <v>209</v>
      </c>
      <c r="P14" s="1" t="s">
        <v>210</v>
      </c>
      <c r="Q14" s="1" t="s">
        <v>211</v>
      </c>
      <c r="R14" s="1" t="s">
        <v>294</v>
      </c>
      <c r="S14" s="1" t="s">
        <v>213</v>
      </c>
      <c r="T14" s="1" t="s">
        <v>214</v>
      </c>
      <c r="U14" s="1" t="s">
        <v>215</v>
      </c>
    </row>
    <row r="15" s="1" customFormat="1" spans="1:21">
      <c r="A15" s="3">
        <v>18573466177</v>
      </c>
      <c r="B15" s="1" t="s">
        <v>295</v>
      </c>
      <c r="C15" s="1" t="s">
        <v>296</v>
      </c>
      <c r="D15" s="1" t="s">
        <v>297</v>
      </c>
      <c r="E15" s="1" t="s">
        <v>298</v>
      </c>
      <c r="F15" s="1" t="s">
        <v>203</v>
      </c>
      <c r="G15" s="1" t="s">
        <v>204</v>
      </c>
      <c r="H15" s="1" t="s">
        <v>205</v>
      </c>
      <c r="I15" s="1" t="s">
        <v>299</v>
      </c>
      <c r="J15" s="1" t="s">
        <v>30</v>
      </c>
      <c r="K15" s="1" t="s">
        <v>300</v>
      </c>
      <c r="L15" s="1" t="s">
        <v>300</v>
      </c>
      <c r="M15" s="1" t="s">
        <v>208</v>
      </c>
      <c r="N15" s="1" t="s">
        <v>208</v>
      </c>
      <c r="O15" s="1" t="s">
        <v>209</v>
      </c>
      <c r="P15" s="1" t="s">
        <v>210</v>
      </c>
      <c r="Q15" s="1" t="s">
        <v>211</v>
      </c>
      <c r="R15" s="1" t="s">
        <v>301</v>
      </c>
      <c r="S15" s="1" t="s">
        <v>213</v>
      </c>
      <c r="T15" s="1" t="s">
        <v>214</v>
      </c>
      <c r="U15" s="1" t="s">
        <v>215</v>
      </c>
    </row>
    <row r="16" s="1" customFormat="1" spans="1:21">
      <c r="A16" s="3">
        <v>18591766184</v>
      </c>
      <c r="B16" s="1" t="s">
        <v>302</v>
      </c>
      <c r="C16" s="1" t="s">
        <v>303</v>
      </c>
      <c r="D16" s="1" t="s">
        <v>297</v>
      </c>
      <c r="E16" s="1" t="s">
        <v>304</v>
      </c>
      <c r="F16" s="1" t="s">
        <v>203</v>
      </c>
      <c r="G16" s="1" t="s">
        <v>204</v>
      </c>
      <c r="H16" s="1" t="s">
        <v>205</v>
      </c>
      <c r="I16" s="1" t="s">
        <v>299</v>
      </c>
      <c r="J16" s="1" t="s">
        <v>30</v>
      </c>
      <c r="K16" s="1" t="s">
        <v>300</v>
      </c>
      <c r="L16" s="1" t="s">
        <v>300</v>
      </c>
      <c r="M16" s="1" t="s">
        <v>208</v>
      </c>
      <c r="N16" s="1" t="s">
        <v>208</v>
      </c>
      <c r="O16" s="1" t="s">
        <v>209</v>
      </c>
      <c r="P16" s="1" t="s">
        <v>210</v>
      </c>
      <c r="Q16" s="1" t="s">
        <v>211</v>
      </c>
      <c r="R16" s="1" t="s">
        <v>305</v>
      </c>
      <c r="S16" s="1" t="s">
        <v>213</v>
      </c>
      <c r="T16" s="1" t="s">
        <v>214</v>
      </c>
      <c r="U16" s="1" t="s">
        <v>215</v>
      </c>
    </row>
    <row r="17" s="1" customFormat="1" spans="1:21">
      <c r="A17" s="3">
        <v>18595075328</v>
      </c>
      <c r="B17" s="1" t="s">
        <v>306</v>
      </c>
      <c r="C17" s="1" t="s">
        <v>307</v>
      </c>
      <c r="D17" s="1" t="s">
        <v>308</v>
      </c>
      <c r="E17" s="1" t="s">
        <v>309</v>
      </c>
      <c r="F17" s="1" t="s">
        <v>306</v>
      </c>
      <c r="G17" s="1" t="s">
        <v>204</v>
      </c>
      <c r="H17" s="1" t="s">
        <v>205</v>
      </c>
      <c r="I17" s="1" t="s">
        <v>310</v>
      </c>
      <c r="J17" s="1" t="s">
        <v>30</v>
      </c>
      <c r="K17" s="1" t="s">
        <v>311</v>
      </c>
      <c r="L17" s="1" t="s">
        <v>311</v>
      </c>
      <c r="M17" s="1" t="s">
        <v>208</v>
      </c>
      <c r="N17" s="1" t="s">
        <v>208</v>
      </c>
      <c r="O17" s="1" t="s">
        <v>209</v>
      </c>
      <c r="P17" s="1" t="s">
        <v>210</v>
      </c>
      <c r="Q17" s="1" t="s">
        <v>211</v>
      </c>
      <c r="R17" s="1" t="s">
        <v>312</v>
      </c>
      <c r="S17" s="1" t="s">
        <v>213</v>
      </c>
      <c r="T17" s="1" t="s">
        <v>214</v>
      </c>
      <c r="U17" s="1" t="s">
        <v>215</v>
      </c>
    </row>
    <row r="18" s="1" customFormat="1" spans="1:21">
      <c r="A18" s="3">
        <v>18595586211</v>
      </c>
      <c r="B18" s="1" t="s">
        <v>306</v>
      </c>
      <c r="C18" s="1" t="s">
        <v>313</v>
      </c>
      <c r="D18" s="1" t="s">
        <v>314</v>
      </c>
      <c r="E18" s="1" t="s">
        <v>315</v>
      </c>
      <c r="F18" s="1" t="s">
        <v>203</v>
      </c>
      <c r="G18" s="1" t="s">
        <v>204</v>
      </c>
      <c r="H18" s="1" t="s">
        <v>205</v>
      </c>
      <c r="I18" s="1" t="s">
        <v>316</v>
      </c>
      <c r="J18" s="1" t="s">
        <v>30</v>
      </c>
      <c r="K18" s="1" t="s">
        <v>317</v>
      </c>
      <c r="L18" s="1" t="s">
        <v>317</v>
      </c>
      <c r="M18" s="1" t="s">
        <v>208</v>
      </c>
      <c r="N18" s="1" t="s">
        <v>208</v>
      </c>
      <c r="O18" s="1" t="s">
        <v>209</v>
      </c>
      <c r="P18" s="1" t="s">
        <v>210</v>
      </c>
      <c r="Q18" s="1" t="s">
        <v>211</v>
      </c>
      <c r="R18" s="1" t="s">
        <v>318</v>
      </c>
      <c r="S18" s="1" t="s">
        <v>213</v>
      </c>
      <c r="T18" s="1" t="s">
        <v>214</v>
      </c>
      <c r="U18" s="1" t="s">
        <v>215</v>
      </c>
    </row>
    <row r="19" s="1" customFormat="1" spans="1:21">
      <c r="A19" s="3">
        <v>18606317370</v>
      </c>
      <c r="B19" s="1" t="s">
        <v>306</v>
      </c>
      <c r="C19" s="1" t="s">
        <v>319</v>
      </c>
      <c r="D19" s="1" t="s">
        <v>320</v>
      </c>
      <c r="E19" s="1" t="s">
        <v>321</v>
      </c>
      <c r="F19" s="1" t="s">
        <v>232</v>
      </c>
      <c r="G19" s="1" t="s">
        <v>204</v>
      </c>
      <c r="H19" s="1" t="s">
        <v>205</v>
      </c>
      <c r="I19" s="1" t="s">
        <v>322</v>
      </c>
      <c r="J19" s="1" t="s">
        <v>30</v>
      </c>
      <c r="K19" s="1" t="s">
        <v>323</v>
      </c>
      <c r="L19" s="1" t="s">
        <v>323</v>
      </c>
      <c r="M19" s="1" t="s">
        <v>208</v>
      </c>
      <c r="N19" s="1" t="s">
        <v>208</v>
      </c>
      <c r="O19" s="1" t="s">
        <v>209</v>
      </c>
      <c r="P19" s="1" t="s">
        <v>210</v>
      </c>
      <c r="Q19" s="1" t="s">
        <v>211</v>
      </c>
      <c r="R19" s="1" t="s">
        <v>324</v>
      </c>
      <c r="S19" s="1" t="s">
        <v>213</v>
      </c>
      <c r="T19" s="1" t="s">
        <v>214</v>
      </c>
      <c r="U19" s="1" t="s">
        <v>215</v>
      </c>
    </row>
    <row r="20" s="1" customFormat="1" spans="1:21">
      <c r="A20" s="3">
        <v>18607255104</v>
      </c>
      <c r="B20" s="1" t="s">
        <v>325</v>
      </c>
      <c r="C20" s="1" t="s">
        <v>326</v>
      </c>
      <c r="D20" s="1" t="s">
        <v>327</v>
      </c>
      <c r="E20" s="1" t="s">
        <v>328</v>
      </c>
      <c r="F20" s="1" t="s">
        <v>203</v>
      </c>
      <c r="G20" s="1" t="s">
        <v>204</v>
      </c>
      <c r="H20" s="1" t="s">
        <v>205</v>
      </c>
      <c r="I20" s="1" t="s">
        <v>329</v>
      </c>
      <c r="J20" s="1" t="s">
        <v>30</v>
      </c>
      <c r="K20" s="1" t="s">
        <v>330</v>
      </c>
      <c r="L20" s="1" t="s">
        <v>330</v>
      </c>
      <c r="M20" s="1" t="s">
        <v>208</v>
      </c>
      <c r="N20" s="1" t="s">
        <v>208</v>
      </c>
      <c r="O20" s="1" t="s">
        <v>209</v>
      </c>
      <c r="P20" s="1" t="s">
        <v>210</v>
      </c>
      <c r="Q20" s="1" t="s">
        <v>211</v>
      </c>
      <c r="R20" s="1" t="s">
        <v>331</v>
      </c>
      <c r="S20" s="1" t="s">
        <v>213</v>
      </c>
      <c r="T20" s="1" t="s">
        <v>214</v>
      </c>
      <c r="U20" s="1" t="s">
        <v>215</v>
      </c>
    </row>
    <row r="21" s="1" customFormat="1" spans="1:21">
      <c r="A21" s="3">
        <v>18607774969</v>
      </c>
      <c r="B21" s="1" t="s">
        <v>325</v>
      </c>
      <c r="C21" s="1" t="s">
        <v>332</v>
      </c>
      <c r="D21" s="1" t="s">
        <v>333</v>
      </c>
      <c r="E21" s="1" t="s">
        <v>334</v>
      </c>
      <c r="F21" s="1" t="s">
        <v>232</v>
      </c>
      <c r="G21" s="1" t="s">
        <v>204</v>
      </c>
      <c r="H21" s="1" t="s">
        <v>205</v>
      </c>
      <c r="I21" s="1" t="s">
        <v>335</v>
      </c>
      <c r="J21" s="1" t="s">
        <v>30</v>
      </c>
      <c r="K21" s="1" t="s">
        <v>336</v>
      </c>
      <c r="L21" s="1" t="s">
        <v>336</v>
      </c>
      <c r="M21" s="1" t="s">
        <v>208</v>
      </c>
      <c r="N21" s="1" t="s">
        <v>208</v>
      </c>
      <c r="O21" s="1" t="s">
        <v>209</v>
      </c>
      <c r="P21" s="1" t="s">
        <v>210</v>
      </c>
      <c r="Q21" s="1" t="s">
        <v>211</v>
      </c>
      <c r="R21" s="1" t="s">
        <v>337</v>
      </c>
      <c r="S21" s="1" t="s">
        <v>213</v>
      </c>
      <c r="T21" s="1" t="s">
        <v>214</v>
      </c>
      <c r="U21" s="1" t="s">
        <v>215</v>
      </c>
    </row>
    <row r="22" s="1" customFormat="1" spans="1:21">
      <c r="A22" s="3">
        <v>18611784063</v>
      </c>
      <c r="B22" s="1" t="s">
        <v>325</v>
      </c>
      <c r="C22" s="1" t="s">
        <v>338</v>
      </c>
      <c r="D22" s="1" t="s">
        <v>339</v>
      </c>
      <c r="E22" s="1" t="s">
        <v>340</v>
      </c>
      <c r="F22" s="1" t="s">
        <v>232</v>
      </c>
      <c r="G22" s="1" t="s">
        <v>204</v>
      </c>
      <c r="H22" s="1" t="s">
        <v>205</v>
      </c>
      <c r="I22" s="1" t="s">
        <v>341</v>
      </c>
      <c r="J22" s="1" t="s">
        <v>30</v>
      </c>
      <c r="K22" s="1" t="s">
        <v>342</v>
      </c>
      <c r="L22" s="1" t="s">
        <v>342</v>
      </c>
      <c r="M22" s="1" t="s">
        <v>208</v>
      </c>
      <c r="N22" s="1" t="s">
        <v>208</v>
      </c>
      <c r="O22" s="1" t="s">
        <v>209</v>
      </c>
      <c r="P22" s="1" t="s">
        <v>210</v>
      </c>
      <c r="Q22" s="1" t="s">
        <v>211</v>
      </c>
      <c r="R22" s="1" t="s">
        <v>343</v>
      </c>
      <c r="S22" s="1" t="s">
        <v>213</v>
      </c>
      <c r="T22" s="1" t="s">
        <v>214</v>
      </c>
      <c r="U22" s="1" t="s">
        <v>215</v>
      </c>
    </row>
    <row r="23" s="1" customFormat="1" spans="1:21">
      <c r="A23" s="3">
        <v>18615124827</v>
      </c>
      <c r="B23" s="1" t="s">
        <v>325</v>
      </c>
      <c r="C23" s="1" t="s">
        <v>344</v>
      </c>
      <c r="D23" s="1" t="s">
        <v>258</v>
      </c>
      <c r="E23" s="1" t="s">
        <v>345</v>
      </c>
      <c r="F23" s="1" t="s">
        <v>203</v>
      </c>
      <c r="G23" s="1" t="s">
        <v>204</v>
      </c>
      <c r="H23" s="1" t="s">
        <v>205</v>
      </c>
      <c r="I23" s="1" t="s">
        <v>346</v>
      </c>
      <c r="J23" s="1" t="s">
        <v>30</v>
      </c>
      <c r="K23" s="1" t="s">
        <v>347</v>
      </c>
      <c r="L23" s="1" t="s">
        <v>347</v>
      </c>
      <c r="M23" s="1" t="s">
        <v>208</v>
      </c>
      <c r="N23" s="1" t="s">
        <v>208</v>
      </c>
      <c r="O23" s="1" t="s">
        <v>209</v>
      </c>
      <c r="P23" s="1" t="s">
        <v>210</v>
      </c>
      <c r="Q23" s="1" t="s">
        <v>211</v>
      </c>
      <c r="R23" s="1" t="s">
        <v>348</v>
      </c>
      <c r="S23" s="1" t="s">
        <v>213</v>
      </c>
      <c r="T23" s="1" t="s">
        <v>214</v>
      </c>
      <c r="U23" s="1" t="s">
        <v>215</v>
      </c>
    </row>
    <row r="24" s="1" customFormat="1" spans="1:21">
      <c r="A24" s="3">
        <v>18616472341</v>
      </c>
      <c r="B24" s="1" t="s">
        <v>325</v>
      </c>
      <c r="C24" s="1" t="s">
        <v>349</v>
      </c>
      <c r="D24" s="1" t="s">
        <v>350</v>
      </c>
      <c r="E24" s="1" t="s">
        <v>351</v>
      </c>
      <c r="F24" s="1" t="s">
        <v>203</v>
      </c>
      <c r="G24" s="1" t="s">
        <v>204</v>
      </c>
      <c r="H24" s="1" t="s">
        <v>205</v>
      </c>
      <c r="I24" s="1" t="s">
        <v>352</v>
      </c>
      <c r="J24" s="1" t="s">
        <v>30</v>
      </c>
      <c r="K24" s="1" t="s">
        <v>353</v>
      </c>
      <c r="L24" s="1" t="s">
        <v>353</v>
      </c>
      <c r="M24" s="1" t="s">
        <v>208</v>
      </c>
      <c r="N24" s="1" t="s">
        <v>208</v>
      </c>
      <c r="O24" s="1" t="s">
        <v>209</v>
      </c>
      <c r="P24" s="1" t="s">
        <v>210</v>
      </c>
      <c r="Q24" s="1" t="s">
        <v>211</v>
      </c>
      <c r="R24" s="1" t="s">
        <v>354</v>
      </c>
      <c r="S24" s="1" t="s">
        <v>213</v>
      </c>
      <c r="T24" s="1" t="s">
        <v>214</v>
      </c>
      <c r="U24" s="1" t="s">
        <v>215</v>
      </c>
    </row>
    <row r="25" s="1" customFormat="1" spans="1:21">
      <c r="A25" s="3">
        <v>18623789812</v>
      </c>
      <c r="B25" s="1" t="s">
        <v>355</v>
      </c>
      <c r="C25" s="1" t="s">
        <v>356</v>
      </c>
      <c r="D25" s="1" t="s">
        <v>314</v>
      </c>
      <c r="E25" s="1" t="s">
        <v>357</v>
      </c>
      <c r="F25" s="1" t="s">
        <v>203</v>
      </c>
      <c r="G25" s="1" t="s">
        <v>204</v>
      </c>
      <c r="H25" s="1" t="s">
        <v>205</v>
      </c>
      <c r="I25" s="1" t="s">
        <v>358</v>
      </c>
      <c r="J25" s="1" t="s">
        <v>30</v>
      </c>
      <c r="K25" s="1" t="s">
        <v>359</v>
      </c>
      <c r="L25" s="1" t="s">
        <v>359</v>
      </c>
      <c r="M25" s="1" t="s">
        <v>208</v>
      </c>
      <c r="N25" s="1" t="s">
        <v>208</v>
      </c>
      <c r="O25" s="1" t="s">
        <v>209</v>
      </c>
      <c r="P25" s="1" t="s">
        <v>210</v>
      </c>
      <c r="Q25" s="1" t="s">
        <v>211</v>
      </c>
      <c r="R25" s="1" t="s">
        <v>360</v>
      </c>
      <c r="S25" s="1" t="s">
        <v>213</v>
      </c>
      <c r="T25" s="1" t="s">
        <v>214</v>
      </c>
      <c r="U25" s="1" t="s">
        <v>215</v>
      </c>
    </row>
    <row r="26" s="1" customFormat="1" spans="1:21">
      <c r="A26" s="3">
        <v>18625462501</v>
      </c>
      <c r="B26" s="1" t="s">
        <v>355</v>
      </c>
      <c r="C26" s="1" t="s">
        <v>361</v>
      </c>
      <c r="D26" s="1" t="s">
        <v>362</v>
      </c>
      <c r="E26" s="1" t="s">
        <v>363</v>
      </c>
      <c r="F26" s="1" t="s">
        <v>203</v>
      </c>
      <c r="G26" s="1" t="s">
        <v>204</v>
      </c>
      <c r="H26" s="1" t="s">
        <v>205</v>
      </c>
      <c r="I26" s="1" t="s">
        <v>364</v>
      </c>
      <c r="J26" s="1" t="s">
        <v>30</v>
      </c>
      <c r="K26" s="1" t="s">
        <v>365</v>
      </c>
      <c r="L26" s="1" t="s">
        <v>365</v>
      </c>
      <c r="M26" s="1" t="s">
        <v>208</v>
      </c>
      <c r="N26" s="1" t="s">
        <v>208</v>
      </c>
      <c r="O26" s="1" t="s">
        <v>209</v>
      </c>
      <c r="P26" s="1" t="s">
        <v>210</v>
      </c>
      <c r="Q26" s="1" t="s">
        <v>211</v>
      </c>
      <c r="R26" s="1" t="s">
        <v>366</v>
      </c>
      <c r="S26" s="1" t="s">
        <v>213</v>
      </c>
      <c r="T26" s="1" t="s">
        <v>214</v>
      </c>
      <c r="U26" s="1" t="s">
        <v>215</v>
      </c>
    </row>
    <row r="27" s="1" customFormat="1" spans="1:21">
      <c r="A27" s="3">
        <v>18630232360</v>
      </c>
      <c r="B27" s="1" t="s">
        <v>355</v>
      </c>
      <c r="C27" s="1" t="s">
        <v>367</v>
      </c>
      <c r="D27" s="1" t="s">
        <v>314</v>
      </c>
      <c r="E27" s="1" t="s">
        <v>368</v>
      </c>
      <c r="F27" s="1" t="s">
        <v>203</v>
      </c>
      <c r="G27" s="1" t="s">
        <v>204</v>
      </c>
      <c r="H27" s="1" t="s">
        <v>205</v>
      </c>
      <c r="I27" s="1" t="s">
        <v>358</v>
      </c>
      <c r="J27" s="1" t="s">
        <v>30</v>
      </c>
      <c r="K27" s="1" t="s">
        <v>359</v>
      </c>
      <c r="L27" s="1" t="s">
        <v>359</v>
      </c>
      <c r="M27" s="1" t="s">
        <v>208</v>
      </c>
      <c r="N27" s="1" t="s">
        <v>208</v>
      </c>
      <c r="O27" s="1" t="s">
        <v>209</v>
      </c>
      <c r="P27" s="1" t="s">
        <v>210</v>
      </c>
      <c r="Q27" s="1" t="s">
        <v>211</v>
      </c>
      <c r="R27" s="1" t="s">
        <v>369</v>
      </c>
      <c r="S27" s="1" t="s">
        <v>213</v>
      </c>
      <c r="T27" s="1" t="s">
        <v>214</v>
      </c>
      <c r="U27" s="1" t="s">
        <v>215</v>
      </c>
    </row>
    <row r="28" s="1" customFormat="1" spans="1:21">
      <c r="A28" s="3">
        <v>18631632193</v>
      </c>
      <c r="B28" s="1" t="s">
        <v>355</v>
      </c>
      <c r="C28" s="1" t="s">
        <v>370</v>
      </c>
      <c r="D28" s="1" t="s">
        <v>314</v>
      </c>
      <c r="E28" s="1" t="s">
        <v>371</v>
      </c>
      <c r="F28" s="1" t="s">
        <v>203</v>
      </c>
      <c r="G28" s="1" t="s">
        <v>204</v>
      </c>
      <c r="H28" s="1" t="s">
        <v>205</v>
      </c>
      <c r="I28" s="1" t="s">
        <v>358</v>
      </c>
      <c r="J28" s="1" t="s">
        <v>30</v>
      </c>
      <c r="K28" s="1" t="s">
        <v>359</v>
      </c>
      <c r="L28" s="1" t="s">
        <v>359</v>
      </c>
      <c r="M28" s="1" t="s">
        <v>208</v>
      </c>
      <c r="N28" s="1" t="s">
        <v>208</v>
      </c>
      <c r="O28" s="1" t="s">
        <v>209</v>
      </c>
      <c r="P28" s="1" t="s">
        <v>210</v>
      </c>
      <c r="Q28" s="1" t="s">
        <v>211</v>
      </c>
      <c r="R28" s="1" t="s">
        <v>372</v>
      </c>
      <c r="S28" s="1" t="s">
        <v>213</v>
      </c>
      <c r="T28" s="1" t="s">
        <v>214</v>
      </c>
      <c r="U28" s="1" t="s">
        <v>215</v>
      </c>
    </row>
    <row r="29" s="1" customFormat="1" spans="1:21">
      <c r="A29" s="3">
        <v>18632425676</v>
      </c>
      <c r="B29" s="1" t="s">
        <v>355</v>
      </c>
      <c r="C29" s="1" t="s">
        <v>373</v>
      </c>
      <c r="D29" s="1" t="s">
        <v>362</v>
      </c>
      <c r="E29" s="1" t="s">
        <v>374</v>
      </c>
      <c r="F29" s="1" t="s">
        <v>203</v>
      </c>
      <c r="G29" s="1" t="s">
        <v>204</v>
      </c>
      <c r="H29" s="1" t="s">
        <v>205</v>
      </c>
      <c r="I29" s="1" t="s">
        <v>364</v>
      </c>
      <c r="J29" s="1" t="s">
        <v>30</v>
      </c>
      <c r="K29" s="1" t="s">
        <v>365</v>
      </c>
      <c r="L29" s="1" t="s">
        <v>365</v>
      </c>
      <c r="M29" s="1" t="s">
        <v>208</v>
      </c>
      <c r="N29" s="1" t="s">
        <v>208</v>
      </c>
      <c r="O29" s="1" t="s">
        <v>209</v>
      </c>
      <c r="P29" s="1" t="s">
        <v>210</v>
      </c>
      <c r="Q29" s="1" t="s">
        <v>211</v>
      </c>
      <c r="R29" s="1" t="s">
        <v>375</v>
      </c>
      <c r="S29" s="1" t="s">
        <v>213</v>
      </c>
      <c r="T29" s="1" t="s">
        <v>214</v>
      </c>
      <c r="U29" s="1" t="s">
        <v>215</v>
      </c>
    </row>
    <row r="30" s="1" customFormat="1" spans="1:21">
      <c r="A30" s="3">
        <v>18634439708</v>
      </c>
      <c r="B30" s="1" t="s">
        <v>232</v>
      </c>
      <c r="C30" s="1" t="s">
        <v>376</v>
      </c>
      <c r="D30" s="1" t="s">
        <v>377</v>
      </c>
      <c r="E30" s="1" t="s">
        <v>378</v>
      </c>
      <c r="F30" s="1" t="s">
        <v>203</v>
      </c>
      <c r="G30" s="1" t="s">
        <v>204</v>
      </c>
      <c r="H30" s="1" t="s">
        <v>205</v>
      </c>
      <c r="I30" s="1" t="s">
        <v>379</v>
      </c>
      <c r="J30" s="1" t="s">
        <v>30</v>
      </c>
      <c r="K30" s="1" t="s">
        <v>380</v>
      </c>
      <c r="L30" s="1" t="s">
        <v>380</v>
      </c>
      <c r="M30" s="1" t="s">
        <v>208</v>
      </c>
      <c r="N30" s="1" t="s">
        <v>208</v>
      </c>
      <c r="O30" s="1" t="s">
        <v>209</v>
      </c>
      <c r="P30" s="1" t="s">
        <v>210</v>
      </c>
      <c r="Q30" s="1" t="s">
        <v>211</v>
      </c>
      <c r="R30" s="1" t="s">
        <v>381</v>
      </c>
      <c r="S30" s="1" t="s">
        <v>213</v>
      </c>
      <c r="T30" s="1" t="s">
        <v>214</v>
      </c>
      <c r="U30" s="1" t="s">
        <v>215</v>
      </c>
    </row>
    <row r="31" s="1" customFormat="1" spans="1:21">
      <c r="A31" s="3">
        <v>18634503867</v>
      </c>
      <c r="B31" s="1" t="s">
        <v>232</v>
      </c>
      <c r="C31" s="1" t="s">
        <v>382</v>
      </c>
      <c r="D31" s="1" t="s">
        <v>362</v>
      </c>
      <c r="E31" s="1" t="s">
        <v>383</v>
      </c>
      <c r="F31" s="1" t="s">
        <v>203</v>
      </c>
      <c r="G31" s="1" t="s">
        <v>204</v>
      </c>
      <c r="H31" s="1" t="s">
        <v>205</v>
      </c>
      <c r="I31" s="1" t="s">
        <v>384</v>
      </c>
      <c r="J31" s="1" t="s">
        <v>30</v>
      </c>
      <c r="K31" s="1" t="s">
        <v>385</v>
      </c>
      <c r="L31" s="1" t="s">
        <v>385</v>
      </c>
      <c r="M31" s="1" t="s">
        <v>208</v>
      </c>
      <c r="N31" s="1" t="s">
        <v>208</v>
      </c>
      <c r="O31" s="1" t="s">
        <v>209</v>
      </c>
      <c r="P31" s="1" t="s">
        <v>210</v>
      </c>
      <c r="Q31" s="1" t="s">
        <v>211</v>
      </c>
      <c r="R31" s="1" t="s">
        <v>386</v>
      </c>
      <c r="S31" s="1" t="s">
        <v>213</v>
      </c>
      <c r="T31" s="1" t="s">
        <v>214</v>
      </c>
      <c r="U31" s="1" t="s">
        <v>215</v>
      </c>
    </row>
    <row r="32" s="1" customFormat="1" spans="1:21">
      <c r="A32" s="3">
        <v>18642731356</v>
      </c>
      <c r="B32" s="1" t="s">
        <v>232</v>
      </c>
      <c r="C32" s="1" t="s">
        <v>387</v>
      </c>
      <c r="D32" s="1" t="s">
        <v>314</v>
      </c>
      <c r="E32" s="1" t="s">
        <v>388</v>
      </c>
      <c r="F32" s="1" t="s">
        <v>203</v>
      </c>
      <c r="G32" s="1" t="s">
        <v>204</v>
      </c>
      <c r="H32" s="1" t="s">
        <v>205</v>
      </c>
      <c r="I32" s="1" t="s">
        <v>389</v>
      </c>
      <c r="J32" s="1" t="s">
        <v>30</v>
      </c>
      <c r="K32" s="1" t="s">
        <v>359</v>
      </c>
      <c r="L32" s="1" t="s">
        <v>359</v>
      </c>
      <c r="M32" s="1" t="s">
        <v>208</v>
      </c>
      <c r="N32" s="1" t="s">
        <v>208</v>
      </c>
      <c r="O32" s="1" t="s">
        <v>209</v>
      </c>
      <c r="P32" s="1" t="s">
        <v>210</v>
      </c>
      <c r="Q32" s="1" t="s">
        <v>211</v>
      </c>
      <c r="R32" s="1" t="s">
        <v>390</v>
      </c>
      <c r="S32" s="1" t="s">
        <v>213</v>
      </c>
      <c r="T32" s="1" t="s">
        <v>214</v>
      </c>
      <c r="U32" s="1" t="s">
        <v>215</v>
      </c>
    </row>
    <row r="33" s="1" customFormat="1" spans="1:21">
      <c r="A33" s="3">
        <v>18651016325</v>
      </c>
      <c r="B33" s="1" t="s">
        <v>203</v>
      </c>
      <c r="C33" s="1" t="s">
        <v>391</v>
      </c>
      <c r="D33" s="1" t="s">
        <v>392</v>
      </c>
      <c r="E33" s="1" t="s">
        <v>393</v>
      </c>
      <c r="F33" s="1" t="s">
        <v>203</v>
      </c>
      <c r="G33" s="1" t="s">
        <v>204</v>
      </c>
      <c r="H33" s="1" t="s">
        <v>205</v>
      </c>
      <c r="I33" s="1" t="s">
        <v>394</v>
      </c>
      <c r="J33" s="1" t="s">
        <v>30</v>
      </c>
      <c r="K33" s="1" t="s">
        <v>395</v>
      </c>
      <c r="L33" s="1" t="s">
        <v>395</v>
      </c>
      <c r="M33" s="1" t="s">
        <v>208</v>
      </c>
      <c r="N33" s="1" t="s">
        <v>208</v>
      </c>
      <c r="O33" s="1" t="s">
        <v>209</v>
      </c>
      <c r="P33" s="1" t="s">
        <v>210</v>
      </c>
      <c r="Q33" s="1" t="s">
        <v>211</v>
      </c>
      <c r="R33" s="1" t="s">
        <v>396</v>
      </c>
      <c r="S33" s="1" t="s">
        <v>213</v>
      </c>
      <c r="T33" s="1" t="s">
        <v>214</v>
      </c>
      <c r="U33" s="1" t="s">
        <v>215</v>
      </c>
    </row>
    <row r="34" s="1" customFormat="1" spans="1:21">
      <c r="A34" s="3">
        <v>18660506909</v>
      </c>
      <c r="B34" s="1" t="s">
        <v>203</v>
      </c>
      <c r="C34" s="1" t="s">
        <v>397</v>
      </c>
      <c r="D34" s="1" t="s">
        <v>398</v>
      </c>
      <c r="E34" s="1" t="s">
        <v>399</v>
      </c>
      <c r="F34" s="1" t="s">
        <v>203</v>
      </c>
      <c r="G34" s="1" t="s">
        <v>204</v>
      </c>
      <c r="H34" s="1" t="s">
        <v>205</v>
      </c>
      <c r="I34" s="1" t="s">
        <v>400</v>
      </c>
      <c r="J34" s="1" t="s">
        <v>30</v>
      </c>
      <c r="K34" s="1" t="s">
        <v>401</v>
      </c>
      <c r="L34" s="1" t="s">
        <v>401</v>
      </c>
      <c r="M34" s="1" t="s">
        <v>208</v>
      </c>
      <c r="N34" s="1" t="s">
        <v>208</v>
      </c>
      <c r="O34" s="1" t="s">
        <v>209</v>
      </c>
      <c r="P34" s="1" t="s">
        <v>210</v>
      </c>
      <c r="Q34" s="1" t="s">
        <v>211</v>
      </c>
      <c r="R34" s="1" t="s">
        <v>402</v>
      </c>
      <c r="S34" s="1" t="s">
        <v>213</v>
      </c>
      <c r="T34" s="1" t="s">
        <v>214</v>
      </c>
      <c r="U34" s="1" t="s">
        <v>215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2022-08-10T01:14:46Z</dcterms:created>
  <dcterms:modified xsi:type="dcterms:W3CDTF">2022-08-10T01:18:58Z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58553379EB454BDDA410CC28936FBD97</vt:lpwstr>
  </property>
  <property fmtid="{D5CDD505-2E9C-101B-9397-08002B2CF9AE}" pid="3" name="KSOProductBuildVer">
    <vt:lpwstr>2052-11.1.0.12302</vt:lpwstr>
  </property>
</Properties>
</file>