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对账!$A$1:$X$80</definedName>
  </definedNames>
  <calcPr calcId="144525"/>
</workbook>
</file>

<file path=xl/sharedStrings.xml><?xml version="1.0" encoding="utf-8"?>
<sst xmlns="http://schemas.openxmlformats.org/spreadsheetml/2006/main" count="2550" uniqueCount="837">
  <si>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</si>
  <si>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</si>
  <si>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</si>
  <si>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</si>
  <si>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</si>
  <si>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</si>
  <si>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</si>
  <si>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</si>
  <si>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</si>
  <si>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</si>
  <si>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</si>
  <si>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</si>
  <si>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</si>
  <si>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</si>
  <si>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</si>
  <si>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</si>
  <si>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</si>
  <si>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</si>
  <si>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</si>
  <si>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</si>
  <si>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</si>
  <si>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</si>
  <si>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</si>
  <si>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</si>
  <si>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</si>
  <si>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18032334543	</t>
  </si>
  <si>
    <t>Ctrip</t>
  </si>
  <si>
    <t>正常</t>
  </si>
  <si>
    <t>[曼谷]曼谷盛泰澜中央世界商业中心酒店  (SHA Plus+)(Centara Grand &amp; Bangkok Convention Centre at CentralWorld  (SHA Plus+))(5527365)</t>
  </si>
  <si>
    <t>高级好莱坞房&lt;今日特价 &gt;&lt;双人入住&gt;&lt;适用于除泰国的亚洲客人&gt;&lt;双早&gt;</t>
  </si>
  <si>
    <t>CNY</t>
  </si>
  <si>
    <t>Poh/Wei Cheng,Ng/Wee Ling</t>
  </si>
  <si>
    <t>CA2019220811CNY</t>
  </si>
  <si>
    <t>未提现</t>
  </si>
  <si>
    <t>携程开票</t>
  </si>
  <si>
    <t xml:space="preserve">2572064	</t>
  </si>
  <si>
    <t xml:space="preserve">186280080	</t>
  </si>
  <si>
    <t xml:space="preserve">18128435010	</t>
  </si>
  <si>
    <t>[曼谷]诺富特暹罗广场酒店 (SHA Plus+)(Novotel Bangkok on Siam Square (SHA Plus+))(3396335)</t>
  </si>
  <si>
    <t>高级双床房&lt;今日特价 &gt;&lt;双人入住&gt;&lt;无早&gt;</t>
  </si>
  <si>
    <t>LIM/XIU YUN</t>
  </si>
  <si>
    <t xml:space="preserve">2592515	</t>
  </si>
  <si>
    <t xml:space="preserve">	</t>
  </si>
  <si>
    <t>取消</t>
  </si>
  <si>
    <t xml:space="preserve">18157561906	</t>
  </si>
  <si>
    <t>[普吉岛]普吉盛泰乐卡伦海滩度假村 (SHA Extra Plus)(Centara Karon Resort Phuket (SHA Extra Plus))(5440926)</t>
  </si>
  <si>
    <t>高级露台房&lt;双人入住&gt;&lt;仅适用亚洲客人&gt;&lt;双早&gt;</t>
  </si>
  <si>
    <t>GOSAIYAGANON/AEK</t>
  </si>
  <si>
    <t xml:space="preserve">2596699	</t>
  </si>
  <si>
    <t xml:space="preserve">190759373	</t>
  </si>
  <si>
    <t xml:space="preserve">18168615125	</t>
  </si>
  <si>
    <t>[新山]新山凯贝丽酒店式服务公寓(Capri by Fraser Johor Bahru)(90558946)</t>
  </si>
  <si>
    <t>海景豪华特大床一室房&lt;双人入住&gt;&lt;双早&gt;</t>
  </si>
  <si>
    <t>LEE/CHIANG CHOON,chua /sue huei grace</t>
  </si>
  <si>
    <t xml:space="preserve">2598203	</t>
  </si>
  <si>
    <t xml:space="preserve">38360642-1	</t>
  </si>
  <si>
    <t xml:space="preserve">18181602369	</t>
  </si>
  <si>
    <t>行政特大床一室房&lt;双人入住&gt;&lt;双早&gt;</t>
  </si>
  <si>
    <t>Tee/Serene,Tee/Serene</t>
  </si>
  <si>
    <t xml:space="preserve">2599660	</t>
  </si>
  <si>
    <t xml:space="preserve">72074850-1	</t>
  </si>
  <si>
    <t xml:space="preserve">18326182577	</t>
  </si>
  <si>
    <t>[曼谷]曼谷盛泰乐水门酒店 (SHA Plus+)(Centara Watergate Pavillion Hotel Bangkok (SHA Plus+))(4733674)</t>
  </si>
  <si>
    <t>高级双人床房(至少连住2晚及以上)&lt;今日特价 &gt;&lt;双人入住&gt;&lt;适用于除泰国的亚洲客人&gt;&lt;双早&gt;</t>
  </si>
  <si>
    <t>wee /beng yeok ,chong /kok hui</t>
  </si>
  <si>
    <t xml:space="preserve">2614335	</t>
  </si>
  <si>
    <t xml:space="preserve">222897	</t>
  </si>
  <si>
    <t xml:space="preserve">18406756533	</t>
  </si>
  <si>
    <t>[乔治市]槟城皇家朱兰酒店 (槟城对抗新冠肺炎认证)(Royale Chulan Penang (PenangFightCovid-19 Certified))(12046718)</t>
  </si>
  <si>
    <t>高级房&lt;双人入住&gt;&lt;双早&gt;</t>
  </si>
  <si>
    <t>LOH/SIN HIONG,TAN/PUAY TIANG ALICE,LOH/YI HUA JANICE,CHIAM/GEK CHENG</t>
  </si>
  <si>
    <t xml:space="preserve">2622580	</t>
  </si>
  <si>
    <t xml:space="preserve">18427700992	</t>
  </si>
  <si>
    <t>[长滩岛]长滩岛赫南公园度假村(Henann Park Resort Boracay)(90373085)</t>
  </si>
  <si>
    <t>尊贵房&lt;特价大促销&gt;&lt;三人入住&gt;&lt;早餐&gt;</t>
  </si>
  <si>
    <t>Yong/Donghee,Yong/Donghee,Yong/Donghee</t>
  </si>
  <si>
    <t xml:space="preserve">2624319	</t>
  </si>
  <si>
    <t xml:space="preserve">HPK108-0002690	</t>
  </si>
  <si>
    <t xml:space="preserve">18448204051	</t>
  </si>
  <si>
    <t>豪华房(至少连住2晚及以上)&lt;今日特价 &gt;&lt;三人入住&gt;&lt;无早&gt;</t>
  </si>
  <si>
    <t>LIN/TZU YU,Tsai/Pei Lun,Cheng/Yi Shan</t>
  </si>
  <si>
    <t xml:space="preserve">2626582	</t>
  </si>
  <si>
    <t xml:space="preserve">HPK108-0002712	</t>
  </si>
  <si>
    <t xml:space="preserve">18459876361	</t>
  </si>
  <si>
    <t>Kumar/Kuldip,Pillai/Kirvani</t>
  </si>
  <si>
    <t xml:space="preserve">2627476	</t>
  </si>
  <si>
    <t xml:space="preserve">94805137-1	</t>
  </si>
  <si>
    <t xml:space="preserve">18473450970	</t>
  </si>
  <si>
    <t>[合艾]合艾盛泰乐酒店(SHA Extra Plus)(Centara Hotel Hat Yai(SHA Extra Plus))(5535789)</t>
  </si>
  <si>
    <t>高级特大床房&lt;今日特价 &gt;&lt;双人入住&gt;&lt;适用于除泰国的亚洲客人&gt;&lt;双早&gt;</t>
  </si>
  <si>
    <t>Cheah/Siew Fei</t>
  </si>
  <si>
    <t xml:space="preserve">2628987	</t>
  </si>
  <si>
    <t xml:space="preserve">198747859	</t>
  </si>
  <si>
    <t xml:space="preserve">18477960091	</t>
  </si>
  <si>
    <t>[吉隆坡]吉隆披武吉免登瑞园酒店(Swiss-Garden Hotel Bukit Bintang Kuala Lumpur)(24422053)</t>
  </si>
  <si>
    <t>豪华特大床房(至少连住2晚及以上)&lt;双人入住&gt;&lt;双早&gt;</t>
  </si>
  <si>
    <t>TOLONES/SERGEJ</t>
  </si>
  <si>
    <t xml:space="preserve">2629271	</t>
  </si>
  <si>
    <t xml:space="preserve">131549	</t>
  </si>
  <si>
    <t xml:space="preserve">18505955252	</t>
  </si>
  <si>
    <t>[曼谷]曼谷阿文苏昆维特酒店(Avani Sukhumvit Bangkok)(39563757)</t>
  </si>
  <si>
    <t>阿瓦尼房&lt;双床&gt;&lt;全日特价&gt;&lt;双人入住&gt;&lt;双早&gt;</t>
  </si>
  <si>
    <t>CHEONG/KOK LEONG,CHEONG/YAN HUI</t>
  </si>
  <si>
    <t xml:space="preserve">2632225	</t>
  </si>
  <si>
    <t xml:space="preserve">382592	</t>
  </si>
  <si>
    <t xml:space="preserve">18506586229	</t>
  </si>
  <si>
    <t>阿瓦尼房&lt;大床&gt;&lt;全日特价&gt;&lt;双人入住&gt;&lt;无早&gt;</t>
  </si>
  <si>
    <t>YU/YOUNGHWAN</t>
  </si>
  <si>
    <t xml:space="preserve">2632342	</t>
  </si>
  <si>
    <t xml:space="preserve">382595	</t>
  </si>
  <si>
    <t xml:space="preserve">18513064538	</t>
  </si>
  <si>
    <t>[曼谷]曼谷艾美酒店(Le Meridien Bangkok)(2778530)</t>
  </si>
  <si>
    <t>城景豪华都市特大床房&lt;双人入住&gt;&lt;双早&gt;</t>
  </si>
  <si>
    <t>ZHANG/XIAOWEI,SUI/WEIZIENG</t>
  </si>
  <si>
    <t xml:space="preserve">2632751	</t>
  </si>
  <si>
    <t xml:space="preserve">88200751	</t>
  </si>
  <si>
    <t xml:space="preserve">18514786462	</t>
  </si>
  <si>
    <t>[吉隆坡]辉盛凯贝丽(Capri by Fraser Bukit Bintang)(88638672)</t>
  </si>
  <si>
    <t>HUANG/XIAYUE,Chong/Kai Ian</t>
  </si>
  <si>
    <t xml:space="preserve">2633164	</t>
  </si>
  <si>
    <t xml:space="preserve">77043047-1	</t>
  </si>
  <si>
    <t xml:space="preserve">18516714254	</t>
  </si>
  <si>
    <t>[曼谷]曼谷万怡酒店(Courtyard by Marriott Bangkok)(5211729)</t>
  </si>
  <si>
    <t>翻新豪华特大床房(至少连住2晚及以上)&lt;单人入住&gt;&lt;单早&gt;</t>
  </si>
  <si>
    <t>YAP/MAY SHIN</t>
  </si>
  <si>
    <t xml:space="preserve">2633446	</t>
  </si>
  <si>
    <t xml:space="preserve">18517039510	</t>
  </si>
  <si>
    <t>高级房(至少连住2晚及以上)&lt;今日特价 &gt;&lt;双人入住&gt;&lt;适用于除泰国的亚洲客人&gt;&lt;双早&gt;</t>
  </si>
  <si>
    <t>Chien li wesley/Khoo</t>
  </si>
  <si>
    <t xml:space="preserve">2633491	</t>
  </si>
  <si>
    <t xml:space="preserve">224542	</t>
  </si>
  <si>
    <t xml:space="preserve">18524629794	</t>
  </si>
  <si>
    <t>[碧瑶]约翰干草营地森林旅馆(The Forest Lodge at Camp John Hay)(90371036)</t>
  </si>
  <si>
    <t>高级房&lt;今日特价 &gt;&lt;双人入住&gt;&lt;无早&gt;</t>
  </si>
  <si>
    <t>Bustin/Joshua Allen</t>
  </si>
  <si>
    <t xml:space="preserve">2634007	</t>
  </si>
  <si>
    <t xml:space="preserve">HMS138-0000347	</t>
  </si>
  <si>
    <t xml:space="preserve">18535541449	</t>
  </si>
  <si>
    <t>高级双床房&lt;今日特价 &gt;&lt;双人入住&gt;&lt;适用于除泰国的亚洲客人&gt;&lt;双早&gt;</t>
  </si>
  <si>
    <t>lee/hui yee</t>
  </si>
  <si>
    <t xml:space="preserve">2634994	</t>
  </si>
  <si>
    <t xml:space="preserve">200422527	</t>
  </si>
  <si>
    <t xml:space="preserve">18535811189	</t>
  </si>
  <si>
    <t>[新山]希思尔新山酒店(Thistle Johor Bahru)(5624049)</t>
  </si>
  <si>
    <t>海景行政双床房&lt;双人入住&gt;&lt;双早&gt;</t>
  </si>
  <si>
    <t>Chee/Teem Weng</t>
  </si>
  <si>
    <t xml:space="preserve">2635030	</t>
  </si>
  <si>
    <t xml:space="preserve">4175979	</t>
  </si>
  <si>
    <t xml:space="preserve">18550603974	</t>
  </si>
  <si>
    <t>YOO/SUNGHYUN</t>
  </si>
  <si>
    <t xml:space="preserve">2636453	</t>
  </si>
  <si>
    <t xml:space="preserve">383963	</t>
  </si>
  <si>
    <t xml:space="preserve">18552399061	</t>
  </si>
  <si>
    <t>[吉隆坡]吉隆坡千禧大酒店(Grand Millennium Kuala Lumpur)(5411063)</t>
  </si>
  <si>
    <t>豪华双床房(至少连住2晚及以上)&lt;双人入住&gt;&lt;无早&gt;</t>
  </si>
  <si>
    <t>Raffaella/Raffi</t>
  </si>
  <si>
    <t xml:space="preserve">2636647	</t>
  </si>
  <si>
    <t xml:space="preserve">25942066	</t>
  </si>
  <si>
    <t xml:space="preserve">18553549202	</t>
  </si>
  <si>
    <t>[努沙再也]双威大盒子酒店(Sunway Hotel Big Box)(91411884)</t>
  </si>
  <si>
    <t>豪华特大床房&lt;单人入住&gt;&lt;单早&gt;</t>
  </si>
  <si>
    <t>Sng/Sheau Huei</t>
  </si>
  <si>
    <t xml:space="preserve">2636802	</t>
  </si>
  <si>
    <t xml:space="preserve"> 43500	</t>
  </si>
  <si>
    <t xml:space="preserve">18554268273	</t>
  </si>
  <si>
    <t>[普吉岛]普吉岛迈考美丽亚酒店(SHA Extra Plus)(Melia Phuket Mai Khao(SHA Extra Plus))(92000607)</t>
  </si>
  <si>
    <t>一卧室套房（带室外浴缸）(连住3晚及以上)&lt;促销&gt;&lt;双人入住&gt;&lt;双早&gt;</t>
  </si>
  <si>
    <t>JUNG/HARYNN</t>
  </si>
  <si>
    <t xml:space="preserve">2636955	</t>
  </si>
  <si>
    <t xml:space="preserve">28570	</t>
  </si>
  <si>
    <t xml:space="preserve">18556467418	</t>
  </si>
  <si>
    <t>[曼谷]曼谷素坤逸55号通罗中心点大酒店 (SHA Plus+)(Grande Centre Point Sukhumvit 55 Bangkok (SHA Plus+))(8173962)</t>
  </si>
  <si>
    <t>特色豪华房&lt;双人入住&gt;&lt;预付&gt;&lt;无早&gt;&lt;net rate mode&gt;</t>
  </si>
  <si>
    <t>ZHANG/XINYUAN</t>
  </si>
  <si>
    <t xml:space="preserve">2637352	</t>
  </si>
  <si>
    <t xml:space="preserve">229533	</t>
  </si>
  <si>
    <t xml:space="preserve">18561323127	</t>
  </si>
  <si>
    <t>[怡保]怡保威尔酒店(Weil Hotel Ipoh)(5702297)</t>
  </si>
  <si>
    <t>高级房&lt;今日特价 &gt;&lt;双人入住&gt;&lt;双早&gt;</t>
  </si>
  <si>
    <t>HAO JIE/YEO</t>
  </si>
  <si>
    <t xml:space="preserve">2637596	</t>
  </si>
  <si>
    <t xml:space="preserve">acknowledge	</t>
  </si>
  <si>
    <t xml:space="preserve">18564060470	</t>
  </si>
  <si>
    <t>Hasnan/Siti Nor Fatin Izzati,Abdullah/Hasnan</t>
  </si>
  <si>
    <t xml:space="preserve">2637986	</t>
  </si>
  <si>
    <t xml:space="preserve">200980709	</t>
  </si>
  <si>
    <t xml:space="preserve">18564820715	</t>
  </si>
  <si>
    <t>阿瓦尼房&lt;大床&gt;&lt;限量特价&gt;&lt;双人入住&gt;&lt;双早&gt;</t>
  </si>
  <si>
    <t>KIN/SOONYOUNG</t>
  </si>
  <si>
    <t xml:space="preserve">2638075	</t>
  </si>
  <si>
    <t xml:space="preserve">384440	</t>
  </si>
  <si>
    <t xml:space="preserve">18565094400	</t>
  </si>
  <si>
    <t>[曼谷]曼谷素坤逸航站 21 中心酒店 (SHA Plus+)(Grande Centre Point Hotel Terminal 21 (SHA Plus+))(5908161)</t>
  </si>
  <si>
    <t>顶级套房&lt;特惠&gt;&lt;双人入住&gt;&lt;无早&gt;</t>
  </si>
  <si>
    <t>LAUB/James</t>
  </si>
  <si>
    <t xml:space="preserve">2638129	</t>
  </si>
  <si>
    <t xml:space="preserve">365941	</t>
  </si>
  <si>
    <t xml:space="preserve">18565925196	</t>
  </si>
  <si>
    <t>Mohamed Salahudeen/Mohamed Abu Bakar</t>
  </si>
  <si>
    <t xml:space="preserve">2638248	</t>
  </si>
  <si>
    <t xml:space="preserve">25942270	</t>
  </si>
  <si>
    <t xml:space="preserve">18567276247	</t>
  </si>
  <si>
    <t>Azman/Nur Syafiqah</t>
  </si>
  <si>
    <t xml:space="preserve">2638420	</t>
  </si>
  <si>
    <t xml:space="preserve">12924314-1	</t>
  </si>
  <si>
    <t xml:space="preserve">18572948462	</t>
  </si>
  <si>
    <t>[甲米]甲米奥南辉光酒店(SHA Extra Plus)(Glow Ao Nang Krabi(SHA Extra Plus))(28670424)</t>
  </si>
  <si>
    <t>高级双床房(连住3晚及以上)&lt;特惠&gt;&lt;双人入住&gt;&lt;无早&gt;</t>
  </si>
  <si>
    <t>AEPKHUM /CHONTICHA</t>
  </si>
  <si>
    <t xml:space="preserve">18576379638	</t>
  </si>
  <si>
    <t>ISAAC/LYNETTE</t>
  </si>
  <si>
    <t xml:space="preserve">2639175	</t>
  </si>
  <si>
    <t xml:space="preserve"> 384701	</t>
  </si>
  <si>
    <t xml:space="preserve">18577126849	</t>
  </si>
  <si>
    <t>Supasilp/Ploychompu,Supasilp/Ploychompu</t>
  </si>
  <si>
    <t xml:space="preserve">2639274	</t>
  </si>
  <si>
    <t xml:space="preserve">GAN22003384	</t>
  </si>
  <si>
    <t xml:space="preserve">18576920534	</t>
  </si>
  <si>
    <t>尊贵双床房&lt;双人入住&gt;&lt;双早&gt;</t>
  </si>
  <si>
    <t>Tan/Emma</t>
  </si>
  <si>
    <t xml:space="preserve">2639238	</t>
  </si>
  <si>
    <t xml:space="preserve">10272914	</t>
  </si>
  <si>
    <t xml:space="preserve">18578040700	</t>
  </si>
  <si>
    <t>豪华双床房(连住3晚及以上)&lt;特惠&gt;&lt;双人入住&gt;&lt;无早&gt;</t>
  </si>
  <si>
    <t>Supangphaorak/Narinnita</t>
  </si>
  <si>
    <t xml:space="preserve">2639406	</t>
  </si>
  <si>
    <t xml:space="preserve">GAN22003399	</t>
  </si>
  <si>
    <t xml:space="preserve">18581264441	</t>
  </si>
  <si>
    <t>WONG /WENDY</t>
  </si>
  <si>
    <t xml:space="preserve">2639442	</t>
  </si>
  <si>
    <t xml:space="preserve">201093521	</t>
  </si>
  <si>
    <t xml:space="preserve">18583903521	</t>
  </si>
  <si>
    <t>高级特大床房(至少连住2晚及以上)&lt;今日特价 &gt;&lt;双人入住&gt;&lt;无早&gt;</t>
  </si>
  <si>
    <t>YODON/TEERAPONG</t>
  </si>
  <si>
    <t xml:space="preserve">18583905899	</t>
  </si>
  <si>
    <t>行政双床一室房&lt;双人入住&gt;&lt;双早&gt;</t>
  </si>
  <si>
    <t>OMAR/SHAFIQAH</t>
  </si>
  <si>
    <t xml:space="preserve">2639735	</t>
  </si>
  <si>
    <t xml:space="preserve">82774908-1	</t>
  </si>
  <si>
    <t xml:space="preserve">18594157059	</t>
  </si>
  <si>
    <t>阿瓦尼房&lt;双床&gt;&lt;全日特价&gt;&lt;双人入住&gt;&lt;无早&gt;</t>
  </si>
  <si>
    <t>jung/hoonyoung</t>
  </si>
  <si>
    <t xml:space="preserve">2640759	</t>
  </si>
  <si>
    <t xml:space="preserve">385150	</t>
  </si>
  <si>
    <t xml:space="preserve">18597868472	</t>
  </si>
  <si>
    <t>[普吉岛]芭曼布丽酒店 (SHA Extra Plus)(Baumanburi Hotel (SHA Extra Plus))(28538616)</t>
  </si>
  <si>
    <t>豪华房(连住3晚及以上)&lt;双人入住&gt;&lt;双早&gt;</t>
  </si>
  <si>
    <t>Karakostas/Anthony</t>
  </si>
  <si>
    <t xml:space="preserve">2641411	</t>
  </si>
  <si>
    <t xml:space="preserve">176414	</t>
  </si>
  <si>
    <t xml:space="preserve">18598245130	</t>
  </si>
  <si>
    <t>[曼谷]曼谷铂尔曼皇权酒店 (SHA Plus+)(Pullman Bangkok King Power)(1586177)</t>
  </si>
  <si>
    <t>豪华双床房&lt;双人入住&gt;&lt;不适用泰国客人&gt;&lt;无早&gt;</t>
  </si>
  <si>
    <t>Yazeed/Alsubaie</t>
  </si>
  <si>
    <t xml:space="preserve">2641474	</t>
  </si>
  <si>
    <t xml:space="preserve">1125468	</t>
  </si>
  <si>
    <t xml:space="preserve">18605517244	</t>
  </si>
  <si>
    <t>Laicharoen/Issara,Laicharoen/Issara</t>
  </si>
  <si>
    <t xml:space="preserve">2641917	</t>
  </si>
  <si>
    <t xml:space="preserve">385366	</t>
  </si>
  <si>
    <t xml:space="preserve">18607454285	</t>
  </si>
  <si>
    <t>[吉隆坡]吉隆坡柏威年酒店 · 悦榕庄管理(Pavilion Hotel Kuala Lumpur Managed by Banyan Tree)(25469067)</t>
  </si>
  <si>
    <t>城市绿洲特大床房&lt;双人入住&gt;&lt;双早&gt;</t>
  </si>
  <si>
    <t>CHEUNG/MAN KIN</t>
  </si>
  <si>
    <t xml:space="preserve">2642324	</t>
  </si>
  <si>
    <t xml:space="preserve">183622	</t>
  </si>
  <si>
    <t xml:space="preserve">18608887370	</t>
  </si>
  <si>
    <t>TANG/CHENGCHENG,TANG/CHENGCHENG</t>
  </si>
  <si>
    <t xml:space="preserve">2642575	</t>
  </si>
  <si>
    <t xml:space="preserve">385705	</t>
  </si>
  <si>
    <t xml:space="preserve">18613101097	</t>
  </si>
  <si>
    <t>[吉隆坡]吉隆坡四季酒店(Four Seasons Hotel Kuala Lumpur)(17496902)</t>
  </si>
  <si>
    <t>公寓景精致套房&lt;三人入住&gt;&lt;早餐&gt;</t>
  </si>
  <si>
    <t>Zhao/LI TING</t>
  </si>
  <si>
    <t xml:space="preserve">2642751	</t>
  </si>
  <si>
    <t xml:space="preserve">3153880	</t>
  </si>
  <si>
    <t xml:space="preserve">18616024167	</t>
  </si>
  <si>
    <t>[曼谷]盛泰澜曼谷拉普崂中央广场酒店 (SHA Plus+)(Centara Grand at Central Plaza Ladprao Bangkok)(4955368)</t>
  </si>
  <si>
    <t>豪华特大床房&lt;今日特价 &gt;&lt;双人入住&gt;&lt;适用于除泰国的亚洲客人&gt;&lt;双早&gt;</t>
  </si>
  <si>
    <t>CHENG/XI</t>
  </si>
  <si>
    <t xml:space="preserve">2643181	</t>
  </si>
  <si>
    <t xml:space="preserve">201805409	</t>
  </si>
  <si>
    <t xml:space="preserve">18620537533	</t>
  </si>
  <si>
    <t>[曼谷]于拉查达阿曼塔酒店(Amanta Hotel &amp; Residence Ratchada)(28679148)</t>
  </si>
  <si>
    <t>一卧室城景豪华套房(连住3晚及以上)&lt;双人入住&gt;&lt;无早&gt;</t>
  </si>
  <si>
    <t>jian zhen/ong,jian zhen/ong</t>
  </si>
  <si>
    <t xml:space="preserve">2643404	</t>
  </si>
  <si>
    <t xml:space="preserve">201968	</t>
  </si>
  <si>
    <t xml:space="preserve">18625990194	</t>
  </si>
  <si>
    <t>Zhi/Zhiqiang</t>
  </si>
  <si>
    <t xml:space="preserve">2644093	</t>
  </si>
  <si>
    <t xml:space="preserve">201993	</t>
  </si>
  <si>
    <t xml:space="preserve">18631546887	</t>
  </si>
  <si>
    <t>[曼谷]曼谷铂尔曼G酒店 （SHA Extra Plus）(Pullman Bangkok Hotel G（SHA Extra Plus）)(2497067)</t>
  </si>
  <si>
    <t>G豪华双床房(连住3晚及以上)&lt;双人入住&gt;&lt;双早&gt;</t>
  </si>
  <si>
    <t>Dong/Yuanhui</t>
  </si>
  <si>
    <t xml:space="preserve">2644357	</t>
  </si>
  <si>
    <t xml:space="preserve">901655	</t>
  </si>
  <si>
    <t xml:space="preserve">18632842726	</t>
  </si>
  <si>
    <t>[曼谷]曼谷湄南河四季酒店 (SHA Plus+)(Four Seasons Hotel Bangkok at Chao Phraya River (SHA Plus+))(57171815)</t>
  </si>
  <si>
    <t>一室河景套房(至少连住2晚及以上)&lt;双人入住&gt;&lt;双早&gt;</t>
  </si>
  <si>
    <t>LI/YANAN</t>
  </si>
  <si>
    <t xml:space="preserve">18633552660	</t>
  </si>
  <si>
    <t>豪华大床一室房&lt;双人入住&gt;&lt;双早&gt;</t>
  </si>
  <si>
    <t>Tianjun/Lim,Tianjun/Lim</t>
  </si>
  <si>
    <t xml:space="preserve">2644592	</t>
  </si>
  <si>
    <t xml:space="preserve">43632100-1	</t>
  </si>
  <si>
    <t xml:space="preserve">18635238638	</t>
  </si>
  <si>
    <t>[曼谷]曼谷素坤逸十一酒店 (SHA Extra Plus)(Eleven Hotel Bangkok Sukhumvit 11 (SHA Extra Plus))(96059687)</t>
  </si>
  <si>
    <t>豪华特大床房(至少连住2晚及以上)&lt;双人入住&gt;&lt;无早&gt;</t>
  </si>
  <si>
    <t>Jeong/Yuan,Jeong/Yuan</t>
  </si>
  <si>
    <t xml:space="preserve">2644902	</t>
  </si>
  <si>
    <t xml:space="preserve">23540	</t>
  </si>
  <si>
    <t xml:space="preserve">18635445148	</t>
  </si>
  <si>
    <t>[普吉岛]普吉岛悦梿酒店(SHA Extra Plus)(Cassia Phuket(SHA Extra Plus))(4037173)</t>
  </si>
  <si>
    <t>水景两卧室套房&lt;三人入住&gt;&lt;无早&gt;</t>
  </si>
  <si>
    <t>GUI/YAENEN</t>
  </si>
  <si>
    <t xml:space="preserve">2644942	</t>
  </si>
  <si>
    <t xml:space="preserve">25606904	</t>
  </si>
  <si>
    <t xml:space="preserve">18635646124	</t>
  </si>
  <si>
    <t>[普吉岛]普吉岛码头酒店 (SHA Extra Plus)(The Marina Phuket Hotel (SHA Extra Plus))(16000349)</t>
  </si>
  <si>
    <t>豪华大床房(至少连住2晚及以上)&lt;双人入住&gt;&lt;无早&gt;</t>
  </si>
  <si>
    <t>ALI/HYDER</t>
  </si>
  <si>
    <t xml:space="preserve">2644971	</t>
  </si>
  <si>
    <t xml:space="preserve">68583	</t>
  </si>
  <si>
    <t xml:space="preserve">18640905167	</t>
  </si>
  <si>
    <t>豪华双床房(至少连住2晚及以上)&lt;今日特价 &gt;&lt;双人入住&gt;&lt;适用于除泰国的亚洲客人&gt;&lt;双早&gt;</t>
  </si>
  <si>
    <t>Zhu/Shengyun,WU/WEIHUA</t>
  </si>
  <si>
    <t xml:space="preserve">2645116	</t>
  </si>
  <si>
    <t xml:space="preserve">225455	</t>
  </si>
  <si>
    <t xml:space="preserve">18641997961	</t>
  </si>
  <si>
    <t>[长滩岛]赫纳恩棕榈滩度假酒店(Henann Palm Beach Resort)(16159799)</t>
  </si>
  <si>
    <t>至尊房&lt;限时 特惠&gt;&lt;双人入住&gt;&lt;双早&gt;</t>
  </si>
  <si>
    <t>Tan/Cherilyn,Tan/Cherilyn,Tan/Cherilyn,Tan/Cherilyn</t>
  </si>
  <si>
    <t xml:space="preserve">2645297	</t>
  </si>
  <si>
    <t xml:space="preserve">18642369058	</t>
  </si>
  <si>
    <t>豪华房&lt;双人入住&gt;&lt;不适用泰国客人&gt;&lt;无早&gt;</t>
  </si>
  <si>
    <t>LIU/ZIHAO,GUO/JIACHENG</t>
  </si>
  <si>
    <t xml:space="preserve">2645350	</t>
  </si>
  <si>
    <t xml:space="preserve">1126858	</t>
  </si>
  <si>
    <t xml:space="preserve">18643141390	</t>
  </si>
  <si>
    <t>[普吉岛]芭东阿马塔酒店(Amata Patong)(6346416)</t>
  </si>
  <si>
    <t>池景豪华房(至少连住2晚及以上)&lt;双人入住&gt;&lt;无早&gt;</t>
  </si>
  <si>
    <t>YANG/CHEN,LIU/SHENGZHI</t>
  </si>
  <si>
    <t xml:space="preserve">2645451	</t>
  </si>
  <si>
    <t xml:space="preserve">156401	</t>
  </si>
  <si>
    <t xml:space="preserve">18645145197	</t>
  </si>
  <si>
    <t>[曼谷]阿瓦尼阿特里姆曼谷酒店(SHA认证)(Avani Atrium Bangkok Hotel (SHA Certified))(4498673)</t>
  </si>
  <si>
    <t>阿瓦尼转角房(至少连住2晚及以上)&lt;今日特价 &gt;&lt;双人入住&gt;&lt;双早&gt;</t>
  </si>
  <si>
    <t>WANG/Xiaogang</t>
  </si>
  <si>
    <t xml:space="preserve">2645738	</t>
  </si>
  <si>
    <t xml:space="preserve">53428360	</t>
  </si>
  <si>
    <t xml:space="preserve">18648184721	</t>
  </si>
  <si>
    <t>豪华特大床房(至少连住2晚及以上)&lt;今日特价 &gt;&lt;双人入住&gt;&lt;适用于除泰国的亚洲客人&gt;&lt;双早&gt;</t>
  </si>
  <si>
    <t>CHEN/WENYEN</t>
  </si>
  <si>
    <t xml:space="preserve">2645780	</t>
  </si>
  <si>
    <t xml:space="preserve">225539	</t>
  </si>
  <si>
    <t xml:space="preserve">18653811362	</t>
  </si>
  <si>
    <t>[沙美岛]沙美岛拉维曼别墅度假村 (SHA Plus+)(Le Vimarn Cottages &amp; Spa (SHA Plus+))(6611859)</t>
  </si>
  <si>
    <t>山丘侧豪华小屋&lt;今日特价 &gt;&lt;双人入住&gt;&lt;双早&gt;</t>
  </si>
  <si>
    <t>LU/YINGQING</t>
  </si>
  <si>
    <t xml:space="preserve">2646435	</t>
  </si>
  <si>
    <t xml:space="preserve">confirm	</t>
  </si>
  <si>
    <t xml:space="preserve">18654163627	</t>
  </si>
  <si>
    <t>[普吉岛]R马尔温泉度假酒店 (SHA Extra Plus)(R-Mar Resort and Spa (SHA Extra Plus))(5736585)</t>
  </si>
  <si>
    <t>高级间&lt;特价大促销&gt;&lt;双人入住&gt;&lt;无早&gt;</t>
  </si>
  <si>
    <t>Park/Chanje,Park/Chanje</t>
  </si>
  <si>
    <t xml:space="preserve">2646490	</t>
  </si>
  <si>
    <t xml:space="preserve">10985	</t>
  </si>
  <si>
    <t xml:space="preserve">18659991055	</t>
  </si>
  <si>
    <t>高级房&lt;双人入住&gt;&lt;不适用泰国客人&gt;&lt;无早&gt;</t>
  </si>
  <si>
    <t>LOU/JIA</t>
  </si>
  <si>
    <t xml:space="preserve">2646788	</t>
  </si>
  <si>
    <t xml:space="preserve">1127254	</t>
  </si>
  <si>
    <t xml:space="preserve">18660922451	</t>
  </si>
  <si>
    <t>ZHAO/WENZHONG</t>
  </si>
  <si>
    <t xml:space="preserve">2646892	</t>
  </si>
  <si>
    <t xml:space="preserve">202566434	</t>
  </si>
  <si>
    <t xml:space="preserve">18661655513	</t>
  </si>
  <si>
    <t>[新山]士乃宴宾雅酒店(Impiana Hotel Senai)(28566880)</t>
  </si>
  <si>
    <t>俱乐部豪华特大床房&lt;双人入住&gt;&lt;双早&gt;</t>
  </si>
  <si>
    <t>Cheganathan/Kala Devi</t>
  </si>
  <si>
    <t xml:space="preserve">2647000	</t>
  </si>
  <si>
    <t xml:space="preserve">124025	</t>
  </si>
  <si>
    <t xml:space="preserve">18661535568	</t>
  </si>
  <si>
    <t>[曼谷]维布萨南保旅馆(Vib Best Western Sanam Pao)(41650497)</t>
  </si>
  <si>
    <t>高级双床房&lt;特惠专享&gt;&lt;双人入住&gt;&lt;双早&gt;</t>
  </si>
  <si>
    <t>Bureethan/Theerapat</t>
  </si>
  <si>
    <t xml:space="preserve">2646967	</t>
  </si>
  <si>
    <t xml:space="preserve">BK013226	</t>
  </si>
  <si>
    <t xml:space="preserve">18662048163	</t>
  </si>
  <si>
    <t>[碧瑶]海约翰坎普庄园酒店(The Manor at Camp John Hay)(28356473)</t>
  </si>
  <si>
    <t>林景豪华房&lt;特价大促销&gt;&lt;双人入住&gt;&lt;无早&gt;</t>
  </si>
  <si>
    <t>Bunders/Charles</t>
  </si>
  <si>
    <t xml:space="preserve">2647090	</t>
  </si>
  <si>
    <t xml:space="preserve">157179	</t>
  </si>
  <si>
    <t xml:space="preserve">18659348756	</t>
  </si>
  <si>
    <t>nair/Devin nair sekaran</t>
  </si>
  <si>
    <t xml:space="preserve">2646702	</t>
  </si>
  <si>
    <t xml:space="preserve">202536467	</t>
  </si>
  <si>
    <t xml:space="preserve">18662685876	</t>
  </si>
  <si>
    <t>[曼谷]金玉素万那普酒店(Golden Jade Suvarnabhumi)(28680143)</t>
  </si>
  <si>
    <t>三人房&lt;三人入住&gt;&lt;无早&gt;</t>
  </si>
  <si>
    <t>kaolek/Patcnaraporn,kaolek/Patcnaraporn,kaolek/Patcnaraporn</t>
  </si>
  <si>
    <t xml:space="preserve">2647148	</t>
  </si>
  <si>
    <t xml:space="preserve">18663362293	</t>
  </si>
  <si>
    <t>高级特大床房&lt;特惠专享&gt;&lt;双人入住&gt;&lt;无早&gt;</t>
  </si>
  <si>
    <t>nandhakij/isra</t>
  </si>
  <si>
    <t xml:space="preserve">2647238	</t>
  </si>
  <si>
    <t xml:space="preserve">BK013230	</t>
  </si>
  <si>
    <t xml:space="preserve">18663507652	</t>
  </si>
  <si>
    <t>[曼谷]曼谷威客3號酒店 (SHA Plus+)(Vic3 Bangkok  (SHA Plus+))(5072852)</t>
  </si>
  <si>
    <t>一室行政特大床房&lt;今日特价 &gt;&lt;双人入住&gt;&lt;无早&gt;</t>
  </si>
  <si>
    <t>Paveerada/Pampam,Paveerada/Pampam</t>
  </si>
  <si>
    <t xml:space="preserve">2647254	</t>
  </si>
  <si>
    <t xml:space="preserve">761210	</t>
  </si>
  <si>
    <t xml:space="preserve">18664321582	</t>
  </si>
  <si>
    <t>[曼谷]素坤逸通罗一号拉珀蒂特莎丽尔酒店(La Petite Salil Sukhumvit Thonglor 1)(95470595)</t>
  </si>
  <si>
    <t>高级双人床房&lt;双人入住&gt;&lt;无早&gt;</t>
  </si>
  <si>
    <t>LEI/WEI</t>
  </si>
  <si>
    <t xml:space="preserve">2647350	</t>
  </si>
  <si>
    <t xml:space="preserve">72463	</t>
  </si>
  <si>
    <t xml:space="preserve">18664325169	</t>
  </si>
  <si>
    <t>高级房&lt;双人入住&gt;&lt;无早&gt;</t>
  </si>
  <si>
    <t>long/chen</t>
  </si>
  <si>
    <t xml:space="preserve">2647351	</t>
  </si>
  <si>
    <t xml:space="preserve">Acknowledged	</t>
  </si>
  <si>
    <t xml:space="preserve">18664599972	</t>
  </si>
  <si>
    <t>[普吉岛]攀瓦布里海滨度假村(SHA Extra Plus)(Panwaburi Beachfront Resort(SHA Extra Plus))(96362785)</t>
  </si>
  <si>
    <t>豪华双床房（直通泳池）&lt;双人入住&gt;&lt;双早&gt;</t>
  </si>
  <si>
    <t>PRAPAPAN/PORPRAPA</t>
  </si>
  <si>
    <t xml:space="preserve">2647388	</t>
  </si>
  <si>
    <t xml:space="preserve">3014	</t>
  </si>
  <si>
    <t xml:space="preserve">18668121742	</t>
  </si>
  <si>
    <t>豪华双床房&lt;双人入住&gt;&lt;双早&gt;</t>
  </si>
  <si>
    <t>albiebi/Otman,albiebi/Otman,albiebi/Otman,albiebi/Otman</t>
  </si>
  <si>
    <t xml:space="preserve">2647425	</t>
  </si>
  <si>
    <t xml:space="preserve">3015	</t>
  </si>
  <si>
    <t xml:space="preserve">18668258265	</t>
  </si>
  <si>
    <t>ZHAO/RONGGUI</t>
  </si>
  <si>
    <t xml:space="preserve">2647436	</t>
  </si>
  <si>
    <t xml:space="preserve">202682806	</t>
  </si>
  <si>
    <t xml:space="preserve">18668445702	</t>
  </si>
  <si>
    <t>[吉隆坡]铂尔曼吉隆坡城市中心大酒店(Pullman Kuala Lumpur City Centre Hotel &amp; Residences)(5073220)</t>
  </si>
  <si>
    <t>尊享豪华特大床房&lt;双人入住&gt;&lt;双早&gt;</t>
  </si>
  <si>
    <t>WU/XUEMEI</t>
  </si>
  <si>
    <t xml:space="preserve">2647452	</t>
  </si>
  <si>
    <t xml:space="preserve">854410	</t>
  </si>
  <si>
    <t>，</t>
  </si>
  <si>
    <t>A220811094050481</t>
  </si>
  <si>
    <t>CNY / HKD 当前参考汇率: 1.165949525</t>
  </si>
  <si>
    <t>总计：105226 CNY/
122688.2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</si>
  <si>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</si>
  <si>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</si>
  <si>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</si>
  <si>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</si>
  <si>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</si>
  <si>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</si>
  <si>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</si>
  <si>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</si>
  <si>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</si>
  <si>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</si>
  <si>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</si>
  <si>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</si>
  <si>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</si>
  <si>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</si>
  <si>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</si>
  <si>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</si>
  <si>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</si>
  <si>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</si>
  <si>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2022-08-07</t>
  </si>
  <si>
    <t>2647452</t>
  </si>
  <si>
    <t>铂尔曼吉隆坡城市中心大酒店</t>
  </si>
  <si>
    <t>WU XUEMEI</t>
  </si>
  <si>
    <t>2022-08-08</t>
  </si>
  <si>
    <t>退房日周结</t>
  </si>
  <si>
    <t>610.00</t>
  </si>
  <si>
    <t>RMB</t>
  </si>
  <si>
    <t>0</t>
  </si>
  <si>
    <t>0.00</t>
  </si>
  <si>
    <t>携程国际直连(DD)</t>
  </si>
  <si>
    <t>01.011174</t>
  </si>
  <si>
    <t>2022-08-07 16:32:47</t>
  </si>
  <si>
    <t>否</t>
  </si>
  <si>
    <t>汇智国际旅游发展有限公司</t>
  </si>
  <si>
    <t>直采</t>
  </si>
  <si>
    <t>2647436</t>
  </si>
  <si>
    <t>曼谷盛泰澜中央世界商业中心酒店  (SHA Plus+)</t>
  </si>
  <si>
    <t>ZHAO RONGGUI</t>
  </si>
  <si>
    <t>806.00</t>
  </si>
  <si>
    <t>2022-08-07 17:05:32</t>
  </si>
  <si>
    <t>2647425</t>
  </si>
  <si>
    <t>攀瓦布里海滨度假村(SHA Extra Plus)</t>
  </si>
  <si>
    <t>albiebi Otman,albiebi Otman,albiebi Otman,albiebi Otman</t>
  </si>
  <si>
    <t>590.00</t>
  </si>
  <si>
    <t>2022-08-07 16:38:22</t>
  </si>
  <si>
    <t>2647388</t>
  </si>
  <si>
    <t>PRAPAPAN PORPRAPA</t>
  </si>
  <si>
    <t>350.00</t>
  </si>
  <si>
    <t>2022-08-07 16:22:07</t>
  </si>
  <si>
    <t>2647351</t>
  </si>
  <si>
    <t>曼谷金玉素旺纳普酒店</t>
  </si>
  <si>
    <t>long chen</t>
  </si>
  <si>
    <t>140.00</t>
  </si>
  <si>
    <t>2022-08-07 14:43:28</t>
  </si>
  <si>
    <t>2647350</t>
  </si>
  <si>
    <t>素坤逸通罗一号拉珀蒂特莎丽尔酒店</t>
  </si>
  <si>
    <t>LEI WEI</t>
  </si>
  <si>
    <t>192.00</t>
  </si>
  <si>
    <t>2022-08-07 14:50:48</t>
  </si>
  <si>
    <t>2647254</t>
  </si>
  <si>
    <t>曼谷维3酒店(曼谷威客3号酒店)</t>
  </si>
  <si>
    <t>Paveerada Pampam,Paveerada Pampam</t>
  </si>
  <si>
    <t>173.00</t>
  </si>
  <si>
    <t>2022-08-07 12:43:12</t>
  </si>
  <si>
    <t>2647238</t>
  </si>
  <si>
    <t>维布萨南保旅馆</t>
  </si>
  <si>
    <t>nandhakij isra</t>
  </si>
  <si>
    <t>180.00</t>
  </si>
  <si>
    <t>2022-08-07 12:36:58</t>
  </si>
  <si>
    <t>2647148</t>
  </si>
  <si>
    <t>kaolek Patcnaraporn,kaolek Patcnaraporn,kaolek Patcnaraporn</t>
  </si>
  <si>
    <t>195.00</t>
  </si>
  <si>
    <t>2022-08-07 11:37:34</t>
  </si>
  <si>
    <t>2647090</t>
  </si>
  <si>
    <t>海约翰坎普庄园酒店</t>
  </si>
  <si>
    <t>Bunders Charles</t>
  </si>
  <si>
    <t>1420.00</t>
  </si>
  <si>
    <t>2022-08-07 09:08:36</t>
  </si>
  <si>
    <t>2647000</t>
  </si>
  <si>
    <t>士乃宴宾雅酒店</t>
  </si>
  <si>
    <t>Cheganathan Kala Devi</t>
  </si>
  <si>
    <t>585.00</t>
  </si>
  <si>
    <t>2022-08-07 09:42:03</t>
  </si>
  <si>
    <t>2646967</t>
  </si>
  <si>
    <t>Bureethan Theerapat</t>
  </si>
  <si>
    <t>220.00</t>
  </si>
  <si>
    <t>2022-08-07 09:43:16</t>
  </si>
  <si>
    <t>2022-08-06</t>
  </si>
  <si>
    <t>2646892</t>
  </si>
  <si>
    <t>盛泰澜拉普崂中央广场酒店</t>
  </si>
  <si>
    <t>ZHAO WENZHONG</t>
  </si>
  <si>
    <t>306.00</t>
  </si>
  <si>
    <t>2022-08-07 11:29:32</t>
  </si>
  <si>
    <t>2646788</t>
  </si>
  <si>
    <t>曼谷铂尔曼皇权酒店</t>
  </si>
  <si>
    <t>LOU JIA</t>
  </si>
  <si>
    <t>470.00</t>
  </si>
  <si>
    <t>2022-08-07 09:53:53</t>
  </si>
  <si>
    <t>2646702</t>
  </si>
  <si>
    <t>合艾盛泰乐酒店</t>
  </si>
  <si>
    <t>nair Devin nair sekaran</t>
  </si>
  <si>
    <t>270.00</t>
  </si>
  <si>
    <t>2022-08-07 10:33:38</t>
  </si>
  <si>
    <t>2646490</t>
  </si>
  <si>
    <t>R马尔温泉度假酒店</t>
  </si>
  <si>
    <t>Park Chanje,Park Chanje</t>
  </si>
  <si>
    <t>228.00</t>
  </si>
  <si>
    <t>2022-08-06 17:00:57</t>
  </si>
  <si>
    <t>2646435</t>
  </si>
  <si>
    <t>沙美岛拉维曼别墅度假村 (SHA Plus+)</t>
  </si>
  <si>
    <t>LU YINGQING</t>
  </si>
  <si>
    <t>812.00</t>
  </si>
  <si>
    <t>2022-08-06 17:37:47</t>
  </si>
  <si>
    <t>2022-08-05</t>
  </si>
  <si>
    <t>2645780</t>
  </si>
  <si>
    <t>曼谷盛泰乐水门酒店</t>
  </si>
  <si>
    <t>CHEN WENYEN</t>
  </si>
  <si>
    <t>878.00</t>
  </si>
  <si>
    <t>2022-08-06 10:20:42</t>
  </si>
  <si>
    <t>2645738</t>
  </si>
  <si>
    <t>曼谷阿瓦尼中庭酒店</t>
  </si>
  <si>
    <t>WANG Xiaogang</t>
  </si>
  <si>
    <t>648.00</t>
  </si>
  <si>
    <t>2022-08-06 11:03:27</t>
  </si>
  <si>
    <t>2645451</t>
  </si>
  <si>
    <t>芭东阿马塔酒店</t>
  </si>
  <si>
    <t>YANG CHEN,LIU SHENGZHI</t>
  </si>
  <si>
    <t>348.00</t>
  </si>
  <si>
    <t>2022-08-05 19:10:40</t>
  </si>
  <si>
    <t>2645350</t>
  </si>
  <si>
    <t>LIU ZIHAO,GUO JIACHENG</t>
  </si>
  <si>
    <t>1652.00</t>
  </si>
  <si>
    <t>2022-08-05 17:14:46</t>
  </si>
  <si>
    <t>2645116</t>
  </si>
  <si>
    <t>Zhu Shengyun,WU WEIHUA</t>
  </si>
  <si>
    <t>2634.00</t>
  </si>
  <si>
    <t>2022-08-05 14:30:35</t>
  </si>
  <si>
    <t>2022-07-25</t>
  </si>
  <si>
    <t>2632751</t>
  </si>
  <si>
    <t>曼谷艾美酒店</t>
  </si>
  <si>
    <t>ZHANG XIAOWEI,SUI WEIZIENG</t>
  </si>
  <si>
    <t>2022-08-04</t>
  </si>
  <si>
    <t>3280.00</t>
  </si>
  <si>
    <t>2022-07-26 10:47:57</t>
  </si>
  <si>
    <t>2022-07-30</t>
  </si>
  <si>
    <t>2638129</t>
  </si>
  <si>
    <t>曼谷素坤逸航站 21 中心酒店 (SHA Plus+)</t>
  </si>
  <si>
    <t>LAUB James</t>
  </si>
  <si>
    <t>2022-08-03</t>
  </si>
  <si>
    <t>4759.00</t>
  </si>
  <si>
    <t>2022-07-31 08:20:26</t>
  </si>
  <si>
    <t>2022-08-02</t>
  </si>
  <si>
    <t>2641474</t>
  </si>
  <si>
    <t>Yazeed Alsubaie</t>
  </si>
  <si>
    <t>1000.00</t>
  </si>
  <si>
    <t>2022-08-02 14:22:46</t>
  </si>
  <si>
    <t>2644942</t>
  </si>
  <si>
    <t>普吉岛悦梿酒店(SHA Plus+)</t>
  </si>
  <si>
    <t>GUI YAENEN</t>
  </si>
  <si>
    <t>1071.00</t>
  </si>
  <si>
    <t>2022-08-05 11:12:32</t>
  </si>
  <si>
    <t>2022-07-27</t>
  </si>
  <si>
    <t>2635030</t>
  </si>
  <si>
    <t>希思尔新山酒店</t>
  </si>
  <si>
    <t>Chee Teem Weng</t>
  </si>
  <si>
    <t>1036.00</t>
  </si>
  <si>
    <t>2022-07-28 12:49:46</t>
  </si>
  <si>
    <t>2644093</t>
  </si>
  <si>
    <t>曼谷拉查达阿曼达酒店和公寓</t>
  </si>
  <si>
    <t>Zhi Zhiqiang</t>
  </si>
  <si>
    <t>1095.00</t>
  </si>
  <si>
    <t>2022-08-04 16:46:06</t>
  </si>
  <si>
    <t>2643404</t>
  </si>
  <si>
    <t>jian zhen ong,jian zhen ong</t>
  </si>
  <si>
    <t>1460.00</t>
  </si>
  <si>
    <t>2022-08-03 23:28:05</t>
  </si>
  <si>
    <t>2022-07-29</t>
  </si>
  <si>
    <t>2636647</t>
  </si>
  <si>
    <t>吉隆坡千禧大酒店</t>
  </si>
  <si>
    <t>Raffaella Raffi</t>
  </si>
  <si>
    <t>2160.00</t>
  </si>
  <si>
    <t>2022-07-30 07:59:04</t>
  </si>
  <si>
    <t>2638248</t>
  </si>
  <si>
    <t>Mohamed Salahudeen Mohamed Abu Bakar</t>
  </si>
  <si>
    <t>1830.00</t>
  </si>
  <si>
    <t>2022-07-30 17:15:04</t>
  </si>
  <si>
    <t>2022-07-26</t>
  </si>
  <si>
    <t>2633446</t>
  </si>
  <si>
    <t>曼谷万怡酒店 - SHA Extra Plus 认证</t>
  </si>
  <si>
    <t>YAP MAY SHIN</t>
  </si>
  <si>
    <t>1560.00</t>
  </si>
  <si>
    <t>2022-07-29 08:55:23</t>
  </si>
  <si>
    <t>2641411</t>
  </si>
  <si>
    <t>普吉岛芭曼布丽酒店</t>
  </si>
  <si>
    <t>Karakostas Anthony</t>
  </si>
  <si>
    <t>600.00</t>
  </si>
  <si>
    <t>2022-08-02 13:39:25</t>
  </si>
  <si>
    <t>2644357</t>
  </si>
  <si>
    <t>曼谷铂尔曼G酒店</t>
  </si>
  <si>
    <t>Dong Yuanhui</t>
  </si>
  <si>
    <t>1545.00</t>
  </si>
  <si>
    <t>2022-08-05 09:53:17</t>
  </si>
  <si>
    <t>2637352</t>
  </si>
  <si>
    <t>曼谷素坤逸55号通罗中心点大酒店 (SHA Plus+)</t>
  </si>
  <si>
    <t>ZHANG XINYUAN</t>
  </si>
  <si>
    <t>1605.00</t>
  </si>
  <si>
    <t>2022-07-30 14:41:03</t>
  </si>
  <si>
    <t>2022-07-31</t>
  </si>
  <si>
    <t>2639238</t>
  </si>
  <si>
    <t>唯裕酒店</t>
  </si>
  <si>
    <t>Tan Emma</t>
  </si>
  <si>
    <t>500.00</t>
  </si>
  <si>
    <t>2022-07-31 17:12:11</t>
  </si>
  <si>
    <t>2637596</t>
  </si>
  <si>
    <t>HAO JIE YEO</t>
  </si>
  <si>
    <t>435.00</t>
  </si>
  <si>
    <t>2022-07-30 11:27:53</t>
  </si>
  <si>
    <t>2634007</t>
  </si>
  <si>
    <t>约翰海老军营森林小屋</t>
  </si>
  <si>
    <t>Bustin Joshua Allen</t>
  </si>
  <si>
    <t>4116.00</t>
  </si>
  <si>
    <t>2022-07-28 09:50:36</t>
  </si>
  <si>
    <t>2022-07-22</t>
  </si>
  <si>
    <t>2629271</t>
  </si>
  <si>
    <t>吉隆坡瑞园酒店</t>
  </si>
  <si>
    <t>TOLONES SERGEJ</t>
  </si>
  <si>
    <t>1735.00</t>
  </si>
  <si>
    <t>2022-07-23 11:30:44</t>
  </si>
  <si>
    <t>2633491</t>
  </si>
  <si>
    <t>Chien li wesley Khoo</t>
  </si>
  <si>
    <t>1388.00</t>
  </si>
  <si>
    <t>2022-07-26 20:04:42</t>
  </si>
  <si>
    <t>2644971</t>
  </si>
  <si>
    <t>普吉岛码头酒店(SHA Plus+)</t>
  </si>
  <si>
    <t>ALI HYDER</t>
  </si>
  <si>
    <t>572.00</t>
  </si>
  <si>
    <t>2022-08-05 11:50:38</t>
  </si>
  <si>
    <t>2639442</t>
  </si>
  <si>
    <t>WONG WENDY</t>
  </si>
  <si>
    <t>810.00</t>
  </si>
  <si>
    <t>2022-08-01 10:48:21</t>
  </si>
  <si>
    <t>2634994</t>
  </si>
  <si>
    <t>lee hui yee</t>
  </si>
  <si>
    <t>2022-07-29 13:28:56</t>
  </si>
  <si>
    <t>2637986</t>
  </si>
  <si>
    <t>Hasnan Siti Nor Fatin Izzati,Abdullah Hasnan</t>
  </si>
  <si>
    <t>2022-08-01 17:51:17</t>
  </si>
  <si>
    <t>2628987</t>
  </si>
  <si>
    <t>Cheah Siew Fei</t>
  </si>
  <si>
    <t>2022-07-22 15:48:57</t>
  </si>
  <si>
    <t>2642751</t>
  </si>
  <si>
    <t>吉隆坡四季酒店</t>
  </si>
  <si>
    <t>Zhao LI TING</t>
  </si>
  <si>
    <t>11059.00</t>
  </si>
  <si>
    <t>2022-08-03 15:07:31</t>
  </si>
  <si>
    <t>2642324</t>
  </si>
  <si>
    <t>吉隆坡柏威年酒店 · 悦榕庄管理</t>
  </si>
  <si>
    <t>CHEUNG MAN KIN</t>
  </si>
  <si>
    <t>3482.00</t>
  </si>
  <si>
    <t>2022-08-03 10:30:02</t>
  </si>
  <si>
    <t>2639406</t>
  </si>
  <si>
    <t>甲米奥南辉光酒店</t>
  </si>
  <si>
    <t>Supangphaorak Narinnita</t>
  </si>
  <si>
    <t>354.00</t>
  </si>
  <si>
    <t>2022-08-01 16:26:25</t>
  </si>
  <si>
    <t>2639274</t>
  </si>
  <si>
    <t>Supasilp Ploychompu,Supasilp Ploychompu</t>
  </si>
  <si>
    <t>2022-07-31 18:05:14</t>
  </si>
  <si>
    <t>2022-08-01</t>
  </si>
  <si>
    <t>2639734</t>
  </si>
  <si>
    <t>YODON TEERAPONG</t>
  </si>
  <si>
    <t>204.00</t>
  </si>
  <si>
    <t>2022-08-01 16:22:57</t>
  </si>
  <si>
    <t>2643181</t>
  </si>
  <si>
    <t>CHENG XI</t>
  </si>
  <si>
    <t>602.00</t>
  </si>
  <si>
    <t>2022-08-04 10:00:28</t>
  </si>
  <si>
    <t>2642575</t>
  </si>
  <si>
    <t>曼谷阿文苏昆维特酒店</t>
  </si>
  <si>
    <t>TANG CHENGCHENG,TANG CHENGCHENG</t>
  </si>
  <si>
    <t>680.00</t>
  </si>
  <si>
    <t>2022-08-04 12:31:36</t>
  </si>
  <si>
    <t>2641917</t>
  </si>
  <si>
    <t>Laicharoen Issara,Laicharoen Issara</t>
  </si>
  <si>
    <t>2022-08-02 21:51:19</t>
  </si>
  <si>
    <t>2640759</t>
  </si>
  <si>
    <t>jung hoonyoung</t>
  </si>
  <si>
    <t>1164.00</t>
  </si>
  <si>
    <t>2022-08-02 10:30:27</t>
  </si>
  <si>
    <t>2639175</t>
  </si>
  <si>
    <t>ISAAC LYNETTE</t>
  </si>
  <si>
    <t>3060.00</t>
  </si>
  <si>
    <t>2022-07-31 15:06:21</t>
  </si>
  <si>
    <t>2638075</t>
  </si>
  <si>
    <t>KIN SOONYOUNG</t>
  </si>
  <si>
    <t>1700.00</t>
  </si>
  <si>
    <t>2022-07-30 14:15:35</t>
  </si>
  <si>
    <t>2636453</t>
  </si>
  <si>
    <t>YOO SUNGHYUN</t>
  </si>
  <si>
    <t>3492.00</t>
  </si>
  <si>
    <t>2022-07-29 14:50:31</t>
  </si>
  <si>
    <t>2632342</t>
  </si>
  <si>
    <t>YU YOUNGHWAN</t>
  </si>
  <si>
    <t>873.00</t>
  </si>
  <si>
    <t>2022-07-25 21:10:11</t>
  </si>
  <si>
    <t>2632225</t>
  </si>
  <si>
    <t>CHEONG KOK LEONG,CHEONG YAN HUI</t>
  </si>
  <si>
    <t>2022-07-25 20:59:18</t>
  </si>
  <si>
    <t>2644902</t>
  </si>
  <si>
    <t>曼谷素坤逸十一酒店 (SHA Extra Plus)</t>
  </si>
  <si>
    <t>Jeong Yuan,Jeong Yuan</t>
  </si>
  <si>
    <t>2022-08-05 10:37:11</t>
  </si>
  <si>
    <t>2636802</t>
  </si>
  <si>
    <t>双威大盒子酒店</t>
  </si>
  <si>
    <t>Sng Sheau Huei</t>
  </si>
  <si>
    <t>1526.00</t>
  </si>
  <si>
    <t>2022-07-30 10:09:10</t>
  </si>
  <si>
    <t>2633164</t>
  </si>
  <si>
    <t>辉盛凯贝丽打</t>
  </si>
  <si>
    <t>HUANG XIAYUE,Chong Kai Ian</t>
  </si>
  <si>
    <t>2540.00</t>
  </si>
  <si>
    <t>2022-07-26 16:11:45</t>
  </si>
  <si>
    <t>2644592</t>
  </si>
  <si>
    <t>Tianjun Lim,Tianjun Lim</t>
  </si>
  <si>
    <t>477.00</t>
  </si>
  <si>
    <t>2022-08-05 14:37:41</t>
  </si>
  <si>
    <t>2639735</t>
  </si>
  <si>
    <t>OMAR SHAFIQAH</t>
  </si>
  <si>
    <t>1016.00</t>
  </si>
  <si>
    <t>2022-08-01 14:33:35</t>
  </si>
  <si>
    <t>2638420</t>
  </si>
  <si>
    <t>Azman Nur Syafiqah</t>
  </si>
  <si>
    <t>2022-08-01 16:53:02</t>
  </si>
  <si>
    <t>2636955</t>
  </si>
  <si>
    <t>普吉岛迈考美丽亚酒店(SHA Extra Plus)</t>
  </si>
  <si>
    <t>JUNG HARYNN</t>
  </si>
  <si>
    <t>2113.00</t>
  </si>
  <si>
    <t>2022-07-30 08:00:40</t>
  </si>
  <si>
    <t>2022-06-01</t>
  </si>
  <si>
    <t>2572064</t>
  </si>
  <si>
    <t>Poh Wei Cheng,Ng Wee Ling</t>
  </si>
  <si>
    <t>1640.00</t>
  </si>
  <si>
    <t>2022-06-01 18:12:36</t>
  </si>
  <si>
    <t>2022-06-19</t>
  </si>
  <si>
    <t>2596699</t>
  </si>
  <si>
    <t>普吉盛泰乐卡伦海滩度假村</t>
  </si>
  <si>
    <t>GOSAIYAGANON AEK</t>
  </si>
  <si>
    <t>238.00</t>
  </si>
  <si>
    <t>2022-06-20 18:33:43</t>
  </si>
  <si>
    <t>2022-07-15</t>
  </si>
  <si>
    <t>2622580</t>
  </si>
  <si>
    <t>槟城皇家朱兰酒店</t>
  </si>
  <si>
    <t>LOH SIN HIONG,TAN PUAY TIANG ALICE,LOH YI HUA JANICE,CHIAM GEK CHENG</t>
  </si>
  <si>
    <t>2130.00</t>
  </si>
  <si>
    <t>2022-07-18 10:05:09</t>
  </si>
  <si>
    <t>2022-07-07</t>
  </si>
  <si>
    <t>2614335</t>
  </si>
  <si>
    <t>wee beng yeok,chong kok hui</t>
  </si>
  <si>
    <t>5552.00</t>
  </si>
  <si>
    <t>2022-07-09 15:44:40</t>
  </si>
  <si>
    <t>2022-06-22</t>
  </si>
  <si>
    <t>2599660</t>
  </si>
  <si>
    <t>新山凯贝丽酒店式服务公寓</t>
  </si>
  <si>
    <t>Tee Serene,Tee Serene</t>
  </si>
  <si>
    <t>1497.00</t>
  </si>
  <si>
    <t>2022-07-01 02:18:43</t>
  </si>
  <si>
    <t>2022-06-21</t>
  </si>
  <si>
    <t>2598203</t>
  </si>
  <si>
    <t>LEE CHIANG CHOON,chua sue huei grace</t>
  </si>
  <si>
    <t>916.00</t>
  </si>
  <si>
    <t>2022-06-21 14:32:18</t>
  </si>
  <si>
    <t>2022-07-20</t>
  </si>
  <si>
    <t>2627476</t>
  </si>
  <si>
    <t>Kumar Kuldip,Pillai Kirvani</t>
  </si>
  <si>
    <t>1440.00</t>
  </si>
  <si>
    <t>2022-07-21 12:43:21</t>
  </si>
  <si>
    <t>2626582</t>
  </si>
  <si>
    <t>Henann Park Resort</t>
  </si>
  <si>
    <t>LIN TZU YU,Tsai Pei Lun,Cheng Yi Shan</t>
  </si>
  <si>
    <t>1651.00</t>
  </si>
  <si>
    <t>2022-07-20 11:10:24</t>
  </si>
  <si>
    <t>2022-07-17</t>
  </si>
  <si>
    <t>2624319</t>
  </si>
  <si>
    <t>Yong Donghee,Yong Donghee,Yong Donghee</t>
  </si>
  <si>
    <t>1510.00</t>
  </si>
  <si>
    <t>2022-07-18 13:23:48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</si>
</sst>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92</xdr:row>
      <xdr:rowOff>0</xdr:rowOff>
    </xdr:from>
    <xdr:to>
      <xdr:col>14</xdr:col>
      <xdr:colOff>533400</xdr:colOff>
      <xdr:row>124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5087600"/>
          <a:ext cx="10467975" cy="5534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8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44779</v>
      </c>
      <c r="G2" s="6">
        <v>44781</v>
      </c>
      <c r="H2" s="4">
        <v>1</v>
      </c>
      <c r="I2" s="4">
        <v>2</v>
      </c>
      <c r="J2" s="4">
        <v>2</v>
      </c>
      <c r="K2" s="4" t="s">
        <v>30</v>
      </c>
      <c r="L2" s="4">
        <v>1640</v>
      </c>
      <c r="M2" s="4">
        <v>1640</v>
      </c>
      <c r="N2" s="4" t="s">
        <v>31</v>
      </c>
      <c r="O2" s="4" t="s">
        <v>32</v>
      </c>
      <c r="P2" s="4" t="s">
        <v>33</v>
      </c>
      <c r="Q2" s="4">
        <v>0</v>
      </c>
      <c r="R2" s="7">
        <v>44713</v>
      </c>
      <c r="S2" s="6">
        <v>44784</v>
      </c>
      <c r="T2" s="4" t="s">
        <v>34</v>
      </c>
      <c r="U2" s="4">
        <v>1640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44778</v>
      </c>
      <c r="G3" s="6">
        <v>44781</v>
      </c>
      <c r="H3" s="4">
        <v>1</v>
      </c>
      <c r="I3" s="4">
        <v>3</v>
      </c>
      <c r="J3" s="4">
        <v>3</v>
      </c>
      <c r="K3" s="4" t="s">
        <v>30</v>
      </c>
      <c r="L3" s="4">
        <v>1200</v>
      </c>
      <c r="M3" s="4">
        <v>1200</v>
      </c>
      <c r="N3" s="4" t="s">
        <v>40</v>
      </c>
      <c r="O3" s="4" t="s">
        <v>32</v>
      </c>
      <c r="P3" s="4" t="s">
        <v>33</v>
      </c>
      <c r="Q3" s="4">
        <v>0</v>
      </c>
      <c r="R3" s="7">
        <v>44728</v>
      </c>
      <c r="S3" s="6">
        <v>44784</v>
      </c>
      <c r="T3" s="4" t="s">
        <v>34</v>
      </c>
      <c r="U3" s="4">
        <v>1200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37</v>
      </c>
      <c r="B4" s="4" t="s">
        <v>26</v>
      </c>
      <c r="C4" s="4" t="s">
        <v>43</v>
      </c>
      <c r="D4" s="4" t="s">
        <v>38</v>
      </c>
      <c r="E4" s="4" t="s">
        <v>39</v>
      </c>
      <c r="F4" s="6">
        <v>44778</v>
      </c>
      <c r="G4" s="6">
        <v>44781</v>
      </c>
      <c r="H4" s="4">
        <v>1</v>
      </c>
      <c r="I4" s="4">
        <v>3</v>
      </c>
      <c r="J4" s="4">
        <v>3</v>
      </c>
      <c r="K4" s="4" t="s">
        <v>30</v>
      </c>
      <c r="L4" s="4">
        <v>-1200</v>
      </c>
      <c r="M4" s="4">
        <v>-1200</v>
      </c>
      <c r="N4" s="4" t="s">
        <v>40</v>
      </c>
      <c r="O4" s="4" t="s">
        <v>32</v>
      </c>
      <c r="P4" s="4" t="s">
        <v>33</v>
      </c>
      <c r="Q4" s="4">
        <v>0</v>
      </c>
      <c r="R4" s="7">
        <v>44728</v>
      </c>
      <c r="S4" s="6">
        <v>44784</v>
      </c>
      <c r="T4" s="4" t="s">
        <v>34</v>
      </c>
      <c r="U4" s="4">
        <v>-1200</v>
      </c>
      <c r="V4" s="4">
        <v>0</v>
      </c>
      <c r="W4" s="4">
        <v>0</v>
      </c>
      <c r="X4" s="4" t="s">
        <v>41</v>
      </c>
      <c r="Y4" s="4" t="s">
        <v>42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44780</v>
      </c>
      <c r="G5" s="6">
        <v>44781</v>
      </c>
      <c r="H5" s="4">
        <v>1</v>
      </c>
      <c r="I5" s="4">
        <v>1</v>
      </c>
      <c r="J5" s="4">
        <v>1</v>
      </c>
      <c r="K5" s="4" t="s">
        <v>30</v>
      </c>
      <c r="L5" s="4">
        <v>238</v>
      </c>
      <c r="M5" s="4">
        <v>238</v>
      </c>
      <c r="N5" s="4" t="s">
        <v>47</v>
      </c>
      <c r="O5" s="4" t="s">
        <v>32</v>
      </c>
      <c r="P5" s="4" t="s">
        <v>33</v>
      </c>
      <c r="Q5" s="4">
        <v>0</v>
      </c>
      <c r="R5" s="7">
        <v>44731</v>
      </c>
      <c r="S5" s="6">
        <v>44784</v>
      </c>
      <c r="T5" s="4" t="s">
        <v>34</v>
      </c>
      <c r="U5" s="4">
        <v>238</v>
      </c>
      <c r="V5" s="4">
        <v>0</v>
      </c>
      <c r="W5" s="4">
        <v>0</v>
      </c>
      <c r="X5" s="4" t="s">
        <v>48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44779</v>
      </c>
      <c r="G6" s="6">
        <v>44781</v>
      </c>
      <c r="H6" s="4">
        <v>1</v>
      </c>
      <c r="I6" s="4">
        <v>2</v>
      </c>
      <c r="J6" s="4">
        <v>2</v>
      </c>
      <c r="K6" s="4" t="s">
        <v>30</v>
      </c>
      <c r="L6" s="4">
        <v>916</v>
      </c>
      <c r="M6" s="4">
        <v>916</v>
      </c>
      <c r="N6" s="4" t="s">
        <v>53</v>
      </c>
      <c r="O6" s="4" t="s">
        <v>32</v>
      </c>
      <c r="P6" s="4" t="s">
        <v>33</v>
      </c>
      <c r="Q6" s="4">
        <v>0</v>
      </c>
      <c r="R6" s="7">
        <v>44733</v>
      </c>
      <c r="S6" s="6">
        <v>44784</v>
      </c>
      <c r="T6" s="4" t="s">
        <v>34</v>
      </c>
      <c r="U6" s="4">
        <v>916</v>
      </c>
      <c r="V6" s="4">
        <v>0</v>
      </c>
      <c r="W6" s="4">
        <v>0</v>
      </c>
      <c r="X6" s="4" t="s">
        <v>54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51</v>
      </c>
      <c r="E7" s="4" t="s">
        <v>57</v>
      </c>
      <c r="F7" s="6">
        <v>44778</v>
      </c>
      <c r="G7" s="6">
        <v>44781</v>
      </c>
      <c r="H7" s="4">
        <v>1</v>
      </c>
      <c r="I7" s="4">
        <v>3</v>
      </c>
      <c r="J7" s="4">
        <v>3</v>
      </c>
      <c r="K7" s="4" t="s">
        <v>30</v>
      </c>
      <c r="L7" s="4">
        <v>1497</v>
      </c>
      <c r="M7" s="4">
        <v>1497</v>
      </c>
      <c r="N7" s="4" t="s">
        <v>58</v>
      </c>
      <c r="O7" s="4" t="s">
        <v>32</v>
      </c>
      <c r="P7" s="4" t="s">
        <v>33</v>
      </c>
      <c r="Q7" s="4">
        <v>0</v>
      </c>
      <c r="R7" s="7">
        <v>44734</v>
      </c>
      <c r="S7" s="6">
        <v>44784</v>
      </c>
      <c r="T7" s="4" t="s">
        <v>34</v>
      </c>
      <c r="U7" s="4">
        <v>1497</v>
      </c>
      <c r="V7" s="4">
        <v>0</v>
      </c>
      <c r="W7" s="4">
        <v>0</v>
      </c>
      <c r="X7" s="4" t="s">
        <v>59</v>
      </c>
      <c r="Y7" s="4" t="s">
        <v>60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44777</v>
      </c>
      <c r="G8" s="6">
        <v>44781</v>
      </c>
      <c r="H8" s="4">
        <v>4</v>
      </c>
      <c r="I8" s="4">
        <v>4</v>
      </c>
      <c r="J8" s="4">
        <v>16</v>
      </c>
      <c r="K8" s="4" t="s">
        <v>30</v>
      </c>
      <c r="L8" s="4">
        <v>5552</v>
      </c>
      <c r="M8" s="4">
        <v>5552</v>
      </c>
      <c r="N8" s="4" t="s">
        <v>64</v>
      </c>
      <c r="O8" s="4" t="s">
        <v>32</v>
      </c>
      <c r="P8" s="4" t="s">
        <v>33</v>
      </c>
      <c r="Q8" s="4">
        <v>0</v>
      </c>
      <c r="R8" s="7">
        <v>44749</v>
      </c>
      <c r="S8" s="6">
        <v>44784</v>
      </c>
      <c r="T8" s="4" t="s">
        <v>34</v>
      </c>
      <c r="U8" s="4">
        <v>5552</v>
      </c>
      <c r="V8" s="4">
        <v>0</v>
      </c>
      <c r="W8" s="4">
        <v>0</v>
      </c>
      <c r="X8" s="4" t="s">
        <v>65</v>
      </c>
      <c r="Y8" s="4" t="s">
        <v>66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44778</v>
      </c>
      <c r="G9" s="6">
        <v>44781</v>
      </c>
      <c r="H9" s="4">
        <v>2</v>
      </c>
      <c r="I9" s="4">
        <v>3</v>
      </c>
      <c r="J9" s="4">
        <v>6</v>
      </c>
      <c r="K9" s="4" t="s">
        <v>30</v>
      </c>
      <c r="L9" s="4">
        <v>2130</v>
      </c>
      <c r="M9" s="4">
        <v>2130</v>
      </c>
      <c r="N9" s="4" t="s">
        <v>70</v>
      </c>
      <c r="O9" s="4" t="s">
        <v>32</v>
      </c>
      <c r="P9" s="4" t="s">
        <v>33</v>
      </c>
      <c r="Q9" s="4">
        <v>0</v>
      </c>
      <c r="R9" s="7">
        <v>44757</v>
      </c>
      <c r="S9" s="6">
        <v>44784</v>
      </c>
      <c r="T9" s="4" t="s">
        <v>34</v>
      </c>
      <c r="U9" s="4">
        <v>2130</v>
      </c>
      <c r="V9" s="4">
        <v>0</v>
      </c>
      <c r="W9" s="4">
        <v>0</v>
      </c>
      <c r="X9" s="4" t="s">
        <v>71</v>
      </c>
      <c r="Y9" s="4" t="s">
        <v>42</v>
      </c>
    </row>
    <row r="10" s="4" customFormat="1" spans="1:25">
      <c r="A10" s="4" t="s">
        <v>72</v>
      </c>
      <c r="B10" s="4" t="s">
        <v>26</v>
      </c>
      <c r="C10" s="4" t="s">
        <v>27</v>
      </c>
      <c r="D10" s="4" t="s">
        <v>73</v>
      </c>
      <c r="E10" s="4" t="s">
        <v>74</v>
      </c>
      <c r="F10" s="6">
        <v>44779</v>
      </c>
      <c r="G10" s="6">
        <v>44781</v>
      </c>
      <c r="H10" s="4">
        <v>1</v>
      </c>
      <c r="I10" s="4">
        <v>2</v>
      </c>
      <c r="J10" s="4">
        <v>2</v>
      </c>
      <c r="K10" s="4" t="s">
        <v>30</v>
      </c>
      <c r="L10" s="4">
        <v>1510</v>
      </c>
      <c r="M10" s="4">
        <v>1510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44759</v>
      </c>
      <c r="S10" s="6">
        <v>44784</v>
      </c>
      <c r="T10" s="4" t="s">
        <v>34</v>
      </c>
      <c r="U10" s="4">
        <v>1510</v>
      </c>
      <c r="V10" s="4">
        <v>0</v>
      </c>
      <c r="W10" s="4">
        <v>0</v>
      </c>
      <c r="X10" s="4" t="s">
        <v>76</v>
      </c>
      <c r="Y10" s="4" t="s">
        <v>77</v>
      </c>
    </row>
    <row r="11" s="4" customFormat="1" spans="1:25">
      <c r="A11" s="4" t="s">
        <v>78</v>
      </c>
      <c r="B11" s="4" t="s">
        <v>26</v>
      </c>
      <c r="C11" s="4" t="s">
        <v>27</v>
      </c>
      <c r="D11" s="4" t="s">
        <v>73</v>
      </c>
      <c r="E11" s="4" t="s">
        <v>79</v>
      </c>
      <c r="F11" s="6">
        <v>44779</v>
      </c>
      <c r="G11" s="6">
        <v>44781</v>
      </c>
      <c r="H11" s="4">
        <v>1</v>
      </c>
      <c r="I11" s="4">
        <v>2</v>
      </c>
      <c r="J11" s="4">
        <v>2</v>
      </c>
      <c r="K11" s="4" t="s">
        <v>30</v>
      </c>
      <c r="L11" s="4">
        <v>1651</v>
      </c>
      <c r="M11" s="4">
        <v>1651</v>
      </c>
      <c r="N11" s="4" t="s">
        <v>80</v>
      </c>
      <c r="O11" s="4" t="s">
        <v>32</v>
      </c>
      <c r="P11" s="4" t="s">
        <v>33</v>
      </c>
      <c r="Q11" s="4">
        <v>0</v>
      </c>
      <c r="R11" s="7">
        <v>44762</v>
      </c>
      <c r="S11" s="6">
        <v>44784</v>
      </c>
      <c r="T11" s="4" t="s">
        <v>34</v>
      </c>
      <c r="U11" s="4">
        <v>1651</v>
      </c>
      <c r="V11" s="4">
        <v>0</v>
      </c>
      <c r="W11" s="4">
        <v>0</v>
      </c>
      <c r="X11" s="4" t="s">
        <v>81</v>
      </c>
      <c r="Y11" s="4" t="s">
        <v>82</v>
      </c>
    </row>
    <row r="12" s="4" customFormat="1" spans="1:25">
      <c r="A12" s="4" t="s">
        <v>83</v>
      </c>
      <c r="B12" s="4" t="s">
        <v>26</v>
      </c>
      <c r="C12" s="4" t="s">
        <v>27</v>
      </c>
      <c r="D12" s="4" t="s">
        <v>51</v>
      </c>
      <c r="E12" s="4" t="s">
        <v>57</v>
      </c>
      <c r="F12" s="6">
        <v>44779</v>
      </c>
      <c r="G12" s="6">
        <v>44781</v>
      </c>
      <c r="H12" s="4">
        <v>1</v>
      </c>
      <c r="I12" s="4">
        <v>2</v>
      </c>
      <c r="J12" s="4">
        <v>2</v>
      </c>
      <c r="K12" s="4" t="s">
        <v>30</v>
      </c>
      <c r="L12" s="4">
        <v>1440</v>
      </c>
      <c r="M12" s="4">
        <v>1440</v>
      </c>
      <c r="N12" s="4" t="s">
        <v>84</v>
      </c>
      <c r="O12" s="4" t="s">
        <v>32</v>
      </c>
      <c r="P12" s="4" t="s">
        <v>33</v>
      </c>
      <c r="Q12" s="4">
        <v>0</v>
      </c>
      <c r="R12" s="7">
        <v>44762</v>
      </c>
      <c r="S12" s="6">
        <v>44784</v>
      </c>
      <c r="T12" s="4" t="s">
        <v>34</v>
      </c>
      <c r="U12" s="4">
        <v>1440</v>
      </c>
      <c r="V12" s="4">
        <v>0</v>
      </c>
      <c r="W12" s="4">
        <v>0</v>
      </c>
      <c r="X12" s="4" t="s">
        <v>85</v>
      </c>
      <c r="Y12" s="4" t="s">
        <v>86</v>
      </c>
    </row>
    <row r="13" s="4" customFormat="1" spans="1:25">
      <c r="A13" s="4" t="s">
        <v>87</v>
      </c>
      <c r="B13" s="4" t="s">
        <v>26</v>
      </c>
      <c r="C13" s="4" t="s">
        <v>27</v>
      </c>
      <c r="D13" s="4" t="s">
        <v>88</v>
      </c>
      <c r="E13" s="4" t="s">
        <v>89</v>
      </c>
      <c r="F13" s="6">
        <v>44778</v>
      </c>
      <c r="G13" s="6">
        <v>44781</v>
      </c>
      <c r="H13" s="4">
        <v>1</v>
      </c>
      <c r="I13" s="4">
        <v>3</v>
      </c>
      <c r="J13" s="4">
        <v>3</v>
      </c>
      <c r="K13" s="4" t="s">
        <v>30</v>
      </c>
      <c r="L13" s="4">
        <v>810</v>
      </c>
      <c r="M13" s="4">
        <v>810</v>
      </c>
      <c r="N13" s="4" t="s">
        <v>90</v>
      </c>
      <c r="O13" s="4" t="s">
        <v>32</v>
      </c>
      <c r="P13" s="4" t="s">
        <v>33</v>
      </c>
      <c r="Q13" s="4">
        <v>0</v>
      </c>
      <c r="R13" s="7">
        <v>44764</v>
      </c>
      <c r="S13" s="6">
        <v>44784</v>
      </c>
      <c r="T13" s="4" t="s">
        <v>34</v>
      </c>
      <c r="U13" s="4">
        <v>810</v>
      </c>
      <c r="V13" s="4">
        <v>0</v>
      </c>
      <c r="W13" s="4">
        <v>0</v>
      </c>
      <c r="X13" s="4" t="s">
        <v>91</v>
      </c>
      <c r="Y13" s="4" t="s">
        <v>92</v>
      </c>
    </row>
    <row r="14" s="4" customFormat="1" spans="1:25">
      <c r="A14" s="4" t="s">
        <v>93</v>
      </c>
      <c r="B14" s="4" t="s">
        <v>26</v>
      </c>
      <c r="C14" s="4" t="s">
        <v>27</v>
      </c>
      <c r="D14" s="4" t="s">
        <v>94</v>
      </c>
      <c r="E14" s="4" t="s">
        <v>95</v>
      </c>
      <c r="F14" s="6">
        <v>44776</v>
      </c>
      <c r="G14" s="6">
        <v>44781</v>
      </c>
      <c r="H14" s="4">
        <v>1</v>
      </c>
      <c r="I14" s="4">
        <v>5</v>
      </c>
      <c r="J14" s="4">
        <v>5</v>
      </c>
      <c r="K14" s="4" t="s">
        <v>30</v>
      </c>
      <c r="L14" s="4">
        <v>1735</v>
      </c>
      <c r="M14" s="4">
        <v>1735</v>
      </c>
      <c r="N14" s="4" t="s">
        <v>96</v>
      </c>
      <c r="O14" s="4" t="s">
        <v>32</v>
      </c>
      <c r="P14" s="4" t="s">
        <v>33</v>
      </c>
      <c r="Q14" s="4">
        <v>0</v>
      </c>
      <c r="R14" s="7">
        <v>44764</v>
      </c>
      <c r="S14" s="6">
        <v>44784</v>
      </c>
      <c r="T14" s="4" t="s">
        <v>34</v>
      </c>
      <c r="U14" s="4">
        <v>1735</v>
      </c>
      <c r="V14" s="4">
        <v>0</v>
      </c>
      <c r="W14" s="4">
        <v>0</v>
      </c>
      <c r="X14" s="4" t="s">
        <v>97</v>
      </c>
      <c r="Y14" s="4" t="s">
        <v>98</v>
      </c>
    </row>
    <row r="15" s="4" customFormat="1" spans="1:25">
      <c r="A15" s="4" t="s">
        <v>99</v>
      </c>
      <c r="B15" s="4" t="s">
        <v>26</v>
      </c>
      <c r="C15" s="4" t="s">
        <v>27</v>
      </c>
      <c r="D15" s="4" t="s">
        <v>100</v>
      </c>
      <c r="E15" s="4" t="s">
        <v>101</v>
      </c>
      <c r="F15" s="6">
        <v>44776</v>
      </c>
      <c r="G15" s="6">
        <v>44781</v>
      </c>
      <c r="H15" s="4">
        <v>1</v>
      </c>
      <c r="I15" s="4">
        <v>5</v>
      </c>
      <c r="J15" s="4">
        <v>5</v>
      </c>
      <c r="K15" s="4" t="s">
        <v>30</v>
      </c>
      <c r="L15" s="4">
        <v>1700</v>
      </c>
      <c r="M15" s="4">
        <v>1700</v>
      </c>
      <c r="N15" s="4" t="s">
        <v>102</v>
      </c>
      <c r="O15" s="4" t="s">
        <v>32</v>
      </c>
      <c r="P15" s="4" t="s">
        <v>33</v>
      </c>
      <c r="Q15" s="4">
        <v>0</v>
      </c>
      <c r="R15" s="7">
        <v>44767</v>
      </c>
      <c r="S15" s="6">
        <v>44784</v>
      </c>
      <c r="T15" s="4" t="s">
        <v>34</v>
      </c>
      <c r="U15" s="4">
        <v>1700</v>
      </c>
      <c r="V15" s="4">
        <v>0</v>
      </c>
      <c r="W15" s="4">
        <v>0</v>
      </c>
      <c r="X15" s="4" t="s">
        <v>103</v>
      </c>
      <c r="Y15" s="4" t="s">
        <v>104</v>
      </c>
    </row>
    <row r="16" s="4" customFormat="1" spans="1:25">
      <c r="A16" s="4" t="s">
        <v>105</v>
      </c>
      <c r="B16" s="4" t="s">
        <v>26</v>
      </c>
      <c r="C16" s="4" t="s">
        <v>27</v>
      </c>
      <c r="D16" s="4" t="s">
        <v>100</v>
      </c>
      <c r="E16" s="4" t="s">
        <v>106</v>
      </c>
      <c r="F16" s="6">
        <v>44778</v>
      </c>
      <c r="G16" s="6">
        <v>44781</v>
      </c>
      <c r="H16" s="4">
        <v>1</v>
      </c>
      <c r="I16" s="4">
        <v>3</v>
      </c>
      <c r="J16" s="4">
        <v>3</v>
      </c>
      <c r="K16" s="4" t="s">
        <v>30</v>
      </c>
      <c r="L16" s="4">
        <v>873</v>
      </c>
      <c r="M16" s="4">
        <v>873</v>
      </c>
      <c r="N16" s="4" t="s">
        <v>107</v>
      </c>
      <c r="O16" s="4" t="s">
        <v>32</v>
      </c>
      <c r="P16" s="4" t="s">
        <v>33</v>
      </c>
      <c r="Q16" s="4">
        <v>0</v>
      </c>
      <c r="R16" s="7">
        <v>44767</v>
      </c>
      <c r="S16" s="6">
        <v>44784</v>
      </c>
      <c r="T16" s="4" t="s">
        <v>34</v>
      </c>
      <c r="U16" s="4">
        <v>873</v>
      </c>
      <c r="V16" s="4">
        <v>0</v>
      </c>
      <c r="W16" s="4">
        <v>0</v>
      </c>
      <c r="X16" s="4" t="s">
        <v>108</v>
      </c>
      <c r="Y16" s="4" t="s">
        <v>109</v>
      </c>
    </row>
    <row r="17" s="4" customFormat="1" spans="1:25">
      <c r="A17" s="4" t="s">
        <v>110</v>
      </c>
      <c r="B17" s="4" t="s">
        <v>26</v>
      </c>
      <c r="C17" s="4" t="s">
        <v>27</v>
      </c>
      <c r="D17" s="4" t="s">
        <v>111</v>
      </c>
      <c r="E17" s="4" t="s">
        <v>112</v>
      </c>
      <c r="F17" s="6">
        <v>44777</v>
      </c>
      <c r="G17" s="6">
        <v>44781</v>
      </c>
      <c r="H17" s="4">
        <v>1</v>
      </c>
      <c r="I17" s="4">
        <v>4</v>
      </c>
      <c r="J17" s="4">
        <v>4</v>
      </c>
      <c r="K17" s="4" t="s">
        <v>30</v>
      </c>
      <c r="L17" s="4">
        <v>3280</v>
      </c>
      <c r="M17" s="4">
        <v>3280</v>
      </c>
      <c r="N17" s="4" t="s">
        <v>113</v>
      </c>
      <c r="O17" s="4" t="s">
        <v>32</v>
      </c>
      <c r="P17" s="4" t="s">
        <v>33</v>
      </c>
      <c r="Q17" s="4">
        <v>0</v>
      </c>
      <c r="R17" s="7">
        <v>44767</v>
      </c>
      <c r="S17" s="6">
        <v>44784</v>
      </c>
      <c r="T17" s="4" t="s">
        <v>34</v>
      </c>
      <c r="U17" s="4">
        <v>3280</v>
      </c>
      <c r="V17" s="4">
        <v>0</v>
      </c>
      <c r="W17" s="4">
        <v>0</v>
      </c>
      <c r="X17" s="4" t="s">
        <v>114</v>
      </c>
      <c r="Y17" s="4" t="s">
        <v>115</v>
      </c>
    </row>
    <row r="18" s="4" customFormat="1" spans="1:25">
      <c r="A18" s="4" t="s">
        <v>116</v>
      </c>
      <c r="B18" s="4" t="s">
        <v>26</v>
      </c>
      <c r="C18" s="4" t="s">
        <v>27</v>
      </c>
      <c r="D18" s="4" t="s">
        <v>117</v>
      </c>
      <c r="E18" s="4" t="s">
        <v>57</v>
      </c>
      <c r="F18" s="6">
        <v>44776</v>
      </c>
      <c r="G18" s="6">
        <v>44781</v>
      </c>
      <c r="H18" s="4">
        <v>1</v>
      </c>
      <c r="I18" s="4">
        <v>5</v>
      </c>
      <c r="J18" s="4">
        <v>5</v>
      </c>
      <c r="K18" s="4" t="s">
        <v>30</v>
      </c>
      <c r="L18" s="4">
        <v>2540</v>
      </c>
      <c r="M18" s="4">
        <v>2540</v>
      </c>
      <c r="N18" s="4" t="s">
        <v>118</v>
      </c>
      <c r="O18" s="4" t="s">
        <v>32</v>
      </c>
      <c r="P18" s="4" t="s">
        <v>33</v>
      </c>
      <c r="Q18" s="4">
        <v>0</v>
      </c>
      <c r="R18" s="7">
        <v>44768</v>
      </c>
      <c r="S18" s="6">
        <v>44784</v>
      </c>
      <c r="T18" s="4" t="s">
        <v>34</v>
      </c>
      <c r="U18" s="4">
        <v>2540</v>
      </c>
      <c r="V18" s="4">
        <v>0</v>
      </c>
      <c r="W18" s="4">
        <v>0</v>
      </c>
      <c r="X18" s="4" t="s">
        <v>119</v>
      </c>
      <c r="Y18" s="4" t="s">
        <v>120</v>
      </c>
    </row>
    <row r="19" s="4" customFormat="1" spans="1:25">
      <c r="A19" s="4" t="s">
        <v>121</v>
      </c>
      <c r="B19" s="4" t="s">
        <v>26</v>
      </c>
      <c r="C19" s="4" t="s">
        <v>27</v>
      </c>
      <c r="D19" s="4" t="s">
        <v>122</v>
      </c>
      <c r="E19" s="4" t="s">
        <v>123</v>
      </c>
      <c r="F19" s="6">
        <v>44778</v>
      </c>
      <c r="G19" s="6">
        <v>44781</v>
      </c>
      <c r="H19" s="4">
        <v>1</v>
      </c>
      <c r="I19" s="4">
        <v>3</v>
      </c>
      <c r="J19" s="4">
        <v>3</v>
      </c>
      <c r="K19" s="4" t="s">
        <v>30</v>
      </c>
      <c r="L19" s="4">
        <v>1560</v>
      </c>
      <c r="M19" s="4">
        <v>1560</v>
      </c>
      <c r="N19" s="4" t="s">
        <v>124</v>
      </c>
      <c r="O19" s="4" t="s">
        <v>32</v>
      </c>
      <c r="P19" s="4" t="s">
        <v>33</v>
      </c>
      <c r="Q19" s="4">
        <v>0</v>
      </c>
      <c r="R19" s="7">
        <v>44768</v>
      </c>
      <c r="S19" s="6">
        <v>44784</v>
      </c>
      <c r="T19" s="4" t="s">
        <v>34</v>
      </c>
      <c r="U19" s="4">
        <v>1560</v>
      </c>
      <c r="V19" s="4">
        <v>0</v>
      </c>
      <c r="W19" s="4">
        <v>0</v>
      </c>
      <c r="X19" s="4" t="s">
        <v>125</v>
      </c>
      <c r="Y19" s="4" t="s">
        <v>42</v>
      </c>
    </row>
    <row r="20" s="4" customFormat="1" spans="1:25">
      <c r="A20" s="4" t="s">
        <v>126</v>
      </c>
      <c r="B20" s="4" t="s">
        <v>26</v>
      </c>
      <c r="C20" s="4" t="s">
        <v>27</v>
      </c>
      <c r="D20" s="4" t="s">
        <v>62</v>
      </c>
      <c r="E20" s="4" t="s">
        <v>127</v>
      </c>
      <c r="F20" s="6">
        <v>44777</v>
      </c>
      <c r="G20" s="6">
        <v>44781</v>
      </c>
      <c r="H20" s="4">
        <v>1</v>
      </c>
      <c r="I20" s="4">
        <v>4</v>
      </c>
      <c r="J20" s="4">
        <v>4</v>
      </c>
      <c r="K20" s="4" t="s">
        <v>30</v>
      </c>
      <c r="L20" s="4">
        <v>1388</v>
      </c>
      <c r="M20" s="4">
        <v>1388</v>
      </c>
      <c r="N20" s="4" t="s">
        <v>128</v>
      </c>
      <c r="O20" s="4" t="s">
        <v>32</v>
      </c>
      <c r="P20" s="4" t="s">
        <v>33</v>
      </c>
      <c r="Q20" s="4">
        <v>0</v>
      </c>
      <c r="R20" s="7">
        <v>44768</v>
      </c>
      <c r="S20" s="6">
        <v>44784</v>
      </c>
      <c r="T20" s="4" t="s">
        <v>34</v>
      </c>
      <c r="U20" s="4">
        <v>1388</v>
      </c>
      <c r="V20" s="4">
        <v>0</v>
      </c>
      <c r="W20" s="4">
        <v>0</v>
      </c>
      <c r="X20" s="4" t="s">
        <v>129</v>
      </c>
      <c r="Y20" s="4" t="s">
        <v>130</v>
      </c>
    </row>
    <row r="21" s="4" customFormat="1" spans="1:25">
      <c r="A21" s="4" t="s">
        <v>131</v>
      </c>
      <c r="B21" s="4" t="s">
        <v>26</v>
      </c>
      <c r="C21" s="4" t="s">
        <v>27</v>
      </c>
      <c r="D21" s="4" t="s">
        <v>132</v>
      </c>
      <c r="E21" s="4" t="s">
        <v>133</v>
      </c>
      <c r="F21" s="6">
        <v>44776</v>
      </c>
      <c r="G21" s="6">
        <v>44781</v>
      </c>
      <c r="H21" s="4">
        <v>1</v>
      </c>
      <c r="I21" s="4">
        <v>5</v>
      </c>
      <c r="J21" s="4">
        <v>5</v>
      </c>
      <c r="K21" s="4" t="s">
        <v>30</v>
      </c>
      <c r="L21" s="4">
        <v>4116</v>
      </c>
      <c r="M21" s="4">
        <v>4116</v>
      </c>
      <c r="N21" s="4" t="s">
        <v>134</v>
      </c>
      <c r="O21" s="4" t="s">
        <v>32</v>
      </c>
      <c r="P21" s="4" t="s">
        <v>33</v>
      </c>
      <c r="Q21" s="4">
        <v>0</v>
      </c>
      <c r="R21" s="7">
        <v>44769</v>
      </c>
      <c r="S21" s="6">
        <v>44784</v>
      </c>
      <c r="T21" s="4" t="s">
        <v>34</v>
      </c>
      <c r="U21" s="4">
        <v>4116</v>
      </c>
      <c r="V21" s="4">
        <v>0</v>
      </c>
      <c r="W21" s="4">
        <v>0</v>
      </c>
      <c r="X21" s="4" t="s">
        <v>135</v>
      </c>
      <c r="Y21" s="4" t="s">
        <v>136</v>
      </c>
    </row>
    <row r="22" s="4" customFormat="1" spans="1:25">
      <c r="A22" s="4" t="s">
        <v>137</v>
      </c>
      <c r="B22" s="4" t="s">
        <v>26</v>
      </c>
      <c r="C22" s="4" t="s">
        <v>27</v>
      </c>
      <c r="D22" s="4" t="s">
        <v>88</v>
      </c>
      <c r="E22" s="4" t="s">
        <v>138</v>
      </c>
      <c r="F22" s="6">
        <v>44778</v>
      </c>
      <c r="G22" s="6">
        <v>44781</v>
      </c>
      <c r="H22" s="4">
        <v>1</v>
      </c>
      <c r="I22" s="4">
        <v>3</v>
      </c>
      <c r="J22" s="4">
        <v>3</v>
      </c>
      <c r="K22" s="4" t="s">
        <v>30</v>
      </c>
      <c r="L22" s="4">
        <v>810</v>
      </c>
      <c r="M22" s="4">
        <v>810</v>
      </c>
      <c r="N22" s="4" t="s">
        <v>139</v>
      </c>
      <c r="O22" s="4" t="s">
        <v>32</v>
      </c>
      <c r="P22" s="4" t="s">
        <v>33</v>
      </c>
      <c r="Q22" s="4">
        <v>0</v>
      </c>
      <c r="R22" s="7">
        <v>44769</v>
      </c>
      <c r="S22" s="6">
        <v>44784</v>
      </c>
      <c r="T22" s="4" t="s">
        <v>34</v>
      </c>
      <c r="U22" s="4">
        <v>810</v>
      </c>
      <c r="V22" s="4">
        <v>0</v>
      </c>
      <c r="W22" s="4">
        <v>0</v>
      </c>
      <c r="X22" s="4" t="s">
        <v>140</v>
      </c>
      <c r="Y22" s="4" t="s">
        <v>141</v>
      </c>
    </row>
    <row r="23" s="4" customFormat="1" spans="1:25">
      <c r="A23" s="4" t="s">
        <v>142</v>
      </c>
      <c r="B23" s="4" t="s">
        <v>26</v>
      </c>
      <c r="C23" s="4" t="s">
        <v>27</v>
      </c>
      <c r="D23" s="4" t="s">
        <v>143</v>
      </c>
      <c r="E23" s="4" t="s">
        <v>144</v>
      </c>
      <c r="F23" s="6">
        <v>44779</v>
      </c>
      <c r="G23" s="6">
        <v>44781</v>
      </c>
      <c r="H23" s="4">
        <v>1</v>
      </c>
      <c r="I23" s="4">
        <v>2</v>
      </c>
      <c r="J23" s="4">
        <v>2</v>
      </c>
      <c r="K23" s="4" t="s">
        <v>30</v>
      </c>
      <c r="L23" s="4">
        <v>1036</v>
      </c>
      <c r="M23" s="4">
        <v>1036</v>
      </c>
      <c r="N23" s="4" t="s">
        <v>145</v>
      </c>
      <c r="O23" s="4" t="s">
        <v>32</v>
      </c>
      <c r="P23" s="4" t="s">
        <v>33</v>
      </c>
      <c r="Q23" s="4">
        <v>0</v>
      </c>
      <c r="R23" s="7">
        <v>44769</v>
      </c>
      <c r="S23" s="6">
        <v>44784</v>
      </c>
      <c r="T23" s="4" t="s">
        <v>34</v>
      </c>
      <c r="U23" s="4">
        <v>1036</v>
      </c>
      <c r="V23" s="4">
        <v>0</v>
      </c>
      <c r="W23" s="4">
        <v>0</v>
      </c>
      <c r="X23" s="4" t="s">
        <v>146</v>
      </c>
      <c r="Y23" s="4" t="s">
        <v>147</v>
      </c>
    </row>
    <row r="24" s="4" customFormat="1" spans="1:27">
      <c r="A24" s="4" t="s">
        <v>148</v>
      </c>
      <c r="B24" s="4" t="s">
        <v>26</v>
      </c>
      <c r="C24" s="4" t="s">
        <v>27</v>
      </c>
      <c r="D24" s="4" t="s">
        <v>100</v>
      </c>
      <c r="E24" s="4" t="s">
        <v>106</v>
      </c>
      <c r="F24" s="6">
        <v>44777</v>
      </c>
      <c r="G24" s="6">
        <v>44781</v>
      </c>
      <c r="H24" s="4">
        <v>3</v>
      </c>
      <c r="I24" s="4">
        <v>4</v>
      </c>
      <c r="J24" s="4">
        <v>12</v>
      </c>
      <c r="K24" s="4" t="s">
        <v>30</v>
      </c>
      <c r="L24" s="4">
        <v>3492</v>
      </c>
      <c r="M24" s="4">
        <v>3492</v>
      </c>
      <c r="N24" s="4" t="s">
        <v>149</v>
      </c>
      <c r="O24" s="4" t="s">
        <v>32</v>
      </c>
      <c r="P24" s="4" t="s">
        <v>33</v>
      </c>
      <c r="Q24" s="4">
        <v>0</v>
      </c>
      <c r="R24" s="7">
        <v>44771</v>
      </c>
      <c r="S24" s="6">
        <v>44784</v>
      </c>
      <c r="T24" s="4" t="s">
        <v>34</v>
      </c>
      <c r="U24" s="4">
        <v>3492</v>
      </c>
      <c r="V24" s="4">
        <v>0</v>
      </c>
      <c r="W24" s="4">
        <v>0</v>
      </c>
      <c r="X24" s="4" t="s">
        <v>150</v>
      </c>
      <c r="Y24" s="4">
        <v>383961</v>
      </c>
      <c r="Z24" s="4">
        <v>383962</v>
      </c>
      <c r="AA24" s="4" t="s">
        <v>151</v>
      </c>
    </row>
    <row r="25" s="4" customFormat="1" spans="1:25">
      <c r="A25" s="4" t="s">
        <v>152</v>
      </c>
      <c r="B25" s="4" t="s">
        <v>26</v>
      </c>
      <c r="C25" s="4" t="s">
        <v>27</v>
      </c>
      <c r="D25" s="4" t="s">
        <v>153</v>
      </c>
      <c r="E25" s="4" t="s">
        <v>154</v>
      </c>
      <c r="F25" s="6">
        <v>44777</v>
      </c>
      <c r="G25" s="6">
        <v>44781</v>
      </c>
      <c r="H25" s="4">
        <v>1</v>
      </c>
      <c r="I25" s="4">
        <v>4</v>
      </c>
      <c r="J25" s="4">
        <v>4</v>
      </c>
      <c r="K25" s="4" t="s">
        <v>30</v>
      </c>
      <c r="L25" s="4">
        <v>2160</v>
      </c>
      <c r="M25" s="4">
        <v>2160</v>
      </c>
      <c r="N25" s="4" t="s">
        <v>155</v>
      </c>
      <c r="O25" s="4" t="s">
        <v>32</v>
      </c>
      <c r="P25" s="4" t="s">
        <v>33</v>
      </c>
      <c r="Q25" s="4">
        <v>0</v>
      </c>
      <c r="R25" s="7">
        <v>44771</v>
      </c>
      <c r="S25" s="6">
        <v>44784</v>
      </c>
      <c r="T25" s="4" t="s">
        <v>34</v>
      </c>
      <c r="U25" s="4">
        <v>2160</v>
      </c>
      <c r="V25" s="4">
        <v>0</v>
      </c>
      <c r="W25" s="4">
        <v>0</v>
      </c>
      <c r="X25" s="4" t="s">
        <v>156</v>
      </c>
      <c r="Y25" s="4" t="s">
        <v>157</v>
      </c>
    </row>
    <row r="26" s="4" customFormat="1" spans="1:26">
      <c r="A26" s="4" t="s">
        <v>158</v>
      </c>
      <c r="B26" s="4" t="s">
        <v>26</v>
      </c>
      <c r="C26" s="4" t="s">
        <v>27</v>
      </c>
      <c r="D26" s="4" t="s">
        <v>159</v>
      </c>
      <c r="E26" s="4" t="s">
        <v>160</v>
      </c>
      <c r="F26" s="6">
        <v>44779</v>
      </c>
      <c r="G26" s="6">
        <v>44781</v>
      </c>
      <c r="H26" s="4">
        <v>2</v>
      </c>
      <c r="I26" s="4">
        <v>2</v>
      </c>
      <c r="J26" s="4">
        <v>4</v>
      </c>
      <c r="K26" s="4" t="s">
        <v>30</v>
      </c>
      <c r="L26" s="4">
        <v>1526</v>
      </c>
      <c r="M26" s="4">
        <v>1526</v>
      </c>
      <c r="N26" s="4" t="s">
        <v>161</v>
      </c>
      <c r="O26" s="4" t="s">
        <v>32</v>
      </c>
      <c r="P26" s="4" t="s">
        <v>33</v>
      </c>
      <c r="Q26" s="4">
        <v>0</v>
      </c>
      <c r="R26" s="7">
        <v>44771</v>
      </c>
      <c r="S26" s="6">
        <v>44784</v>
      </c>
      <c r="T26" s="4" t="s">
        <v>34</v>
      </c>
      <c r="U26" s="4">
        <v>1526</v>
      </c>
      <c r="V26" s="4">
        <v>0</v>
      </c>
      <c r="W26" s="4">
        <v>0</v>
      </c>
      <c r="X26" s="4" t="s">
        <v>162</v>
      </c>
      <c r="Y26" s="4">
        <v>43499</v>
      </c>
      <c r="Z26" s="4" t="s">
        <v>163</v>
      </c>
    </row>
    <row r="27" s="4" customFormat="1" spans="1:25">
      <c r="A27" s="4" t="s">
        <v>164</v>
      </c>
      <c r="B27" s="4" t="s">
        <v>26</v>
      </c>
      <c r="C27" s="4" t="s">
        <v>27</v>
      </c>
      <c r="D27" s="4" t="s">
        <v>165</v>
      </c>
      <c r="E27" s="4" t="s">
        <v>166</v>
      </c>
      <c r="F27" s="6">
        <v>44778</v>
      </c>
      <c r="G27" s="6">
        <v>44781</v>
      </c>
      <c r="H27" s="4">
        <v>1</v>
      </c>
      <c r="I27" s="4">
        <v>3</v>
      </c>
      <c r="J27" s="4">
        <v>3</v>
      </c>
      <c r="K27" s="4" t="s">
        <v>30</v>
      </c>
      <c r="L27" s="4">
        <v>2113</v>
      </c>
      <c r="M27" s="4">
        <v>2113</v>
      </c>
      <c r="N27" s="4" t="s">
        <v>167</v>
      </c>
      <c r="O27" s="4" t="s">
        <v>32</v>
      </c>
      <c r="P27" s="4" t="s">
        <v>33</v>
      </c>
      <c r="Q27" s="4">
        <v>0</v>
      </c>
      <c r="R27" s="7">
        <v>44771</v>
      </c>
      <c r="S27" s="6">
        <v>44784</v>
      </c>
      <c r="T27" s="4" t="s">
        <v>34</v>
      </c>
      <c r="U27" s="4">
        <v>2113</v>
      </c>
      <c r="V27" s="4">
        <v>0</v>
      </c>
      <c r="W27" s="4">
        <v>0</v>
      </c>
      <c r="X27" s="4" t="s">
        <v>168</v>
      </c>
      <c r="Y27" s="4" t="s">
        <v>169</v>
      </c>
    </row>
    <row r="28" s="4" customFormat="1" spans="1:25">
      <c r="A28" s="4" t="s">
        <v>170</v>
      </c>
      <c r="B28" s="4" t="s">
        <v>26</v>
      </c>
      <c r="C28" s="4" t="s">
        <v>27</v>
      </c>
      <c r="D28" s="4" t="s">
        <v>171</v>
      </c>
      <c r="E28" s="4" t="s">
        <v>172</v>
      </c>
      <c r="F28" s="6">
        <v>44778</v>
      </c>
      <c r="G28" s="6">
        <v>44781</v>
      </c>
      <c r="H28" s="4">
        <v>1</v>
      </c>
      <c r="I28" s="4">
        <v>3</v>
      </c>
      <c r="J28" s="4">
        <v>3</v>
      </c>
      <c r="K28" s="4" t="s">
        <v>30</v>
      </c>
      <c r="L28" s="4">
        <v>1605</v>
      </c>
      <c r="M28" s="4">
        <v>1605</v>
      </c>
      <c r="N28" s="4" t="s">
        <v>173</v>
      </c>
      <c r="O28" s="4" t="s">
        <v>32</v>
      </c>
      <c r="P28" s="4" t="s">
        <v>33</v>
      </c>
      <c r="Q28" s="4">
        <v>0</v>
      </c>
      <c r="R28" s="7">
        <v>44771</v>
      </c>
      <c r="S28" s="6">
        <v>44784</v>
      </c>
      <c r="T28" s="4" t="s">
        <v>34</v>
      </c>
      <c r="U28" s="4">
        <v>1605</v>
      </c>
      <c r="V28" s="4">
        <v>0</v>
      </c>
      <c r="W28" s="4">
        <v>0</v>
      </c>
      <c r="X28" s="4" t="s">
        <v>174</v>
      </c>
      <c r="Y28" s="4" t="s">
        <v>175</v>
      </c>
    </row>
    <row r="29" s="4" customFormat="1" spans="1:25">
      <c r="A29" s="4" t="s">
        <v>176</v>
      </c>
      <c r="B29" s="4" t="s">
        <v>26</v>
      </c>
      <c r="C29" s="4" t="s">
        <v>27</v>
      </c>
      <c r="D29" s="4" t="s">
        <v>177</v>
      </c>
      <c r="E29" s="4" t="s">
        <v>178</v>
      </c>
      <c r="F29" s="6">
        <v>44780</v>
      </c>
      <c r="G29" s="6">
        <v>44781</v>
      </c>
      <c r="H29" s="4">
        <v>1</v>
      </c>
      <c r="I29" s="4">
        <v>1</v>
      </c>
      <c r="J29" s="4">
        <v>1</v>
      </c>
      <c r="K29" s="4" t="s">
        <v>30</v>
      </c>
      <c r="L29" s="4">
        <v>435</v>
      </c>
      <c r="M29" s="4">
        <v>435</v>
      </c>
      <c r="N29" s="4" t="s">
        <v>179</v>
      </c>
      <c r="O29" s="4" t="s">
        <v>32</v>
      </c>
      <c r="P29" s="4" t="s">
        <v>33</v>
      </c>
      <c r="Q29" s="4">
        <v>0</v>
      </c>
      <c r="R29" s="7">
        <v>44771</v>
      </c>
      <c r="S29" s="6">
        <v>44784</v>
      </c>
      <c r="T29" s="4" t="s">
        <v>34</v>
      </c>
      <c r="U29" s="4">
        <v>435</v>
      </c>
      <c r="V29" s="4">
        <v>0</v>
      </c>
      <c r="W29" s="4">
        <v>0</v>
      </c>
      <c r="X29" s="4" t="s">
        <v>180</v>
      </c>
      <c r="Y29" s="4" t="s">
        <v>181</v>
      </c>
    </row>
    <row r="30" s="4" customFormat="1" spans="1:25">
      <c r="A30" s="4" t="s">
        <v>182</v>
      </c>
      <c r="B30" s="4" t="s">
        <v>26</v>
      </c>
      <c r="C30" s="4" t="s">
        <v>27</v>
      </c>
      <c r="D30" s="4" t="s">
        <v>88</v>
      </c>
      <c r="E30" s="4" t="s">
        <v>89</v>
      </c>
      <c r="F30" s="6">
        <v>44779</v>
      </c>
      <c r="G30" s="6">
        <v>44781</v>
      </c>
      <c r="H30" s="4">
        <v>4</v>
      </c>
      <c r="I30" s="4">
        <v>2</v>
      </c>
      <c r="J30" s="4">
        <v>8</v>
      </c>
      <c r="K30" s="4" t="s">
        <v>30</v>
      </c>
      <c r="L30" s="4">
        <v>2160</v>
      </c>
      <c r="M30" s="4">
        <v>2160</v>
      </c>
      <c r="N30" s="4" t="s">
        <v>183</v>
      </c>
      <c r="O30" s="4" t="s">
        <v>32</v>
      </c>
      <c r="P30" s="4" t="s">
        <v>33</v>
      </c>
      <c r="Q30" s="4">
        <v>0</v>
      </c>
      <c r="R30" s="7">
        <v>44772</v>
      </c>
      <c r="S30" s="6">
        <v>44784</v>
      </c>
      <c r="T30" s="4" t="s">
        <v>34</v>
      </c>
      <c r="U30" s="4">
        <v>2160</v>
      </c>
      <c r="V30" s="4">
        <v>0</v>
      </c>
      <c r="W30" s="4">
        <v>0</v>
      </c>
      <c r="X30" s="4" t="s">
        <v>184</v>
      </c>
      <c r="Y30" s="4" t="s">
        <v>185</v>
      </c>
    </row>
    <row r="31" s="4" customFormat="1" spans="1:25">
      <c r="A31" s="4" t="s">
        <v>186</v>
      </c>
      <c r="B31" s="4" t="s">
        <v>26</v>
      </c>
      <c r="C31" s="4" t="s">
        <v>27</v>
      </c>
      <c r="D31" s="4" t="s">
        <v>100</v>
      </c>
      <c r="E31" s="4" t="s">
        <v>187</v>
      </c>
      <c r="F31" s="6">
        <v>44776</v>
      </c>
      <c r="G31" s="6">
        <v>44781</v>
      </c>
      <c r="H31" s="4">
        <v>1</v>
      </c>
      <c r="I31" s="4">
        <v>5</v>
      </c>
      <c r="J31" s="4">
        <v>5</v>
      </c>
      <c r="K31" s="4" t="s">
        <v>30</v>
      </c>
      <c r="L31" s="4">
        <v>1700</v>
      </c>
      <c r="M31" s="4">
        <v>1700</v>
      </c>
      <c r="N31" s="4" t="s">
        <v>188</v>
      </c>
      <c r="O31" s="4" t="s">
        <v>32</v>
      </c>
      <c r="P31" s="4" t="s">
        <v>33</v>
      </c>
      <c r="Q31" s="4">
        <v>0</v>
      </c>
      <c r="R31" s="7">
        <v>44772</v>
      </c>
      <c r="S31" s="6">
        <v>44784</v>
      </c>
      <c r="T31" s="4" t="s">
        <v>34</v>
      </c>
      <c r="U31" s="4">
        <v>1700</v>
      </c>
      <c r="V31" s="4">
        <v>0</v>
      </c>
      <c r="W31" s="4">
        <v>0</v>
      </c>
      <c r="X31" s="4" t="s">
        <v>189</v>
      </c>
      <c r="Y31" s="4" t="s">
        <v>190</v>
      </c>
    </row>
    <row r="32" s="4" customFormat="1" spans="1:25">
      <c r="A32" s="4" t="s">
        <v>191</v>
      </c>
      <c r="B32" s="4" t="s">
        <v>26</v>
      </c>
      <c r="C32" s="4" t="s">
        <v>27</v>
      </c>
      <c r="D32" s="4" t="s">
        <v>192</v>
      </c>
      <c r="E32" s="4" t="s">
        <v>193</v>
      </c>
      <c r="F32" s="6">
        <v>44776</v>
      </c>
      <c r="G32" s="6">
        <v>44781</v>
      </c>
      <c r="H32" s="4">
        <v>1</v>
      </c>
      <c r="I32" s="4">
        <v>5</v>
      </c>
      <c r="J32" s="4">
        <v>5</v>
      </c>
      <c r="K32" s="4" t="s">
        <v>30</v>
      </c>
      <c r="L32" s="4">
        <v>4759</v>
      </c>
      <c r="M32" s="4">
        <v>4759</v>
      </c>
      <c r="N32" s="4" t="s">
        <v>194</v>
      </c>
      <c r="O32" s="4" t="s">
        <v>32</v>
      </c>
      <c r="P32" s="4" t="s">
        <v>33</v>
      </c>
      <c r="Q32" s="4">
        <v>0</v>
      </c>
      <c r="R32" s="7">
        <v>44772</v>
      </c>
      <c r="S32" s="6">
        <v>44784</v>
      </c>
      <c r="T32" s="4" t="s">
        <v>34</v>
      </c>
      <c r="U32" s="4">
        <v>4759</v>
      </c>
      <c r="V32" s="4">
        <v>0</v>
      </c>
      <c r="W32" s="4">
        <v>0</v>
      </c>
      <c r="X32" s="4" t="s">
        <v>195</v>
      </c>
      <c r="Y32" s="4" t="s">
        <v>196</v>
      </c>
    </row>
    <row r="33" s="4" customFormat="1" spans="1:25">
      <c r="A33" s="4" t="s">
        <v>197</v>
      </c>
      <c r="B33" s="4" t="s">
        <v>26</v>
      </c>
      <c r="C33" s="4" t="s">
        <v>27</v>
      </c>
      <c r="D33" s="4" t="s">
        <v>153</v>
      </c>
      <c r="E33" s="4" t="s">
        <v>95</v>
      </c>
      <c r="F33" s="6">
        <v>44778</v>
      </c>
      <c r="G33" s="6">
        <v>44781</v>
      </c>
      <c r="H33" s="4">
        <v>1</v>
      </c>
      <c r="I33" s="4">
        <v>3</v>
      </c>
      <c r="J33" s="4">
        <v>3</v>
      </c>
      <c r="K33" s="4" t="s">
        <v>30</v>
      </c>
      <c r="L33" s="4">
        <v>1830</v>
      </c>
      <c r="M33" s="4">
        <v>1830</v>
      </c>
      <c r="N33" s="4" t="s">
        <v>198</v>
      </c>
      <c r="O33" s="4" t="s">
        <v>32</v>
      </c>
      <c r="P33" s="4" t="s">
        <v>33</v>
      </c>
      <c r="Q33" s="4">
        <v>0</v>
      </c>
      <c r="R33" s="7">
        <v>44772</v>
      </c>
      <c r="S33" s="6">
        <v>44784</v>
      </c>
      <c r="T33" s="4" t="s">
        <v>34</v>
      </c>
      <c r="U33" s="4">
        <v>1830</v>
      </c>
      <c r="V33" s="4">
        <v>0</v>
      </c>
      <c r="W33" s="4">
        <v>0</v>
      </c>
      <c r="X33" s="4" t="s">
        <v>199</v>
      </c>
      <c r="Y33" s="4" t="s">
        <v>200</v>
      </c>
    </row>
    <row r="34" s="4" customFormat="1" spans="1:25">
      <c r="A34" s="4" t="s">
        <v>201</v>
      </c>
      <c r="B34" s="4" t="s">
        <v>26</v>
      </c>
      <c r="C34" s="4" t="s">
        <v>27</v>
      </c>
      <c r="D34" s="4" t="s">
        <v>117</v>
      </c>
      <c r="E34" s="4" t="s">
        <v>57</v>
      </c>
      <c r="F34" s="6">
        <v>44779</v>
      </c>
      <c r="G34" s="6">
        <v>44781</v>
      </c>
      <c r="H34" s="4">
        <v>1</v>
      </c>
      <c r="I34" s="4">
        <v>2</v>
      </c>
      <c r="J34" s="4">
        <v>2</v>
      </c>
      <c r="K34" s="4" t="s">
        <v>30</v>
      </c>
      <c r="L34" s="4">
        <v>1016</v>
      </c>
      <c r="M34" s="4">
        <v>1016</v>
      </c>
      <c r="N34" s="4" t="s">
        <v>202</v>
      </c>
      <c r="O34" s="4" t="s">
        <v>32</v>
      </c>
      <c r="P34" s="4" t="s">
        <v>33</v>
      </c>
      <c r="Q34" s="4">
        <v>0</v>
      </c>
      <c r="R34" s="7">
        <v>44772</v>
      </c>
      <c r="S34" s="6">
        <v>44784</v>
      </c>
      <c r="T34" s="4" t="s">
        <v>34</v>
      </c>
      <c r="U34" s="4">
        <v>1016</v>
      </c>
      <c r="V34" s="4">
        <v>0</v>
      </c>
      <c r="W34" s="4">
        <v>0</v>
      </c>
      <c r="X34" s="4" t="s">
        <v>203</v>
      </c>
      <c r="Y34" s="4" t="s">
        <v>204</v>
      </c>
    </row>
    <row r="35" s="4" customFormat="1" spans="1:25">
      <c r="A35" s="4" t="s">
        <v>205</v>
      </c>
      <c r="B35" s="4" t="s">
        <v>26</v>
      </c>
      <c r="C35" s="4" t="s">
        <v>27</v>
      </c>
      <c r="D35" s="4" t="s">
        <v>206</v>
      </c>
      <c r="E35" s="4" t="s">
        <v>207</v>
      </c>
      <c r="F35" s="6">
        <v>44778</v>
      </c>
      <c r="G35" s="6">
        <v>44781</v>
      </c>
      <c r="H35" s="4">
        <v>1</v>
      </c>
      <c r="I35" s="4">
        <v>3</v>
      </c>
      <c r="J35" s="4">
        <v>3</v>
      </c>
      <c r="K35" s="4" t="s">
        <v>30</v>
      </c>
      <c r="L35" s="4">
        <v>270</v>
      </c>
      <c r="M35" s="4">
        <v>270</v>
      </c>
      <c r="N35" s="4" t="s">
        <v>208</v>
      </c>
      <c r="O35" s="4" t="s">
        <v>32</v>
      </c>
      <c r="P35" s="4" t="s">
        <v>33</v>
      </c>
      <c r="Q35" s="4">
        <v>0</v>
      </c>
      <c r="R35" s="7">
        <v>44772</v>
      </c>
      <c r="S35" s="6">
        <v>44784</v>
      </c>
      <c r="T35" s="4" t="s">
        <v>34</v>
      </c>
      <c r="U35" s="4">
        <v>270</v>
      </c>
      <c r="V35" s="4">
        <v>0</v>
      </c>
      <c r="W35" s="4">
        <v>0</v>
      </c>
      <c r="X35" s="4" t="s">
        <v>42</v>
      </c>
      <c r="Y35" s="4" t="s">
        <v>42</v>
      </c>
    </row>
    <row r="36" s="4" customFormat="1" spans="1:25">
      <c r="A36" s="4" t="s">
        <v>205</v>
      </c>
      <c r="B36" s="4" t="s">
        <v>26</v>
      </c>
      <c r="C36" s="4" t="s">
        <v>43</v>
      </c>
      <c r="D36" s="4" t="s">
        <v>206</v>
      </c>
      <c r="E36" s="4" t="s">
        <v>207</v>
      </c>
      <c r="F36" s="6">
        <v>44778</v>
      </c>
      <c r="G36" s="6">
        <v>44781</v>
      </c>
      <c r="H36" s="4">
        <v>1</v>
      </c>
      <c r="I36" s="4">
        <v>3</v>
      </c>
      <c r="J36" s="4">
        <v>3</v>
      </c>
      <c r="K36" s="4" t="s">
        <v>30</v>
      </c>
      <c r="L36" s="4">
        <v>-270</v>
      </c>
      <c r="M36" s="4">
        <v>-270</v>
      </c>
      <c r="N36" s="4" t="s">
        <v>208</v>
      </c>
      <c r="O36" s="4" t="s">
        <v>32</v>
      </c>
      <c r="P36" s="4" t="s">
        <v>33</v>
      </c>
      <c r="Q36" s="4">
        <v>0</v>
      </c>
      <c r="R36" s="7">
        <v>44772</v>
      </c>
      <c r="S36" s="6">
        <v>44784</v>
      </c>
      <c r="T36" s="4" t="s">
        <v>34</v>
      </c>
      <c r="U36" s="4">
        <v>-270</v>
      </c>
      <c r="V36" s="4">
        <v>0</v>
      </c>
      <c r="W36" s="4">
        <v>0</v>
      </c>
      <c r="X36" s="4" t="s">
        <v>42</v>
      </c>
      <c r="Y36" s="4" t="s">
        <v>42</v>
      </c>
    </row>
    <row r="37" s="4" customFormat="1" spans="1:27">
      <c r="A37" s="4" t="s">
        <v>209</v>
      </c>
      <c r="B37" s="4" t="s">
        <v>26</v>
      </c>
      <c r="C37" s="4" t="s">
        <v>27</v>
      </c>
      <c r="D37" s="4" t="s">
        <v>100</v>
      </c>
      <c r="E37" s="4" t="s">
        <v>101</v>
      </c>
      <c r="F37" s="6">
        <v>44778</v>
      </c>
      <c r="G37" s="6">
        <v>44781</v>
      </c>
      <c r="H37" s="4">
        <v>3</v>
      </c>
      <c r="I37" s="4">
        <v>3</v>
      </c>
      <c r="J37" s="4">
        <v>9</v>
      </c>
      <c r="K37" s="4" t="s">
        <v>30</v>
      </c>
      <c r="L37" s="4">
        <v>3060</v>
      </c>
      <c r="M37" s="4">
        <v>3060</v>
      </c>
      <c r="N37" s="4" t="s">
        <v>210</v>
      </c>
      <c r="O37" s="4" t="s">
        <v>32</v>
      </c>
      <c r="P37" s="4" t="s">
        <v>33</v>
      </c>
      <c r="Q37" s="4">
        <v>0</v>
      </c>
      <c r="R37" s="7">
        <v>44773</v>
      </c>
      <c r="S37" s="6">
        <v>44784</v>
      </c>
      <c r="T37" s="4" t="s">
        <v>34</v>
      </c>
      <c r="U37" s="4">
        <v>3060</v>
      </c>
      <c r="V37" s="4">
        <v>0</v>
      </c>
      <c r="W37" s="4">
        <v>0</v>
      </c>
      <c r="X37" s="4" t="s">
        <v>211</v>
      </c>
      <c r="Y37" s="4">
        <v>384699</v>
      </c>
      <c r="Z37" s="4">
        <v>384700</v>
      </c>
      <c r="AA37" s="4" t="s">
        <v>212</v>
      </c>
    </row>
    <row r="38" s="4" customFormat="1" spans="1:25">
      <c r="A38" s="4" t="s">
        <v>213</v>
      </c>
      <c r="B38" s="4" t="s">
        <v>26</v>
      </c>
      <c r="C38" s="4" t="s">
        <v>27</v>
      </c>
      <c r="D38" s="4" t="s">
        <v>206</v>
      </c>
      <c r="E38" s="4" t="s">
        <v>207</v>
      </c>
      <c r="F38" s="6">
        <v>44778</v>
      </c>
      <c r="G38" s="6">
        <v>44781</v>
      </c>
      <c r="H38" s="4">
        <v>1</v>
      </c>
      <c r="I38" s="4">
        <v>3</v>
      </c>
      <c r="J38" s="4">
        <v>3</v>
      </c>
      <c r="K38" s="4" t="s">
        <v>30</v>
      </c>
      <c r="L38" s="4">
        <v>270</v>
      </c>
      <c r="M38" s="4">
        <v>270</v>
      </c>
      <c r="N38" s="4" t="s">
        <v>214</v>
      </c>
      <c r="O38" s="4" t="s">
        <v>32</v>
      </c>
      <c r="P38" s="4" t="s">
        <v>33</v>
      </c>
      <c r="Q38" s="4">
        <v>0</v>
      </c>
      <c r="R38" s="7">
        <v>44773</v>
      </c>
      <c r="S38" s="6">
        <v>44784</v>
      </c>
      <c r="T38" s="4" t="s">
        <v>34</v>
      </c>
      <c r="U38" s="4">
        <v>270</v>
      </c>
      <c r="V38" s="4">
        <v>0</v>
      </c>
      <c r="W38" s="4">
        <v>0</v>
      </c>
      <c r="X38" s="4" t="s">
        <v>215</v>
      </c>
      <c r="Y38" s="4" t="s">
        <v>216</v>
      </c>
    </row>
    <row r="39" s="4" customFormat="1" spans="1:25">
      <c r="A39" s="4" t="s">
        <v>217</v>
      </c>
      <c r="B39" s="4" t="s">
        <v>26</v>
      </c>
      <c r="C39" s="4" t="s">
        <v>27</v>
      </c>
      <c r="D39" s="4" t="s">
        <v>177</v>
      </c>
      <c r="E39" s="4" t="s">
        <v>218</v>
      </c>
      <c r="F39" s="6">
        <v>44780</v>
      </c>
      <c r="G39" s="6">
        <v>44781</v>
      </c>
      <c r="H39" s="4">
        <v>1</v>
      </c>
      <c r="I39" s="4">
        <v>1</v>
      </c>
      <c r="J39" s="4">
        <v>1</v>
      </c>
      <c r="K39" s="4" t="s">
        <v>30</v>
      </c>
      <c r="L39" s="4">
        <v>500</v>
      </c>
      <c r="M39" s="4">
        <v>500</v>
      </c>
      <c r="N39" s="4" t="s">
        <v>219</v>
      </c>
      <c r="O39" s="4" t="s">
        <v>32</v>
      </c>
      <c r="P39" s="4" t="s">
        <v>33</v>
      </c>
      <c r="Q39" s="4">
        <v>0</v>
      </c>
      <c r="R39" s="7">
        <v>44773</v>
      </c>
      <c r="S39" s="6">
        <v>44784</v>
      </c>
      <c r="T39" s="4" t="s">
        <v>34</v>
      </c>
      <c r="U39" s="4">
        <v>500</v>
      </c>
      <c r="V39" s="4">
        <v>0</v>
      </c>
      <c r="W39" s="4">
        <v>0</v>
      </c>
      <c r="X39" s="4" t="s">
        <v>220</v>
      </c>
      <c r="Y39" s="4" t="s">
        <v>221</v>
      </c>
    </row>
    <row r="40" s="4" customFormat="1" spans="1:25">
      <c r="A40" s="4" t="s">
        <v>222</v>
      </c>
      <c r="B40" s="4" t="s">
        <v>26</v>
      </c>
      <c r="C40" s="4" t="s">
        <v>27</v>
      </c>
      <c r="D40" s="4" t="s">
        <v>206</v>
      </c>
      <c r="E40" s="4" t="s">
        <v>223</v>
      </c>
      <c r="F40" s="6">
        <v>44778</v>
      </c>
      <c r="G40" s="6">
        <v>44781</v>
      </c>
      <c r="H40" s="4">
        <v>1</v>
      </c>
      <c r="I40" s="4">
        <v>3</v>
      </c>
      <c r="J40" s="4">
        <v>3</v>
      </c>
      <c r="K40" s="4" t="s">
        <v>30</v>
      </c>
      <c r="L40" s="4">
        <v>354</v>
      </c>
      <c r="M40" s="4">
        <v>354</v>
      </c>
      <c r="N40" s="4" t="s">
        <v>224</v>
      </c>
      <c r="O40" s="4" t="s">
        <v>32</v>
      </c>
      <c r="P40" s="4" t="s">
        <v>33</v>
      </c>
      <c r="Q40" s="4">
        <v>0</v>
      </c>
      <c r="R40" s="7">
        <v>44773</v>
      </c>
      <c r="S40" s="6">
        <v>44784</v>
      </c>
      <c r="T40" s="4" t="s">
        <v>34</v>
      </c>
      <c r="U40" s="4">
        <v>354</v>
      </c>
      <c r="V40" s="4">
        <v>0</v>
      </c>
      <c r="W40" s="4">
        <v>0</v>
      </c>
      <c r="X40" s="4" t="s">
        <v>225</v>
      </c>
      <c r="Y40" s="4" t="s">
        <v>226</v>
      </c>
    </row>
    <row r="41" s="4" customFormat="1" spans="1:25">
      <c r="A41" s="4" t="s">
        <v>227</v>
      </c>
      <c r="B41" s="4" t="s">
        <v>26</v>
      </c>
      <c r="C41" s="4" t="s">
        <v>27</v>
      </c>
      <c r="D41" s="4" t="s">
        <v>88</v>
      </c>
      <c r="E41" s="4" t="s">
        <v>89</v>
      </c>
      <c r="F41" s="6">
        <v>44778</v>
      </c>
      <c r="G41" s="6">
        <v>44781</v>
      </c>
      <c r="H41" s="4">
        <v>1</v>
      </c>
      <c r="I41" s="4">
        <v>3</v>
      </c>
      <c r="J41" s="4">
        <v>3</v>
      </c>
      <c r="K41" s="4" t="s">
        <v>30</v>
      </c>
      <c r="L41" s="4">
        <v>810</v>
      </c>
      <c r="M41" s="4">
        <v>810</v>
      </c>
      <c r="N41" s="4" t="s">
        <v>228</v>
      </c>
      <c r="O41" s="4" t="s">
        <v>32</v>
      </c>
      <c r="P41" s="4" t="s">
        <v>33</v>
      </c>
      <c r="Q41" s="4">
        <v>0</v>
      </c>
      <c r="R41" s="7">
        <v>44773</v>
      </c>
      <c r="S41" s="6">
        <v>44784</v>
      </c>
      <c r="T41" s="4" t="s">
        <v>34</v>
      </c>
      <c r="U41" s="4">
        <v>810</v>
      </c>
      <c r="V41" s="4">
        <v>0</v>
      </c>
      <c r="W41" s="4">
        <v>0</v>
      </c>
      <c r="X41" s="4" t="s">
        <v>229</v>
      </c>
      <c r="Y41" s="4" t="s">
        <v>230</v>
      </c>
    </row>
    <row r="42" s="4" customFormat="1" spans="1:25">
      <c r="A42" s="4" t="s">
        <v>231</v>
      </c>
      <c r="B42" s="4" t="s">
        <v>26</v>
      </c>
      <c r="C42" s="4" t="s">
        <v>27</v>
      </c>
      <c r="D42" s="4" t="s">
        <v>206</v>
      </c>
      <c r="E42" s="4" t="s">
        <v>232</v>
      </c>
      <c r="F42" s="6">
        <v>44779</v>
      </c>
      <c r="G42" s="6">
        <v>44781</v>
      </c>
      <c r="H42" s="4">
        <v>1</v>
      </c>
      <c r="I42" s="4">
        <v>2</v>
      </c>
      <c r="J42" s="4">
        <v>2</v>
      </c>
      <c r="K42" s="4" t="s">
        <v>30</v>
      </c>
      <c r="L42" s="4">
        <v>204</v>
      </c>
      <c r="M42" s="4">
        <v>204</v>
      </c>
      <c r="N42" s="4" t="s">
        <v>233</v>
      </c>
      <c r="O42" s="4" t="s">
        <v>32</v>
      </c>
      <c r="P42" s="4" t="s">
        <v>33</v>
      </c>
      <c r="Q42" s="4">
        <v>0</v>
      </c>
      <c r="R42" s="7">
        <v>44774</v>
      </c>
      <c r="S42" s="6">
        <v>44784</v>
      </c>
      <c r="T42" s="4" t="s">
        <v>34</v>
      </c>
      <c r="U42" s="4">
        <v>204</v>
      </c>
      <c r="V42" s="4">
        <v>0</v>
      </c>
      <c r="W42" s="4">
        <v>0</v>
      </c>
      <c r="X42" s="4" t="s">
        <v>42</v>
      </c>
      <c r="Y42" s="4" t="s">
        <v>42</v>
      </c>
    </row>
    <row r="43" s="4" customFormat="1" spans="1:25">
      <c r="A43" s="4" t="s">
        <v>234</v>
      </c>
      <c r="B43" s="4" t="s">
        <v>26</v>
      </c>
      <c r="C43" s="4" t="s">
        <v>27</v>
      </c>
      <c r="D43" s="4" t="s">
        <v>117</v>
      </c>
      <c r="E43" s="4" t="s">
        <v>235</v>
      </c>
      <c r="F43" s="6">
        <v>44779</v>
      </c>
      <c r="G43" s="6">
        <v>44781</v>
      </c>
      <c r="H43" s="4">
        <v>1</v>
      </c>
      <c r="I43" s="4">
        <v>2</v>
      </c>
      <c r="J43" s="4">
        <v>2</v>
      </c>
      <c r="K43" s="4" t="s">
        <v>30</v>
      </c>
      <c r="L43" s="4">
        <v>1016</v>
      </c>
      <c r="M43" s="4">
        <v>1016</v>
      </c>
      <c r="N43" s="4" t="s">
        <v>236</v>
      </c>
      <c r="O43" s="4" t="s">
        <v>32</v>
      </c>
      <c r="P43" s="4" t="s">
        <v>33</v>
      </c>
      <c r="Q43" s="4">
        <v>0</v>
      </c>
      <c r="R43" s="7">
        <v>44774</v>
      </c>
      <c r="S43" s="6">
        <v>44784</v>
      </c>
      <c r="T43" s="4" t="s">
        <v>34</v>
      </c>
      <c r="U43" s="4">
        <v>1016</v>
      </c>
      <c r="V43" s="4">
        <v>0</v>
      </c>
      <c r="W43" s="4">
        <v>0</v>
      </c>
      <c r="X43" s="4" t="s">
        <v>237</v>
      </c>
      <c r="Y43" s="4" t="s">
        <v>238</v>
      </c>
    </row>
    <row r="44" s="4" customFormat="1" spans="1:25">
      <c r="A44" s="4" t="s">
        <v>239</v>
      </c>
      <c r="B44" s="4" t="s">
        <v>26</v>
      </c>
      <c r="C44" s="4" t="s">
        <v>27</v>
      </c>
      <c r="D44" s="4" t="s">
        <v>100</v>
      </c>
      <c r="E44" s="4" t="s">
        <v>240</v>
      </c>
      <c r="F44" s="6">
        <v>44777</v>
      </c>
      <c r="G44" s="6">
        <v>44781</v>
      </c>
      <c r="H44" s="4">
        <v>1</v>
      </c>
      <c r="I44" s="4">
        <v>4</v>
      </c>
      <c r="J44" s="4">
        <v>4</v>
      </c>
      <c r="K44" s="4" t="s">
        <v>30</v>
      </c>
      <c r="L44" s="4">
        <v>1164</v>
      </c>
      <c r="M44" s="4">
        <v>1164</v>
      </c>
      <c r="N44" s="4" t="s">
        <v>241</v>
      </c>
      <c r="O44" s="4" t="s">
        <v>32</v>
      </c>
      <c r="P44" s="4" t="s">
        <v>33</v>
      </c>
      <c r="Q44" s="4">
        <v>0</v>
      </c>
      <c r="R44" s="7">
        <v>44774</v>
      </c>
      <c r="S44" s="6">
        <v>44784</v>
      </c>
      <c r="T44" s="4" t="s">
        <v>34</v>
      </c>
      <c r="U44" s="4">
        <v>1164</v>
      </c>
      <c r="V44" s="4">
        <v>0</v>
      </c>
      <c r="W44" s="4">
        <v>0</v>
      </c>
      <c r="X44" s="4" t="s">
        <v>242</v>
      </c>
      <c r="Y44" s="4" t="s">
        <v>243</v>
      </c>
    </row>
    <row r="45" s="4" customFormat="1" spans="1:25">
      <c r="A45" s="4" t="s">
        <v>244</v>
      </c>
      <c r="B45" s="4" t="s">
        <v>26</v>
      </c>
      <c r="C45" s="4" t="s">
        <v>27</v>
      </c>
      <c r="D45" s="4" t="s">
        <v>245</v>
      </c>
      <c r="E45" s="4" t="s">
        <v>246</v>
      </c>
      <c r="F45" s="6">
        <v>44777</v>
      </c>
      <c r="G45" s="6">
        <v>44781</v>
      </c>
      <c r="H45" s="4">
        <v>1</v>
      </c>
      <c r="I45" s="4">
        <v>4</v>
      </c>
      <c r="J45" s="4">
        <v>4</v>
      </c>
      <c r="K45" s="4" t="s">
        <v>30</v>
      </c>
      <c r="L45" s="4">
        <v>600</v>
      </c>
      <c r="M45" s="4">
        <v>600</v>
      </c>
      <c r="N45" s="4" t="s">
        <v>247</v>
      </c>
      <c r="O45" s="4" t="s">
        <v>32</v>
      </c>
      <c r="P45" s="4" t="s">
        <v>33</v>
      </c>
      <c r="Q45" s="4">
        <v>0</v>
      </c>
      <c r="R45" s="7">
        <v>44775</v>
      </c>
      <c r="S45" s="6">
        <v>44784</v>
      </c>
      <c r="T45" s="4" t="s">
        <v>34</v>
      </c>
      <c r="U45" s="4">
        <v>600</v>
      </c>
      <c r="V45" s="4">
        <v>0</v>
      </c>
      <c r="W45" s="4">
        <v>0</v>
      </c>
      <c r="X45" s="4" t="s">
        <v>248</v>
      </c>
      <c r="Y45" s="4" t="s">
        <v>249</v>
      </c>
    </row>
    <row r="46" s="4" customFormat="1" spans="1:25">
      <c r="A46" s="4" t="s">
        <v>250</v>
      </c>
      <c r="B46" s="4" t="s">
        <v>26</v>
      </c>
      <c r="C46" s="4" t="s">
        <v>27</v>
      </c>
      <c r="D46" s="4" t="s">
        <v>251</v>
      </c>
      <c r="E46" s="4" t="s">
        <v>252</v>
      </c>
      <c r="F46" s="6">
        <v>44779</v>
      </c>
      <c r="G46" s="6">
        <v>44781</v>
      </c>
      <c r="H46" s="4">
        <v>1</v>
      </c>
      <c r="I46" s="4">
        <v>2</v>
      </c>
      <c r="J46" s="4">
        <v>2</v>
      </c>
      <c r="K46" s="4" t="s">
        <v>30</v>
      </c>
      <c r="L46" s="4">
        <v>1000</v>
      </c>
      <c r="M46" s="4">
        <v>1000</v>
      </c>
      <c r="N46" s="4" t="s">
        <v>253</v>
      </c>
      <c r="O46" s="4" t="s">
        <v>32</v>
      </c>
      <c r="P46" s="4" t="s">
        <v>33</v>
      </c>
      <c r="Q46" s="4">
        <v>0</v>
      </c>
      <c r="R46" s="7">
        <v>44775</v>
      </c>
      <c r="S46" s="6">
        <v>44784</v>
      </c>
      <c r="T46" s="4" t="s">
        <v>34</v>
      </c>
      <c r="U46" s="4">
        <v>1000</v>
      </c>
      <c r="V46" s="4">
        <v>0</v>
      </c>
      <c r="W46" s="4">
        <v>0</v>
      </c>
      <c r="X46" s="4" t="s">
        <v>254</v>
      </c>
      <c r="Y46" s="4" t="s">
        <v>255</v>
      </c>
    </row>
    <row r="47" s="4" customFormat="1" spans="1:25">
      <c r="A47" s="4" t="s">
        <v>256</v>
      </c>
      <c r="B47" s="4" t="s">
        <v>26</v>
      </c>
      <c r="C47" s="4" t="s">
        <v>27</v>
      </c>
      <c r="D47" s="4" t="s">
        <v>100</v>
      </c>
      <c r="E47" s="4" t="s">
        <v>101</v>
      </c>
      <c r="F47" s="6">
        <v>44779</v>
      </c>
      <c r="G47" s="6">
        <v>44781</v>
      </c>
      <c r="H47" s="4">
        <v>1</v>
      </c>
      <c r="I47" s="4">
        <v>2</v>
      </c>
      <c r="J47" s="4">
        <v>2</v>
      </c>
      <c r="K47" s="4" t="s">
        <v>30</v>
      </c>
      <c r="L47" s="4">
        <v>680</v>
      </c>
      <c r="M47" s="4">
        <v>680</v>
      </c>
      <c r="N47" s="4" t="s">
        <v>257</v>
      </c>
      <c r="O47" s="4" t="s">
        <v>32</v>
      </c>
      <c r="P47" s="4" t="s">
        <v>33</v>
      </c>
      <c r="Q47" s="4">
        <v>0</v>
      </c>
      <c r="R47" s="7">
        <v>44775</v>
      </c>
      <c r="S47" s="6">
        <v>44784</v>
      </c>
      <c r="T47" s="4" t="s">
        <v>34</v>
      </c>
      <c r="U47" s="4">
        <v>680</v>
      </c>
      <c r="V47" s="4">
        <v>0</v>
      </c>
      <c r="W47" s="4">
        <v>0</v>
      </c>
      <c r="X47" s="4" t="s">
        <v>258</v>
      </c>
      <c r="Y47" s="4" t="s">
        <v>259</v>
      </c>
    </row>
    <row r="48" s="4" customFormat="1" spans="1:25">
      <c r="A48" s="4" t="s">
        <v>260</v>
      </c>
      <c r="B48" s="4" t="s">
        <v>26</v>
      </c>
      <c r="C48" s="4" t="s">
        <v>27</v>
      </c>
      <c r="D48" s="4" t="s">
        <v>261</v>
      </c>
      <c r="E48" s="4" t="s">
        <v>262</v>
      </c>
      <c r="F48" s="6">
        <v>44777</v>
      </c>
      <c r="G48" s="6">
        <v>44781</v>
      </c>
      <c r="H48" s="4">
        <v>1</v>
      </c>
      <c r="I48" s="4">
        <v>4</v>
      </c>
      <c r="J48" s="4">
        <v>4</v>
      </c>
      <c r="K48" s="4" t="s">
        <v>30</v>
      </c>
      <c r="L48" s="4">
        <v>3482</v>
      </c>
      <c r="M48" s="4">
        <v>3482</v>
      </c>
      <c r="N48" s="4" t="s">
        <v>263</v>
      </c>
      <c r="O48" s="4" t="s">
        <v>32</v>
      </c>
      <c r="P48" s="4" t="s">
        <v>33</v>
      </c>
      <c r="Q48" s="4">
        <v>0</v>
      </c>
      <c r="R48" s="7">
        <v>44776</v>
      </c>
      <c r="S48" s="6">
        <v>44784</v>
      </c>
      <c r="T48" s="4" t="s">
        <v>34</v>
      </c>
      <c r="U48" s="4">
        <v>3482</v>
      </c>
      <c r="V48" s="4">
        <v>0</v>
      </c>
      <c r="W48" s="4">
        <v>0</v>
      </c>
      <c r="X48" s="4" t="s">
        <v>264</v>
      </c>
      <c r="Y48" s="4" t="s">
        <v>265</v>
      </c>
    </row>
    <row r="49" s="4" customFormat="1" spans="1:25">
      <c r="A49" s="4" t="s">
        <v>266</v>
      </c>
      <c r="B49" s="4" t="s">
        <v>26</v>
      </c>
      <c r="C49" s="4" t="s">
        <v>27</v>
      </c>
      <c r="D49" s="4" t="s">
        <v>100</v>
      </c>
      <c r="E49" s="4" t="s">
        <v>101</v>
      </c>
      <c r="F49" s="6">
        <v>44779</v>
      </c>
      <c r="G49" s="6">
        <v>44781</v>
      </c>
      <c r="H49" s="4">
        <v>1</v>
      </c>
      <c r="I49" s="4">
        <v>2</v>
      </c>
      <c r="J49" s="4">
        <v>2</v>
      </c>
      <c r="K49" s="4" t="s">
        <v>30</v>
      </c>
      <c r="L49" s="4">
        <v>680</v>
      </c>
      <c r="M49" s="4">
        <v>680</v>
      </c>
      <c r="N49" s="4" t="s">
        <v>267</v>
      </c>
      <c r="O49" s="4" t="s">
        <v>32</v>
      </c>
      <c r="P49" s="4" t="s">
        <v>33</v>
      </c>
      <c r="Q49" s="4">
        <v>0</v>
      </c>
      <c r="R49" s="7">
        <v>44776</v>
      </c>
      <c r="S49" s="6">
        <v>44784</v>
      </c>
      <c r="T49" s="4" t="s">
        <v>34</v>
      </c>
      <c r="U49" s="4">
        <v>680</v>
      </c>
      <c r="V49" s="4">
        <v>0</v>
      </c>
      <c r="W49" s="4">
        <v>0</v>
      </c>
      <c r="X49" s="4" t="s">
        <v>268</v>
      </c>
      <c r="Y49" s="4" t="s">
        <v>269</v>
      </c>
    </row>
    <row r="50" s="4" customFormat="1" spans="1:25">
      <c r="A50" s="4" t="s">
        <v>270</v>
      </c>
      <c r="B50" s="4" t="s">
        <v>26</v>
      </c>
      <c r="C50" s="4" t="s">
        <v>27</v>
      </c>
      <c r="D50" s="4" t="s">
        <v>271</v>
      </c>
      <c r="E50" s="4" t="s">
        <v>272</v>
      </c>
      <c r="F50" s="6">
        <v>44778</v>
      </c>
      <c r="G50" s="6">
        <v>44781</v>
      </c>
      <c r="H50" s="4">
        <v>1</v>
      </c>
      <c r="I50" s="4">
        <v>3</v>
      </c>
      <c r="J50" s="4">
        <v>3</v>
      </c>
      <c r="K50" s="4" t="s">
        <v>30</v>
      </c>
      <c r="L50" s="4">
        <v>11059</v>
      </c>
      <c r="M50" s="4">
        <v>11059</v>
      </c>
      <c r="N50" s="4" t="s">
        <v>273</v>
      </c>
      <c r="O50" s="4" t="s">
        <v>32</v>
      </c>
      <c r="P50" s="4" t="s">
        <v>33</v>
      </c>
      <c r="Q50" s="4">
        <v>0</v>
      </c>
      <c r="R50" s="7">
        <v>44776</v>
      </c>
      <c r="S50" s="6">
        <v>44784</v>
      </c>
      <c r="T50" s="4" t="s">
        <v>34</v>
      </c>
      <c r="U50" s="4">
        <v>11059</v>
      </c>
      <c r="V50" s="4">
        <v>0</v>
      </c>
      <c r="W50" s="4">
        <v>0</v>
      </c>
      <c r="X50" s="4" t="s">
        <v>274</v>
      </c>
      <c r="Y50" s="4" t="s">
        <v>275</v>
      </c>
    </row>
    <row r="51" s="4" customFormat="1" spans="1:25">
      <c r="A51" s="4" t="s">
        <v>276</v>
      </c>
      <c r="B51" s="4" t="s">
        <v>26</v>
      </c>
      <c r="C51" s="4" t="s">
        <v>27</v>
      </c>
      <c r="D51" s="4" t="s">
        <v>277</v>
      </c>
      <c r="E51" s="4" t="s">
        <v>278</v>
      </c>
      <c r="F51" s="6">
        <v>44779</v>
      </c>
      <c r="G51" s="6">
        <v>44781</v>
      </c>
      <c r="H51" s="4">
        <v>1</v>
      </c>
      <c r="I51" s="4">
        <v>2</v>
      </c>
      <c r="J51" s="4">
        <v>2</v>
      </c>
      <c r="K51" s="4" t="s">
        <v>30</v>
      </c>
      <c r="L51" s="4">
        <v>602</v>
      </c>
      <c r="M51" s="4">
        <v>602</v>
      </c>
      <c r="N51" s="4" t="s">
        <v>279</v>
      </c>
      <c r="O51" s="4" t="s">
        <v>32</v>
      </c>
      <c r="P51" s="4" t="s">
        <v>33</v>
      </c>
      <c r="Q51" s="4">
        <v>0</v>
      </c>
      <c r="R51" s="7">
        <v>44776</v>
      </c>
      <c r="S51" s="6">
        <v>44784</v>
      </c>
      <c r="T51" s="4" t="s">
        <v>34</v>
      </c>
      <c r="U51" s="4">
        <v>602</v>
      </c>
      <c r="V51" s="4">
        <v>0</v>
      </c>
      <c r="W51" s="4">
        <v>0</v>
      </c>
      <c r="X51" s="4" t="s">
        <v>280</v>
      </c>
      <c r="Y51" s="4" t="s">
        <v>281</v>
      </c>
    </row>
    <row r="52" s="4" customFormat="1" spans="1:25">
      <c r="A52" s="4" t="s">
        <v>282</v>
      </c>
      <c r="B52" s="4" t="s">
        <v>26</v>
      </c>
      <c r="C52" s="4" t="s">
        <v>27</v>
      </c>
      <c r="D52" s="4" t="s">
        <v>283</v>
      </c>
      <c r="E52" s="4" t="s">
        <v>284</v>
      </c>
      <c r="F52" s="6">
        <v>44777</v>
      </c>
      <c r="G52" s="6">
        <v>44781</v>
      </c>
      <c r="H52" s="4">
        <v>1</v>
      </c>
      <c r="I52" s="4">
        <v>4</v>
      </c>
      <c r="J52" s="4">
        <v>4</v>
      </c>
      <c r="K52" s="4" t="s">
        <v>30</v>
      </c>
      <c r="L52" s="4">
        <v>1460</v>
      </c>
      <c r="M52" s="4">
        <v>1460</v>
      </c>
      <c r="N52" s="4" t="s">
        <v>285</v>
      </c>
      <c r="O52" s="4" t="s">
        <v>32</v>
      </c>
      <c r="P52" s="4" t="s">
        <v>33</v>
      </c>
      <c r="Q52" s="4">
        <v>0</v>
      </c>
      <c r="R52" s="7">
        <v>44776</v>
      </c>
      <c r="S52" s="6">
        <v>44784</v>
      </c>
      <c r="T52" s="4" t="s">
        <v>34</v>
      </c>
      <c r="U52" s="4">
        <v>1460</v>
      </c>
      <c r="V52" s="4">
        <v>0</v>
      </c>
      <c r="W52" s="4">
        <v>0</v>
      </c>
      <c r="X52" s="4" t="s">
        <v>286</v>
      </c>
      <c r="Y52" s="4" t="s">
        <v>287</v>
      </c>
    </row>
    <row r="53" s="4" customFormat="1" spans="1:25">
      <c r="A53" s="4" t="s">
        <v>288</v>
      </c>
      <c r="B53" s="4" t="s">
        <v>26</v>
      </c>
      <c r="C53" s="4" t="s">
        <v>27</v>
      </c>
      <c r="D53" s="4" t="s">
        <v>283</v>
      </c>
      <c r="E53" s="4" t="s">
        <v>284</v>
      </c>
      <c r="F53" s="6">
        <v>44778</v>
      </c>
      <c r="G53" s="6">
        <v>44781</v>
      </c>
      <c r="H53" s="4">
        <v>1</v>
      </c>
      <c r="I53" s="4">
        <v>3</v>
      </c>
      <c r="J53" s="4">
        <v>3</v>
      </c>
      <c r="K53" s="4" t="s">
        <v>30</v>
      </c>
      <c r="L53" s="4">
        <v>1095</v>
      </c>
      <c r="M53" s="4">
        <v>1095</v>
      </c>
      <c r="N53" s="4" t="s">
        <v>289</v>
      </c>
      <c r="O53" s="4" t="s">
        <v>32</v>
      </c>
      <c r="P53" s="4" t="s">
        <v>33</v>
      </c>
      <c r="Q53" s="4">
        <v>0</v>
      </c>
      <c r="R53" s="7">
        <v>44777</v>
      </c>
      <c r="S53" s="6">
        <v>44784</v>
      </c>
      <c r="T53" s="4" t="s">
        <v>34</v>
      </c>
      <c r="U53" s="4">
        <v>1095</v>
      </c>
      <c r="V53" s="4">
        <v>0</v>
      </c>
      <c r="W53" s="4">
        <v>0</v>
      </c>
      <c r="X53" s="4" t="s">
        <v>290</v>
      </c>
      <c r="Y53" s="4" t="s">
        <v>291</v>
      </c>
    </row>
    <row r="54" s="4" customFormat="1" spans="1:25">
      <c r="A54" s="4" t="s">
        <v>292</v>
      </c>
      <c r="B54" s="4" t="s">
        <v>26</v>
      </c>
      <c r="C54" s="4" t="s">
        <v>27</v>
      </c>
      <c r="D54" s="4" t="s">
        <v>293</v>
      </c>
      <c r="E54" s="4" t="s">
        <v>294</v>
      </c>
      <c r="F54" s="6">
        <v>44778</v>
      </c>
      <c r="G54" s="6">
        <v>44781</v>
      </c>
      <c r="H54" s="4">
        <v>1</v>
      </c>
      <c r="I54" s="4">
        <v>3</v>
      </c>
      <c r="J54" s="4">
        <v>3</v>
      </c>
      <c r="K54" s="4" t="s">
        <v>30</v>
      </c>
      <c r="L54" s="4">
        <v>1545</v>
      </c>
      <c r="M54" s="4">
        <v>1545</v>
      </c>
      <c r="N54" s="4" t="s">
        <v>295</v>
      </c>
      <c r="O54" s="4" t="s">
        <v>32</v>
      </c>
      <c r="P54" s="4" t="s">
        <v>33</v>
      </c>
      <c r="Q54" s="4">
        <v>0</v>
      </c>
      <c r="R54" s="7">
        <v>44777</v>
      </c>
      <c r="S54" s="6">
        <v>44784</v>
      </c>
      <c r="T54" s="4" t="s">
        <v>34</v>
      </c>
      <c r="U54" s="4">
        <v>1545</v>
      </c>
      <c r="V54" s="4">
        <v>0</v>
      </c>
      <c r="W54" s="4">
        <v>0</v>
      </c>
      <c r="X54" s="4" t="s">
        <v>296</v>
      </c>
      <c r="Y54" s="4" t="s">
        <v>297</v>
      </c>
    </row>
    <row r="55" s="4" customFormat="1" spans="1:25">
      <c r="A55" s="4" t="s">
        <v>298</v>
      </c>
      <c r="B55" s="4" t="s">
        <v>26</v>
      </c>
      <c r="C55" s="4" t="s">
        <v>27</v>
      </c>
      <c r="D55" s="4" t="s">
        <v>299</v>
      </c>
      <c r="E55" s="4" t="s">
        <v>300</v>
      </c>
      <c r="F55" s="6">
        <v>44778</v>
      </c>
      <c r="G55" s="6">
        <v>44781</v>
      </c>
      <c r="H55" s="4">
        <v>1</v>
      </c>
      <c r="I55" s="4">
        <v>3</v>
      </c>
      <c r="J55" s="4">
        <v>3</v>
      </c>
      <c r="K55" s="4" t="s">
        <v>30</v>
      </c>
      <c r="L55" s="4">
        <v>14850</v>
      </c>
      <c r="M55" s="4">
        <v>14850</v>
      </c>
      <c r="N55" s="4" t="s">
        <v>301</v>
      </c>
      <c r="O55" s="4" t="s">
        <v>32</v>
      </c>
      <c r="P55" s="4" t="s">
        <v>33</v>
      </c>
      <c r="Q55" s="4">
        <v>0</v>
      </c>
      <c r="R55" s="7">
        <v>44777</v>
      </c>
      <c r="S55" s="6">
        <v>44784</v>
      </c>
      <c r="T55" s="4" t="s">
        <v>34</v>
      </c>
      <c r="U55" s="4">
        <v>14850</v>
      </c>
      <c r="V55" s="4">
        <v>0</v>
      </c>
      <c r="W55" s="4">
        <v>0</v>
      </c>
      <c r="X55" s="4" t="s">
        <v>42</v>
      </c>
      <c r="Y55" s="4" t="s">
        <v>42</v>
      </c>
    </row>
    <row r="56" s="4" customFormat="1" spans="1:25">
      <c r="A56" s="4" t="s">
        <v>302</v>
      </c>
      <c r="B56" s="4" t="s">
        <v>26</v>
      </c>
      <c r="C56" s="4" t="s">
        <v>27</v>
      </c>
      <c r="D56" s="4" t="s">
        <v>117</v>
      </c>
      <c r="E56" s="4" t="s">
        <v>303</v>
      </c>
      <c r="F56" s="6">
        <v>44780</v>
      </c>
      <c r="G56" s="6">
        <v>44781</v>
      </c>
      <c r="H56" s="4">
        <v>1</v>
      </c>
      <c r="I56" s="4">
        <v>1</v>
      </c>
      <c r="J56" s="4">
        <v>1</v>
      </c>
      <c r="K56" s="4" t="s">
        <v>30</v>
      </c>
      <c r="L56" s="4">
        <v>477</v>
      </c>
      <c r="M56" s="4">
        <v>477</v>
      </c>
      <c r="N56" s="4" t="s">
        <v>304</v>
      </c>
      <c r="O56" s="4" t="s">
        <v>32</v>
      </c>
      <c r="P56" s="4" t="s">
        <v>33</v>
      </c>
      <c r="Q56" s="4">
        <v>0</v>
      </c>
      <c r="R56" s="7">
        <v>44777</v>
      </c>
      <c r="S56" s="6">
        <v>44784</v>
      </c>
      <c r="T56" s="4" t="s">
        <v>34</v>
      </c>
      <c r="U56" s="4">
        <v>477</v>
      </c>
      <c r="V56" s="4">
        <v>0</v>
      </c>
      <c r="W56" s="4">
        <v>0</v>
      </c>
      <c r="X56" s="4" t="s">
        <v>305</v>
      </c>
      <c r="Y56" s="4" t="s">
        <v>306</v>
      </c>
    </row>
    <row r="57" s="4" customFormat="1" spans="1:25">
      <c r="A57" s="4" t="s">
        <v>307</v>
      </c>
      <c r="B57" s="4" t="s">
        <v>26</v>
      </c>
      <c r="C57" s="4" t="s">
        <v>27</v>
      </c>
      <c r="D57" s="4" t="s">
        <v>308</v>
      </c>
      <c r="E57" s="4" t="s">
        <v>309</v>
      </c>
      <c r="F57" s="6">
        <v>44779</v>
      </c>
      <c r="G57" s="6">
        <v>44781</v>
      </c>
      <c r="H57" s="4">
        <v>1</v>
      </c>
      <c r="I57" s="4">
        <v>2</v>
      </c>
      <c r="J57" s="4">
        <v>2</v>
      </c>
      <c r="K57" s="4" t="s">
        <v>30</v>
      </c>
      <c r="L57" s="4">
        <v>600</v>
      </c>
      <c r="M57" s="4">
        <v>600</v>
      </c>
      <c r="N57" s="4" t="s">
        <v>310</v>
      </c>
      <c r="O57" s="4" t="s">
        <v>32</v>
      </c>
      <c r="P57" s="4" t="s">
        <v>33</v>
      </c>
      <c r="Q57" s="4">
        <v>0</v>
      </c>
      <c r="R57" s="7">
        <v>44778</v>
      </c>
      <c r="S57" s="6">
        <v>44784</v>
      </c>
      <c r="T57" s="4" t="s">
        <v>34</v>
      </c>
      <c r="U57" s="4">
        <v>600</v>
      </c>
      <c r="V57" s="4">
        <v>0</v>
      </c>
      <c r="W57" s="4">
        <v>0</v>
      </c>
      <c r="X57" s="4" t="s">
        <v>311</v>
      </c>
      <c r="Y57" s="4" t="s">
        <v>312</v>
      </c>
    </row>
    <row r="58" s="4" customFormat="1" spans="1:25">
      <c r="A58" s="4" t="s">
        <v>313</v>
      </c>
      <c r="B58" s="4" t="s">
        <v>26</v>
      </c>
      <c r="C58" s="4" t="s">
        <v>27</v>
      </c>
      <c r="D58" s="4" t="s">
        <v>314</v>
      </c>
      <c r="E58" s="4" t="s">
        <v>315</v>
      </c>
      <c r="F58" s="6">
        <v>44778</v>
      </c>
      <c r="G58" s="6">
        <v>44781</v>
      </c>
      <c r="H58" s="4">
        <v>1</v>
      </c>
      <c r="I58" s="4">
        <v>3</v>
      </c>
      <c r="J58" s="4">
        <v>3</v>
      </c>
      <c r="K58" s="4" t="s">
        <v>30</v>
      </c>
      <c r="L58" s="4">
        <v>1071</v>
      </c>
      <c r="M58" s="4">
        <v>1071</v>
      </c>
      <c r="N58" s="4" t="s">
        <v>316</v>
      </c>
      <c r="O58" s="4" t="s">
        <v>32</v>
      </c>
      <c r="P58" s="4" t="s">
        <v>33</v>
      </c>
      <c r="Q58" s="4">
        <v>0</v>
      </c>
      <c r="R58" s="7">
        <v>44778</v>
      </c>
      <c r="S58" s="6">
        <v>44784</v>
      </c>
      <c r="T58" s="4" t="s">
        <v>34</v>
      </c>
      <c r="U58" s="4">
        <v>1071</v>
      </c>
      <c r="V58" s="4">
        <v>0</v>
      </c>
      <c r="W58" s="4">
        <v>0</v>
      </c>
      <c r="X58" s="4" t="s">
        <v>317</v>
      </c>
      <c r="Y58" s="4" t="s">
        <v>318</v>
      </c>
    </row>
    <row r="59" s="4" customFormat="1" spans="1:25">
      <c r="A59" s="4" t="s">
        <v>298</v>
      </c>
      <c r="B59" s="4" t="s">
        <v>26</v>
      </c>
      <c r="C59" s="4" t="s">
        <v>43</v>
      </c>
      <c r="D59" s="4" t="s">
        <v>299</v>
      </c>
      <c r="E59" s="4" t="s">
        <v>300</v>
      </c>
      <c r="F59" s="6">
        <v>44778</v>
      </c>
      <c r="G59" s="6">
        <v>44781</v>
      </c>
      <c r="H59" s="4">
        <v>1</v>
      </c>
      <c r="I59" s="4">
        <v>3</v>
      </c>
      <c r="J59" s="4">
        <v>3</v>
      </c>
      <c r="K59" s="4" t="s">
        <v>30</v>
      </c>
      <c r="L59" s="4">
        <v>-14850</v>
      </c>
      <c r="M59" s="4">
        <v>-14850</v>
      </c>
      <c r="N59" s="4" t="s">
        <v>301</v>
      </c>
      <c r="O59" s="4" t="s">
        <v>32</v>
      </c>
      <c r="P59" s="4" t="s">
        <v>33</v>
      </c>
      <c r="Q59" s="4">
        <v>0</v>
      </c>
      <c r="R59" s="7">
        <v>44777</v>
      </c>
      <c r="S59" s="6">
        <v>44784</v>
      </c>
      <c r="T59" s="4" t="s">
        <v>34</v>
      </c>
      <c r="U59" s="4">
        <v>-14850</v>
      </c>
      <c r="V59" s="4">
        <v>0</v>
      </c>
      <c r="W59" s="4">
        <v>0</v>
      </c>
      <c r="X59" s="4" t="s">
        <v>42</v>
      </c>
      <c r="Y59" s="4" t="s">
        <v>42</v>
      </c>
    </row>
    <row r="60" s="4" customFormat="1" spans="1:25">
      <c r="A60" s="4" t="s">
        <v>319</v>
      </c>
      <c r="B60" s="4" t="s">
        <v>26</v>
      </c>
      <c r="C60" s="4" t="s">
        <v>27</v>
      </c>
      <c r="D60" s="4" t="s">
        <v>320</v>
      </c>
      <c r="E60" s="4" t="s">
        <v>321</v>
      </c>
      <c r="F60" s="6">
        <v>44779</v>
      </c>
      <c r="G60" s="6">
        <v>44781</v>
      </c>
      <c r="H60" s="4">
        <v>2</v>
      </c>
      <c r="I60" s="4">
        <v>2</v>
      </c>
      <c r="J60" s="4">
        <v>4</v>
      </c>
      <c r="K60" s="4" t="s">
        <v>30</v>
      </c>
      <c r="L60" s="4">
        <v>572</v>
      </c>
      <c r="M60" s="4">
        <v>572</v>
      </c>
      <c r="N60" s="4" t="s">
        <v>322</v>
      </c>
      <c r="O60" s="4" t="s">
        <v>32</v>
      </c>
      <c r="P60" s="4" t="s">
        <v>33</v>
      </c>
      <c r="Q60" s="4">
        <v>0</v>
      </c>
      <c r="R60" s="7">
        <v>44778</v>
      </c>
      <c r="S60" s="6">
        <v>44784</v>
      </c>
      <c r="T60" s="4" t="s">
        <v>34</v>
      </c>
      <c r="U60" s="4">
        <v>572</v>
      </c>
      <c r="V60" s="4">
        <v>0</v>
      </c>
      <c r="W60" s="4">
        <v>0</v>
      </c>
      <c r="X60" s="4" t="s">
        <v>323</v>
      </c>
      <c r="Y60" s="4" t="s">
        <v>324</v>
      </c>
    </row>
    <row r="61" s="4" customFormat="1" spans="1:25">
      <c r="A61" s="4" t="s">
        <v>325</v>
      </c>
      <c r="B61" s="4" t="s">
        <v>26</v>
      </c>
      <c r="C61" s="4" t="s">
        <v>27</v>
      </c>
      <c r="D61" s="4" t="s">
        <v>62</v>
      </c>
      <c r="E61" s="4" t="s">
        <v>326</v>
      </c>
      <c r="F61" s="6">
        <v>44778</v>
      </c>
      <c r="G61" s="6">
        <v>44781</v>
      </c>
      <c r="H61" s="4">
        <v>2</v>
      </c>
      <c r="I61" s="4">
        <v>3</v>
      </c>
      <c r="J61" s="4">
        <v>6</v>
      </c>
      <c r="K61" s="4" t="s">
        <v>30</v>
      </c>
      <c r="L61" s="4">
        <v>2634</v>
      </c>
      <c r="M61" s="4">
        <v>2634</v>
      </c>
      <c r="N61" s="4" t="s">
        <v>327</v>
      </c>
      <c r="O61" s="4" t="s">
        <v>32</v>
      </c>
      <c r="P61" s="4" t="s">
        <v>33</v>
      </c>
      <c r="Q61" s="4">
        <v>0</v>
      </c>
      <c r="R61" s="7">
        <v>44778</v>
      </c>
      <c r="S61" s="6">
        <v>44784</v>
      </c>
      <c r="T61" s="4" t="s">
        <v>34</v>
      </c>
      <c r="U61" s="4">
        <v>2634</v>
      </c>
      <c r="V61" s="4">
        <v>0</v>
      </c>
      <c r="W61" s="4">
        <v>0</v>
      </c>
      <c r="X61" s="4" t="s">
        <v>328</v>
      </c>
      <c r="Y61" s="4" t="s">
        <v>329</v>
      </c>
    </row>
    <row r="62" s="4" customFormat="1" spans="1:25">
      <c r="A62" s="4" t="s">
        <v>330</v>
      </c>
      <c r="B62" s="4" t="s">
        <v>26</v>
      </c>
      <c r="C62" s="4" t="s">
        <v>27</v>
      </c>
      <c r="D62" s="4" t="s">
        <v>331</v>
      </c>
      <c r="E62" s="4" t="s">
        <v>332</v>
      </c>
      <c r="F62" s="6">
        <v>44779</v>
      </c>
      <c r="G62" s="6">
        <v>44781</v>
      </c>
      <c r="H62" s="4">
        <v>4</v>
      </c>
      <c r="I62" s="4">
        <v>2</v>
      </c>
      <c r="J62" s="4">
        <v>8</v>
      </c>
      <c r="K62" s="4" t="s">
        <v>30</v>
      </c>
      <c r="L62" s="4">
        <v>10400</v>
      </c>
      <c r="M62" s="4">
        <v>10400</v>
      </c>
      <c r="N62" s="4" t="s">
        <v>333</v>
      </c>
      <c r="O62" s="4" t="s">
        <v>32</v>
      </c>
      <c r="P62" s="4" t="s">
        <v>33</v>
      </c>
      <c r="Q62" s="4">
        <v>0</v>
      </c>
      <c r="R62" s="7">
        <v>44778</v>
      </c>
      <c r="S62" s="6">
        <v>44784</v>
      </c>
      <c r="T62" s="4" t="s">
        <v>34</v>
      </c>
      <c r="U62" s="4">
        <v>10400</v>
      </c>
      <c r="V62" s="4">
        <v>0</v>
      </c>
      <c r="W62" s="4">
        <v>0</v>
      </c>
      <c r="X62" s="4" t="s">
        <v>334</v>
      </c>
      <c r="Y62" s="4" t="s">
        <v>42</v>
      </c>
    </row>
    <row r="63" s="4" customFormat="1" spans="1:25">
      <c r="A63" s="4" t="s">
        <v>335</v>
      </c>
      <c r="B63" s="4" t="s">
        <v>26</v>
      </c>
      <c r="C63" s="4" t="s">
        <v>27</v>
      </c>
      <c r="D63" s="4" t="s">
        <v>251</v>
      </c>
      <c r="E63" s="4" t="s">
        <v>336</v>
      </c>
      <c r="F63" s="6">
        <v>44778</v>
      </c>
      <c r="G63" s="6">
        <v>44781</v>
      </c>
      <c r="H63" s="4">
        <v>1</v>
      </c>
      <c r="I63" s="4">
        <v>3</v>
      </c>
      <c r="J63" s="4">
        <v>3</v>
      </c>
      <c r="K63" s="4" t="s">
        <v>30</v>
      </c>
      <c r="L63" s="4">
        <v>1652</v>
      </c>
      <c r="M63" s="4">
        <v>1652</v>
      </c>
      <c r="N63" s="4" t="s">
        <v>337</v>
      </c>
      <c r="O63" s="4" t="s">
        <v>32</v>
      </c>
      <c r="P63" s="4" t="s">
        <v>33</v>
      </c>
      <c r="Q63" s="4">
        <v>0</v>
      </c>
      <c r="R63" s="7">
        <v>44778</v>
      </c>
      <c r="S63" s="6">
        <v>44784</v>
      </c>
      <c r="T63" s="4" t="s">
        <v>34</v>
      </c>
      <c r="U63" s="4">
        <v>1652</v>
      </c>
      <c r="V63" s="4">
        <v>0</v>
      </c>
      <c r="W63" s="4">
        <v>0</v>
      </c>
      <c r="X63" s="4" t="s">
        <v>338</v>
      </c>
      <c r="Y63" s="4" t="s">
        <v>339</v>
      </c>
    </row>
    <row r="64" s="4" customFormat="1" spans="1:25">
      <c r="A64" s="4" t="s">
        <v>330</v>
      </c>
      <c r="B64" s="4" t="s">
        <v>26</v>
      </c>
      <c r="C64" s="4" t="s">
        <v>43</v>
      </c>
      <c r="D64" s="4" t="s">
        <v>331</v>
      </c>
      <c r="E64" s="4" t="s">
        <v>332</v>
      </c>
      <c r="F64" s="6">
        <v>44779</v>
      </c>
      <c r="G64" s="6">
        <v>44781</v>
      </c>
      <c r="H64" s="4">
        <v>4</v>
      </c>
      <c r="I64" s="4">
        <v>2</v>
      </c>
      <c r="J64" s="4">
        <v>8</v>
      </c>
      <c r="K64" s="4" t="s">
        <v>30</v>
      </c>
      <c r="L64" s="4">
        <v>-10400</v>
      </c>
      <c r="M64" s="4">
        <v>-10400</v>
      </c>
      <c r="N64" s="4" t="s">
        <v>333</v>
      </c>
      <c r="O64" s="4" t="s">
        <v>32</v>
      </c>
      <c r="P64" s="4" t="s">
        <v>33</v>
      </c>
      <c r="Q64" s="4">
        <v>0</v>
      </c>
      <c r="R64" s="7">
        <v>44778</v>
      </c>
      <c r="S64" s="6">
        <v>44784</v>
      </c>
      <c r="T64" s="4" t="s">
        <v>34</v>
      </c>
      <c r="U64" s="4">
        <v>-10400</v>
      </c>
      <c r="V64" s="4">
        <v>0</v>
      </c>
      <c r="W64" s="4">
        <v>0</v>
      </c>
      <c r="X64" s="4" t="s">
        <v>334</v>
      </c>
      <c r="Y64" s="4" t="s">
        <v>42</v>
      </c>
    </row>
    <row r="65" s="4" customFormat="1" spans="1:25">
      <c r="A65" s="4" t="s">
        <v>340</v>
      </c>
      <c r="B65" s="4" t="s">
        <v>26</v>
      </c>
      <c r="C65" s="4" t="s">
        <v>27</v>
      </c>
      <c r="D65" s="4" t="s">
        <v>341</v>
      </c>
      <c r="E65" s="4" t="s">
        <v>342</v>
      </c>
      <c r="F65" s="6">
        <v>44779</v>
      </c>
      <c r="G65" s="6">
        <v>44781</v>
      </c>
      <c r="H65" s="4">
        <v>1</v>
      </c>
      <c r="I65" s="4">
        <v>2</v>
      </c>
      <c r="J65" s="4">
        <v>2</v>
      </c>
      <c r="K65" s="4" t="s">
        <v>30</v>
      </c>
      <c r="L65" s="4">
        <v>348</v>
      </c>
      <c r="M65" s="4">
        <v>348</v>
      </c>
      <c r="N65" s="4" t="s">
        <v>343</v>
      </c>
      <c r="O65" s="4" t="s">
        <v>32</v>
      </c>
      <c r="P65" s="4" t="s">
        <v>33</v>
      </c>
      <c r="Q65" s="4">
        <v>0</v>
      </c>
      <c r="R65" s="7">
        <v>44778</v>
      </c>
      <c r="S65" s="6">
        <v>44784</v>
      </c>
      <c r="T65" s="4" t="s">
        <v>34</v>
      </c>
      <c r="U65" s="4">
        <v>348</v>
      </c>
      <c r="V65" s="4">
        <v>0</v>
      </c>
      <c r="W65" s="4">
        <v>0</v>
      </c>
      <c r="X65" s="4" t="s">
        <v>344</v>
      </c>
      <c r="Y65" s="4" t="s">
        <v>345</v>
      </c>
    </row>
    <row r="66" s="4" customFormat="1" spans="1:25">
      <c r="A66" s="4" t="s">
        <v>346</v>
      </c>
      <c r="B66" s="4" t="s">
        <v>26</v>
      </c>
      <c r="C66" s="4" t="s">
        <v>27</v>
      </c>
      <c r="D66" s="4" t="s">
        <v>347</v>
      </c>
      <c r="E66" s="4" t="s">
        <v>348</v>
      </c>
      <c r="F66" s="6">
        <v>44779</v>
      </c>
      <c r="G66" s="6">
        <v>44781</v>
      </c>
      <c r="H66" s="4">
        <v>1</v>
      </c>
      <c r="I66" s="4">
        <v>2</v>
      </c>
      <c r="J66" s="4">
        <v>2</v>
      </c>
      <c r="K66" s="4" t="s">
        <v>30</v>
      </c>
      <c r="L66" s="4">
        <v>648</v>
      </c>
      <c r="M66" s="4">
        <v>648</v>
      </c>
      <c r="N66" s="4" t="s">
        <v>349</v>
      </c>
      <c r="O66" s="4" t="s">
        <v>32</v>
      </c>
      <c r="P66" s="4" t="s">
        <v>33</v>
      </c>
      <c r="Q66" s="4">
        <v>0</v>
      </c>
      <c r="R66" s="7">
        <v>44778</v>
      </c>
      <c r="S66" s="6">
        <v>44784</v>
      </c>
      <c r="T66" s="4" t="s">
        <v>34</v>
      </c>
      <c r="U66" s="4">
        <v>648</v>
      </c>
      <c r="V66" s="4">
        <v>0</v>
      </c>
      <c r="W66" s="4">
        <v>0</v>
      </c>
      <c r="X66" s="4" t="s">
        <v>350</v>
      </c>
      <c r="Y66" s="4" t="s">
        <v>351</v>
      </c>
    </row>
    <row r="67" s="4" customFormat="1" spans="1:25">
      <c r="A67" s="4" t="s">
        <v>352</v>
      </c>
      <c r="B67" s="4" t="s">
        <v>26</v>
      </c>
      <c r="C67" s="4" t="s">
        <v>27</v>
      </c>
      <c r="D67" s="4" t="s">
        <v>62</v>
      </c>
      <c r="E67" s="4" t="s">
        <v>353</v>
      </c>
      <c r="F67" s="6">
        <v>44779</v>
      </c>
      <c r="G67" s="6">
        <v>44781</v>
      </c>
      <c r="H67" s="4">
        <v>1</v>
      </c>
      <c r="I67" s="4">
        <v>2</v>
      </c>
      <c r="J67" s="4">
        <v>2</v>
      </c>
      <c r="K67" s="4" t="s">
        <v>30</v>
      </c>
      <c r="L67" s="4">
        <v>878</v>
      </c>
      <c r="M67" s="4">
        <v>878</v>
      </c>
      <c r="N67" s="4" t="s">
        <v>354</v>
      </c>
      <c r="O67" s="4" t="s">
        <v>32</v>
      </c>
      <c r="P67" s="4" t="s">
        <v>33</v>
      </c>
      <c r="Q67" s="4">
        <v>0</v>
      </c>
      <c r="R67" s="7">
        <v>44778</v>
      </c>
      <c r="S67" s="6">
        <v>44784</v>
      </c>
      <c r="T67" s="4" t="s">
        <v>34</v>
      </c>
      <c r="U67" s="4">
        <v>878</v>
      </c>
      <c r="V67" s="4">
        <v>0</v>
      </c>
      <c r="W67" s="4">
        <v>0</v>
      </c>
      <c r="X67" s="4" t="s">
        <v>355</v>
      </c>
      <c r="Y67" s="4" t="s">
        <v>356</v>
      </c>
    </row>
    <row r="68" s="4" customFormat="1" spans="1:25">
      <c r="A68" s="4" t="s">
        <v>357</v>
      </c>
      <c r="B68" s="4" t="s">
        <v>26</v>
      </c>
      <c r="C68" s="4" t="s">
        <v>27</v>
      </c>
      <c r="D68" s="4" t="s">
        <v>358</v>
      </c>
      <c r="E68" s="4" t="s">
        <v>359</v>
      </c>
      <c r="F68" s="6">
        <v>44780</v>
      </c>
      <c r="G68" s="6">
        <v>44781</v>
      </c>
      <c r="H68" s="4">
        <v>1</v>
      </c>
      <c r="I68" s="4">
        <v>1</v>
      </c>
      <c r="J68" s="4">
        <v>1</v>
      </c>
      <c r="K68" s="4" t="s">
        <v>30</v>
      </c>
      <c r="L68" s="4">
        <v>812</v>
      </c>
      <c r="M68" s="4">
        <v>812</v>
      </c>
      <c r="N68" s="4" t="s">
        <v>360</v>
      </c>
      <c r="O68" s="4" t="s">
        <v>32</v>
      </c>
      <c r="P68" s="4" t="s">
        <v>33</v>
      </c>
      <c r="Q68" s="4">
        <v>0</v>
      </c>
      <c r="R68" s="7">
        <v>44779</v>
      </c>
      <c r="S68" s="6">
        <v>44784</v>
      </c>
      <c r="T68" s="4" t="s">
        <v>34</v>
      </c>
      <c r="U68" s="4">
        <v>812</v>
      </c>
      <c r="V68" s="4">
        <v>0</v>
      </c>
      <c r="W68" s="4">
        <v>0</v>
      </c>
      <c r="X68" s="4" t="s">
        <v>361</v>
      </c>
      <c r="Y68" s="4" t="s">
        <v>362</v>
      </c>
    </row>
    <row r="69" s="4" customFormat="1" spans="1:25">
      <c r="A69" s="4" t="s">
        <v>363</v>
      </c>
      <c r="B69" s="4" t="s">
        <v>26</v>
      </c>
      <c r="C69" s="4" t="s">
        <v>27</v>
      </c>
      <c r="D69" s="4" t="s">
        <v>364</v>
      </c>
      <c r="E69" s="4" t="s">
        <v>365</v>
      </c>
      <c r="F69" s="6">
        <v>44779</v>
      </c>
      <c r="G69" s="6">
        <v>44781</v>
      </c>
      <c r="H69" s="4">
        <v>1</v>
      </c>
      <c r="I69" s="4">
        <v>2</v>
      </c>
      <c r="J69" s="4">
        <v>2</v>
      </c>
      <c r="K69" s="4" t="s">
        <v>30</v>
      </c>
      <c r="L69" s="4">
        <v>228</v>
      </c>
      <c r="M69" s="4">
        <v>228</v>
      </c>
      <c r="N69" s="4" t="s">
        <v>366</v>
      </c>
      <c r="O69" s="4" t="s">
        <v>32</v>
      </c>
      <c r="P69" s="4" t="s">
        <v>33</v>
      </c>
      <c r="Q69" s="4">
        <v>0</v>
      </c>
      <c r="R69" s="7">
        <v>44779</v>
      </c>
      <c r="S69" s="6">
        <v>44784</v>
      </c>
      <c r="T69" s="4" t="s">
        <v>34</v>
      </c>
      <c r="U69" s="4">
        <v>228</v>
      </c>
      <c r="V69" s="4">
        <v>0</v>
      </c>
      <c r="W69" s="4">
        <v>0</v>
      </c>
      <c r="X69" s="4" t="s">
        <v>367</v>
      </c>
      <c r="Y69" s="4" t="s">
        <v>368</v>
      </c>
    </row>
    <row r="70" s="4" customFormat="1" spans="1:25">
      <c r="A70" s="4" t="s">
        <v>369</v>
      </c>
      <c r="B70" s="4" t="s">
        <v>26</v>
      </c>
      <c r="C70" s="4" t="s">
        <v>27</v>
      </c>
      <c r="D70" s="4" t="s">
        <v>251</v>
      </c>
      <c r="E70" s="4" t="s">
        <v>370</v>
      </c>
      <c r="F70" s="6">
        <v>44780</v>
      </c>
      <c r="G70" s="6">
        <v>44781</v>
      </c>
      <c r="H70" s="4">
        <v>1</v>
      </c>
      <c r="I70" s="4">
        <v>1</v>
      </c>
      <c r="J70" s="4">
        <v>1</v>
      </c>
      <c r="K70" s="4" t="s">
        <v>30</v>
      </c>
      <c r="L70" s="4">
        <v>470</v>
      </c>
      <c r="M70" s="4">
        <v>470</v>
      </c>
      <c r="N70" s="4" t="s">
        <v>371</v>
      </c>
      <c r="O70" s="4" t="s">
        <v>32</v>
      </c>
      <c r="P70" s="4" t="s">
        <v>33</v>
      </c>
      <c r="Q70" s="4">
        <v>0</v>
      </c>
      <c r="R70" s="7">
        <v>44779</v>
      </c>
      <c r="S70" s="6">
        <v>44784</v>
      </c>
      <c r="T70" s="4" t="s">
        <v>34</v>
      </c>
      <c r="U70" s="4">
        <v>470</v>
      </c>
      <c r="V70" s="4">
        <v>0</v>
      </c>
      <c r="W70" s="4">
        <v>0</v>
      </c>
      <c r="X70" s="4" t="s">
        <v>372</v>
      </c>
      <c r="Y70" s="4" t="s">
        <v>373</v>
      </c>
    </row>
    <row r="71" s="4" customFormat="1" spans="1:25">
      <c r="A71" s="4" t="s">
        <v>374</v>
      </c>
      <c r="B71" s="4" t="s">
        <v>26</v>
      </c>
      <c r="C71" s="4" t="s">
        <v>27</v>
      </c>
      <c r="D71" s="4" t="s">
        <v>277</v>
      </c>
      <c r="E71" s="4" t="s">
        <v>278</v>
      </c>
      <c r="F71" s="6">
        <v>44780</v>
      </c>
      <c r="G71" s="6">
        <v>44781</v>
      </c>
      <c r="H71" s="4">
        <v>1</v>
      </c>
      <c r="I71" s="4">
        <v>1</v>
      </c>
      <c r="J71" s="4">
        <v>1</v>
      </c>
      <c r="K71" s="4" t="s">
        <v>30</v>
      </c>
      <c r="L71" s="4">
        <v>306</v>
      </c>
      <c r="M71" s="4">
        <v>306</v>
      </c>
      <c r="N71" s="4" t="s">
        <v>375</v>
      </c>
      <c r="O71" s="4" t="s">
        <v>32</v>
      </c>
      <c r="P71" s="4" t="s">
        <v>33</v>
      </c>
      <c r="Q71" s="4">
        <v>0</v>
      </c>
      <c r="R71" s="7">
        <v>44779</v>
      </c>
      <c r="S71" s="6">
        <v>44784</v>
      </c>
      <c r="T71" s="4" t="s">
        <v>34</v>
      </c>
      <c r="U71" s="4">
        <v>306</v>
      </c>
      <c r="V71" s="4">
        <v>0</v>
      </c>
      <c r="W71" s="4">
        <v>0</v>
      </c>
      <c r="X71" s="4" t="s">
        <v>376</v>
      </c>
      <c r="Y71" s="4" t="s">
        <v>377</v>
      </c>
    </row>
    <row r="72" s="4" customFormat="1" spans="1:25">
      <c r="A72" s="4" t="s">
        <v>378</v>
      </c>
      <c r="B72" s="4" t="s">
        <v>26</v>
      </c>
      <c r="C72" s="4" t="s">
        <v>27</v>
      </c>
      <c r="D72" s="4" t="s">
        <v>379</v>
      </c>
      <c r="E72" s="4" t="s">
        <v>380</v>
      </c>
      <c r="F72" s="6">
        <v>44780</v>
      </c>
      <c r="G72" s="6">
        <v>44781</v>
      </c>
      <c r="H72" s="4">
        <v>1</v>
      </c>
      <c r="I72" s="4">
        <v>1</v>
      </c>
      <c r="J72" s="4">
        <v>1</v>
      </c>
      <c r="K72" s="4" t="s">
        <v>30</v>
      </c>
      <c r="L72" s="4">
        <v>585</v>
      </c>
      <c r="M72" s="4">
        <v>585</v>
      </c>
      <c r="N72" s="4" t="s">
        <v>381</v>
      </c>
      <c r="O72" s="4" t="s">
        <v>32</v>
      </c>
      <c r="P72" s="4" t="s">
        <v>33</v>
      </c>
      <c r="Q72" s="4">
        <v>0</v>
      </c>
      <c r="R72" s="7">
        <v>44780</v>
      </c>
      <c r="S72" s="6">
        <v>44784</v>
      </c>
      <c r="T72" s="4" t="s">
        <v>34</v>
      </c>
      <c r="U72" s="4">
        <v>585</v>
      </c>
      <c r="V72" s="4">
        <v>0</v>
      </c>
      <c r="W72" s="4">
        <v>0</v>
      </c>
      <c r="X72" s="4" t="s">
        <v>382</v>
      </c>
      <c r="Y72" s="4" t="s">
        <v>383</v>
      </c>
    </row>
    <row r="73" s="4" customFormat="1" spans="1:25">
      <c r="A73" s="4" t="s">
        <v>384</v>
      </c>
      <c r="B73" s="4" t="s">
        <v>26</v>
      </c>
      <c r="C73" s="4" t="s">
        <v>27</v>
      </c>
      <c r="D73" s="4" t="s">
        <v>385</v>
      </c>
      <c r="E73" s="4" t="s">
        <v>386</v>
      </c>
      <c r="F73" s="6">
        <v>44780</v>
      </c>
      <c r="G73" s="6">
        <v>44781</v>
      </c>
      <c r="H73" s="4">
        <v>1</v>
      </c>
      <c r="I73" s="4">
        <v>1</v>
      </c>
      <c r="J73" s="4">
        <v>1</v>
      </c>
      <c r="K73" s="4" t="s">
        <v>30</v>
      </c>
      <c r="L73" s="4">
        <v>220</v>
      </c>
      <c r="M73" s="4">
        <v>220</v>
      </c>
      <c r="N73" s="4" t="s">
        <v>387</v>
      </c>
      <c r="O73" s="4" t="s">
        <v>32</v>
      </c>
      <c r="P73" s="4" t="s">
        <v>33</v>
      </c>
      <c r="Q73" s="4">
        <v>0</v>
      </c>
      <c r="R73" s="7">
        <v>44780</v>
      </c>
      <c r="S73" s="6">
        <v>44784</v>
      </c>
      <c r="T73" s="4" t="s">
        <v>34</v>
      </c>
      <c r="U73" s="4">
        <v>220</v>
      </c>
      <c r="V73" s="4">
        <v>0</v>
      </c>
      <c r="W73" s="4">
        <v>0</v>
      </c>
      <c r="X73" s="4" t="s">
        <v>388</v>
      </c>
      <c r="Y73" s="4" t="s">
        <v>389</v>
      </c>
    </row>
    <row r="74" s="4" customFormat="1" spans="1:25">
      <c r="A74" s="4" t="s">
        <v>390</v>
      </c>
      <c r="B74" s="4" t="s">
        <v>26</v>
      </c>
      <c r="C74" s="4" t="s">
        <v>27</v>
      </c>
      <c r="D74" s="4" t="s">
        <v>391</v>
      </c>
      <c r="E74" s="4" t="s">
        <v>392</v>
      </c>
      <c r="F74" s="6">
        <v>44780</v>
      </c>
      <c r="G74" s="6">
        <v>44781</v>
      </c>
      <c r="H74" s="4">
        <v>2</v>
      </c>
      <c r="I74" s="4">
        <v>1</v>
      </c>
      <c r="J74" s="4">
        <v>2</v>
      </c>
      <c r="K74" s="4" t="s">
        <v>30</v>
      </c>
      <c r="L74" s="4">
        <v>1420</v>
      </c>
      <c r="M74" s="4">
        <v>1420</v>
      </c>
      <c r="N74" s="4" t="s">
        <v>393</v>
      </c>
      <c r="O74" s="4" t="s">
        <v>32</v>
      </c>
      <c r="P74" s="4" t="s">
        <v>33</v>
      </c>
      <c r="Q74" s="4">
        <v>0</v>
      </c>
      <c r="R74" s="7">
        <v>44780</v>
      </c>
      <c r="S74" s="6">
        <v>44784</v>
      </c>
      <c r="T74" s="4" t="s">
        <v>34</v>
      </c>
      <c r="U74" s="4">
        <v>1420</v>
      </c>
      <c r="V74" s="4">
        <v>0</v>
      </c>
      <c r="W74" s="4">
        <v>0</v>
      </c>
      <c r="X74" s="4" t="s">
        <v>394</v>
      </c>
      <c r="Y74" s="4" t="s">
        <v>395</v>
      </c>
    </row>
    <row r="75" s="4" customFormat="1" spans="1:25">
      <c r="A75" s="4" t="s">
        <v>396</v>
      </c>
      <c r="B75" s="4" t="s">
        <v>26</v>
      </c>
      <c r="C75" s="4" t="s">
        <v>27</v>
      </c>
      <c r="D75" s="4" t="s">
        <v>88</v>
      </c>
      <c r="E75" s="4" t="s">
        <v>89</v>
      </c>
      <c r="F75" s="6">
        <v>44780</v>
      </c>
      <c r="G75" s="6">
        <v>44781</v>
      </c>
      <c r="H75" s="4">
        <v>1</v>
      </c>
      <c r="I75" s="4">
        <v>1</v>
      </c>
      <c r="J75" s="4">
        <v>1</v>
      </c>
      <c r="K75" s="4" t="s">
        <v>30</v>
      </c>
      <c r="L75" s="4">
        <v>270</v>
      </c>
      <c r="M75" s="4">
        <v>270</v>
      </c>
      <c r="N75" s="4" t="s">
        <v>397</v>
      </c>
      <c r="O75" s="4" t="s">
        <v>32</v>
      </c>
      <c r="P75" s="4" t="s">
        <v>33</v>
      </c>
      <c r="Q75" s="4">
        <v>0</v>
      </c>
      <c r="R75" s="7">
        <v>44779</v>
      </c>
      <c r="S75" s="6">
        <v>44784</v>
      </c>
      <c r="T75" s="4" t="s">
        <v>34</v>
      </c>
      <c r="U75" s="4">
        <v>270</v>
      </c>
      <c r="V75" s="4">
        <v>0</v>
      </c>
      <c r="W75" s="4">
        <v>0</v>
      </c>
      <c r="X75" s="4" t="s">
        <v>398</v>
      </c>
      <c r="Y75" s="4" t="s">
        <v>399</v>
      </c>
    </row>
    <row r="76" s="4" customFormat="1" spans="1:25">
      <c r="A76" s="4" t="s">
        <v>400</v>
      </c>
      <c r="B76" s="4" t="s">
        <v>26</v>
      </c>
      <c r="C76" s="4" t="s">
        <v>27</v>
      </c>
      <c r="D76" s="4" t="s">
        <v>401</v>
      </c>
      <c r="E76" s="4" t="s">
        <v>402</v>
      </c>
      <c r="F76" s="6">
        <v>44780</v>
      </c>
      <c r="G76" s="6">
        <v>44781</v>
      </c>
      <c r="H76" s="4">
        <v>1</v>
      </c>
      <c r="I76" s="4">
        <v>1</v>
      </c>
      <c r="J76" s="4">
        <v>1</v>
      </c>
      <c r="K76" s="4" t="s">
        <v>30</v>
      </c>
      <c r="L76" s="4">
        <v>195</v>
      </c>
      <c r="M76" s="4">
        <v>195</v>
      </c>
      <c r="N76" s="4" t="s">
        <v>403</v>
      </c>
      <c r="O76" s="4" t="s">
        <v>32</v>
      </c>
      <c r="P76" s="4" t="s">
        <v>33</v>
      </c>
      <c r="Q76" s="4">
        <v>0</v>
      </c>
      <c r="R76" s="7">
        <v>44780</v>
      </c>
      <c r="S76" s="6">
        <v>44784</v>
      </c>
      <c r="T76" s="4" t="s">
        <v>34</v>
      </c>
      <c r="U76" s="4">
        <v>195</v>
      </c>
      <c r="V76" s="4">
        <v>0</v>
      </c>
      <c r="W76" s="4">
        <v>0</v>
      </c>
      <c r="X76" s="4" t="s">
        <v>404</v>
      </c>
      <c r="Y76" s="4" t="s">
        <v>404</v>
      </c>
    </row>
    <row r="77" s="4" customFormat="1" spans="1:25">
      <c r="A77" s="4" t="s">
        <v>405</v>
      </c>
      <c r="B77" s="4" t="s">
        <v>26</v>
      </c>
      <c r="C77" s="4" t="s">
        <v>27</v>
      </c>
      <c r="D77" s="4" t="s">
        <v>385</v>
      </c>
      <c r="E77" s="4" t="s">
        <v>406</v>
      </c>
      <c r="F77" s="6">
        <v>44780</v>
      </c>
      <c r="G77" s="6">
        <v>44781</v>
      </c>
      <c r="H77" s="4">
        <v>1</v>
      </c>
      <c r="I77" s="4">
        <v>1</v>
      </c>
      <c r="J77" s="4">
        <v>1</v>
      </c>
      <c r="K77" s="4" t="s">
        <v>30</v>
      </c>
      <c r="L77" s="4">
        <v>180</v>
      </c>
      <c r="M77" s="4">
        <v>180</v>
      </c>
      <c r="N77" s="4" t="s">
        <v>407</v>
      </c>
      <c r="O77" s="4" t="s">
        <v>32</v>
      </c>
      <c r="P77" s="4" t="s">
        <v>33</v>
      </c>
      <c r="Q77" s="4">
        <v>0</v>
      </c>
      <c r="R77" s="7">
        <v>44780</v>
      </c>
      <c r="S77" s="6">
        <v>44784</v>
      </c>
      <c r="T77" s="4" t="s">
        <v>34</v>
      </c>
      <c r="U77" s="4">
        <v>180</v>
      </c>
      <c r="V77" s="4">
        <v>0</v>
      </c>
      <c r="W77" s="4">
        <v>0</v>
      </c>
      <c r="X77" s="4" t="s">
        <v>408</v>
      </c>
      <c r="Y77" s="4" t="s">
        <v>409</v>
      </c>
    </row>
    <row r="78" s="4" customFormat="1" spans="1:25">
      <c r="A78" s="4" t="s">
        <v>410</v>
      </c>
      <c r="B78" s="4" t="s">
        <v>26</v>
      </c>
      <c r="C78" s="4" t="s">
        <v>27</v>
      </c>
      <c r="D78" s="4" t="s">
        <v>411</v>
      </c>
      <c r="E78" s="4" t="s">
        <v>412</v>
      </c>
      <c r="F78" s="6">
        <v>44780</v>
      </c>
      <c r="G78" s="6">
        <v>44781</v>
      </c>
      <c r="H78" s="4">
        <v>1</v>
      </c>
      <c r="I78" s="4">
        <v>1</v>
      </c>
      <c r="J78" s="4">
        <v>1</v>
      </c>
      <c r="K78" s="4" t="s">
        <v>30</v>
      </c>
      <c r="L78" s="4">
        <v>173</v>
      </c>
      <c r="M78" s="4">
        <v>173</v>
      </c>
      <c r="N78" s="4" t="s">
        <v>413</v>
      </c>
      <c r="O78" s="4" t="s">
        <v>32</v>
      </c>
      <c r="P78" s="4" t="s">
        <v>33</v>
      </c>
      <c r="Q78" s="4">
        <v>0</v>
      </c>
      <c r="R78" s="7">
        <v>44780</v>
      </c>
      <c r="S78" s="6">
        <v>44784</v>
      </c>
      <c r="T78" s="4" t="s">
        <v>34</v>
      </c>
      <c r="U78" s="4">
        <v>173</v>
      </c>
      <c r="V78" s="4">
        <v>0</v>
      </c>
      <c r="W78" s="4">
        <v>0</v>
      </c>
      <c r="X78" s="4" t="s">
        <v>414</v>
      </c>
      <c r="Y78" s="4" t="s">
        <v>415</v>
      </c>
    </row>
    <row r="79" s="4" customFormat="1" spans="1:25">
      <c r="A79" s="4" t="s">
        <v>416</v>
      </c>
      <c r="B79" s="4" t="s">
        <v>26</v>
      </c>
      <c r="C79" s="4" t="s">
        <v>27</v>
      </c>
      <c r="D79" s="4" t="s">
        <v>417</v>
      </c>
      <c r="E79" s="4" t="s">
        <v>418</v>
      </c>
      <c r="F79" s="6">
        <v>44780</v>
      </c>
      <c r="G79" s="6">
        <v>44781</v>
      </c>
      <c r="H79" s="4">
        <v>1</v>
      </c>
      <c r="I79" s="4">
        <v>1</v>
      </c>
      <c r="J79" s="4">
        <v>1</v>
      </c>
      <c r="K79" s="4" t="s">
        <v>30</v>
      </c>
      <c r="L79" s="4">
        <v>192</v>
      </c>
      <c r="M79" s="4">
        <v>192</v>
      </c>
      <c r="N79" s="4" t="s">
        <v>419</v>
      </c>
      <c r="O79" s="4" t="s">
        <v>32</v>
      </c>
      <c r="P79" s="4" t="s">
        <v>33</v>
      </c>
      <c r="Q79" s="4">
        <v>0</v>
      </c>
      <c r="R79" s="7">
        <v>44780</v>
      </c>
      <c r="S79" s="6">
        <v>44784</v>
      </c>
      <c r="T79" s="4" t="s">
        <v>34</v>
      </c>
      <c r="U79" s="4">
        <v>192</v>
      </c>
      <c r="V79" s="4">
        <v>0</v>
      </c>
      <c r="W79" s="4">
        <v>0</v>
      </c>
      <c r="X79" s="4" t="s">
        <v>420</v>
      </c>
      <c r="Y79" s="4" t="s">
        <v>421</v>
      </c>
    </row>
    <row r="80" s="4" customFormat="1" spans="1:25">
      <c r="A80" s="4" t="s">
        <v>422</v>
      </c>
      <c r="B80" s="4" t="s">
        <v>26</v>
      </c>
      <c r="C80" s="4" t="s">
        <v>27</v>
      </c>
      <c r="D80" s="4" t="s">
        <v>401</v>
      </c>
      <c r="E80" s="4" t="s">
        <v>423</v>
      </c>
      <c r="F80" s="6">
        <v>44780</v>
      </c>
      <c r="G80" s="6">
        <v>44781</v>
      </c>
      <c r="H80" s="4">
        <v>1</v>
      </c>
      <c r="I80" s="4">
        <v>1</v>
      </c>
      <c r="J80" s="4">
        <v>1</v>
      </c>
      <c r="K80" s="4" t="s">
        <v>30</v>
      </c>
      <c r="L80" s="4">
        <v>140</v>
      </c>
      <c r="M80" s="4">
        <v>140</v>
      </c>
      <c r="N80" s="4" t="s">
        <v>424</v>
      </c>
      <c r="O80" s="4" t="s">
        <v>32</v>
      </c>
      <c r="P80" s="4" t="s">
        <v>33</v>
      </c>
      <c r="Q80" s="4">
        <v>0</v>
      </c>
      <c r="R80" s="7">
        <v>44780</v>
      </c>
      <c r="S80" s="6">
        <v>44784</v>
      </c>
      <c r="T80" s="4" t="s">
        <v>34</v>
      </c>
      <c r="U80" s="4">
        <v>140</v>
      </c>
      <c r="V80" s="4">
        <v>0</v>
      </c>
      <c r="W80" s="4">
        <v>0</v>
      </c>
      <c r="X80" s="4" t="s">
        <v>425</v>
      </c>
      <c r="Y80" s="4" t="s">
        <v>426</v>
      </c>
    </row>
    <row r="81" s="4" customFormat="1" spans="1:25">
      <c r="A81" s="4" t="s">
        <v>427</v>
      </c>
      <c r="B81" s="4" t="s">
        <v>26</v>
      </c>
      <c r="C81" s="4" t="s">
        <v>27</v>
      </c>
      <c r="D81" s="4" t="s">
        <v>428</v>
      </c>
      <c r="E81" s="4" t="s">
        <v>429</v>
      </c>
      <c r="F81" s="6">
        <v>44780</v>
      </c>
      <c r="G81" s="6">
        <v>44781</v>
      </c>
      <c r="H81" s="4">
        <v>1</v>
      </c>
      <c r="I81" s="4">
        <v>1</v>
      </c>
      <c r="J81" s="4">
        <v>1</v>
      </c>
      <c r="K81" s="4" t="s">
        <v>30</v>
      </c>
      <c r="L81" s="4">
        <v>350</v>
      </c>
      <c r="M81" s="4">
        <v>350</v>
      </c>
      <c r="N81" s="4" t="s">
        <v>430</v>
      </c>
      <c r="O81" s="4" t="s">
        <v>32</v>
      </c>
      <c r="P81" s="4" t="s">
        <v>33</v>
      </c>
      <c r="Q81" s="4">
        <v>0</v>
      </c>
      <c r="R81" s="7">
        <v>44780</v>
      </c>
      <c r="S81" s="6">
        <v>44784</v>
      </c>
      <c r="T81" s="4" t="s">
        <v>34</v>
      </c>
      <c r="U81" s="4">
        <v>350</v>
      </c>
      <c r="V81" s="4">
        <v>0</v>
      </c>
      <c r="W81" s="4">
        <v>0</v>
      </c>
      <c r="X81" s="4" t="s">
        <v>431</v>
      </c>
      <c r="Y81" s="4" t="s">
        <v>432</v>
      </c>
    </row>
    <row r="82" s="4" customFormat="1" spans="1:25">
      <c r="A82" s="4" t="s">
        <v>433</v>
      </c>
      <c r="B82" s="4" t="s">
        <v>26</v>
      </c>
      <c r="C82" s="4" t="s">
        <v>27</v>
      </c>
      <c r="D82" s="4" t="s">
        <v>428</v>
      </c>
      <c r="E82" s="4" t="s">
        <v>434</v>
      </c>
      <c r="F82" s="6">
        <v>44780</v>
      </c>
      <c r="G82" s="6">
        <v>44781</v>
      </c>
      <c r="H82" s="4">
        <v>2</v>
      </c>
      <c r="I82" s="4">
        <v>1</v>
      </c>
      <c r="J82" s="4">
        <v>2</v>
      </c>
      <c r="K82" s="4" t="s">
        <v>30</v>
      </c>
      <c r="L82" s="4">
        <v>590</v>
      </c>
      <c r="M82" s="4">
        <v>590</v>
      </c>
      <c r="N82" s="4" t="s">
        <v>435</v>
      </c>
      <c r="O82" s="4" t="s">
        <v>32</v>
      </c>
      <c r="P82" s="4" t="s">
        <v>33</v>
      </c>
      <c r="Q82" s="4">
        <v>0</v>
      </c>
      <c r="R82" s="7">
        <v>44780</v>
      </c>
      <c r="S82" s="6">
        <v>44784</v>
      </c>
      <c r="T82" s="4" t="s">
        <v>34</v>
      </c>
      <c r="U82" s="4">
        <v>590</v>
      </c>
      <c r="V82" s="4">
        <v>0</v>
      </c>
      <c r="W82" s="4">
        <v>0</v>
      </c>
      <c r="X82" s="4" t="s">
        <v>436</v>
      </c>
      <c r="Y82" s="4" t="s">
        <v>437</v>
      </c>
    </row>
    <row r="83" s="4" customFormat="1" spans="1:25">
      <c r="A83" s="4" t="s">
        <v>438</v>
      </c>
      <c r="B83" s="4" t="s">
        <v>26</v>
      </c>
      <c r="C83" s="4" t="s">
        <v>27</v>
      </c>
      <c r="D83" s="4" t="s">
        <v>28</v>
      </c>
      <c r="E83" s="4" t="s">
        <v>29</v>
      </c>
      <c r="F83" s="6">
        <v>44780</v>
      </c>
      <c r="G83" s="6">
        <v>44781</v>
      </c>
      <c r="H83" s="4">
        <v>1</v>
      </c>
      <c r="I83" s="4">
        <v>1</v>
      </c>
      <c r="J83" s="4">
        <v>1</v>
      </c>
      <c r="K83" s="4" t="s">
        <v>30</v>
      </c>
      <c r="L83" s="4">
        <v>806</v>
      </c>
      <c r="M83" s="4">
        <v>806</v>
      </c>
      <c r="N83" s="4" t="s">
        <v>439</v>
      </c>
      <c r="O83" s="4" t="s">
        <v>32</v>
      </c>
      <c r="P83" s="4" t="s">
        <v>33</v>
      </c>
      <c r="Q83" s="4">
        <v>0</v>
      </c>
      <c r="R83" s="7">
        <v>44780</v>
      </c>
      <c r="S83" s="6">
        <v>44784</v>
      </c>
      <c r="T83" s="4" t="s">
        <v>34</v>
      </c>
      <c r="U83" s="4">
        <v>806</v>
      </c>
      <c r="V83" s="4">
        <v>0</v>
      </c>
      <c r="W83" s="4">
        <v>0</v>
      </c>
      <c r="X83" s="4" t="s">
        <v>440</v>
      </c>
      <c r="Y83" s="4" t="s">
        <v>441</v>
      </c>
    </row>
    <row r="84" s="4" customFormat="1" spans="1:25">
      <c r="A84" s="4" t="s">
        <v>442</v>
      </c>
      <c r="B84" s="4" t="s">
        <v>26</v>
      </c>
      <c r="C84" s="4" t="s">
        <v>27</v>
      </c>
      <c r="D84" s="4" t="s">
        <v>443</v>
      </c>
      <c r="E84" s="4" t="s">
        <v>444</v>
      </c>
      <c r="F84" s="6">
        <v>44780</v>
      </c>
      <c r="G84" s="6">
        <v>44781</v>
      </c>
      <c r="H84" s="4">
        <v>1</v>
      </c>
      <c r="I84" s="4">
        <v>1</v>
      </c>
      <c r="J84" s="4">
        <v>1</v>
      </c>
      <c r="K84" s="4" t="s">
        <v>30</v>
      </c>
      <c r="L84" s="4">
        <v>610</v>
      </c>
      <c r="M84" s="4">
        <v>610</v>
      </c>
      <c r="N84" s="4" t="s">
        <v>445</v>
      </c>
      <c r="O84" s="4" t="s">
        <v>32</v>
      </c>
      <c r="P84" s="4" t="s">
        <v>33</v>
      </c>
      <c r="Q84" s="4">
        <v>0</v>
      </c>
      <c r="R84" s="7">
        <v>44780</v>
      </c>
      <c r="S84" s="6">
        <v>44784</v>
      </c>
      <c r="T84" s="4" t="s">
        <v>34</v>
      </c>
      <c r="U84" s="4">
        <v>610</v>
      </c>
      <c r="V84" s="4">
        <v>0</v>
      </c>
      <c r="W84" s="4">
        <v>0</v>
      </c>
      <c r="X84" s="4" t="s">
        <v>446</v>
      </c>
      <c r="Y84" s="4" t="s">
        <v>447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88"/>
  <sheetViews>
    <sheetView tabSelected="1" topLeftCell="A72" workbookViewId="0">
      <selection activeCell="A86" sqref="A86:A88"/>
    </sheetView>
  </sheetViews>
  <sheetFormatPr defaultColWidth="9" defaultRowHeight="13.5"/>
  <cols>
    <col min="1" max="1" width="12.625" style="4"/>
    <col min="2" max="3" width="9.375" style="4"/>
    <col min="4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448</v>
      </c>
    </row>
    <row r="2" s="4" customFormat="1" spans="1:9">
      <c r="A2" s="5">
        <v>18032334543</v>
      </c>
      <c r="B2" s="6">
        <v>44779</v>
      </c>
      <c r="C2" s="6">
        <v>44781</v>
      </c>
      <c r="D2" s="4">
        <v>1640</v>
      </c>
      <c r="E2" s="4" t="str">
        <f>VLOOKUP(A2,HOP!A:L,12,0)</f>
        <v>1640.00</v>
      </c>
      <c r="F2" s="4" t="str">
        <f>VLOOKUP(A2,HOP!A:C,3,0)</f>
        <v>2572064</v>
      </c>
      <c r="G2" s="4">
        <f>D2-E2</f>
        <v>0</v>
      </c>
      <c r="H2" s="4" t="str">
        <f>$H$1&amp;F2</f>
        <v>，2572064</v>
      </c>
      <c r="I2" s="4" t="str">
        <f>VLOOKUP(A2,HOP!A:U,21,0)</f>
        <v>直采</v>
      </c>
    </row>
    <row r="3" s="4" customFormat="1" hidden="1" spans="1:9">
      <c r="A3" s="5">
        <v>18128435010</v>
      </c>
      <c r="B3" s="6">
        <v>44778</v>
      </c>
      <c r="C3" s="6">
        <v>44781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34" si="0">D3-E3</f>
        <v>#N/A</v>
      </c>
      <c r="H3" s="4" t="e">
        <f t="shared" ref="H3:H34" si="1">$H$1&amp;F3</f>
        <v>#N/A</v>
      </c>
      <c r="I3" s="4" t="e">
        <f>VLOOKUP(A3,HOP!A:U,21,0)</f>
        <v>#N/A</v>
      </c>
    </row>
    <row r="4" s="4" customFormat="1" spans="1:9">
      <c r="A4" s="5">
        <v>18157561906</v>
      </c>
      <c r="B4" s="6">
        <v>44780</v>
      </c>
      <c r="C4" s="6">
        <v>44781</v>
      </c>
      <c r="D4" s="4">
        <v>238</v>
      </c>
      <c r="E4" s="4" t="str">
        <f>VLOOKUP(A4,HOP!A:L,12,0)</f>
        <v>238.00</v>
      </c>
      <c r="F4" s="4" t="str">
        <f>VLOOKUP(A4,HOP!A:C,3,0)</f>
        <v>2596699</v>
      </c>
      <c r="G4" s="4">
        <f t="shared" si="0"/>
        <v>0</v>
      </c>
      <c r="H4" s="4" t="str">
        <f t="shared" si="1"/>
        <v>，2596699</v>
      </c>
      <c r="I4" s="4" t="str">
        <f>VLOOKUP(A4,HOP!A:U,21,0)</f>
        <v>直采</v>
      </c>
    </row>
    <row r="5" s="4" customFormat="1" spans="1:9">
      <c r="A5" s="5">
        <v>18168615125</v>
      </c>
      <c r="B5" s="6">
        <v>44779</v>
      </c>
      <c r="C5" s="6">
        <v>44781</v>
      </c>
      <c r="D5" s="4">
        <v>916</v>
      </c>
      <c r="E5" s="4" t="str">
        <f>VLOOKUP(A5,HOP!A:L,12,0)</f>
        <v>916.00</v>
      </c>
      <c r="F5" s="4" t="str">
        <f>VLOOKUP(A5,HOP!A:C,3,0)</f>
        <v>2598203</v>
      </c>
      <c r="G5" s="4">
        <f t="shared" si="0"/>
        <v>0</v>
      </c>
      <c r="H5" s="4" t="str">
        <f t="shared" si="1"/>
        <v>，2598203</v>
      </c>
      <c r="I5" s="4" t="str">
        <f>VLOOKUP(A5,HOP!A:U,21,0)</f>
        <v>直采</v>
      </c>
    </row>
    <row r="6" s="4" customFormat="1" spans="1:9">
      <c r="A6" s="5">
        <v>18181602369</v>
      </c>
      <c r="B6" s="6">
        <v>44778</v>
      </c>
      <c r="C6" s="6">
        <v>44781</v>
      </c>
      <c r="D6" s="4">
        <v>1497</v>
      </c>
      <c r="E6" s="4" t="str">
        <f>VLOOKUP(A6,HOP!A:L,12,0)</f>
        <v>1497.00</v>
      </c>
      <c r="F6" s="4" t="str">
        <f>VLOOKUP(A6,HOP!A:C,3,0)</f>
        <v>2599660</v>
      </c>
      <c r="G6" s="4">
        <f t="shared" si="0"/>
        <v>0</v>
      </c>
      <c r="H6" s="4" t="str">
        <f t="shared" si="1"/>
        <v>，2599660</v>
      </c>
      <c r="I6" s="4" t="str">
        <f>VLOOKUP(A6,HOP!A:U,21,0)</f>
        <v>直采</v>
      </c>
    </row>
    <row r="7" s="4" customFormat="1" spans="1:9">
      <c r="A7" s="5">
        <v>18326182577</v>
      </c>
      <c r="B7" s="6">
        <v>44777</v>
      </c>
      <c r="C7" s="6">
        <v>44781</v>
      </c>
      <c r="D7" s="4">
        <v>5552</v>
      </c>
      <c r="E7" s="4" t="str">
        <f>VLOOKUP(A7,HOP!A:L,12,0)</f>
        <v>5552.00</v>
      </c>
      <c r="F7" s="4" t="str">
        <f>VLOOKUP(A7,HOP!A:C,3,0)</f>
        <v>2614335</v>
      </c>
      <c r="G7" s="4">
        <f t="shared" si="0"/>
        <v>0</v>
      </c>
      <c r="H7" s="4" t="str">
        <f t="shared" si="1"/>
        <v>，2614335</v>
      </c>
      <c r="I7" s="4" t="str">
        <f>VLOOKUP(A7,HOP!A:U,21,0)</f>
        <v>直采</v>
      </c>
    </row>
    <row r="8" s="4" customFormat="1" spans="1:9">
      <c r="A8" s="5">
        <v>18406756533</v>
      </c>
      <c r="B8" s="6">
        <v>44778</v>
      </c>
      <c r="C8" s="6">
        <v>44781</v>
      </c>
      <c r="D8" s="4">
        <v>2130</v>
      </c>
      <c r="E8" s="4" t="str">
        <f>VLOOKUP(A8,HOP!A:L,12,0)</f>
        <v>2130.00</v>
      </c>
      <c r="F8" s="4" t="str">
        <f>VLOOKUP(A8,HOP!A:C,3,0)</f>
        <v>2622580</v>
      </c>
      <c r="G8" s="4">
        <f t="shared" si="0"/>
        <v>0</v>
      </c>
      <c r="H8" s="4" t="str">
        <f t="shared" si="1"/>
        <v>，2622580</v>
      </c>
      <c r="I8" s="4" t="str">
        <f>VLOOKUP(A8,HOP!A:U,21,0)</f>
        <v>直采</v>
      </c>
    </row>
    <row r="9" s="4" customFormat="1" spans="1:9">
      <c r="A9" s="5">
        <v>18427700992</v>
      </c>
      <c r="B9" s="6">
        <v>44779</v>
      </c>
      <c r="C9" s="6">
        <v>44781</v>
      </c>
      <c r="D9" s="4">
        <v>1510</v>
      </c>
      <c r="E9" s="4" t="str">
        <f>VLOOKUP(A9,HOP!A:L,12,0)</f>
        <v>1510.00</v>
      </c>
      <c r="F9" s="4" t="str">
        <f>VLOOKUP(A9,HOP!A:C,3,0)</f>
        <v>2624319</v>
      </c>
      <c r="G9" s="4">
        <f t="shared" si="0"/>
        <v>0</v>
      </c>
      <c r="H9" s="4" t="str">
        <f t="shared" si="1"/>
        <v>，2624319</v>
      </c>
      <c r="I9" s="4" t="str">
        <f>VLOOKUP(A9,HOP!A:U,21,0)</f>
        <v>直采</v>
      </c>
    </row>
    <row r="10" s="4" customFormat="1" spans="1:9">
      <c r="A10" s="5">
        <v>18448204051</v>
      </c>
      <c r="B10" s="6">
        <v>44779</v>
      </c>
      <c r="C10" s="6">
        <v>44781</v>
      </c>
      <c r="D10" s="4">
        <v>1651</v>
      </c>
      <c r="E10" s="4" t="str">
        <f>VLOOKUP(A10,HOP!A:L,12,0)</f>
        <v>1651.00</v>
      </c>
      <c r="F10" s="4" t="str">
        <f>VLOOKUP(A10,HOP!A:C,3,0)</f>
        <v>2626582</v>
      </c>
      <c r="G10" s="4">
        <f t="shared" si="0"/>
        <v>0</v>
      </c>
      <c r="H10" s="4" t="str">
        <f t="shared" si="1"/>
        <v>，2626582</v>
      </c>
      <c r="I10" s="4" t="str">
        <f>VLOOKUP(A10,HOP!A:U,21,0)</f>
        <v>直采</v>
      </c>
    </row>
    <row r="11" s="4" customFormat="1" spans="1:9">
      <c r="A11" s="5">
        <v>18459876361</v>
      </c>
      <c r="B11" s="6">
        <v>44779</v>
      </c>
      <c r="C11" s="6">
        <v>44781</v>
      </c>
      <c r="D11" s="4">
        <v>1440</v>
      </c>
      <c r="E11" s="4" t="str">
        <f>VLOOKUP(A11,HOP!A:L,12,0)</f>
        <v>1440.00</v>
      </c>
      <c r="F11" s="4" t="str">
        <f>VLOOKUP(A11,HOP!A:C,3,0)</f>
        <v>2627476</v>
      </c>
      <c r="G11" s="4">
        <f t="shared" si="0"/>
        <v>0</v>
      </c>
      <c r="H11" s="4" t="str">
        <f t="shared" si="1"/>
        <v>，2627476</v>
      </c>
      <c r="I11" s="4" t="str">
        <f>VLOOKUP(A11,HOP!A:U,21,0)</f>
        <v>直采</v>
      </c>
    </row>
    <row r="12" s="4" customFormat="1" spans="1:9">
      <c r="A12" s="5">
        <v>18473450970</v>
      </c>
      <c r="B12" s="6">
        <v>44778</v>
      </c>
      <c r="C12" s="6">
        <v>44781</v>
      </c>
      <c r="D12" s="4">
        <v>810</v>
      </c>
      <c r="E12" s="4" t="str">
        <f>VLOOKUP(A12,HOP!A:L,12,0)</f>
        <v>810.00</v>
      </c>
      <c r="F12" s="4" t="str">
        <f>VLOOKUP(A12,HOP!A:C,3,0)</f>
        <v>2628987</v>
      </c>
      <c r="G12" s="4">
        <f t="shared" si="0"/>
        <v>0</v>
      </c>
      <c r="H12" s="4" t="str">
        <f t="shared" si="1"/>
        <v>，2628987</v>
      </c>
      <c r="I12" s="4" t="str">
        <f>VLOOKUP(A12,HOP!A:U,21,0)</f>
        <v>直采</v>
      </c>
    </row>
    <row r="13" s="4" customFormat="1" spans="1:9">
      <c r="A13" s="5">
        <v>18477960091</v>
      </c>
      <c r="B13" s="6">
        <v>44776</v>
      </c>
      <c r="C13" s="6">
        <v>44781</v>
      </c>
      <c r="D13" s="4">
        <v>1735</v>
      </c>
      <c r="E13" s="4" t="str">
        <f>VLOOKUP(A13,HOP!A:L,12,0)</f>
        <v>1735.00</v>
      </c>
      <c r="F13" s="4" t="str">
        <f>VLOOKUP(A13,HOP!A:C,3,0)</f>
        <v>2629271</v>
      </c>
      <c r="G13" s="4">
        <f t="shared" si="0"/>
        <v>0</v>
      </c>
      <c r="H13" s="4" t="str">
        <f t="shared" si="1"/>
        <v>，2629271</v>
      </c>
      <c r="I13" s="4" t="str">
        <f>VLOOKUP(A13,HOP!A:U,21,0)</f>
        <v>直采</v>
      </c>
    </row>
    <row r="14" s="4" customFormat="1" spans="1:9">
      <c r="A14" s="5">
        <v>18505955252</v>
      </c>
      <c r="B14" s="6">
        <v>44776</v>
      </c>
      <c r="C14" s="6">
        <v>44781</v>
      </c>
      <c r="D14" s="4">
        <v>1700</v>
      </c>
      <c r="E14" s="4" t="str">
        <f>VLOOKUP(A14,HOP!A:L,12,0)</f>
        <v>1700.00</v>
      </c>
      <c r="F14" s="4" t="str">
        <f>VLOOKUP(A14,HOP!A:C,3,0)</f>
        <v>2632225</v>
      </c>
      <c r="G14" s="4">
        <f t="shared" si="0"/>
        <v>0</v>
      </c>
      <c r="H14" s="4" t="str">
        <f t="shared" si="1"/>
        <v>，2632225</v>
      </c>
      <c r="I14" s="4" t="str">
        <f>VLOOKUP(A14,HOP!A:U,21,0)</f>
        <v>直采</v>
      </c>
    </row>
    <row r="15" s="4" customFormat="1" spans="1:9">
      <c r="A15" s="5">
        <v>18506586229</v>
      </c>
      <c r="B15" s="6">
        <v>44778</v>
      </c>
      <c r="C15" s="6">
        <v>44781</v>
      </c>
      <c r="D15" s="4">
        <v>873</v>
      </c>
      <c r="E15" s="4" t="str">
        <f>VLOOKUP(A15,HOP!A:L,12,0)</f>
        <v>873.00</v>
      </c>
      <c r="F15" s="4" t="str">
        <f>VLOOKUP(A15,HOP!A:C,3,0)</f>
        <v>2632342</v>
      </c>
      <c r="G15" s="4">
        <f t="shared" si="0"/>
        <v>0</v>
      </c>
      <c r="H15" s="4" t="str">
        <f t="shared" si="1"/>
        <v>，2632342</v>
      </c>
      <c r="I15" s="4" t="str">
        <f>VLOOKUP(A15,HOP!A:U,21,0)</f>
        <v>直采</v>
      </c>
    </row>
    <row r="16" s="4" customFormat="1" spans="1:9">
      <c r="A16" s="5">
        <v>18513064538</v>
      </c>
      <c r="B16" s="6">
        <v>44777</v>
      </c>
      <c r="C16" s="6">
        <v>44781</v>
      </c>
      <c r="D16" s="4">
        <v>3280</v>
      </c>
      <c r="E16" s="4" t="str">
        <f>VLOOKUP(A16,HOP!A:L,12,0)</f>
        <v>3280.00</v>
      </c>
      <c r="F16" s="4" t="str">
        <f>VLOOKUP(A16,HOP!A:C,3,0)</f>
        <v>2632751</v>
      </c>
      <c r="G16" s="4">
        <f t="shared" si="0"/>
        <v>0</v>
      </c>
      <c r="H16" s="4" t="str">
        <f t="shared" si="1"/>
        <v>，2632751</v>
      </c>
      <c r="I16" s="4" t="str">
        <f>VLOOKUP(A16,HOP!A:U,21,0)</f>
        <v>直采</v>
      </c>
    </row>
    <row r="17" s="4" customFormat="1" spans="1:9">
      <c r="A17" s="5">
        <v>18514786462</v>
      </c>
      <c r="B17" s="6">
        <v>44776</v>
      </c>
      <c r="C17" s="6">
        <v>44781</v>
      </c>
      <c r="D17" s="4">
        <v>2540</v>
      </c>
      <c r="E17" s="4" t="str">
        <f>VLOOKUP(A17,HOP!A:L,12,0)</f>
        <v>2540.00</v>
      </c>
      <c r="F17" s="4" t="str">
        <f>VLOOKUP(A17,HOP!A:C,3,0)</f>
        <v>2633164</v>
      </c>
      <c r="G17" s="4">
        <f t="shared" si="0"/>
        <v>0</v>
      </c>
      <c r="H17" s="4" t="str">
        <f t="shared" si="1"/>
        <v>，2633164</v>
      </c>
      <c r="I17" s="4" t="str">
        <f>VLOOKUP(A17,HOP!A:U,21,0)</f>
        <v>直采</v>
      </c>
    </row>
    <row r="18" s="4" customFormat="1" spans="1:9">
      <c r="A18" s="5">
        <v>18516714254</v>
      </c>
      <c r="B18" s="6">
        <v>44778</v>
      </c>
      <c r="C18" s="6">
        <v>44781</v>
      </c>
      <c r="D18" s="4">
        <v>1560</v>
      </c>
      <c r="E18" s="4" t="str">
        <f>VLOOKUP(A18,HOP!A:L,12,0)</f>
        <v>1560.00</v>
      </c>
      <c r="F18" s="4" t="str">
        <f>VLOOKUP(A18,HOP!A:C,3,0)</f>
        <v>2633446</v>
      </c>
      <c r="G18" s="4">
        <f t="shared" si="0"/>
        <v>0</v>
      </c>
      <c r="H18" s="4" t="str">
        <f t="shared" si="1"/>
        <v>，2633446</v>
      </c>
      <c r="I18" s="4" t="str">
        <f>VLOOKUP(A18,HOP!A:U,21,0)</f>
        <v>直采</v>
      </c>
    </row>
    <row r="19" s="4" customFormat="1" spans="1:9">
      <c r="A19" s="5">
        <v>18517039510</v>
      </c>
      <c r="B19" s="6">
        <v>44777</v>
      </c>
      <c r="C19" s="6">
        <v>44781</v>
      </c>
      <c r="D19" s="4">
        <v>1388</v>
      </c>
      <c r="E19" s="4" t="str">
        <f>VLOOKUP(A19,HOP!A:L,12,0)</f>
        <v>1388.00</v>
      </c>
      <c r="F19" s="4" t="str">
        <f>VLOOKUP(A19,HOP!A:C,3,0)</f>
        <v>2633491</v>
      </c>
      <c r="G19" s="4">
        <f t="shared" si="0"/>
        <v>0</v>
      </c>
      <c r="H19" s="4" t="str">
        <f t="shared" si="1"/>
        <v>，2633491</v>
      </c>
      <c r="I19" s="4" t="str">
        <f>VLOOKUP(A19,HOP!A:U,21,0)</f>
        <v>直采</v>
      </c>
    </row>
    <row r="20" s="4" customFormat="1" spans="1:9">
      <c r="A20" s="5">
        <v>18524629794</v>
      </c>
      <c r="B20" s="6">
        <v>44776</v>
      </c>
      <c r="C20" s="6">
        <v>44781</v>
      </c>
      <c r="D20" s="4">
        <v>4116</v>
      </c>
      <c r="E20" s="4" t="str">
        <f>VLOOKUP(A20,HOP!A:L,12,0)</f>
        <v>4116.00</v>
      </c>
      <c r="F20" s="4" t="str">
        <f>VLOOKUP(A20,HOP!A:C,3,0)</f>
        <v>2634007</v>
      </c>
      <c r="G20" s="4">
        <f t="shared" si="0"/>
        <v>0</v>
      </c>
      <c r="H20" s="4" t="str">
        <f t="shared" si="1"/>
        <v>，2634007</v>
      </c>
      <c r="I20" s="4" t="str">
        <f>VLOOKUP(A20,HOP!A:U,21,0)</f>
        <v>直采</v>
      </c>
    </row>
    <row r="21" s="4" customFormat="1" spans="1:9">
      <c r="A21" s="5">
        <v>18535541449</v>
      </c>
      <c r="B21" s="6">
        <v>44778</v>
      </c>
      <c r="C21" s="6">
        <v>44781</v>
      </c>
      <c r="D21" s="4">
        <v>810</v>
      </c>
      <c r="E21" s="4" t="str">
        <f>VLOOKUP(A21,HOP!A:L,12,0)</f>
        <v>810.00</v>
      </c>
      <c r="F21" s="4" t="str">
        <f>VLOOKUP(A21,HOP!A:C,3,0)</f>
        <v>2634994</v>
      </c>
      <c r="G21" s="4">
        <f t="shared" si="0"/>
        <v>0</v>
      </c>
      <c r="H21" s="4" t="str">
        <f t="shared" si="1"/>
        <v>，2634994</v>
      </c>
      <c r="I21" s="4" t="str">
        <f>VLOOKUP(A21,HOP!A:U,21,0)</f>
        <v>直采</v>
      </c>
    </row>
    <row r="22" s="4" customFormat="1" spans="1:9">
      <c r="A22" s="5">
        <v>18535811189</v>
      </c>
      <c r="B22" s="6">
        <v>44779</v>
      </c>
      <c r="C22" s="6">
        <v>44781</v>
      </c>
      <c r="D22" s="4">
        <v>1036</v>
      </c>
      <c r="E22" s="4" t="str">
        <f>VLOOKUP(A22,HOP!A:L,12,0)</f>
        <v>1036.00</v>
      </c>
      <c r="F22" s="4" t="str">
        <f>VLOOKUP(A22,HOP!A:C,3,0)</f>
        <v>2635030</v>
      </c>
      <c r="G22" s="4">
        <f t="shared" si="0"/>
        <v>0</v>
      </c>
      <c r="H22" s="4" t="str">
        <f t="shared" si="1"/>
        <v>，2635030</v>
      </c>
      <c r="I22" s="4" t="str">
        <f>VLOOKUP(A22,HOP!A:U,21,0)</f>
        <v>直采</v>
      </c>
    </row>
    <row r="23" s="4" customFormat="1" spans="1:9">
      <c r="A23" s="5">
        <v>18550603974</v>
      </c>
      <c r="B23" s="6">
        <v>44777</v>
      </c>
      <c r="C23" s="6">
        <v>44781</v>
      </c>
      <c r="D23" s="4">
        <v>3492</v>
      </c>
      <c r="E23" s="4" t="str">
        <f>VLOOKUP(A23,HOP!A:L,12,0)</f>
        <v>3492.00</v>
      </c>
      <c r="F23" s="4" t="str">
        <f>VLOOKUP(A23,HOP!A:C,3,0)</f>
        <v>2636453</v>
      </c>
      <c r="G23" s="4">
        <f t="shared" si="0"/>
        <v>0</v>
      </c>
      <c r="H23" s="4" t="str">
        <f t="shared" si="1"/>
        <v>，2636453</v>
      </c>
      <c r="I23" s="4" t="str">
        <f>VLOOKUP(A23,HOP!A:U,21,0)</f>
        <v>直采</v>
      </c>
    </row>
    <row r="24" s="4" customFormat="1" spans="1:9">
      <c r="A24" s="5">
        <v>18552399061</v>
      </c>
      <c r="B24" s="6">
        <v>44777</v>
      </c>
      <c r="C24" s="6">
        <v>44781</v>
      </c>
      <c r="D24" s="4">
        <v>2160</v>
      </c>
      <c r="E24" s="4" t="str">
        <f>VLOOKUP(A24,HOP!A:L,12,0)</f>
        <v>2160.00</v>
      </c>
      <c r="F24" s="4" t="str">
        <f>VLOOKUP(A24,HOP!A:C,3,0)</f>
        <v>2636647</v>
      </c>
      <c r="G24" s="4">
        <f t="shared" si="0"/>
        <v>0</v>
      </c>
      <c r="H24" s="4" t="str">
        <f t="shared" si="1"/>
        <v>，2636647</v>
      </c>
      <c r="I24" s="4" t="str">
        <f>VLOOKUP(A24,HOP!A:U,21,0)</f>
        <v>直采</v>
      </c>
    </row>
    <row r="25" s="4" customFormat="1" spans="1:9">
      <c r="A25" s="5">
        <v>18553549202</v>
      </c>
      <c r="B25" s="6">
        <v>44779</v>
      </c>
      <c r="C25" s="6">
        <v>44781</v>
      </c>
      <c r="D25" s="4">
        <v>1526</v>
      </c>
      <c r="E25" s="4" t="str">
        <f>VLOOKUP(A25,HOP!A:L,12,0)</f>
        <v>1526.00</v>
      </c>
      <c r="F25" s="4" t="str">
        <f>VLOOKUP(A25,HOP!A:C,3,0)</f>
        <v>2636802</v>
      </c>
      <c r="G25" s="4">
        <f t="shared" si="0"/>
        <v>0</v>
      </c>
      <c r="H25" s="4" t="str">
        <f t="shared" si="1"/>
        <v>，2636802</v>
      </c>
      <c r="I25" s="4" t="str">
        <f>VLOOKUP(A25,HOP!A:U,21,0)</f>
        <v>直采</v>
      </c>
    </row>
    <row r="26" s="4" customFormat="1" spans="1:9">
      <c r="A26" s="5">
        <v>18554268273</v>
      </c>
      <c r="B26" s="6">
        <v>44778</v>
      </c>
      <c r="C26" s="6">
        <v>44781</v>
      </c>
      <c r="D26" s="4">
        <v>2113</v>
      </c>
      <c r="E26" s="4" t="str">
        <f>VLOOKUP(A26,HOP!A:L,12,0)</f>
        <v>2113.00</v>
      </c>
      <c r="F26" s="4" t="str">
        <f>VLOOKUP(A26,HOP!A:C,3,0)</f>
        <v>2636955</v>
      </c>
      <c r="G26" s="4">
        <f t="shared" si="0"/>
        <v>0</v>
      </c>
      <c r="H26" s="4" t="str">
        <f t="shared" si="1"/>
        <v>，2636955</v>
      </c>
      <c r="I26" s="4" t="str">
        <f>VLOOKUP(A26,HOP!A:U,21,0)</f>
        <v>直采</v>
      </c>
    </row>
    <row r="27" s="4" customFormat="1" spans="1:9">
      <c r="A27" s="5">
        <v>18556467418</v>
      </c>
      <c r="B27" s="6">
        <v>44778</v>
      </c>
      <c r="C27" s="6">
        <v>44781</v>
      </c>
      <c r="D27" s="4">
        <v>1605</v>
      </c>
      <c r="E27" s="4" t="str">
        <f>VLOOKUP(A27,HOP!A:L,12,0)</f>
        <v>1605.00</v>
      </c>
      <c r="F27" s="4" t="str">
        <f>VLOOKUP(A27,HOP!A:C,3,0)</f>
        <v>2637352</v>
      </c>
      <c r="G27" s="4">
        <f t="shared" si="0"/>
        <v>0</v>
      </c>
      <c r="H27" s="4" t="str">
        <f t="shared" si="1"/>
        <v>，2637352</v>
      </c>
      <c r="I27" s="4" t="str">
        <f>VLOOKUP(A27,HOP!A:U,21,0)</f>
        <v>直采</v>
      </c>
    </row>
    <row r="28" s="4" customFormat="1" spans="1:9">
      <c r="A28" s="5">
        <v>18561323127</v>
      </c>
      <c r="B28" s="6">
        <v>44780</v>
      </c>
      <c r="C28" s="6">
        <v>44781</v>
      </c>
      <c r="D28" s="4">
        <v>435</v>
      </c>
      <c r="E28" s="4" t="str">
        <f>VLOOKUP(A28,HOP!A:L,12,0)</f>
        <v>435.00</v>
      </c>
      <c r="F28" s="4" t="str">
        <f>VLOOKUP(A28,HOP!A:C,3,0)</f>
        <v>2637596</v>
      </c>
      <c r="G28" s="4">
        <f t="shared" si="0"/>
        <v>0</v>
      </c>
      <c r="H28" s="4" t="str">
        <f t="shared" si="1"/>
        <v>，2637596</v>
      </c>
      <c r="I28" s="4" t="str">
        <f>VLOOKUP(A28,HOP!A:U,21,0)</f>
        <v>直采</v>
      </c>
    </row>
    <row r="29" s="4" customFormat="1" spans="1:9">
      <c r="A29" s="5">
        <v>18564060470</v>
      </c>
      <c r="B29" s="6">
        <v>44779</v>
      </c>
      <c r="C29" s="6">
        <v>44781</v>
      </c>
      <c r="D29" s="4">
        <v>2160</v>
      </c>
      <c r="E29" s="4" t="str">
        <f>VLOOKUP(A29,HOP!A:L,12,0)</f>
        <v>2160.00</v>
      </c>
      <c r="F29" s="4" t="str">
        <f>VLOOKUP(A29,HOP!A:C,3,0)</f>
        <v>2637986</v>
      </c>
      <c r="G29" s="4">
        <f t="shared" si="0"/>
        <v>0</v>
      </c>
      <c r="H29" s="4" t="str">
        <f t="shared" si="1"/>
        <v>，2637986</v>
      </c>
      <c r="I29" s="4" t="str">
        <f>VLOOKUP(A29,HOP!A:U,21,0)</f>
        <v>直采</v>
      </c>
    </row>
    <row r="30" s="4" customFormat="1" spans="1:9">
      <c r="A30" s="5">
        <v>18564820715</v>
      </c>
      <c r="B30" s="6">
        <v>44776</v>
      </c>
      <c r="C30" s="6">
        <v>44781</v>
      </c>
      <c r="D30" s="4">
        <v>1700</v>
      </c>
      <c r="E30" s="4" t="str">
        <f>VLOOKUP(A30,HOP!A:L,12,0)</f>
        <v>1700.00</v>
      </c>
      <c r="F30" s="4" t="str">
        <f>VLOOKUP(A30,HOP!A:C,3,0)</f>
        <v>2638075</v>
      </c>
      <c r="G30" s="4">
        <f t="shared" si="0"/>
        <v>0</v>
      </c>
      <c r="H30" s="4" t="str">
        <f t="shared" si="1"/>
        <v>，2638075</v>
      </c>
      <c r="I30" s="4" t="str">
        <f>VLOOKUP(A30,HOP!A:U,21,0)</f>
        <v>直采</v>
      </c>
    </row>
    <row r="31" s="4" customFormat="1" spans="1:9">
      <c r="A31" s="5">
        <v>18565094400</v>
      </c>
      <c r="B31" s="6">
        <v>44776</v>
      </c>
      <c r="C31" s="6">
        <v>44781</v>
      </c>
      <c r="D31" s="4">
        <v>4759</v>
      </c>
      <c r="E31" s="4" t="str">
        <f>VLOOKUP(A31,HOP!A:L,12,0)</f>
        <v>4759.00</v>
      </c>
      <c r="F31" s="4" t="str">
        <f>VLOOKUP(A31,HOP!A:C,3,0)</f>
        <v>2638129</v>
      </c>
      <c r="G31" s="4">
        <f t="shared" si="0"/>
        <v>0</v>
      </c>
      <c r="H31" s="4" t="str">
        <f t="shared" si="1"/>
        <v>，2638129</v>
      </c>
      <c r="I31" s="4" t="str">
        <f>VLOOKUP(A31,HOP!A:U,21,0)</f>
        <v>直采</v>
      </c>
    </row>
    <row r="32" s="4" customFormat="1" spans="1:9">
      <c r="A32" s="5">
        <v>18565925196</v>
      </c>
      <c r="B32" s="6">
        <v>44778</v>
      </c>
      <c r="C32" s="6">
        <v>44781</v>
      </c>
      <c r="D32" s="4">
        <v>1830</v>
      </c>
      <c r="E32" s="4" t="str">
        <f>VLOOKUP(A32,HOP!A:L,12,0)</f>
        <v>1830.00</v>
      </c>
      <c r="F32" s="4" t="str">
        <f>VLOOKUP(A32,HOP!A:C,3,0)</f>
        <v>2638248</v>
      </c>
      <c r="G32" s="4">
        <f t="shared" si="0"/>
        <v>0</v>
      </c>
      <c r="H32" s="4" t="str">
        <f t="shared" si="1"/>
        <v>，2638248</v>
      </c>
      <c r="I32" s="4" t="str">
        <f>VLOOKUP(A32,HOP!A:U,21,0)</f>
        <v>直采</v>
      </c>
    </row>
    <row r="33" s="4" customFormat="1" spans="1:9">
      <c r="A33" s="5">
        <v>18567276247</v>
      </c>
      <c r="B33" s="6">
        <v>44779</v>
      </c>
      <c r="C33" s="6">
        <v>44781</v>
      </c>
      <c r="D33" s="4">
        <v>1016</v>
      </c>
      <c r="E33" s="4" t="str">
        <f>VLOOKUP(A33,HOP!A:L,12,0)</f>
        <v>1016.00</v>
      </c>
      <c r="F33" s="4" t="str">
        <f>VLOOKUP(A33,HOP!A:C,3,0)</f>
        <v>2638420</v>
      </c>
      <c r="G33" s="4">
        <f t="shared" si="0"/>
        <v>0</v>
      </c>
      <c r="H33" s="4" t="str">
        <f t="shared" si="1"/>
        <v>，2638420</v>
      </c>
      <c r="I33" s="4" t="str">
        <f>VLOOKUP(A33,HOP!A:U,21,0)</f>
        <v>直采</v>
      </c>
    </row>
    <row r="34" s="4" customFormat="1" hidden="1" spans="1:9">
      <c r="A34" s="5">
        <v>18572948462</v>
      </c>
      <c r="B34" s="6">
        <v>44778</v>
      </c>
      <c r="C34" s="6">
        <v>44781</v>
      </c>
      <c r="D34" s="4">
        <v>0</v>
      </c>
      <c r="E34" s="4" t="e">
        <f>VLOOKUP(A34,HOP!A:L,12,0)</f>
        <v>#N/A</v>
      </c>
      <c r="F34" s="4" t="e">
        <f>VLOOKUP(A34,HOP!A:C,3,0)</f>
        <v>#N/A</v>
      </c>
      <c r="G34" s="4" t="e">
        <f t="shared" si="0"/>
        <v>#N/A</v>
      </c>
      <c r="H34" s="4" t="e">
        <f t="shared" si="1"/>
        <v>#N/A</v>
      </c>
      <c r="I34" s="4" t="e">
        <f>VLOOKUP(A34,HOP!A:U,21,0)</f>
        <v>#N/A</v>
      </c>
    </row>
    <row r="35" s="4" customFormat="1" spans="1:9">
      <c r="A35" s="5">
        <v>18576379638</v>
      </c>
      <c r="B35" s="6">
        <v>44778</v>
      </c>
      <c r="C35" s="6">
        <v>44781</v>
      </c>
      <c r="D35" s="4">
        <v>3060</v>
      </c>
      <c r="E35" s="4" t="str">
        <f>VLOOKUP(A35,HOP!A:L,12,0)</f>
        <v>3060.00</v>
      </c>
      <c r="F35" s="4" t="str">
        <f>VLOOKUP(A35,HOP!A:C,3,0)</f>
        <v>2639175</v>
      </c>
      <c r="G35" s="4">
        <f t="shared" ref="G35:G66" si="2">D35-E35</f>
        <v>0</v>
      </c>
      <c r="H35" s="4" t="str">
        <f t="shared" ref="H35:H66" si="3">$H$1&amp;F35</f>
        <v>，2639175</v>
      </c>
      <c r="I35" s="4" t="str">
        <f>VLOOKUP(A35,HOP!A:U,21,0)</f>
        <v>直采</v>
      </c>
    </row>
    <row r="36" s="4" customFormat="1" spans="1:9">
      <c r="A36" s="5">
        <v>18577126849</v>
      </c>
      <c r="B36" s="6">
        <v>44778</v>
      </c>
      <c r="C36" s="6">
        <v>44781</v>
      </c>
      <c r="D36" s="4">
        <v>270</v>
      </c>
      <c r="E36" s="4" t="str">
        <f>VLOOKUP(A36,HOP!A:L,12,0)</f>
        <v>270.00</v>
      </c>
      <c r="F36" s="4" t="str">
        <f>VLOOKUP(A36,HOP!A:C,3,0)</f>
        <v>2639274</v>
      </c>
      <c r="G36" s="4">
        <f t="shared" si="2"/>
        <v>0</v>
      </c>
      <c r="H36" s="4" t="str">
        <f t="shared" si="3"/>
        <v>，2639274</v>
      </c>
      <c r="I36" s="4" t="str">
        <f>VLOOKUP(A36,HOP!A:U,21,0)</f>
        <v>直采</v>
      </c>
    </row>
    <row r="37" s="4" customFormat="1" spans="1:9">
      <c r="A37" s="5">
        <v>18576920534</v>
      </c>
      <c r="B37" s="6">
        <v>44780</v>
      </c>
      <c r="C37" s="6">
        <v>44781</v>
      </c>
      <c r="D37" s="4">
        <v>500</v>
      </c>
      <c r="E37" s="4" t="str">
        <f>VLOOKUP(A37,HOP!A:L,12,0)</f>
        <v>500.00</v>
      </c>
      <c r="F37" s="4" t="str">
        <f>VLOOKUP(A37,HOP!A:C,3,0)</f>
        <v>2639238</v>
      </c>
      <c r="G37" s="4">
        <f t="shared" si="2"/>
        <v>0</v>
      </c>
      <c r="H37" s="4" t="str">
        <f t="shared" si="3"/>
        <v>，2639238</v>
      </c>
      <c r="I37" s="4" t="str">
        <f>VLOOKUP(A37,HOP!A:U,21,0)</f>
        <v>直采</v>
      </c>
    </row>
    <row r="38" s="4" customFormat="1" spans="1:9">
      <c r="A38" s="5">
        <v>18578040700</v>
      </c>
      <c r="B38" s="6">
        <v>44778</v>
      </c>
      <c r="C38" s="6">
        <v>44781</v>
      </c>
      <c r="D38" s="4">
        <v>354</v>
      </c>
      <c r="E38" s="4" t="str">
        <f>VLOOKUP(A38,HOP!A:L,12,0)</f>
        <v>354.00</v>
      </c>
      <c r="F38" s="4" t="str">
        <f>VLOOKUP(A38,HOP!A:C,3,0)</f>
        <v>2639406</v>
      </c>
      <c r="G38" s="4">
        <f t="shared" si="2"/>
        <v>0</v>
      </c>
      <c r="H38" s="4" t="str">
        <f t="shared" si="3"/>
        <v>，2639406</v>
      </c>
      <c r="I38" s="4" t="str">
        <f>VLOOKUP(A38,HOP!A:U,21,0)</f>
        <v>直采</v>
      </c>
    </row>
    <row r="39" s="4" customFormat="1" spans="1:9">
      <c r="A39" s="5">
        <v>18581264441</v>
      </c>
      <c r="B39" s="6">
        <v>44778</v>
      </c>
      <c r="C39" s="6">
        <v>44781</v>
      </c>
      <c r="D39" s="4">
        <v>810</v>
      </c>
      <c r="E39" s="4" t="str">
        <f>VLOOKUP(A39,HOP!A:L,12,0)</f>
        <v>810.00</v>
      </c>
      <c r="F39" s="4" t="str">
        <f>VLOOKUP(A39,HOP!A:C,3,0)</f>
        <v>2639442</v>
      </c>
      <c r="G39" s="4">
        <f t="shared" si="2"/>
        <v>0</v>
      </c>
      <c r="H39" s="4" t="str">
        <f t="shared" si="3"/>
        <v>，2639442</v>
      </c>
      <c r="I39" s="4" t="str">
        <f>VLOOKUP(A39,HOP!A:U,21,0)</f>
        <v>直采</v>
      </c>
    </row>
    <row r="40" s="4" customFormat="1" spans="1:9">
      <c r="A40" s="5">
        <v>18583903521</v>
      </c>
      <c r="B40" s="6">
        <v>44779</v>
      </c>
      <c r="C40" s="6">
        <v>44781</v>
      </c>
      <c r="D40" s="4">
        <v>204</v>
      </c>
      <c r="E40" s="4" t="str">
        <f>VLOOKUP(A40,HOP!A:L,12,0)</f>
        <v>204.00</v>
      </c>
      <c r="F40" s="4" t="str">
        <f>VLOOKUP(A40,HOP!A:C,3,0)</f>
        <v>2639734</v>
      </c>
      <c r="G40" s="4">
        <f t="shared" si="2"/>
        <v>0</v>
      </c>
      <c r="H40" s="4" t="str">
        <f t="shared" si="3"/>
        <v>，2639734</v>
      </c>
      <c r="I40" s="4" t="str">
        <f>VLOOKUP(A40,HOP!A:U,21,0)</f>
        <v>直采</v>
      </c>
    </row>
    <row r="41" s="4" customFormat="1" spans="1:9">
      <c r="A41" s="5">
        <v>18583905899</v>
      </c>
      <c r="B41" s="6">
        <v>44779</v>
      </c>
      <c r="C41" s="6">
        <v>44781</v>
      </c>
      <c r="D41" s="4">
        <v>1016</v>
      </c>
      <c r="E41" s="4" t="str">
        <f>VLOOKUP(A41,HOP!A:L,12,0)</f>
        <v>1016.00</v>
      </c>
      <c r="F41" s="4" t="str">
        <f>VLOOKUP(A41,HOP!A:C,3,0)</f>
        <v>2639735</v>
      </c>
      <c r="G41" s="4">
        <f t="shared" si="2"/>
        <v>0</v>
      </c>
      <c r="H41" s="4" t="str">
        <f t="shared" si="3"/>
        <v>，2639735</v>
      </c>
      <c r="I41" s="4" t="str">
        <f>VLOOKUP(A41,HOP!A:U,21,0)</f>
        <v>直采</v>
      </c>
    </row>
    <row r="42" s="4" customFormat="1" spans="1:9">
      <c r="A42" s="5">
        <v>18594157059</v>
      </c>
      <c r="B42" s="6">
        <v>44777</v>
      </c>
      <c r="C42" s="6">
        <v>44781</v>
      </c>
      <c r="D42" s="4">
        <v>1164</v>
      </c>
      <c r="E42" s="4" t="str">
        <f>VLOOKUP(A42,HOP!A:L,12,0)</f>
        <v>1164.00</v>
      </c>
      <c r="F42" s="4" t="str">
        <f>VLOOKUP(A42,HOP!A:C,3,0)</f>
        <v>2640759</v>
      </c>
      <c r="G42" s="4">
        <f t="shared" si="2"/>
        <v>0</v>
      </c>
      <c r="H42" s="4" t="str">
        <f t="shared" si="3"/>
        <v>，2640759</v>
      </c>
      <c r="I42" s="4" t="str">
        <f>VLOOKUP(A42,HOP!A:U,21,0)</f>
        <v>直采</v>
      </c>
    </row>
    <row r="43" s="4" customFormat="1" spans="1:9">
      <c r="A43" s="5">
        <v>18597868472</v>
      </c>
      <c r="B43" s="6">
        <v>44777</v>
      </c>
      <c r="C43" s="6">
        <v>44781</v>
      </c>
      <c r="D43" s="4">
        <v>600</v>
      </c>
      <c r="E43" s="4" t="str">
        <f>VLOOKUP(A43,HOP!A:L,12,0)</f>
        <v>600.00</v>
      </c>
      <c r="F43" s="4" t="str">
        <f>VLOOKUP(A43,HOP!A:C,3,0)</f>
        <v>2641411</v>
      </c>
      <c r="G43" s="4">
        <f t="shared" si="2"/>
        <v>0</v>
      </c>
      <c r="H43" s="4" t="str">
        <f t="shared" si="3"/>
        <v>，2641411</v>
      </c>
      <c r="I43" s="4" t="str">
        <f>VLOOKUP(A43,HOP!A:U,21,0)</f>
        <v>直采</v>
      </c>
    </row>
    <row r="44" s="4" customFormat="1" spans="1:9">
      <c r="A44" s="5">
        <v>18598245130</v>
      </c>
      <c r="B44" s="6">
        <v>44779</v>
      </c>
      <c r="C44" s="6">
        <v>44781</v>
      </c>
      <c r="D44" s="4">
        <v>1000</v>
      </c>
      <c r="E44" s="4" t="str">
        <f>VLOOKUP(A44,HOP!A:L,12,0)</f>
        <v>1000.00</v>
      </c>
      <c r="F44" s="4" t="str">
        <f>VLOOKUP(A44,HOP!A:C,3,0)</f>
        <v>2641474</v>
      </c>
      <c r="G44" s="4">
        <f t="shared" si="2"/>
        <v>0</v>
      </c>
      <c r="H44" s="4" t="str">
        <f t="shared" si="3"/>
        <v>，2641474</v>
      </c>
      <c r="I44" s="4" t="str">
        <f>VLOOKUP(A44,HOP!A:U,21,0)</f>
        <v>直采</v>
      </c>
    </row>
    <row r="45" s="4" customFormat="1" spans="1:9">
      <c r="A45" s="5">
        <v>18605517244</v>
      </c>
      <c r="B45" s="6">
        <v>44779</v>
      </c>
      <c r="C45" s="6">
        <v>44781</v>
      </c>
      <c r="D45" s="4">
        <v>680</v>
      </c>
      <c r="E45" s="4" t="str">
        <f>VLOOKUP(A45,HOP!A:L,12,0)</f>
        <v>680.00</v>
      </c>
      <c r="F45" s="4" t="str">
        <f>VLOOKUP(A45,HOP!A:C,3,0)</f>
        <v>2641917</v>
      </c>
      <c r="G45" s="4">
        <f t="shared" si="2"/>
        <v>0</v>
      </c>
      <c r="H45" s="4" t="str">
        <f t="shared" si="3"/>
        <v>，2641917</v>
      </c>
      <c r="I45" s="4" t="str">
        <f>VLOOKUP(A45,HOP!A:U,21,0)</f>
        <v>直采</v>
      </c>
    </row>
    <row r="46" s="4" customFormat="1" spans="1:9">
      <c r="A46" s="5">
        <v>18607454285</v>
      </c>
      <c r="B46" s="6">
        <v>44777</v>
      </c>
      <c r="C46" s="6">
        <v>44781</v>
      </c>
      <c r="D46" s="4">
        <v>3482</v>
      </c>
      <c r="E46" s="4" t="str">
        <f>VLOOKUP(A46,HOP!A:L,12,0)</f>
        <v>3482.00</v>
      </c>
      <c r="F46" s="4" t="str">
        <f>VLOOKUP(A46,HOP!A:C,3,0)</f>
        <v>2642324</v>
      </c>
      <c r="G46" s="4">
        <f t="shared" si="2"/>
        <v>0</v>
      </c>
      <c r="H46" s="4" t="str">
        <f t="shared" si="3"/>
        <v>，2642324</v>
      </c>
      <c r="I46" s="4" t="str">
        <f>VLOOKUP(A46,HOP!A:U,21,0)</f>
        <v>直采</v>
      </c>
    </row>
    <row r="47" s="4" customFormat="1" spans="1:9">
      <c r="A47" s="5">
        <v>18608887370</v>
      </c>
      <c r="B47" s="6">
        <v>44779</v>
      </c>
      <c r="C47" s="6">
        <v>44781</v>
      </c>
      <c r="D47" s="4">
        <v>680</v>
      </c>
      <c r="E47" s="4" t="str">
        <f>VLOOKUP(A47,HOP!A:L,12,0)</f>
        <v>680.00</v>
      </c>
      <c r="F47" s="4" t="str">
        <f>VLOOKUP(A47,HOP!A:C,3,0)</f>
        <v>2642575</v>
      </c>
      <c r="G47" s="4">
        <f t="shared" si="2"/>
        <v>0</v>
      </c>
      <c r="H47" s="4" t="str">
        <f t="shared" si="3"/>
        <v>，2642575</v>
      </c>
      <c r="I47" s="4" t="str">
        <f>VLOOKUP(A47,HOP!A:U,21,0)</f>
        <v>直采</v>
      </c>
    </row>
    <row r="48" s="4" customFormat="1" spans="1:9">
      <c r="A48" s="5">
        <v>18613101097</v>
      </c>
      <c r="B48" s="6">
        <v>44778</v>
      </c>
      <c r="C48" s="6">
        <v>44781</v>
      </c>
      <c r="D48" s="4">
        <v>11059</v>
      </c>
      <c r="E48" s="4" t="str">
        <f>VLOOKUP(A48,HOP!A:L,12,0)</f>
        <v>11059.00</v>
      </c>
      <c r="F48" s="4" t="str">
        <f>VLOOKUP(A48,HOP!A:C,3,0)</f>
        <v>2642751</v>
      </c>
      <c r="G48" s="4">
        <f t="shared" si="2"/>
        <v>0</v>
      </c>
      <c r="H48" s="4" t="str">
        <f t="shared" si="3"/>
        <v>，2642751</v>
      </c>
      <c r="I48" s="4" t="str">
        <f>VLOOKUP(A48,HOP!A:U,21,0)</f>
        <v>直采</v>
      </c>
    </row>
    <row r="49" s="4" customFormat="1" spans="1:9">
      <c r="A49" s="5">
        <v>18616024167</v>
      </c>
      <c r="B49" s="6">
        <v>44779</v>
      </c>
      <c r="C49" s="6">
        <v>44781</v>
      </c>
      <c r="D49" s="4">
        <v>602</v>
      </c>
      <c r="E49" s="4" t="str">
        <f>VLOOKUP(A49,HOP!A:L,12,0)</f>
        <v>602.00</v>
      </c>
      <c r="F49" s="4" t="str">
        <f>VLOOKUP(A49,HOP!A:C,3,0)</f>
        <v>2643181</v>
      </c>
      <c r="G49" s="4">
        <f t="shared" si="2"/>
        <v>0</v>
      </c>
      <c r="H49" s="4" t="str">
        <f t="shared" si="3"/>
        <v>，2643181</v>
      </c>
      <c r="I49" s="4" t="str">
        <f>VLOOKUP(A49,HOP!A:U,21,0)</f>
        <v>直采</v>
      </c>
    </row>
    <row r="50" s="4" customFormat="1" spans="1:9">
      <c r="A50" s="5">
        <v>18620537533</v>
      </c>
      <c r="B50" s="6">
        <v>44777</v>
      </c>
      <c r="C50" s="6">
        <v>44781</v>
      </c>
      <c r="D50" s="4">
        <v>1460</v>
      </c>
      <c r="E50" s="4" t="str">
        <f>VLOOKUP(A50,HOP!A:L,12,0)</f>
        <v>1460.00</v>
      </c>
      <c r="F50" s="4" t="str">
        <f>VLOOKUP(A50,HOP!A:C,3,0)</f>
        <v>2643404</v>
      </c>
      <c r="G50" s="4">
        <f t="shared" si="2"/>
        <v>0</v>
      </c>
      <c r="H50" s="4" t="str">
        <f t="shared" si="3"/>
        <v>，2643404</v>
      </c>
      <c r="I50" s="4" t="str">
        <f>VLOOKUP(A50,HOP!A:U,21,0)</f>
        <v>直采</v>
      </c>
    </row>
    <row r="51" s="4" customFormat="1" spans="1:9">
      <c r="A51" s="5">
        <v>18625990194</v>
      </c>
      <c r="B51" s="6">
        <v>44778</v>
      </c>
      <c r="C51" s="6">
        <v>44781</v>
      </c>
      <c r="D51" s="4">
        <v>1095</v>
      </c>
      <c r="E51" s="4" t="str">
        <f>VLOOKUP(A51,HOP!A:L,12,0)</f>
        <v>1095.00</v>
      </c>
      <c r="F51" s="4" t="str">
        <f>VLOOKUP(A51,HOP!A:C,3,0)</f>
        <v>2644093</v>
      </c>
      <c r="G51" s="4">
        <f t="shared" si="2"/>
        <v>0</v>
      </c>
      <c r="H51" s="4" t="str">
        <f t="shared" si="3"/>
        <v>，2644093</v>
      </c>
      <c r="I51" s="4" t="str">
        <f>VLOOKUP(A51,HOP!A:U,21,0)</f>
        <v>直采</v>
      </c>
    </row>
    <row r="52" s="4" customFormat="1" spans="1:9">
      <c r="A52" s="5">
        <v>18631546887</v>
      </c>
      <c r="B52" s="6">
        <v>44778</v>
      </c>
      <c r="C52" s="6">
        <v>44781</v>
      </c>
      <c r="D52" s="4">
        <v>1545</v>
      </c>
      <c r="E52" s="4" t="str">
        <f>VLOOKUP(A52,HOP!A:L,12,0)</f>
        <v>1545.00</v>
      </c>
      <c r="F52" s="4" t="str">
        <f>VLOOKUP(A52,HOP!A:C,3,0)</f>
        <v>2644357</v>
      </c>
      <c r="G52" s="4">
        <f t="shared" si="2"/>
        <v>0</v>
      </c>
      <c r="H52" s="4" t="str">
        <f t="shared" si="3"/>
        <v>，2644357</v>
      </c>
      <c r="I52" s="4" t="str">
        <f>VLOOKUP(A52,HOP!A:U,21,0)</f>
        <v>直采</v>
      </c>
    </row>
    <row r="53" s="4" customFormat="1" hidden="1" spans="1:9">
      <c r="A53" s="5">
        <v>18632842726</v>
      </c>
      <c r="B53" s="6">
        <v>44778</v>
      </c>
      <c r="C53" s="6">
        <v>44781</v>
      </c>
      <c r="D53" s="4">
        <v>0</v>
      </c>
      <c r="E53" s="4" t="e">
        <f>VLOOKUP(A53,HOP!A:L,12,0)</f>
        <v>#N/A</v>
      </c>
      <c r="F53" s="4" t="e">
        <f>VLOOKUP(A53,HOP!A:C,3,0)</f>
        <v>#N/A</v>
      </c>
      <c r="G53" s="4" t="e">
        <f t="shared" si="2"/>
        <v>#N/A</v>
      </c>
      <c r="H53" s="4" t="e">
        <f t="shared" si="3"/>
        <v>#N/A</v>
      </c>
      <c r="I53" s="4" t="e">
        <f>VLOOKUP(A53,HOP!A:U,21,0)</f>
        <v>#N/A</v>
      </c>
    </row>
    <row r="54" s="4" customFormat="1" spans="1:9">
      <c r="A54" s="5">
        <v>18633552660</v>
      </c>
      <c r="B54" s="6">
        <v>44780</v>
      </c>
      <c r="C54" s="6">
        <v>44781</v>
      </c>
      <c r="D54" s="4">
        <v>477</v>
      </c>
      <c r="E54" s="4" t="str">
        <f>VLOOKUP(A54,HOP!A:L,12,0)</f>
        <v>477.00</v>
      </c>
      <c r="F54" s="4" t="str">
        <f>VLOOKUP(A54,HOP!A:C,3,0)</f>
        <v>2644592</v>
      </c>
      <c r="G54" s="4">
        <f t="shared" si="2"/>
        <v>0</v>
      </c>
      <c r="H54" s="4" t="str">
        <f t="shared" si="3"/>
        <v>，2644592</v>
      </c>
      <c r="I54" s="4" t="str">
        <f>VLOOKUP(A54,HOP!A:U,21,0)</f>
        <v>直采</v>
      </c>
    </row>
    <row r="55" s="4" customFormat="1" spans="1:9">
      <c r="A55" s="5">
        <v>18635238638</v>
      </c>
      <c r="B55" s="6">
        <v>44779</v>
      </c>
      <c r="C55" s="6">
        <v>44781</v>
      </c>
      <c r="D55" s="4">
        <v>600</v>
      </c>
      <c r="E55" s="4" t="str">
        <f>VLOOKUP(A55,HOP!A:L,12,0)</f>
        <v>600.00</v>
      </c>
      <c r="F55" s="4" t="str">
        <f>VLOOKUP(A55,HOP!A:C,3,0)</f>
        <v>2644902</v>
      </c>
      <c r="G55" s="4">
        <f t="shared" si="2"/>
        <v>0</v>
      </c>
      <c r="H55" s="4" t="str">
        <f t="shared" si="3"/>
        <v>，2644902</v>
      </c>
      <c r="I55" s="4" t="str">
        <f>VLOOKUP(A55,HOP!A:U,21,0)</f>
        <v>直采</v>
      </c>
    </row>
    <row r="56" s="4" customFormat="1" spans="1:9">
      <c r="A56" s="5">
        <v>18635445148</v>
      </c>
      <c r="B56" s="6">
        <v>44778</v>
      </c>
      <c r="C56" s="6">
        <v>44781</v>
      </c>
      <c r="D56" s="4">
        <v>1071</v>
      </c>
      <c r="E56" s="4" t="str">
        <f>VLOOKUP(A56,HOP!A:L,12,0)</f>
        <v>1071.00</v>
      </c>
      <c r="F56" s="4" t="str">
        <f>VLOOKUP(A56,HOP!A:C,3,0)</f>
        <v>2644942</v>
      </c>
      <c r="G56" s="4">
        <f t="shared" si="2"/>
        <v>0</v>
      </c>
      <c r="H56" s="4" t="str">
        <f t="shared" si="3"/>
        <v>，2644942</v>
      </c>
      <c r="I56" s="4" t="str">
        <f>VLOOKUP(A56,HOP!A:U,21,0)</f>
        <v>直采</v>
      </c>
    </row>
    <row r="57" s="4" customFormat="1" spans="1:9">
      <c r="A57" s="5">
        <v>18635646124</v>
      </c>
      <c r="B57" s="6">
        <v>44779</v>
      </c>
      <c r="C57" s="6">
        <v>44781</v>
      </c>
      <c r="D57" s="4">
        <v>572</v>
      </c>
      <c r="E57" s="4" t="str">
        <f>VLOOKUP(A57,HOP!A:L,12,0)</f>
        <v>572.00</v>
      </c>
      <c r="F57" s="4" t="str">
        <f>VLOOKUP(A57,HOP!A:C,3,0)</f>
        <v>2644971</v>
      </c>
      <c r="G57" s="4">
        <f t="shared" si="2"/>
        <v>0</v>
      </c>
      <c r="H57" s="4" t="str">
        <f t="shared" si="3"/>
        <v>，2644971</v>
      </c>
      <c r="I57" s="4" t="str">
        <f>VLOOKUP(A57,HOP!A:U,21,0)</f>
        <v>直采</v>
      </c>
    </row>
    <row r="58" s="4" customFormat="1" spans="1:9">
      <c r="A58" s="5">
        <v>18640905167</v>
      </c>
      <c r="B58" s="6">
        <v>44778</v>
      </c>
      <c r="C58" s="6">
        <v>44781</v>
      </c>
      <c r="D58" s="4">
        <v>2634</v>
      </c>
      <c r="E58" s="4" t="str">
        <f>VLOOKUP(A58,HOP!A:L,12,0)</f>
        <v>2634.00</v>
      </c>
      <c r="F58" s="4" t="str">
        <f>VLOOKUP(A58,HOP!A:C,3,0)</f>
        <v>2645116</v>
      </c>
      <c r="G58" s="4">
        <f t="shared" si="2"/>
        <v>0</v>
      </c>
      <c r="H58" s="4" t="str">
        <f t="shared" si="3"/>
        <v>，2645116</v>
      </c>
      <c r="I58" s="4" t="str">
        <f>VLOOKUP(A58,HOP!A:U,21,0)</f>
        <v>直采</v>
      </c>
    </row>
    <row r="59" s="4" customFormat="1" hidden="1" spans="1:9">
      <c r="A59" s="5">
        <v>18641997961</v>
      </c>
      <c r="B59" s="6">
        <v>44779</v>
      </c>
      <c r="C59" s="6">
        <v>44781</v>
      </c>
      <c r="D59" s="4">
        <v>0</v>
      </c>
      <c r="E59" s="4" t="e">
        <f>VLOOKUP(A59,HOP!A:L,12,0)</f>
        <v>#N/A</v>
      </c>
      <c r="F59" s="4" t="e">
        <f>VLOOKUP(A59,HOP!A:C,3,0)</f>
        <v>#N/A</v>
      </c>
      <c r="G59" s="4" t="e">
        <f t="shared" si="2"/>
        <v>#N/A</v>
      </c>
      <c r="H59" s="4" t="e">
        <f t="shared" si="3"/>
        <v>#N/A</v>
      </c>
      <c r="I59" s="4" t="e">
        <f>VLOOKUP(A59,HOP!A:U,21,0)</f>
        <v>#N/A</v>
      </c>
    </row>
    <row r="60" s="4" customFormat="1" spans="1:9">
      <c r="A60" s="5">
        <v>18642369058</v>
      </c>
      <c r="B60" s="6">
        <v>44778</v>
      </c>
      <c r="C60" s="6">
        <v>44781</v>
      </c>
      <c r="D60" s="4">
        <v>1652</v>
      </c>
      <c r="E60" s="4" t="str">
        <f>VLOOKUP(A60,HOP!A:L,12,0)</f>
        <v>1652.00</v>
      </c>
      <c r="F60" s="4" t="str">
        <f>VLOOKUP(A60,HOP!A:C,3,0)</f>
        <v>2645350</v>
      </c>
      <c r="G60" s="4">
        <f t="shared" si="2"/>
        <v>0</v>
      </c>
      <c r="H60" s="4" t="str">
        <f t="shared" si="3"/>
        <v>，2645350</v>
      </c>
      <c r="I60" s="4" t="str">
        <f>VLOOKUP(A60,HOP!A:U,21,0)</f>
        <v>直采</v>
      </c>
    </row>
    <row r="61" s="4" customFormat="1" spans="1:9">
      <c r="A61" s="5">
        <v>18643141390</v>
      </c>
      <c r="B61" s="6">
        <v>44779</v>
      </c>
      <c r="C61" s="6">
        <v>44781</v>
      </c>
      <c r="D61" s="4">
        <v>348</v>
      </c>
      <c r="E61" s="4" t="str">
        <f>VLOOKUP(A61,HOP!A:L,12,0)</f>
        <v>348.00</v>
      </c>
      <c r="F61" s="4" t="str">
        <f>VLOOKUP(A61,HOP!A:C,3,0)</f>
        <v>2645451</v>
      </c>
      <c r="G61" s="4">
        <f t="shared" si="2"/>
        <v>0</v>
      </c>
      <c r="H61" s="4" t="str">
        <f t="shared" si="3"/>
        <v>，2645451</v>
      </c>
      <c r="I61" s="4" t="str">
        <f>VLOOKUP(A61,HOP!A:U,21,0)</f>
        <v>直采</v>
      </c>
    </row>
    <row r="62" s="4" customFormat="1" spans="1:9">
      <c r="A62" s="5">
        <v>18645145197</v>
      </c>
      <c r="B62" s="6">
        <v>44779</v>
      </c>
      <c r="C62" s="6">
        <v>44781</v>
      </c>
      <c r="D62" s="4">
        <v>648</v>
      </c>
      <c r="E62" s="4" t="str">
        <f>VLOOKUP(A62,HOP!A:L,12,0)</f>
        <v>648.00</v>
      </c>
      <c r="F62" s="4" t="str">
        <f>VLOOKUP(A62,HOP!A:C,3,0)</f>
        <v>2645738</v>
      </c>
      <c r="G62" s="4">
        <f t="shared" si="2"/>
        <v>0</v>
      </c>
      <c r="H62" s="4" t="str">
        <f t="shared" si="3"/>
        <v>，2645738</v>
      </c>
      <c r="I62" s="4" t="str">
        <f>VLOOKUP(A62,HOP!A:U,21,0)</f>
        <v>直采</v>
      </c>
    </row>
    <row r="63" s="4" customFormat="1" spans="1:9">
      <c r="A63" s="5">
        <v>18648184721</v>
      </c>
      <c r="B63" s="6">
        <v>44779</v>
      </c>
      <c r="C63" s="6">
        <v>44781</v>
      </c>
      <c r="D63" s="4">
        <v>878</v>
      </c>
      <c r="E63" s="4" t="str">
        <f>VLOOKUP(A63,HOP!A:L,12,0)</f>
        <v>878.00</v>
      </c>
      <c r="F63" s="4" t="str">
        <f>VLOOKUP(A63,HOP!A:C,3,0)</f>
        <v>2645780</v>
      </c>
      <c r="G63" s="4">
        <f t="shared" si="2"/>
        <v>0</v>
      </c>
      <c r="H63" s="4" t="str">
        <f t="shared" si="3"/>
        <v>，2645780</v>
      </c>
      <c r="I63" s="4" t="str">
        <f>VLOOKUP(A63,HOP!A:U,21,0)</f>
        <v>直采</v>
      </c>
    </row>
    <row r="64" s="4" customFormat="1" spans="1:9">
      <c r="A64" s="5">
        <v>18653811362</v>
      </c>
      <c r="B64" s="6">
        <v>44780</v>
      </c>
      <c r="C64" s="6">
        <v>44781</v>
      </c>
      <c r="D64" s="4">
        <v>812</v>
      </c>
      <c r="E64" s="4" t="str">
        <f>VLOOKUP(A64,HOP!A:L,12,0)</f>
        <v>812.00</v>
      </c>
      <c r="F64" s="4" t="str">
        <f>VLOOKUP(A64,HOP!A:C,3,0)</f>
        <v>2646435</v>
      </c>
      <c r="G64" s="4">
        <f t="shared" si="2"/>
        <v>0</v>
      </c>
      <c r="H64" s="4" t="str">
        <f t="shared" si="3"/>
        <v>，2646435</v>
      </c>
      <c r="I64" s="4" t="str">
        <f>VLOOKUP(A64,HOP!A:U,21,0)</f>
        <v>直采</v>
      </c>
    </row>
    <row r="65" s="4" customFormat="1" spans="1:9">
      <c r="A65" s="5">
        <v>18654163627</v>
      </c>
      <c r="B65" s="6">
        <v>44779</v>
      </c>
      <c r="C65" s="6">
        <v>44781</v>
      </c>
      <c r="D65" s="4">
        <v>228</v>
      </c>
      <c r="E65" s="4" t="str">
        <f>VLOOKUP(A65,HOP!A:L,12,0)</f>
        <v>228.00</v>
      </c>
      <c r="F65" s="4" t="str">
        <f>VLOOKUP(A65,HOP!A:C,3,0)</f>
        <v>2646490</v>
      </c>
      <c r="G65" s="4">
        <f t="shared" si="2"/>
        <v>0</v>
      </c>
      <c r="H65" s="4" t="str">
        <f t="shared" si="3"/>
        <v>，2646490</v>
      </c>
      <c r="I65" s="4" t="str">
        <f>VLOOKUP(A65,HOP!A:U,21,0)</f>
        <v>直采</v>
      </c>
    </row>
    <row r="66" s="4" customFormat="1" spans="1:9">
      <c r="A66" s="5">
        <v>18659991055</v>
      </c>
      <c r="B66" s="6">
        <v>44780</v>
      </c>
      <c r="C66" s="6">
        <v>44781</v>
      </c>
      <c r="D66" s="4">
        <v>470</v>
      </c>
      <c r="E66" s="4" t="str">
        <f>VLOOKUP(A66,HOP!A:L,12,0)</f>
        <v>470.00</v>
      </c>
      <c r="F66" s="4" t="str">
        <f>VLOOKUP(A66,HOP!A:C,3,0)</f>
        <v>2646788</v>
      </c>
      <c r="G66" s="4">
        <f t="shared" si="2"/>
        <v>0</v>
      </c>
      <c r="H66" s="4" t="str">
        <f t="shared" si="3"/>
        <v>，2646788</v>
      </c>
      <c r="I66" s="4" t="str">
        <f>VLOOKUP(A66,HOP!A:U,21,0)</f>
        <v>直采</v>
      </c>
    </row>
    <row r="67" s="4" customFormat="1" spans="1:9">
      <c r="A67" s="5">
        <v>18660922451</v>
      </c>
      <c r="B67" s="6">
        <v>44780</v>
      </c>
      <c r="C67" s="6">
        <v>44781</v>
      </c>
      <c r="D67" s="4">
        <v>306</v>
      </c>
      <c r="E67" s="4" t="str">
        <f>VLOOKUP(A67,HOP!A:L,12,0)</f>
        <v>306.00</v>
      </c>
      <c r="F67" s="4" t="str">
        <f>VLOOKUP(A67,HOP!A:C,3,0)</f>
        <v>2646892</v>
      </c>
      <c r="G67" s="4">
        <f>D67-E67</f>
        <v>0</v>
      </c>
      <c r="H67" s="4" t="str">
        <f>$H$1&amp;F67</f>
        <v>，2646892</v>
      </c>
      <c r="I67" s="4" t="str">
        <f>VLOOKUP(A67,HOP!A:U,21,0)</f>
        <v>直采</v>
      </c>
    </row>
    <row r="68" s="4" customFormat="1" spans="1:9">
      <c r="A68" s="5">
        <v>18661655513</v>
      </c>
      <c r="B68" s="6">
        <v>44780</v>
      </c>
      <c r="C68" s="6">
        <v>44781</v>
      </c>
      <c r="D68" s="4">
        <v>585</v>
      </c>
      <c r="E68" s="4" t="str">
        <f>VLOOKUP(A68,HOP!A:L,12,0)</f>
        <v>585.00</v>
      </c>
      <c r="F68" s="4" t="str">
        <f>VLOOKUP(A68,HOP!A:C,3,0)</f>
        <v>2647000</v>
      </c>
      <c r="G68" s="4">
        <f>D68-E68</f>
        <v>0</v>
      </c>
      <c r="H68" s="4" t="str">
        <f>$H$1&amp;F68</f>
        <v>，2647000</v>
      </c>
      <c r="I68" s="4" t="str">
        <f>VLOOKUP(A68,HOP!A:U,21,0)</f>
        <v>直采</v>
      </c>
    </row>
    <row r="69" s="4" customFormat="1" spans="1:9">
      <c r="A69" s="5">
        <v>18661535568</v>
      </c>
      <c r="B69" s="6">
        <v>44780</v>
      </c>
      <c r="C69" s="6">
        <v>44781</v>
      </c>
      <c r="D69" s="4">
        <v>220</v>
      </c>
      <c r="E69" s="4" t="str">
        <f>VLOOKUP(A69,HOP!A:L,12,0)</f>
        <v>220.00</v>
      </c>
      <c r="F69" s="4" t="str">
        <f>VLOOKUP(A69,HOP!A:C,3,0)</f>
        <v>2646967</v>
      </c>
      <c r="G69" s="4">
        <f>D69-E69</f>
        <v>0</v>
      </c>
      <c r="H69" s="4" t="str">
        <f>$H$1&amp;F69</f>
        <v>，2646967</v>
      </c>
      <c r="I69" s="4" t="str">
        <f>VLOOKUP(A69,HOP!A:U,21,0)</f>
        <v>直采</v>
      </c>
    </row>
    <row r="70" s="4" customFormat="1" spans="1:9">
      <c r="A70" s="5">
        <v>18662048163</v>
      </c>
      <c r="B70" s="6">
        <v>44780</v>
      </c>
      <c r="C70" s="6">
        <v>44781</v>
      </c>
      <c r="D70" s="4">
        <v>1420</v>
      </c>
      <c r="E70" s="4" t="str">
        <f>VLOOKUP(A70,HOP!A:L,12,0)</f>
        <v>1420.00</v>
      </c>
      <c r="F70" s="4" t="str">
        <f>VLOOKUP(A70,HOP!A:C,3,0)</f>
        <v>2647090</v>
      </c>
      <c r="G70" s="4">
        <f>D70-E70</f>
        <v>0</v>
      </c>
      <c r="H70" s="4" t="str">
        <f>$H$1&amp;F70</f>
        <v>，2647090</v>
      </c>
      <c r="I70" s="4" t="str">
        <f>VLOOKUP(A70,HOP!A:U,21,0)</f>
        <v>直采</v>
      </c>
    </row>
    <row r="71" s="4" customFormat="1" spans="1:9">
      <c r="A71" s="5">
        <v>18659348756</v>
      </c>
      <c r="B71" s="6">
        <v>44780</v>
      </c>
      <c r="C71" s="6">
        <v>44781</v>
      </c>
      <c r="D71" s="4">
        <v>270</v>
      </c>
      <c r="E71" s="4" t="str">
        <f>VLOOKUP(A71,HOP!A:L,12,0)</f>
        <v>270.00</v>
      </c>
      <c r="F71" s="4" t="str">
        <f>VLOOKUP(A71,HOP!A:C,3,0)</f>
        <v>2646702</v>
      </c>
      <c r="G71" s="4">
        <f>D71-E71</f>
        <v>0</v>
      </c>
      <c r="H71" s="4" t="str">
        <f>$H$1&amp;F71</f>
        <v>，2646702</v>
      </c>
      <c r="I71" s="4" t="str">
        <f>VLOOKUP(A71,HOP!A:U,21,0)</f>
        <v>直采</v>
      </c>
    </row>
    <row r="72" s="4" customFormat="1" spans="1:9">
      <c r="A72" s="5">
        <v>18662685876</v>
      </c>
      <c r="B72" s="6">
        <v>44780</v>
      </c>
      <c r="C72" s="6">
        <v>44781</v>
      </c>
      <c r="D72" s="4">
        <v>195</v>
      </c>
      <c r="E72" s="4" t="str">
        <f>VLOOKUP(A72,HOP!A:L,12,0)</f>
        <v>195.00</v>
      </c>
      <c r="F72" s="4" t="str">
        <f>VLOOKUP(A72,HOP!A:C,3,0)</f>
        <v>2647148</v>
      </c>
      <c r="G72" s="4">
        <f>D72-E72</f>
        <v>0</v>
      </c>
      <c r="H72" s="4" t="str">
        <f>$H$1&amp;F72</f>
        <v>，2647148</v>
      </c>
      <c r="I72" s="4" t="str">
        <f>VLOOKUP(A72,HOP!A:U,21,0)</f>
        <v>直采</v>
      </c>
    </row>
    <row r="73" s="4" customFormat="1" spans="1:9">
      <c r="A73" s="5">
        <v>18663362293</v>
      </c>
      <c r="B73" s="6">
        <v>44780</v>
      </c>
      <c r="C73" s="6">
        <v>44781</v>
      </c>
      <c r="D73" s="4">
        <v>180</v>
      </c>
      <c r="E73" s="4" t="str">
        <f>VLOOKUP(A73,HOP!A:L,12,0)</f>
        <v>180.00</v>
      </c>
      <c r="F73" s="4" t="str">
        <f>VLOOKUP(A73,HOP!A:C,3,0)</f>
        <v>2647238</v>
      </c>
      <c r="G73" s="4">
        <f>D73-E73</f>
        <v>0</v>
      </c>
      <c r="H73" s="4" t="str">
        <f>$H$1&amp;F73</f>
        <v>，2647238</v>
      </c>
      <c r="I73" s="4" t="str">
        <f>VLOOKUP(A73,HOP!A:U,21,0)</f>
        <v>直采</v>
      </c>
    </row>
    <row r="74" s="4" customFormat="1" spans="1:9">
      <c r="A74" s="5">
        <v>18663507652</v>
      </c>
      <c r="B74" s="6">
        <v>44780</v>
      </c>
      <c r="C74" s="6">
        <v>44781</v>
      </c>
      <c r="D74" s="4">
        <v>173</v>
      </c>
      <c r="E74" s="4" t="str">
        <f>VLOOKUP(A74,HOP!A:L,12,0)</f>
        <v>173.00</v>
      </c>
      <c r="F74" s="4" t="str">
        <f>VLOOKUP(A74,HOP!A:C,3,0)</f>
        <v>2647254</v>
      </c>
      <c r="G74" s="4">
        <f>D74-E74</f>
        <v>0</v>
      </c>
      <c r="H74" s="4" t="str">
        <f>$H$1&amp;F74</f>
        <v>，2647254</v>
      </c>
      <c r="I74" s="4" t="str">
        <f>VLOOKUP(A74,HOP!A:U,21,0)</f>
        <v>直采</v>
      </c>
    </row>
    <row r="75" s="4" customFormat="1" spans="1:9">
      <c r="A75" s="5">
        <v>18664321582</v>
      </c>
      <c r="B75" s="6">
        <v>44780</v>
      </c>
      <c r="C75" s="6">
        <v>44781</v>
      </c>
      <c r="D75" s="4">
        <v>192</v>
      </c>
      <c r="E75" s="4" t="str">
        <f>VLOOKUP(A75,HOP!A:L,12,0)</f>
        <v>192.00</v>
      </c>
      <c r="F75" s="4" t="str">
        <f>VLOOKUP(A75,HOP!A:C,3,0)</f>
        <v>2647350</v>
      </c>
      <c r="G75" s="4">
        <f>D75-E75</f>
        <v>0</v>
      </c>
      <c r="H75" s="4" t="str">
        <f>$H$1&amp;F75</f>
        <v>，2647350</v>
      </c>
      <c r="I75" s="4" t="str">
        <f>VLOOKUP(A75,HOP!A:U,21,0)</f>
        <v>直采</v>
      </c>
    </row>
    <row r="76" s="4" customFormat="1" spans="1:9">
      <c r="A76" s="5">
        <v>18664325169</v>
      </c>
      <c r="B76" s="6">
        <v>44780</v>
      </c>
      <c r="C76" s="6">
        <v>44781</v>
      </c>
      <c r="D76" s="4">
        <v>140</v>
      </c>
      <c r="E76" s="4" t="str">
        <f>VLOOKUP(A76,HOP!A:L,12,0)</f>
        <v>140.00</v>
      </c>
      <c r="F76" s="4" t="str">
        <f>VLOOKUP(A76,HOP!A:C,3,0)</f>
        <v>2647351</v>
      </c>
      <c r="G76" s="4">
        <f>D76-E76</f>
        <v>0</v>
      </c>
      <c r="H76" s="4" t="str">
        <f>$H$1&amp;F76</f>
        <v>，2647351</v>
      </c>
      <c r="I76" s="4" t="str">
        <f>VLOOKUP(A76,HOP!A:U,21,0)</f>
        <v>直采</v>
      </c>
    </row>
    <row r="77" s="4" customFormat="1" spans="1:9">
      <c r="A77" s="5">
        <v>18664599972</v>
      </c>
      <c r="B77" s="6">
        <v>44780</v>
      </c>
      <c r="C77" s="6">
        <v>44781</v>
      </c>
      <c r="D77" s="4">
        <v>350</v>
      </c>
      <c r="E77" s="4" t="str">
        <f>VLOOKUP(A77,HOP!A:L,12,0)</f>
        <v>350.00</v>
      </c>
      <c r="F77" s="4" t="str">
        <f>VLOOKUP(A77,HOP!A:C,3,0)</f>
        <v>2647388</v>
      </c>
      <c r="G77" s="4">
        <f>D77-E77</f>
        <v>0</v>
      </c>
      <c r="H77" s="4" t="str">
        <f>$H$1&amp;F77</f>
        <v>，2647388</v>
      </c>
      <c r="I77" s="4" t="str">
        <f>VLOOKUP(A77,HOP!A:U,21,0)</f>
        <v>直采</v>
      </c>
    </row>
    <row r="78" s="4" customFormat="1" spans="1:9">
      <c r="A78" s="5">
        <v>18668121742</v>
      </c>
      <c r="B78" s="6">
        <v>44780</v>
      </c>
      <c r="C78" s="6">
        <v>44781</v>
      </c>
      <c r="D78" s="4">
        <v>590</v>
      </c>
      <c r="E78" s="4" t="str">
        <f>VLOOKUP(A78,HOP!A:L,12,0)</f>
        <v>590.00</v>
      </c>
      <c r="F78" s="4" t="str">
        <f>VLOOKUP(A78,HOP!A:C,3,0)</f>
        <v>2647425</v>
      </c>
      <c r="G78" s="4">
        <f>D78-E78</f>
        <v>0</v>
      </c>
      <c r="H78" s="4" t="str">
        <f>$H$1&amp;F78</f>
        <v>，2647425</v>
      </c>
      <c r="I78" s="4" t="str">
        <f>VLOOKUP(A78,HOP!A:U,21,0)</f>
        <v>直采</v>
      </c>
    </row>
    <row r="79" s="4" customFormat="1" spans="1:9">
      <c r="A79" s="5">
        <v>18668258265</v>
      </c>
      <c r="B79" s="6">
        <v>44780</v>
      </c>
      <c r="C79" s="6">
        <v>44781</v>
      </c>
      <c r="D79" s="4">
        <v>806</v>
      </c>
      <c r="E79" s="4" t="str">
        <f>VLOOKUP(A79,HOP!A:L,12,0)</f>
        <v>806.00</v>
      </c>
      <c r="F79" s="4" t="str">
        <f>VLOOKUP(A79,HOP!A:C,3,0)</f>
        <v>2647436</v>
      </c>
      <c r="G79" s="4">
        <f>D79-E79</f>
        <v>0</v>
      </c>
      <c r="H79" s="4" t="str">
        <f>$H$1&amp;F79</f>
        <v>，2647436</v>
      </c>
      <c r="I79" s="4" t="str">
        <f>VLOOKUP(A79,HOP!A:U,21,0)</f>
        <v>直采</v>
      </c>
    </row>
    <row r="80" s="4" customFormat="1" spans="1:9">
      <c r="A80" s="5">
        <v>18668445702</v>
      </c>
      <c r="B80" s="6">
        <v>44780</v>
      </c>
      <c r="C80" s="6">
        <v>44781</v>
      </c>
      <c r="D80" s="4">
        <v>610</v>
      </c>
      <c r="E80" s="4" t="str">
        <f>VLOOKUP(A80,HOP!A:L,12,0)</f>
        <v>610.00</v>
      </c>
      <c r="F80" s="4" t="str">
        <f>VLOOKUP(A80,HOP!A:C,3,0)</f>
        <v>2647452</v>
      </c>
      <c r="G80" s="4">
        <f>D80-E80</f>
        <v>0</v>
      </c>
      <c r="H80" s="4" t="str">
        <f>$H$1&amp;F80</f>
        <v>，2647452</v>
      </c>
      <c r="I80" s="4" t="str">
        <f>VLOOKUP(A80,HOP!A:U,21,0)</f>
        <v>直采</v>
      </c>
    </row>
    <row r="82" spans="4:4">
      <c r="D82" s="4">
        <f>SUM(D2:D81)</f>
        <v>105226</v>
      </c>
    </row>
    <row r="86" spans="1:1">
      <c r="A86" s="4" t="s">
        <v>449</v>
      </c>
    </row>
    <row r="87" spans="1:1">
      <c r="A87" s="4" t="s">
        <v>450</v>
      </c>
    </row>
    <row r="88" spans="1:1">
      <c r="A88" s="4" t="s">
        <v>451</v>
      </c>
    </row>
  </sheetData>
  <autoFilter ref="A1:X80">
    <filterColumn colId="3">
      <filters>
        <filter val="500"/>
        <filter val="600"/>
        <filter val="1000"/>
        <filter val="1700"/>
        <filter val="602"/>
        <filter val="204"/>
        <filter val="1605"/>
        <filter val="306"/>
        <filter val="806"/>
        <filter val="610"/>
        <filter val="810"/>
        <filter val="1510"/>
        <filter val="812"/>
        <filter val="2113"/>
        <filter val="916"/>
        <filter val="1016"/>
        <filter val="4116"/>
        <filter val="220"/>
        <filter val="1420"/>
        <filter val="1526"/>
        <filter val="228"/>
        <filter val="1830"/>
        <filter val="2130"/>
        <filter val="2634"/>
        <filter val="435"/>
        <filter val="1735"/>
        <filter val="1036"/>
        <filter val="238"/>
        <filter val="140"/>
        <filter val="1440"/>
        <filter val="1640"/>
        <filter val="2540"/>
        <filter val="1545"/>
        <filter val="348"/>
        <filter val="648"/>
        <filter val="350"/>
        <filter val="1651"/>
        <filter val="1652"/>
        <filter val="5552"/>
        <filter val="354"/>
        <filter val="4759"/>
        <filter val="11059"/>
        <filter val="1460"/>
        <filter val="1560"/>
        <filter val="2160"/>
        <filter val="3060"/>
        <filter val="1164"/>
        <filter val="270"/>
        <filter val="470"/>
        <filter val="1071"/>
        <filter val="572"/>
        <filter val="173"/>
        <filter val="873"/>
        <filter val="477"/>
        <filter val="878"/>
        <filter val="180"/>
        <filter val="680"/>
        <filter val="3280"/>
        <filter val="3482"/>
        <filter val="585"/>
        <filter val="1388"/>
        <filter val="590"/>
        <filter val="192"/>
        <filter val="3492"/>
        <filter val="195"/>
        <filter val="1095"/>
        <filter val="149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452</v>
      </c>
      <c r="B1" s="2" t="s">
        <v>453</v>
      </c>
      <c r="C1" s="2" t="s">
        <v>454</v>
      </c>
      <c r="D1" s="2" t="s">
        <v>455</v>
      </c>
      <c r="E1" s="2" t="s">
        <v>13</v>
      </c>
      <c r="F1" s="2" t="s">
        <v>5</v>
      </c>
      <c r="G1" s="2" t="s">
        <v>6</v>
      </c>
      <c r="H1" s="2" t="s">
        <v>456</v>
      </c>
      <c r="I1" s="2" t="s">
        <v>457</v>
      </c>
      <c r="J1" s="2" t="s">
        <v>458</v>
      </c>
      <c r="K1" s="2" t="s">
        <v>459</v>
      </c>
      <c r="L1" s="2" t="s">
        <v>460</v>
      </c>
      <c r="M1" s="2" t="s">
        <v>461</v>
      </c>
      <c r="N1" s="2" t="s">
        <v>462</v>
      </c>
      <c r="O1" s="2" t="s">
        <v>463</v>
      </c>
      <c r="P1" s="2" t="s">
        <v>464</v>
      </c>
      <c r="Q1" s="2" t="s">
        <v>465</v>
      </c>
      <c r="R1" s="2" t="s">
        <v>466</v>
      </c>
      <c r="S1" s="2" t="s">
        <v>467</v>
      </c>
      <c r="T1" s="2" t="s">
        <v>468</v>
      </c>
      <c r="U1" s="2" t="s">
        <v>469</v>
      </c>
    </row>
    <row r="2" s="1" customFormat="1" spans="1:21">
      <c r="A2" s="3">
        <v>18668445702</v>
      </c>
      <c r="B2" s="1" t="s">
        <v>470</v>
      </c>
      <c r="C2" s="1" t="s">
        <v>471</v>
      </c>
      <c r="D2" s="1" t="s">
        <v>472</v>
      </c>
      <c r="E2" s="1" t="s">
        <v>473</v>
      </c>
      <c r="F2" s="1" t="s">
        <v>470</v>
      </c>
      <c r="G2" s="1" t="s">
        <v>474</v>
      </c>
      <c r="H2" s="1" t="s">
        <v>475</v>
      </c>
      <c r="I2" s="1" t="s">
        <v>476</v>
      </c>
      <c r="J2" s="1" t="s">
        <v>477</v>
      </c>
      <c r="K2" s="1" t="s">
        <v>476</v>
      </c>
      <c r="L2" s="1" t="s">
        <v>476</v>
      </c>
      <c r="M2" s="1" t="s">
        <v>478</v>
      </c>
      <c r="N2" s="1" t="s">
        <v>478</v>
      </c>
      <c r="O2" s="1" t="s">
        <v>479</v>
      </c>
      <c r="P2" s="1" t="s">
        <v>480</v>
      </c>
      <c r="Q2" s="1" t="s">
        <v>481</v>
      </c>
      <c r="R2" s="1" t="s">
        <v>482</v>
      </c>
      <c r="S2" s="1" t="s">
        <v>483</v>
      </c>
      <c r="T2" s="1" t="s">
        <v>484</v>
      </c>
      <c r="U2" s="1" t="s">
        <v>485</v>
      </c>
    </row>
    <row r="3" s="1" customFormat="1" spans="1:21">
      <c r="A3" s="3">
        <v>18668258265</v>
      </c>
      <c r="B3" s="1" t="s">
        <v>470</v>
      </c>
      <c r="C3" s="1" t="s">
        <v>486</v>
      </c>
      <c r="D3" s="1" t="s">
        <v>487</v>
      </c>
      <c r="E3" s="1" t="s">
        <v>488</v>
      </c>
      <c r="F3" s="1" t="s">
        <v>470</v>
      </c>
      <c r="G3" s="1" t="s">
        <v>474</v>
      </c>
      <c r="H3" s="1" t="s">
        <v>475</v>
      </c>
      <c r="I3" s="1" t="s">
        <v>489</v>
      </c>
      <c r="J3" s="1" t="s">
        <v>477</v>
      </c>
      <c r="K3" s="1" t="s">
        <v>489</v>
      </c>
      <c r="L3" s="1" t="s">
        <v>489</v>
      </c>
      <c r="M3" s="1" t="s">
        <v>478</v>
      </c>
      <c r="N3" s="1" t="s">
        <v>478</v>
      </c>
      <c r="O3" s="1" t="s">
        <v>479</v>
      </c>
      <c r="P3" s="1" t="s">
        <v>480</v>
      </c>
      <c r="Q3" s="1" t="s">
        <v>481</v>
      </c>
      <c r="R3" s="1" t="s">
        <v>490</v>
      </c>
      <c r="S3" s="1" t="s">
        <v>483</v>
      </c>
      <c r="T3" s="1" t="s">
        <v>484</v>
      </c>
      <c r="U3" s="1" t="s">
        <v>485</v>
      </c>
    </row>
    <row r="4" s="1" customFormat="1" spans="1:21">
      <c r="A4" s="3">
        <v>18668121742</v>
      </c>
      <c r="B4" s="1" t="s">
        <v>470</v>
      </c>
      <c r="C4" s="1" t="s">
        <v>491</v>
      </c>
      <c r="D4" s="1" t="s">
        <v>492</v>
      </c>
      <c r="E4" s="1" t="s">
        <v>493</v>
      </c>
      <c r="F4" s="1" t="s">
        <v>470</v>
      </c>
      <c r="G4" s="1" t="s">
        <v>474</v>
      </c>
      <c r="H4" s="1" t="s">
        <v>475</v>
      </c>
      <c r="I4" s="1" t="s">
        <v>494</v>
      </c>
      <c r="J4" s="1" t="s">
        <v>477</v>
      </c>
      <c r="K4" s="1" t="s">
        <v>494</v>
      </c>
      <c r="L4" s="1" t="s">
        <v>494</v>
      </c>
      <c r="M4" s="1" t="s">
        <v>478</v>
      </c>
      <c r="N4" s="1" t="s">
        <v>478</v>
      </c>
      <c r="O4" s="1" t="s">
        <v>479</v>
      </c>
      <c r="P4" s="1" t="s">
        <v>480</v>
      </c>
      <c r="Q4" s="1" t="s">
        <v>481</v>
      </c>
      <c r="R4" s="1" t="s">
        <v>495</v>
      </c>
      <c r="S4" s="1" t="s">
        <v>483</v>
      </c>
      <c r="T4" s="1" t="s">
        <v>484</v>
      </c>
      <c r="U4" s="1" t="s">
        <v>485</v>
      </c>
    </row>
    <row r="5" s="1" customFormat="1" spans="1:21">
      <c r="A5" s="3">
        <v>18664599972</v>
      </c>
      <c r="B5" s="1" t="s">
        <v>470</v>
      </c>
      <c r="C5" s="1" t="s">
        <v>496</v>
      </c>
      <c r="D5" s="1" t="s">
        <v>492</v>
      </c>
      <c r="E5" s="1" t="s">
        <v>497</v>
      </c>
      <c r="F5" s="1" t="s">
        <v>470</v>
      </c>
      <c r="G5" s="1" t="s">
        <v>474</v>
      </c>
      <c r="H5" s="1" t="s">
        <v>475</v>
      </c>
      <c r="I5" s="1" t="s">
        <v>498</v>
      </c>
      <c r="J5" s="1" t="s">
        <v>477</v>
      </c>
      <c r="K5" s="1" t="s">
        <v>498</v>
      </c>
      <c r="L5" s="1" t="s">
        <v>498</v>
      </c>
      <c r="M5" s="1" t="s">
        <v>478</v>
      </c>
      <c r="N5" s="1" t="s">
        <v>478</v>
      </c>
      <c r="O5" s="1" t="s">
        <v>479</v>
      </c>
      <c r="P5" s="1" t="s">
        <v>480</v>
      </c>
      <c r="Q5" s="1" t="s">
        <v>481</v>
      </c>
      <c r="R5" s="1" t="s">
        <v>499</v>
      </c>
      <c r="S5" s="1" t="s">
        <v>483</v>
      </c>
      <c r="T5" s="1" t="s">
        <v>484</v>
      </c>
      <c r="U5" s="1" t="s">
        <v>485</v>
      </c>
    </row>
    <row r="6" s="1" customFormat="1" spans="1:21">
      <c r="A6" s="3">
        <v>18664325169</v>
      </c>
      <c r="B6" s="1" t="s">
        <v>470</v>
      </c>
      <c r="C6" s="1" t="s">
        <v>500</v>
      </c>
      <c r="D6" s="1" t="s">
        <v>501</v>
      </c>
      <c r="E6" s="1" t="s">
        <v>502</v>
      </c>
      <c r="F6" s="1" t="s">
        <v>470</v>
      </c>
      <c r="G6" s="1" t="s">
        <v>474</v>
      </c>
      <c r="H6" s="1" t="s">
        <v>475</v>
      </c>
      <c r="I6" s="1" t="s">
        <v>503</v>
      </c>
      <c r="J6" s="1" t="s">
        <v>477</v>
      </c>
      <c r="K6" s="1" t="s">
        <v>503</v>
      </c>
      <c r="L6" s="1" t="s">
        <v>503</v>
      </c>
      <c r="M6" s="1" t="s">
        <v>478</v>
      </c>
      <c r="N6" s="1" t="s">
        <v>478</v>
      </c>
      <c r="O6" s="1" t="s">
        <v>479</v>
      </c>
      <c r="P6" s="1" t="s">
        <v>480</v>
      </c>
      <c r="Q6" s="1" t="s">
        <v>481</v>
      </c>
      <c r="R6" s="1" t="s">
        <v>504</v>
      </c>
      <c r="S6" s="1" t="s">
        <v>483</v>
      </c>
      <c r="T6" s="1" t="s">
        <v>484</v>
      </c>
      <c r="U6" s="1" t="s">
        <v>485</v>
      </c>
    </row>
    <row r="7" s="1" customFormat="1" spans="1:21">
      <c r="A7" s="3">
        <v>18664321582</v>
      </c>
      <c r="B7" s="1" t="s">
        <v>470</v>
      </c>
      <c r="C7" s="1" t="s">
        <v>505</v>
      </c>
      <c r="D7" s="1" t="s">
        <v>506</v>
      </c>
      <c r="E7" s="1" t="s">
        <v>507</v>
      </c>
      <c r="F7" s="1" t="s">
        <v>470</v>
      </c>
      <c r="G7" s="1" t="s">
        <v>474</v>
      </c>
      <c r="H7" s="1" t="s">
        <v>475</v>
      </c>
      <c r="I7" s="1" t="s">
        <v>508</v>
      </c>
      <c r="J7" s="1" t="s">
        <v>477</v>
      </c>
      <c r="K7" s="1" t="s">
        <v>508</v>
      </c>
      <c r="L7" s="1" t="s">
        <v>508</v>
      </c>
      <c r="M7" s="1" t="s">
        <v>478</v>
      </c>
      <c r="N7" s="1" t="s">
        <v>478</v>
      </c>
      <c r="O7" s="1" t="s">
        <v>479</v>
      </c>
      <c r="P7" s="1" t="s">
        <v>480</v>
      </c>
      <c r="Q7" s="1" t="s">
        <v>481</v>
      </c>
      <c r="R7" s="1" t="s">
        <v>509</v>
      </c>
      <c r="S7" s="1" t="s">
        <v>483</v>
      </c>
      <c r="T7" s="1" t="s">
        <v>484</v>
      </c>
      <c r="U7" s="1" t="s">
        <v>485</v>
      </c>
    </row>
    <row r="8" s="1" customFormat="1" spans="1:21">
      <c r="A8" s="3">
        <v>18663507652</v>
      </c>
      <c r="B8" s="1" t="s">
        <v>470</v>
      </c>
      <c r="C8" s="1" t="s">
        <v>510</v>
      </c>
      <c r="D8" s="1" t="s">
        <v>511</v>
      </c>
      <c r="E8" s="1" t="s">
        <v>512</v>
      </c>
      <c r="F8" s="1" t="s">
        <v>470</v>
      </c>
      <c r="G8" s="1" t="s">
        <v>474</v>
      </c>
      <c r="H8" s="1" t="s">
        <v>475</v>
      </c>
      <c r="I8" s="1" t="s">
        <v>513</v>
      </c>
      <c r="J8" s="1" t="s">
        <v>477</v>
      </c>
      <c r="K8" s="1" t="s">
        <v>513</v>
      </c>
      <c r="L8" s="1" t="s">
        <v>513</v>
      </c>
      <c r="M8" s="1" t="s">
        <v>478</v>
      </c>
      <c r="N8" s="1" t="s">
        <v>478</v>
      </c>
      <c r="O8" s="1" t="s">
        <v>479</v>
      </c>
      <c r="P8" s="1" t="s">
        <v>480</v>
      </c>
      <c r="Q8" s="1" t="s">
        <v>481</v>
      </c>
      <c r="R8" s="1" t="s">
        <v>514</v>
      </c>
      <c r="S8" s="1" t="s">
        <v>483</v>
      </c>
      <c r="T8" s="1" t="s">
        <v>484</v>
      </c>
      <c r="U8" s="1" t="s">
        <v>485</v>
      </c>
    </row>
    <row r="9" s="1" customFormat="1" spans="1:21">
      <c r="A9" s="3">
        <v>18663362293</v>
      </c>
      <c r="B9" s="1" t="s">
        <v>470</v>
      </c>
      <c r="C9" s="1" t="s">
        <v>515</v>
      </c>
      <c r="D9" s="1" t="s">
        <v>516</v>
      </c>
      <c r="E9" s="1" t="s">
        <v>517</v>
      </c>
      <c r="F9" s="1" t="s">
        <v>470</v>
      </c>
      <c r="G9" s="1" t="s">
        <v>474</v>
      </c>
      <c r="H9" s="1" t="s">
        <v>475</v>
      </c>
      <c r="I9" s="1" t="s">
        <v>518</v>
      </c>
      <c r="J9" s="1" t="s">
        <v>477</v>
      </c>
      <c r="K9" s="1" t="s">
        <v>518</v>
      </c>
      <c r="L9" s="1" t="s">
        <v>518</v>
      </c>
      <c r="M9" s="1" t="s">
        <v>478</v>
      </c>
      <c r="N9" s="1" t="s">
        <v>478</v>
      </c>
      <c r="O9" s="1" t="s">
        <v>479</v>
      </c>
      <c r="P9" s="1" t="s">
        <v>480</v>
      </c>
      <c r="Q9" s="1" t="s">
        <v>481</v>
      </c>
      <c r="R9" s="1" t="s">
        <v>519</v>
      </c>
      <c r="S9" s="1" t="s">
        <v>483</v>
      </c>
      <c r="T9" s="1" t="s">
        <v>484</v>
      </c>
      <c r="U9" s="1" t="s">
        <v>485</v>
      </c>
    </row>
    <row r="10" s="1" customFormat="1" spans="1:21">
      <c r="A10" s="3">
        <v>18662685876</v>
      </c>
      <c r="B10" s="1" t="s">
        <v>470</v>
      </c>
      <c r="C10" s="1" t="s">
        <v>520</v>
      </c>
      <c r="D10" s="1" t="s">
        <v>501</v>
      </c>
      <c r="E10" s="1" t="s">
        <v>521</v>
      </c>
      <c r="F10" s="1" t="s">
        <v>470</v>
      </c>
      <c r="G10" s="1" t="s">
        <v>474</v>
      </c>
      <c r="H10" s="1" t="s">
        <v>475</v>
      </c>
      <c r="I10" s="1" t="s">
        <v>522</v>
      </c>
      <c r="J10" s="1" t="s">
        <v>477</v>
      </c>
      <c r="K10" s="1" t="s">
        <v>522</v>
      </c>
      <c r="L10" s="1" t="s">
        <v>522</v>
      </c>
      <c r="M10" s="1" t="s">
        <v>478</v>
      </c>
      <c r="N10" s="1" t="s">
        <v>478</v>
      </c>
      <c r="O10" s="1" t="s">
        <v>479</v>
      </c>
      <c r="P10" s="1" t="s">
        <v>480</v>
      </c>
      <c r="Q10" s="1" t="s">
        <v>481</v>
      </c>
      <c r="R10" s="1" t="s">
        <v>523</v>
      </c>
      <c r="S10" s="1" t="s">
        <v>483</v>
      </c>
      <c r="T10" s="1" t="s">
        <v>484</v>
      </c>
      <c r="U10" s="1" t="s">
        <v>485</v>
      </c>
    </row>
    <row r="11" s="1" customFormat="1" spans="1:21">
      <c r="A11" s="3">
        <v>18662048163</v>
      </c>
      <c r="B11" s="1" t="s">
        <v>470</v>
      </c>
      <c r="C11" s="1" t="s">
        <v>524</v>
      </c>
      <c r="D11" s="1" t="s">
        <v>525</v>
      </c>
      <c r="E11" s="1" t="s">
        <v>526</v>
      </c>
      <c r="F11" s="1" t="s">
        <v>470</v>
      </c>
      <c r="G11" s="1" t="s">
        <v>474</v>
      </c>
      <c r="H11" s="1" t="s">
        <v>475</v>
      </c>
      <c r="I11" s="1" t="s">
        <v>527</v>
      </c>
      <c r="J11" s="1" t="s">
        <v>477</v>
      </c>
      <c r="K11" s="1" t="s">
        <v>527</v>
      </c>
      <c r="L11" s="1" t="s">
        <v>527</v>
      </c>
      <c r="M11" s="1" t="s">
        <v>478</v>
      </c>
      <c r="N11" s="1" t="s">
        <v>478</v>
      </c>
      <c r="O11" s="1" t="s">
        <v>479</v>
      </c>
      <c r="P11" s="1" t="s">
        <v>480</v>
      </c>
      <c r="Q11" s="1" t="s">
        <v>481</v>
      </c>
      <c r="R11" s="1" t="s">
        <v>528</v>
      </c>
      <c r="S11" s="1" t="s">
        <v>483</v>
      </c>
      <c r="T11" s="1" t="s">
        <v>484</v>
      </c>
      <c r="U11" s="1" t="s">
        <v>485</v>
      </c>
    </row>
    <row r="12" s="1" customFormat="1" spans="1:21">
      <c r="A12" s="3">
        <v>18661655513</v>
      </c>
      <c r="B12" s="1" t="s">
        <v>470</v>
      </c>
      <c r="C12" s="1" t="s">
        <v>529</v>
      </c>
      <c r="D12" s="1" t="s">
        <v>530</v>
      </c>
      <c r="E12" s="1" t="s">
        <v>531</v>
      </c>
      <c r="F12" s="1" t="s">
        <v>470</v>
      </c>
      <c r="G12" s="1" t="s">
        <v>474</v>
      </c>
      <c r="H12" s="1" t="s">
        <v>475</v>
      </c>
      <c r="I12" s="1" t="s">
        <v>532</v>
      </c>
      <c r="J12" s="1" t="s">
        <v>477</v>
      </c>
      <c r="K12" s="1" t="s">
        <v>532</v>
      </c>
      <c r="L12" s="1" t="s">
        <v>532</v>
      </c>
      <c r="M12" s="1" t="s">
        <v>478</v>
      </c>
      <c r="N12" s="1" t="s">
        <v>478</v>
      </c>
      <c r="O12" s="1" t="s">
        <v>479</v>
      </c>
      <c r="P12" s="1" t="s">
        <v>480</v>
      </c>
      <c r="Q12" s="1" t="s">
        <v>481</v>
      </c>
      <c r="R12" s="1" t="s">
        <v>533</v>
      </c>
      <c r="S12" s="1" t="s">
        <v>483</v>
      </c>
      <c r="T12" s="1" t="s">
        <v>484</v>
      </c>
      <c r="U12" s="1" t="s">
        <v>485</v>
      </c>
    </row>
    <row r="13" s="1" customFormat="1" spans="1:21">
      <c r="A13" s="3">
        <v>18661535568</v>
      </c>
      <c r="B13" s="1" t="s">
        <v>470</v>
      </c>
      <c r="C13" s="1" t="s">
        <v>534</v>
      </c>
      <c r="D13" s="1" t="s">
        <v>516</v>
      </c>
      <c r="E13" s="1" t="s">
        <v>535</v>
      </c>
      <c r="F13" s="1" t="s">
        <v>470</v>
      </c>
      <c r="G13" s="1" t="s">
        <v>474</v>
      </c>
      <c r="H13" s="1" t="s">
        <v>475</v>
      </c>
      <c r="I13" s="1" t="s">
        <v>536</v>
      </c>
      <c r="J13" s="1" t="s">
        <v>477</v>
      </c>
      <c r="K13" s="1" t="s">
        <v>536</v>
      </c>
      <c r="L13" s="1" t="s">
        <v>536</v>
      </c>
      <c r="M13" s="1" t="s">
        <v>478</v>
      </c>
      <c r="N13" s="1" t="s">
        <v>478</v>
      </c>
      <c r="O13" s="1" t="s">
        <v>479</v>
      </c>
      <c r="P13" s="1" t="s">
        <v>480</v>
      </c>
      <c r="Q13" s="1" t="s">
        <v>481</v>
      </c>
      <c r="R13" s="1" t="s">
        <v>537</v>
      </c>
      <c r="S13" s="1" t="s">
        <v>483</v>
      </c>
      <c r="T13" s="1" t="s">
        <v>484</v>
      </c>
      <c r="U13" s="1" t="s">
        <v>485</v>
      </c>
    </row>
    <row r="14" s="1" customFormat="1" spans="1:21">
      <c r="A14" s="3">
        <v>18660922451</v>
      </c>
      <c r="B14" s="1" t="s">
        <v>538</v>
      </c>
      <c r="C14" s="1" t="s">
        <v>539</v>
      </c>
      <c r="D14" s="1" t="s">
        <v>540</v>
      </c>
      <c r="E14" s="1" t="s">
        <v>541</v>
      </c>
      <c r="F14" s="1" t="s">
        <v>470</v>
      </c>
      <c r="G14" s="1" t="s">
        <v>474</v>
      </c>
      <c r="H14" s="1" t="s">
        <v>475</v>
      </c>
      <c r="I14" s="1" t="s">
        <v>542</v>
      </c>
      <c r="J14" s="1" t="s">
        <v>477</v>
      </c>
      <c r="K14" s="1" t="s">
        <v>542</v>
      </c>
      <c r="L14" s="1" t="s">
        <v>542</v>
      </c>
      <c r="M14" s="1" t="s">
        <v>478</v>
      </c>
      <c r="N14" s="1" t="s">
        <v>478</v>
      </c>
      <c r="O14" s="1" t="s">
        <v>479</v>
      </c>
      <c r="P14" s="1" t="s">
        <v>480</v>
      </c>
      <c r="Q14" s="1" t="s">
        <v>481</v>
      </c>
      <c r="R14" s="1" t="s">
        <v>543</v>
      </c>
      <c r="S14" s="1" t="s">
        <v>483</v>
      </c>
      <c r="T14" s="1" t="s">
        <v>484</v>
      </c>
      <c r="U14" s="1" t="s">
        <v>485</v>
      </c>
    </row>
    <row r="15" s="1" customFormat="1" spans="1:21">
      <c r="A15" s="3">
        <v>18659991055</v>
      </c>
      <c r="B15" s="1" t="s">
        <v>538</v>
      </c>
      <c r="C15" s="1" t="s">
        <v>544</v>
      </c>
      <c r="D15" s="1" t="s">
        <v>545</v>
      </c>
      <c r="E15" s="1" t="s">
        <v>546</v>
      </c>
      <c r="F15" s="1" t="s">
        <v>470</v>
      </c>
      <c r="G15" s="1" t="s">
        <v>474</v>
      </c>
      <c r="H15" s="1" t="s">
        <v>475</v>
      </c>
      <c r="I15" s="1" t="s">
        <v>547</v>
      </c>
      <c r="J15" s="1" t="s">
        <v>477</v>
      </c>
      <c r="K15" s="1" t="s">
        <v>547</v>
      </c>
      <c r="L15" s="1" t="s">
        <v>547</v>
      </c>
      <c r="M15" s="1" t="s">
        <v>478</v>
      </c>
      <c r="N15" s="1" t="s">
        <v>478</v>
      </c>
      <c r="O15" s="1" t="s">
        <v>479</v>
      </c>
      <c r="P15" s="1" t="s">
        <v>480</v>
      </c>
      <c r="Q15" s="1" t="s">
        <v>481</v>
      </c>
      <c r="R15" s="1" t="s">
        <v>548</v>
      </c>
      <c r="S15" s="1" t="s">
        <v>483</v>
      </c>
      <c r="T15" s="1" t="s">
        <v>484</v>
      </c>
      <c r="U15" s="1" t="s">
        <v>485</v>
      </c>
    </row>
    <row r="16" s="1" customFormat="1" spans="1:21">
      <c r="A16" s="3">
        <v>18659348756</v>
      </c>
      <c r="B16" s="1" t="s">
        <v>538</v>
      </c>
      <c r="C16" s="1" t="s">
        <v>549</v>
      </c>
      <c r="D16" s="1" t="s">
        <v>550</v>
      </c>
      <c r="E16" s="1" t="s">
        <v>551</v>
      </c>
      <c r="F16" s="1" t="s">
        <v>470</v>
      </c>
      <c r="G16" s="1" t="s">
        <v>474</v>
      </c>
      <c r="H16" s="1" t="s">
        <v>475</v>
      </c>
      <c r="I16" s="1" t="s">
        <v>552</v>
      </c>
      <c r="J16" s="1" t="s">
        <v>477</v>
      </c>
      <c r="K16" s="1" t="s">
        <v>552</v>
      </c>
      <c r="L16" s="1" t="s">
        <v>552</v>
      </c>
      <c r="M16" s="1" t="s">
        <v>478</v>
      </c>
      <c r="N16" s="1" t="s">
        <v>478</v>
      </c>
      <c r="O16" s="1" t="s">
        <v>479</v>
      </c>
      <c r="P16" s="1" t="s">
        <v>480</v>
      </c>
      <c r="Q16" s="1" t="s">
        <v>481</v>
      </c>
      <c r="R16" s="1" t="s">
        <v>553</v>
      </c>
      <c r="S16" s="1" t="s">
        <v>483</v>
      </c>
      <c r="T16" s="1" t="s">
        <v>484</v>
      </c>
      <c r="U16" s="1" t="s">
        <v>485</v>
      </c>
    </row>
    <row r="17" s="1" customFormat="1" spans="1:21">
      <c r="A17" s="3">
        <v>18654163627</v>
      </c>
      <c r="B17" s="1" t="s">
        <v>538</v>
      </c>
      <c r="C17" s="1" t="s">
        <v>554</v>
      </c>
      <c r="D17" s="1" t="s">
        <v>555</v>
      </c>
      <c r="E17" s="1" t="s">
        <v>556</v>
      </c>
      <c r="F17" s="1" t="s">
        <v>538</v>
      </c>
      <c r="G17" s="1" t="s">
        <v>474</v>
      </c>
      <c r="H17" s="1" t="s">
        <v>475</v>
      </c>
      <c r="I17" s="1" t="s">
        <v>557</v>
      </c>
      <c r="J17" s="1" t="s">
        <v>477</v>
      </c>
      <c r="K17" s="1" t="s">
        <v>557</v>
      </c>
      <c r="L17" s="1" t="s">
        <v>557</v>
      </c>
      <c r="M17" s="1" t="s">
        <v>478</v>
      </c>
      <c r="N17" s="1" t="s">
        <v>478</v>
      </c>
      <c r="O17" s="1" t="s">
        <v>479</v>
      </c>
      <c r="P17" s="1" t="s">
        <v>480</v>
      </c>
      <c r="Q17" s="1" t="s">
        <v>481</v>
      </c>
      <c r="R17" s="1" t="s">
        <v>558</v>
      </c>
      <c r="S17" s="1" t="s">
        <v>483</v>
      </c>
      <c r="T17" s="1" t="s">
        <v>484</v>
      </c>
      <c r="U17" s="1" t="s">
        <v>485</v>
      </c>
    </row>
    <row r="18" s="1" customFormat="1" spans="1:21">
      <c r="A18" s="3">
        <v>18653811362</v>
      </c>
      <c r="B18" s="1" t="s">
        <v>538</v>
      </c>
      <c r="C18" s="1" t="s">
        <v>559</v>
      </c>
      <c r="D18" s="1" t="s">
        <v>560</v>
      </c>
      <c r="E18" s="1" t="s">
        <v>561</v>
      </c>
      <c r="F18" s="1" t="s">
        <v>470</v>
      </c>
      <c r="G18" s="1" t="s">
        <v>474</v>
      </c>
      <c r="H18" s="1" t="s">
        <v>475</v>
      </c>
      <c r="I18" s="1" t="s">
        <v>562</v>
      </c>
      <c r="J18" s="1" t="s">
        <v>477</v>
      </c>
      <c r="K18" s="1" t="s">
        <v>562</v>
      </c>
      <c r="L18" s="1" t="s">
        <v>562</v>
      </c>
      <c r="M18" s="1" t="s">
        <v>478</v>
      </c>
      <c r="N18" s="1" t="s">
        <v>478</v>
      </c>
      <c r="O18" s="1" t="s">
        <v>479</v>
      </c>
      <c r="P18" s="1" t="s">
        <v>480</v>
      </c>
      <c r="Q18" s="1" t="s">
        <v>481</v>
      </c>
      <c r="R18" s="1" t="s">
        <v>563</v>
      </c>
      <c r="S18" s="1" t="s">
        <v>483</v>
      </c>
      <c r="T18" s="1" t="s">
        <v>484</v>
      </c>
      <c r="U18" s="1" t="s">
        <v>485</v>
      </c>
    </row>
    <row r="19" s="1" customFormat="1" spans="1:21">
      <c r="A19" s="3">
        <v>18648184721</v>
      </c>
      <c r="B19" s="1" t="s">
        <v>564</v>
      </c>
      <c r="C19" s="1" t="s">
        <v>565</v>
      </c>
      <c r="D19" s="1" t="s">
        <v>566</v>
      </c>
      <c r="E19" s="1" t="s">
        <v>567</v>
      </c>
      <c r="F19" s="1" t="s">
        <v>538</v>
      </c>
      <c r="G19" s="1" t="s">
        <v>474</v>
      </c>
      <c r="H19" s="1" t="s">
        <v>475</v>
      </c>
      <c r="I19" s="1" t="s">
        <v>568</v>
      </c>
      <c r="J19" s="1" t="s">
        <v>477</v>
      </c>
      <c r="K19" s="1" t="s">
        <v>568</v>
      </c>
      <c r="L19" s="1" t="s">
        <v>568</v>
      </c>
      <c r="M19" s="1" t="s">
        <v>478</v>
      </c>
      <c r="N19" s="1" t="s">
        <v>478</v>
      </c>
      <c r="O19" s="1" t="s">
        <v>479</v>
      </c>
      <c r="P19" s="1" t="s">
        <v>480</v>
      </c>
      <c r="Q19" s="1" t="s">
        <v>481</v>
      </c>
      <c r="R19" s="1" t="s">
        <v>569</v>
      </c>
      <c r="S19" s="1" t="s">
        <v>483</v>
      </c>
      <c r="T19" s="1" t="s">
        <v>484</v>
      </c>
      <c r="U19" s="1" t="s">
        <v>485</v>
      </c>
    </row>
    <row r="20" s="1" customFormat="1" spans="1:21">
      <c r="A20" s="3">
        <v>18645145197</v>
      </c>
      <c r="B20" s="1" t="s">
        <v>564</v>
      </c>
      <c r="C20" s="1" t="s">
        <v>570</v>
      </c>
      <c r="D20" s="1" t="s">
        <v>571</v>
      </c>
      <c r="E20" s="1" t="s">
        <v>572</v>
      </c>
      <c r="F20" s="1" t="s">
        <v>538</v>
      </c>
      <c r="G20" s="1" t="s">
        <v>474</v>
      </c>
      <c r="H20" s="1" t="s">
        <v>475</v>
      </c>
      <c r="I20" s="1" t="s">
        <v>573</v>
      </c>
      <c r="J20" s="1" t="s">
        <v>477</v>
      </c>
      <c r="K20" s="1" t="s">
        <v>573</v>
      </c>
      <c r="L20" s="1" t="s">
        <v>573</v>
      </c>
      <c r="M20" s="1" t="s">
        <v>478</v>
      </c>
      <c r="N20" s="1" t="s">
        <v>478</v>
      </c>
      <c r="O20" s="1" t="s">
        <v>479</v>
      </c>
      <c r="P20" s="1" t="s">
        <v>480</v>
      </c>
      <c r="Q20" s="1" t="s">
        <v>481</v>
      </c>
      <c r="R20" s="1" t="s">
        <v>574</v>
      </c>
      <c r="S20" s="1" t="s">
        <v>483</v>
      </c>
      <c r="T20" s="1" t="s">
        <v>484</v>
      </c>
      <c r="U20" s="1" t="s">
        <v>485</v>
      </c>
    </row>
    <row r="21" s="1" customFormat="1" spans="1:21">
      <c r="A21" s="3">
        <v>18643141390</v>
      </c>
      <c r="B21" s="1" t="s">
        <v>564</v>
      </c>
      <c r="C21" s="1" t="s">
        <v>575</v>
      </c>
      <c r="D21" s="1" t="s">
        <v>576</v>
      </c>
      <c r="E21" s="1" t="s">
        <v>577</v>
      </c>
      <c r="F21" s="1" t="s">
        <v>538</v>
      </c>
      <c r="G21" s="1" t="s">
        <v>474</v>
      </c>
      <c r="H21" s="1" t="s">
        <v>475</v>
      </c>
      <c r="I21" s="1" t="s">
        <v>578</v>
      </c>
      <c r="J21" s="1" t="s">
        <v>477</v>
      </c>
      <c r="K21" s="1" t="s">
        <v>578</v>
      </c>
      <c r="L21" s="1" t="s">
        <v>578</v>
      </c>
      <c r="M21" s="1" t="s">
        <v>478</v>
      </c>
      <c r="N21" s="1" t="s">
        <v>478</v>
      </c>
      <c r="O21" s="1" t="s">
        <v>479</v>
      </c>
      <c r="P21" s="1" t="s">
        <v>480</v>
      </c>
      <c r="Q21" s="1" t="s">
        <v>481</v>
      </c>
      <c r="R21" s="1" t="s">
        <v>579</v>
      </c>
      <c r="S21" s="1" t="s">
        <v>483</v>
      </c>
      <c r="T21" s="1" t="s">
        <v>484</v>
      </c>
      <c r="U21" s="1" t="s">
        <v>485</v>
      </c>
    </row>
    <row r="22" s="1" customFormat="1" spans="1:21">
      <c r="A22" s="3">
        <v>18642369058</v>
      </c>
      <c r="B22" s="1" t="s">
        <v>564</v>
      </c>
      <c r="C22" s="1" t="s">
        <v>580</v>
      </c>
      <c r="D22" s="1" t="s">
        <v>545</v>
      </c>
      <c r="E22" s="1" t="s">
        <v>581</v>
      </c>
      <c r="F22" s="1" t="s">
        <v>564</v>
      </c>
      <c r="G22" s="1" t="s">
        <v>474</v>
      </c>
      <c r="H22" s="1" t="s">
        <v>475</v>
      </c>
      <c r="I22" s="1" t="s">
        <v>582</v>
      </c>
      <c r="J22" s="1" t="s">
        <v>477</v>
      </c>
      <c r="K22" s="1" t="s">
        <v>582</v>
      </c>
      <c r="L22" s="1" t="s">
        <v>582</v>
      </c>
      <c r="M22" s="1" t="s">
        <v>478</v>
      </c>
      <c r="N22" s="1" t="s">
        <v>478</v>
      </c>
      <c r="O22" s="1" t="s">
        <v>479</v>
      </c>
      <c r="P22" s="1" t="s">
        <v>480</v>
      </c>
      <c r="Q22" s="1" t="s">
        <v>481</v>
      </c>
      <c r="R22" s="1" t="s">
        <v>583</v>
      </c>
      <c r="S22" s="1" t="s">
        <v>483</v>
      </c>
      <c r="T22" s="1" t="s">
        <v>484</v>
      </c>
      <c r="U22" s="1" t="s">
        <v>485</v>
      </c>
    </row>
    <row r="23" s="1" customFormat="1" spans="1:21">
      <c r="A23" s="3">
        <v>18640905167</v>
      </c>
      <c r="B23" s="1" t="s">
        <v>564</v>
      </c>
      <c r="C23" s="1" t="s">
        <v>584</v>
      </c>
      <c r="D23" s="1" t="s">
        <v>566</v>
      </c>
      <c r="E23" s="1" t="s">
        <v>585</v>
      </c>
      <c r="F23" s="1" t="s">
        <v>564</v>
      </c>
      <c r="G23" s="1" t="s">
        <v>474</v>
      </c>
      <c r="H23" s="1" t="s">
        <v>475</v>
      </c>
      <c r="I23" s="1" t="s">
        <v>586</v>
      </c>
      <c r="J23" s="1" t="s">
        <v>477</v>
      </c>
      <c r="K23" s="1" t="s">
        <v>586</v>
      </c>
      <c r="L23" s="1" t="s">
        <v>586</v>
      </c>
      <c r="M23" s="1" t="s">
        <v>478</v>
      </c>
      <c r="N23" s="1" t="s">
        <v>478</v>
      </c>
      <c r="O23" s="1" t="s">
        <v>479</v>
      </c>
      <c r="P23" s="1" t="s">
        <v>480</v>
      </c>
      <c r="Q23" s="1" t="s">
        <v>481</v>
      </c>
      <c r="R23" s="1" t="s">
        <v>587</v>
      </c>
      <c r="S23" s="1" t="s">
        <v>483</v>
      </c>
      <c r="T23" s="1" t="s">
        <v>484</v>
      </c>
      <c r="U23" s="1" t="s">
        <v>485</v>
      </c>
    </row>
    <row r="24" s="1" customFormat="1" spans="1:21">
      <c r="A24" s="3">
        <v>18513064538</v>
      </c>
      <c r="B24" s="1" t="s">
        <v>588</v>
      </c>
      <c r="C24" s="1" t="s">
        <v>589</v>
      </c>
      <c r="D24" s="1" t="s">
        <v>590</v>
      </c>
      <c r="E24" s="1" t="s">
        <v>591</v>
      </c>
      <c r="F24" s="1" t="s">
        <v>592</v>
      </c>
      <c r="G24" s="1" t="s">
        <v>474</v>
      </c>
      <c r="H24" s="1" t="s">
        <v>475</v>
      </c>
      <c r="I24" s="1" t="s">
        <v>593</v>
      </c>
      <c r="J24" s="1" t="s">
        <v>477</v>
      </c>
      <c r="K24" s="1" t="s">
        <v>593</v>
      </c>
      <c r="L24" s="1" t="s">
        <v>593</v>
      </c>
      <c r="M24" s="1" t="s">
        <v>478</v>
      </c>
      <c r="N24" s="1" t="s">
        <v>478</v>
      </c>
      <c r="O24" s="1" t="s">
        <v>479</v>
      </c>
      <c r="P24" s="1" t="s">
        <v>480</v>
      </c>
      <c r="Q24" s="1" t="s">
        <v>481</v>
      </c>
      <c r="R24" s="1" t="s">
        <v>594</v>
      </c>
      <c r="S24" s="1" t="s">
        <v>483</v>
      </c>
      <c r="T24" s="1" t="s">
        <v>484</v>
      </c>
      <c r="U24" s="1" t="s">
        <v>485</v>
      </c>
    </row>
    <row r="25" s="1" customFormat="1" spans="1:21">
      <c r="A25" s="3">
        <v>18565094400</v>
      </c>
      <c r="B25" s="1" t="s">
        <v>595</v>
      </c>
      <c r="C25" s="1" t="s">
        <v>596</v>
      </c>
      <c r="D25" s="1" t="s">
        <v>597</v>
      </c>
      <c r="E25" s="1" t="s">
        <v>598</v>
      </c>
      <c r="F25" s="1" t="s">
        <v>599</v>
      </c>
      <c r="G25" s="1" t="s">
        <v>474</v>
      </c>
      <c r="H25" s="1" t="s">
        <v>475</v>
      </c>
      <c r="I25" s="1" t="s">
        <v>600</v>
      </c>
      <c r="J25" s="1" t="s">
        <v>477</v>
      </c>
      <c r="K25" s="1" t="s">
        <v>600</v>
      </c>
      <c r="L25" s="1" t="s">
        <v>600</v>
      </c>
      <c r="M25" s="1" t="s">
        <v>478</v>
      </c>
      <c r="N25" s="1" t="s">
        <v>478</v>
      </c>
      <c r="O25" s="1" t="s">
        <v>479</v>
      </c>
      <c r="P25" s="1" t="s">
        <v>480</v>
      </c>
      <c r="Q25" s="1" t="s">
        <v>481</v>
      </c>
      <c r="R25" s="1" t="s">
        <v>601</v>
      </c>
      <c r="S25" s="1" t="s">
        <v>483</v>
      </c>
      <c r="T25" s="1" t="s">
        <v>484</v>
      </c>
      <c r="U25" s="1" t="s">
        <v>485</v>
      </c>
    </row>
    <row r="26" s="1" customFormat="1" spans="1:21">
      <c r="A26" s="3">
        <v>18598245130</v>
      </c>
      <c r="B26" s="1" t="s">
        <v>602</v>
      </c>
      <c r="C26" s="1" t="s">
        <v>603</v>
      </c>
      <c r="D26" s="1" t="s">
        <v>545</v>
      </c>
      <c r="E26" s="1" t="s">
        <v>604</v>
      </c>
      <c r="F26" s="1" t="s">
        <v>538</v>
      </c>
      <c r="G26" s="1" t="s">
        <v>474</v>
      </c>
      <c r="H26" s="1" t="s">
        <v>475</v>
      </c>
      <c r="I26" s="1" t="s">
        <v>605</v>
      </c>
      <c r="J26" s="1" t="s">
        <v>477</v>
      </c>
      <c r="K26" s="1" t="s">
        <v>605</v>
      </c>
      <c r="L26" s="1" t="s">
        <v>605</v>
      </c>
      <c r="M26" s="1" t="s">
        <v>478</v>
      </c>
      <c r="N26" s="1" t="s">
        <v>478</v>
      </c>
      <c r="O26" s="1" t="s">
        <v>479</v>
      </c>
      <c r="P26" s="1" t="s">
        <v>480</v>
      </c>
      <c r="Q26" s="1" t="s">
        <v>481</v>
      </c>
      <c r="R26" s="1" t="s">
        <v>606</v>
      </c>
      <c r="S26" s="1" t="s">
        <v>483</v>
      </c>
      <c r="T26" s="1" t="s">
        <v>484</v>
      </c>
      <c r="U26" s="1" t="s">
        <v>485</v>
      </c>
    </row>
    <row r="27" s="1" customFormat="1" spans="1:21">
      <c r="A27" s="3">
        <v>18635445148</v>
      </c>
      <c r="B27" s="1" t="s">
        <v>564</v>
      </c>
      <c r="C27" s="1" t="s">
        <v>607</v>
      </c>
      <c r="D27" s="1" t="s">
        <v>608</v>
      </c>
      <c r="E27" s="1" t="s">
        <v>609</v>
      </c>
      <c r="F27" s="1" t="s">
        <v>564</v>
      </c>
      <c r="G27" s="1" t="s">
        <v>474</v>
      </c>
      <c r="H27" s="1" t="s">
        <v>475</v>
      </c>
      <c r="I27" s="1" t="s">
        <v>610</v>
      </c>
      <c r="J27" s="1" t="s">
        <v>477</v>
      </c>
      <c r="K27" s="1" t="s">
        <v>610</v>
      </c>
      <c r="L27" s="1" t="s">
        <v>610</v>
      </c>
      <c r="M27" s="1" t="s">
        <v>478</v>
      </c>
      <c r="N27" s="1" t="s">
        <v>478</v>
      </c>
      <c r="O27" s="1" t="s">
        <v>479</v>
      </c>
      <c r="P27" s="1" t="s">
        <v>480</v>
      </c>
      <c r="Q27" s="1" t="s">
        <v>481</v>
      </c>
      <c r="R27" s="1" t="s">
        <v>611</v>
      </c>
      <c r="S27" s="1" t="s">
        <v>483</v>
      </c>
      <c r="T27" s="1" t="s">
        <v>484</v>
      </c>
      <c r="U27" s="1" t="s">
        <v>485</v>
      </c>
    </row>
    <row r="28" s="1" customFormat="1" spans="1:21">
      <c r="A28" s="3">
        <v>18535811189</v>
      </c>
      <c r="B28" s="1" t="s">
        <v>612</v>
      </c>
      <c r="C28" s="1" t="s">
        <v>613</v>
      </c>
      <c r="D28" s="1" t="s">
        <v>614</v>
      </c>
      <c r="E28" s="1" t="s">
        <v>615</v>
      </c>
      <c r="F28" s="1" t="s">
        <v>538</v>
      </c>
      <c r="G28" s="1" t="s">
        <v>474</v>
      </c>
      <c r="H28" s="1" t="s">
        <v>475</v>
      </c>
      <c r="I28" s="1" t="s">
        <v>616</v>
      </c>
      <c r="J28" s="1" t="s">
        <v>477</v>
      </c>
      <c r="K28" s="1" t="s">
        <v>616</v>
      </c>
      <c r="L28" s="1" t="s">
        <v>616</v>
      </c>
      <c r="M28" s="1" t="s">
        <v>478</v>
      </c>
      <c r="N28" s="1" t="s">
        <v>478</v>
      </c>
      <c r="O28" s="1" t="s">
        <v>479</v>
      </c>
      <c r="P28" s="1" t="s">
        <v>480</v>
      </c>
      <c r="Q28" s="1" t="s">
        <v>481</v>
      </c>
      <c r="R28" s="1" t="s">
        <v>617</v>
      </c>
      <c r="S28" s="1" t="s">
        <v>483</v>
      </c>
      <c r="T28" s="1" t="s">
        <v>484</v>
      </c>
      <c r="U28" s="1" t="s">
        <v>485</v>
      </c>
    </row>
    <row r="29" s="1" customFormat="1" spans="1:21">
      <c r="A29" s="3">
        <v>18625990194</v>
      </c>
      <c r="B29" s="1" t="s">
        <v>592</v>
      </c>
      <c r="C29" s="1" t="s">
        <v>618</v>
      </c>
      <c r="D29" s="1" t="s">
        <v>619</v>
      </c>
      <c r="E29" s="1" t="s">
        <v>620</v>
      </c>
      <c r="F29" s="1" t="s">
        <v>564</v>
      </c>
      <c r="G29" s="1" t="s">
        <v>474</v>
      </c>
      <c r="H29" s="1" t="s">
        <v>475</v>
      </c>
      <c r="I29" s="1" t="s">
        <v>621</v>
      </c>
      <c r="J29" s="1" t="s">
        <v>477</v>
      </c>
      <c r="K29" s="1" t="s">
        <v>621</v>
      </c>
      <c r="L29" s="1" t="s">
        <v>621</v>
      </c>
      <c r="M29" s="1" t="s">
        <v>478</v>
      </c>
      <c r="N29" s="1" t="s">
        <v>478</v>
      </c>
      <c r="O29" s="1" t="s">
        <v>479</v>
      </c>
      <c r="P29" s="1" t="s">
        <v>480</v>
      </c>
      <c r="Q29" s="1" t="s">
        <v>481</v>
      </c>
      <c r="R29" s="1" t="s">
        <v>622</v>
      </c>
      <c r="S29" s="1" t="s">
        <v>483</v>
      </c>
      <c r="T29" s="1" t="s">
        <v>484</v>
      </c>
      <c r="U29" s="1" t="s">
        <v>485</v>
      </c>
    </row>
    <row r="30" s="1" customFormat="1" spans="1:21">
      <c r="A30" s="3">
        <v>18620537533</v>
      </c>
      <c r="B30" s="1" t="s">
        <v>599</v>
      </c>
      <c r="C30" s="1" t="s">
        <v>623</v>
      </c>
      <c r="D30" s="1" t="s">
        <v>619</v>
      </c>
      <c r="E30" s="1" t="s">
        <v>624</v>
      </c>
      <c r="F30" s="1" t="s">
        <v>592</v>
      </c>
      <c r="G30" s="1" t="s">
        <v>474</v>
      </c>
      <c r="H30" s="1" t="s">
        <v>475</v>
      </c>
      <c r="I30" s="1" t="s">
        <v>625</v>
      </c>
      <c r="J30" s="1" t="s">
        <v>477</v>
      </c>
      <c r="K30" s="1" t="s">
        <v>625</v>
      </c>
      <c r="L30" s="1" t="s">
        <v>625</v>
      </c>
      <c r="M30" s="1" t="s">
        <v>478</v>
      </c>
      <c r="N30" s="1" t="s">
        <v>478</v>
      </c>
      <c r="O30" s="1" t="s">
        <v>479</v>
      </c>
      <c r="P30" s="1" t="s">
        <v>480</v>
      </c>
      <c r="Q30" s="1" t="s">
        <v>481</v>
      </c>
      <c r="R30" s="1" t="s">
        <v>626</v>
      </c>
      <c r="S30" s="1" t="s">
        <v>483</v>
      </c>
      <c r="T30" s="1" t="s">
        <v>484</v>
      </c>
      <c r="U30" s="1" t="s">
        <v>485</v>
      </c>
    </row>
    <row r="31" s="1" customFormat="1" spans="1:21">
      <c r="A31" s="3">
        <v>18552399061</v>
      </c>
      <c r="B31" s="1" t="s">
        <v>627</v>
      </c>
      <c r="C31" s="1" t="s">
        <v>628</v>
      </c>
      <c r="D31" s="1" t="s">
        <v>629</v>
      </c>
      <c r="E31" s="1" t="s">
        <v>630</v>
      </c>
      <c r="F31" s="1" t="s">
        <v>592</v>
      </c>
      <c r="G31" s="1" t="s">
        <v>474</v>
      </c>
      <c r="H31" s="1" t="s">
        <v>475</v>
      </c>
      <c r="I31" s="1" t="s">
        <v>631</v>
      </c>
      <c r="J31" s="1" t="s">
        <v>477</v>
      </c>
      <c r="K31" s="1" t="s">
        <v>631</v>
      </c>
      <c r="L31" s="1" t="s">
        <v>631</v>
      </c>
      <c r="M31" s="1" t="s">
        <v>478</v>
      </c>
      <c r="N31" s="1" t="s">
        <v>478</v>
      </c>
      <c r="O31" s="1" t="s">
        <v>479</v>
      </c>
      <c r="P31" s="1" t="s">
        <v>480</v>
      </c>
      <c r="Q31" s="1" t="s">
        <v>481</v>
      </c>
      <c r="R31" s="1" t="s">
        <v>632</v>
      </c>
      <c r="S31" s="1" t="s">
        <v>483</v>
      </c>
      <c r="T31" s="1" t="s">
        <v>484</v>
      </c>
      <c r="U31" s="1" t="s">
        <v>485</v>
      </c>
    </row>
    <row r="32" s="1" customFormat="1" spans="1:21">
      <c r="A32" s="3">
        <v>18565925196</v>
      </c>
      <c r="B32" s="1" t="s">
        <v>595</v>
      </c>
      <c r="C32" s="1" t="s">
        <v>633</v>
      </c>
      <c r="D32" s="1" t="s">
        <v>629</v>
      </c>
      <c r="E32" s="1" t="s">
        <v>634</v>
      </c>
      <c r="F32" s="1" t="s">
        <v>564</v>
      </c>
      <c r="G32" s="1" t="s">
        <v>474</v>
      </c>
      <c r="H32" s="1" t="s">
        <v>475</v>
      </c>
      <c r="I32" s="1" t="s">
        <v>635</v>
      </c>
      <c r="J32" s="1" t="s">
        <v>477</v>
      </c>
      <c r="K32" s="1" t="s">
        <v>635</v>
      </c>
      <c r="L32" s="1" t="s">
        <v>635</v>
      </c>
      <c r="M32" s="1" t="s">
        <v>478</v>
      </c>
      <c r="N32" s="1" t="s">
        <v>478</v>
      </c>
      <c r="O32" s="1" t="s">
        <v>479</v>
      </c>
      <c r="P32" s="1" t="s">
        <v>480</v>
      </c>
      <c r="Q32" s="1" t="s">
        <v>481</v>
      </c>
      <c r="R32" s="1" t="s">
        <v>636</v>
      </c>
      <c r="S32" s="1" t="s">
        <v>483</v>
      </c>
      <c r="T32" s="1" t="s">
        <v>484</v>
      </c>
      <c r="U32" s="1" t="s">
        <v>485</v>
      </c>
    </row>
    <row r="33" s="1" customFormat="1" spans="1:21">
      <c r="A33" s="3">
        <v>18516714254</v>
      </c>
      <c r="B33" s="1" t="s">
        <v>637</v>
      </c>
      <c r="C33" s="1" t="s">
        <v>638</v>
      </c>
      <c r="D33" s="1" t="s">
        <v>639</v>
      </c>
      <c r="E33" s="1" t="s">
        <v>640</v>
      </c>
      <c r="F33" s="1" t="s">
        <v>564</v>
      </c>
      <c r="G33" s="1" t="s">
        <v>474</v>
      </c>
      <c r="H33" s="1" t="s">
        <v>475</v>
      </c>
      <c r="I33" s="1" t="s">
        <v>641</v>
      </c>
      <c r="J33" s="1" t="s">
        <v>477</v>
      </c>
      <c r="K33" s="1" t="s">
        <v>641</v>
      </c>
      <c r="L33" s="1" t="s">
        <v>641</v>
      </c>
      <c r="M33" s="1" t="s">
        <v>478</v>
      </c>
      <c r="N33" s="1" t="s">
        <v>478</v>
      </c>
      <c r="O33" s="1" t="s">
        <v>479</v>
      </c>
      <c r="P33" s="1" t="s">
        <v>480</v>
      </c>
      <c r="Q33" s="1" t="s">
        <v>481</v>
      </c>
      <c r="R33" s="1" t="s">
        <v>642</v>
      </c>
      <c r="S33" s="1" t="s">
        <v>483</v>
      </c>
      <c r="T33" s="1" t="s">
        <v>484</v>
      </c>
      <c r="U33" s="1" t="s">
        <v>485</v>
      </c>
    </row>
    <row r="34" s="1" customFormat="1" spans="1:21">
      <c r="A34" s="3">
        <v>18597868472</v>
      </c>
      <c r="B34" s="1" t="s">
        <v>602</v>
      </c>
      <c r="C34" s="1" t="s">
        <v>643</v>
      </c>
      <c r="D34" s="1" t="s">
        <v>644</v>
      </c>
      <c r="E34" s="1" t="s">
        <v>645</v>
      </c>
      <c r="F34" s="1" t="s">
        <v>592</v>
      </c>
      <c r="G34" s="1" t="s">
        <v>474</v>
      </c>
      <c r="H34" s="1" t="s">
        <v>475</v>
      </c>
      <c r="I34" s="1" t="s">
        <v>646</v>
      </c>
      <c r="J34" s="1" t="s">
        <v>477</v>
      </c>
      <c r="K34" s="1" t="s">
        <v>646</v>
      </c>
      <c r="L34" s="1" t="s">
        <v>646</v>
      </c>
      <c r="M34" s="1" t="s">
        <v>478</v>
      </c>
      <c r="N34" s="1" t="s">
        <v>478</v>
      </c>
      <c r="O34" s="1" t="s">
        <v>479</v>
      </c>
      <c r="P34" s="1" t="s">
        <v>480</v>
      </c>
      <c r="Q34" s="1" t="s">
        <v>481</v>
      </c>
      <c r="R34" s="1" t="s">
        <v>647</v>
      </c>
      <c r="S34" s="1" t="s">
        <v>483</v>
      </c>
      <c r="T34" s="1" t="s">
        <v>484</v>
      </c>
      <c r="U34" s="1" t="s">
        <v>485</v>
      </c>
    </row>
    <row r="35" s="1" customFormat="1" spans="1:21">
      <c r="A35" s="3">
        <v>18631546887</v>
      </c>
      <c r="B35" s="1" t="s">
        <v>592</v>
      </c>
      <c r="C35" s="1" t="s">
        <v>648</v>
      </c>
      <c r="D35" s="1" t="s">
        <v>649</v>
      </c>
      <c r="E35" s="1" t="s">
        <v>650</v>
      </c>
      <c r="F35" s="1" t="s">
        <v>564</v>
      </c>
      <c r="G35" s="1" t="s">
        <v>474</v>
      </c>
      <c r="H35" s="1" t="s">
        <v>475</v>
      </c>
      <c r="I35" s="1" t="s">
        <v>651</v>
      </c>
      <c r="J35" s="1" t="s">
        <v>477</v>
      </c>
      <c r="K35" s="1" t="s">
        <v>651</v>
      </c>
      <c r="L35" s="1" t="s">
        <v>651</v>
      </c>
      <c r="M35" s="1" t="s">
        <v>478</v>
      </c>
      <c r="N35" s="1" t="s">
        <v>478</v>
      </c>
      <c r="O35" s="1" t="s">
        <v>479</v>
      </c>
      <c r="P35" s="1" t="s">
        <v>480</v>
      </c>
      <c r="Q35" s="1" t="s">
        <v>481</v>
      </c>
      <c r="R35" s="1" t="s">
        <v>652</v>
      </c>
      <c r="S35" s="1" t="s">
        <v>483</v>
      </c>
      <c r="T35" s="1" t="s">
        <v>484</v>
      </c>
      <c r="U35" s="1" t="s">
        <v>485</v>
      </c>
    </row>
    <row r="36" s="1" customFormat="1" spans="1:21">
      <c r="A36" s="3">
        <v>18556467418</v>
      </c>
      <c r="B36" s="1" t="s">
        <v>627</v>
      </c>
      <c r="C36" s="1" t="s">
        <v>653</v>
      </c>
      <c r="D36" s="1" t="s">
        <v>654</v>
      </c>
      <c r="E36" s="1" t="s">
        <v>655</v>
      </c>
      <c r="F36" s="1" t="s">
        <v>564</v>
      </c>
      <c r="G36" s="1" t="s">
        <v>474</v>
      </c>
      <c r="H36" s="1" t="s">
        <v>475</v>
      </c>
      <c r="I36" s="1" t="s">
        <v>656</v>
      </c>
      <c r="J36" s="1" t="s">
        <v>477</v>
      </c>
      <c r="K36" s="1" t="s">
        <v>656</v>
      </c>
      <c r="L36" s="1" t="s">
        <v>656</v>
      </c>
      <c r="M36" s="1" t="s">
        <v>478</v>
      </c>
      <c r="N36" s="1" t="s">
        <v>478</v>
      </c>
      <c r="O36" s="1" t="s">
        <v>479</v>
      </c>
      <c r="P36" s="1" t="s">
        <v>480</v>
      </c>
      <c r="Q36" s="1" t="s">
        <v>481</v>
      </c>
      <c r="R36" s="1" t="s">
        <v>657</v>
      </c>
      <c r="S36" s="1" t="s">
        <v>483</v>
      </c>
      <c r="T36" s="1" t="s">
        <v>484</v>
      </c>
      <c r="U36" s="1" t="s">
        <v>485</v>
      </c>
    </row>
    <row r="37" s="1" customFormat="1" spans="1:21">
      <c r="A37" s="3">
        <v>18576920534</v>
      </c>
      <c r="B37" s="1" t="s">
        <v>658</v>
      </c>
      <c r="C37" s="1" t="s">
        <v>659</v>
      </c>
      <c r="D37" s="1" t="s">
        <v>660</v>
      </c>
      <c r="E37" s="1" t="s">
        <v>661</v>
      </c>
      <c r="F37" s="1" t="s">
        <v>470</v>
      </c>
      <c r="G37" s="1" t="s">
        <v>474</v>
      </c>
      <c r="H37" s="1" t="s">
        <v>475</v>
      </c>
      <c r="I37" s="1" t="s">
        <v>662</v>
      </c>
      <c r="J37" s="1" t="s">
        <v>477</v>
      </c>
      <c r="K37" s="1" t="s">
        <v>662</v>
      </c>
      <c r="L37" s="1" t="s">
        <v>662</v>
      </c>
      <c r="M37" s="1" t="s">
        <v>478</v>
      </c>
      <c r="N37" s="1" t="s">
        <v>478</v>
      </c>
      <c r="O37" s="1" t="s">
        <v>479</v>
      </c>
      <c r="P37" s="1" t="s">
        <v>480</v>
      </c>
      <c r="Q37" s="1" t="s">
        <v>481</v>
      </c>
      <c r="R37" s="1" t="s">
        <v>663</v>
      </c>
      <c r="S37" s="1" t="s">
        <v>483</v>
      </c>
      <c r="T37" s="1" t="s">
        <v>484</v>
      </c>
      <c r="U37" s="1" t="s">
        <v>485</v>
      </c>
    </row>
    <row r="38" s="1" customFormat="1" spans="1:21">
      <c r="A38" s="3">
        <v>18561323127</v>
      </c>
      <c r="B38" s="1" t="s">
        <v>627</v>
      </c>
      <c r="C38" s="1" t="s">
        <v>664</v>
      </c>
      <c r="D38" s="1" t="s">
        <v>660</v>
      </c>
      <c r="E38" s="1" t="s">
        <v>665</v>
      </c>
      <c r="F38" s="1" t="s">
        <v>470</v>
      </c>
      <c r="G38" s="1" t="s">
        <v>474</v>
      </c>
      <c r="H38" s="1" t="s">
        <v>475</v>
      </c>
      <c r="I38" s="1" t="s">
        <v>666</v>
      </c>
      <c r="J38" s="1" t="s">
        <v>477</v>
      </c>
      <c r="K38" s="1" t="s">
        <v>666</v>
      </c>
      <c r="L38" s="1" t="s">
        <v>666</v>
      </c>
      <c r="M38" s="1" t="s">
        <v>478</v>
      </c>
      <c r="N38" s="1" t="s">
        <v>478</v>
      </c>
      <c r="O38" s="1" t="s">
        <v>479</v>
      </c>
      <c r="P38" s="1" t="s">
        <v>480</v>
      </c>
      <c r="Q38" s="1" t="s">
        <v>481</v>
      </c>
      <c r="R38" s="1" t="s">
        <v>667</v>
      </c>
      <c r="S38" s="1" t="s">
        <v>483</v>
      </c>
      <c r="T38" s="1" t="s">
        <v>484</v>
      </c>
      <c r="U38" s="1" t="s">
        <v>485</v>
      </c>
    </row>
    <row r="39" s="1" customFormat="1" spans="1:21">
      <c r="A39" s="3">
        <v>18524629794</v>
      </c>
      <c r="B39" s="1" t="s">
        <v>612</v>
      </c>
      <c r="C39" s="1" t="s">
        <v>668</v>
      </c>
      <c r="D39" s="1" t="s">
        <v>669</v>
      </c>
      <c r="E39" s="1" t="s">
        <v>670</v>
      </c>
      <c r="F39" s="1" t="s">
        <v>599</v>
      </c>
      <c r="G39" s="1" t="s">
        <v>474</v>
      </c>
      <c r="H39" s="1" t="s">
        <v>475</v>
      </c>
      <c r="I39" s="1" t="s">
        <v>671</v>
      </c>
      <c r="J39" s="1" t="s">
        <v>477</v>
      </c>
      <c r="K39" s="1" t="s">
        <v>671</v>
      </c>
      <c r="L39" s="1" t="s">
        <v>671</v>
      </c>
      <c r="M39" s="1" t="s">
        <v>478</v>
      </c>
      <c r="N39" s="1" t="s">
        <v>478</v>
      </c>
      <c r="O39" s="1" t="s">
        <v>479</v>
      </c>
      <c r="P39" s="1" t="s">
        <v>480</v>
      </c>
      <c r="Q39" s="1" t="s">
        <v>481</v>
      </c>
      <c r="R39" s="1" t="s">
        <v>672</v>
      </c>
      <c r="S39" s="1" t="s">
        <v>483</v>
      </c>
      <c r="T39" s="1" t="s">
        <v>484</v>
      </c>
      <c r="U39" s="1" t="s">
        <v>485</v>
      </c>
    </row>
    <row r="40" s="1" customFormat="1" spans="1:21">
      <c r="A40" s="3">
        <v>18477960091</v>
      </c>
      <c r="B40" s="1" t="s">
        <v>673</v>
      </c>
      <c r="C40" s="1" t="s">
        <v>674</v>
      </c>
      <c r="D40" s="1" t="s">
        <v>675</v>
      </c>
      <c r="E40" s="1" t="s">
        <v>676</v>
      </c>
      <c r="F40" s="1" t="s">
        <v>599</v>
      </c>
      <c r="G40" s="1" t="s">
        <v>474</v>
      </c>
      <c r="H40" s="1" t="s">
        <v>475</v>
      </c>
      <c r="I40" s="1" t="s">
        <v>677</v>
      </c>
      <c r="J40" s="1" t="s">
        <v>477</v>
      </c>
      <c r="K40" s="1" t="s">
        <v>677</v>
      </c>
      <c r="L40" s="1" t="s">
        <v>677</v>
      </c>
      <c r="M40" s="1" t="s">
        <v>478</v>
      </c>
      <c r="N40" s="1" t="s">
        <v>478</v>
      </c>
      <c r="O40" s="1" t="s">
        <v>479</v>
      </c>
      <c r="P40" s="1" t="s">
        <v>480</v>
      </c>
      <c r="Q40" s="1" t="s">
        <v>481</v>
      </c>
      <c r="R40" s="1" t="s">
        <v>678</v>
      </c>
      <c r="S40" s="1" t="s">
        <v>483</v>
      </c>
      <c r="T40" s="1" t="s">
        <v>484</v>
      </c>
      <c r="U40" s="1" t="s">
        <v>485</v>
      </c>
    </row>
    <row r="41" s="1" customFormat="1" spans="1:21">
      <c r="A41" s="3">
        <v>18517039510</v>
      </c>
      <c r="B41" s="1" t="s">
        <v>637</v>
      </c>
      <c r="C41" s="1" t="s">
        <v>679</v>
      </c>
      <c r="D41" s="1" t="s">
        <v>566</v>
      </c>
      <c r="E41" s="1" t="s">
        <v>680</v>
      </c>
      <c r="F41" s="1" t="s">
        <v>592</v>
      </c>
      <c r="G41" s="1" t="s">
        <v>474</v>
      </c>
      <c r="H41" s="1" t="s">
        <v>475</v>
      </c>
      <c r="I41" s="1" t="s">
        <v>681</v>
      </c>
      <c r="J41" s="1" t="s">
        <v>477</v>
      </c>
      <c r="K41" s="1" t="s">
        <v>681</v>
      </c>
      <c r="L41" s="1" t="s">
        <v>681</v>
      </c>
      <c r="M41" s="1" t="s">
        <v>478</v>
      </c>
      <c r="N41" s="1" t="s">
        <v>478</v>
      </c>
      <c r="O41" s="1" t="s">
        <v>479</v>
      </c>
      <c r="P41" s="1" t="s">
        <v>480</v>
      </c>
      <c r="Q41" s="1" t="s">
        <v>481</v>
      </c>
      <c r="R41" s="1" t="s">
        <v>682</v>
      </c>
      <c r="S41" s="1" t="s">
        <v>483</v>
      </c>
      <c r="T41" s="1" t="s">
        <v>484</v>
      </c>
      <c r="U41" s="1" t="s">
        <v>485</v>
      </c>
    </row>
    <row r="42" s="1" customFormat="1" spans="1:21">
      <c r="A42" s="3">
        <v>18635646124</v>
      </c>
      <c r="B42" s="1" t="s">
        <v>564</v>
      </c>
      <c r="C42" s="1" t="s">
        <v>683</v>
      </c>
      <c r="D42" s="1" t="s">
        <v>684</v>
      </c>
      <c r="E42" s="1" t="s">
        <v>685</v>
      </c>
      <c r="F42" s="1" t="s">
        <v>538</v>
      </c>
      <c r="G42" s="1" t="s">
        <v>474</v>
      </c>
      <c r="H42" s="1" t="s">
        <v>475</v>
      </c>
      <c r="I42" s="1" t="s">
        <v>686</v>
      </c>
      <c r="J42" s="1" t="s">
        <v>477</v>
      </c>
      <c r="K42" s="1" t="s">
        <v>686</v>
      </c>
      <c r="L42" s="1" t="s">
        <v>686</v>
      </c>
      <c r="M42" s="1" t="s">
        <v>478</v>
      </c>
      <c r="N42" s="1" t="s">
        <v>478</v>
      </c>
      <c r="O42" s="1" t="s">
        <v>479</v>
      </c>
      <c r="P42" s="1" t="s">
        <v>480</v>
      </c>
      <c r="Q42" s="1" t="s">
        <v>481</v>
      </c>
      <c r="R42" s="1" t="s">
        <v>687</v>
      </c>
      <c r="S42" s="1" t="s">
        <v>483</v>
      </c>
      <c r="T42" s="1" t="s">
        <v>484</v>
      </c>
      <c r="U42" s="1" t="s">
        <v>485</v>
      </c>
    </row>
    <row r="43" s="1" customFormat="1" spans="1:21">
      <c r="A43" s="3">
        <v>18581264441</v>
      </c>
      <c r="B43" s="1" t="s">
        <v>658</v>
      </c>
      <c r="C43" s="1" t="s">
        <v>688</v>
      </c>
      <c r="D43" s="1" t="s">
        <v>550</v>
      </c>
      <c r="E43" s="1" t="s">
        <v>689</v>
      </c>
      <c r="F43" s="1" t="s">
        <v>564</v>
      </c>
      <c r="G43" s="1" t="s">
        <v>474</v>
      </c>
      <c r="H43" s="1" t="s">
        <v>475</v>
      </c>
      <c r="I43" s="1" t="s">
        <v>690</v>
      </c>
      <c r="J43" s="1" t="s">
        <v>477</v>
      </c>
      <c r="K43" s="1" t="s">
        <v>690</v>
      </c>
      <c r="L43" s="1" t="s">
        <v>690</v>
      </c>
      <c r="M43" s="1" t="s">
        <v>478</v>
      </c>
      <c r="N43" s="1" t="s">
        <v>478</v>
      </c>
      <c r="O43" s="1" t="s">
        <v>479</v>
      </c>
      <c r="P43" s="1" t="s">
        <v>480</v>
      </c>
      <c r="Q43" s="1" t="s">
        <v>481</v>
      </c>
      <c r="R43" s="1" t="s">
        <v>691</v>
      </c>
      <c r="S43" s="1" t="s">
        <v>483</v>
      </c>
      <c r="T43" s="1" t="s">
        <v>484</v>
      </c>
      <c r="U43" s="1" t="s">
        <v>485</v>
      </c>
    </row>
    <row r="44" s="1" customFormat="1" spans="1:21">
      <c r="A44" s="3">
        <v>18535541449</v>
      </c>
      <c r="B44" s="1" t="s">
        <v>612</v>
      </c>
      <c r="C44" s="1" t="s">
        <v>692</v>
      </c>
      <c r="D44" s="1" t="s">
        <v>550</v>
      </c>
      <c r="E44" s="1" t="s">
        <v>693</v>
      </c>
      <c r="F44" s="1" t="s">
        <v>564</v>
      </c>
      <c r="G44" s="1" t="s">
        <v>474</v>
      </c>
      <c r="H44" s="1" t="s">
        <v>475</v>
      </c>
      <c r="I44" s="1" t="s">
        <v>690</v>
      </c>
      <c r="J44" s="1" t="s">
        <v>477</v>
      </c>
      <c r="K44" s="1" t="s">
        <v>690</v>
      </c>
      <c r="L44" s="1" t="s">
        <v>690</v>
      </c>
      <c r="M44" s="1" t="s">
        <v>478</v>
      </c>
      <c r="N44" s="1" t="s">
        <v>478</v>
      </c>
      <c r="O44" s="1" t="s">
        <v>479</v>
      </c>
      <c r="P44" s="1" t="s">
        <v>480</v>
      </c>
      <c r="Q44" s="1" t="s">
        <v>481</v>
      </c>
      <c r="R44" s="1" t="s">
        <v>694</v>
      </c>
      <c r="S44" s="1" t="s">
        <v>483</v>
      </c>
      <c r="T44" s="1" t="s">
        <v>484</v>
      </c>
      <c r="U44" s="1" t="s">
        <v>485</v>
      </c>
    </row>
    <row r="45" s="1" customFormat="1" spans="1:21">
      <c r="A45" s="3">
        <v>18564060470</v>
      </c>
      <c r="B45" s="1" t="s">
        <v>595</v>
      </c>
      <c r="C45" s="1" t="s">
        <v>695</v>
      </c>
      <c r="D45" s="1" t="s">
        <v>550</v>
      </c>
      <c r="E45" s="1" t="s">
        <v>696</v>
      </c>
      <c r="F45" s="1" t="s">
        <v>538</v>
      </c>
      <c r="G45" s="1" t="s">
        <v>474</v>
      </c>
      <c r="H45" s="1" t="s">
        <v>475</v>
      </c>
      <c r="I45" s="1" t="s">
        <v>631</v>
      </c>
      <c r="J45" s="1" t="s">
        <v>477</v>
      </c>
      <c r="K45" s="1" t="s">
        <v>631</v>
      </c>
      <c r="L45" s="1" t="s">
        <v>631</v>
      </c>
      <c r="M45" s="1" t="s">
        <v>478</v>
      </c>
      <c r="N45" s="1" t="s">
        <v>478</v>
      </c>
      <c r="O45" s="1" t="s">
        <v>479</v>
      </c>
      <c r="P45" s="1" t="s">
        <v>480</v>
      </c>
      <c r="Q45" s="1" t="s">
        <v>481</v>
      </c>
      <c r="R45" s="1" t="s">
        <v>697</v>
      </c>
      <c r="S45" s="1" t="s">
        <v>483</v>
      </c>
      <c r="T45" s="1" t="s">
        <v>484</v>
      </c>
      <c r="U45" s="1" t="s">
        <v>485</v>
      </c>
    </row>
    <row r="46" s="1" customFormat="1" spans="1:21">
      <c r="A46" s="3">
        <v>18473450970</v>
      </c>
      <c r="B46" s="1" t="s">
        <v>673</v>
      </c>
      <c r="C46" s="1" t="s">
        <v>698</v>
      </c>
      <c r="D46" s="1" t="s">
        <v>550</v>
      </c>
      <c r="E46" s="1" t="s">
        <v>699</v>
      </c>
      <c r="F46" s="1" t="s">
        <v>564</v>
      </c>
      <c r="G46" s="1" t="s">
        <v>474</v>
      </c>
      <c r="H46" s="1" t="s">
        <v>475</v>
      </c>
      <c r="I46" s="1" t="s">
        <v>690</v>
      </c>
      <c r="J46" s="1" t="s">
        <v>477</v>
      </c>
      <c r="K46" s="1" t="s">
        <v>690</v>
      </c>
      <c r="L46" s="1" t="s">
        <v>690</v>
      </c>
      <c r="M46" s="1" t="s">
        <v>478</v>
      </c>
      <c r="N46" s="1" t="s">
        <v>478</v>
      </c>
      <c r="O46" s="1" t="s">
        <v>479</v>
      </c>
      <c r="P46" s="1" t="s">
        <v>480</v>
      </c>
      <c r="Q46" s="1" t="s">
        <v>481</v>
      </c>
      <c r="R46" s="1" t="s">
        <v>700</v>
      </c>
      <c r="S46" s="1" t="s">
        <v>483</v>
      </c>
      <c r="T46" s="1" t="s">
        <v>484</v>
      </c>
      <c r="U46" s="1" t="s">
        <v>485</v>
      </c>
    </row>
    <row r="47" s="1" customFormat="1" spans="1:21">
      <c r="A47" s="3">
        <v>18613101097</v>
      </c>
      <c r="B47" s="1" t="s">
        <v>599</v>
      </c>
      <c r="C47" s="1" t="s">
        <v>701</v>
      </c>
      <c r="D47" s="1" t="s">
        <v>702</v>
      </c>
      <c r="E47" s="1" t="s">
        <v>703</v>
      </c>
      <c r="F47" s="1" t="s">
        <v>564</v>
      </c>
      <c r="G47" s="1" t="s">
        <v>474</v>
      </c>
      <c r="H47" s="1" t="s">
        <v>475</v>
      </c>
      <c r="I47" s="1" t="s">
        <v>704</v>
      </c>
      <c r="J47" s="1" t="s">
        <v>477</v>
      </c>
      <c r="K47" s="1" t="s">
        <v>704</v>
      </c>
      <c r="L47" s="1" t="s">
        <v>704</v>
      </c>
      <c r="M47" s="1" t="s">
        <v>478</v>
      </c>
      <c r="N47" s="1" t="s">
        <v>478</v>
      </c>
      <c r="O47" s="1" t="s">
        <v>479</v>
      </c>
      <c r="P47" s="1" t="s">
        <v>480</v>
      </c>
      <c r="Q47" s="1" t="s">
        <v>481</v>
      </c>
      <c r="R47" s="1" t="s">
        <v>705</v>
      </c>
      <c r="S47" s="1" t="s">
        <v>483</v>
      </c>
      <c r="T47" s="1" t="s">
        <v>484</v>
      </c>
      <c r="U47" s="1" t="s">
        <v>485</v>
      </c>
    </row>
    <row r="48" s="1" customFormat="1" spans="1:21">
      <c r="A48" s="3">
        <v>18607454285</v>
      </c>
      <c r="B48" s="1" t="s">
        <v>599</v>
      </c>
      <c r="C48" s="1" t="s">
        <v>706</v>
      </c>
      <c r="D48" s="1" t="s">
        <v>707</v>
      </c>
      <c r="E48" s="1" t="s">
        <v>708</v>
      </c>
      <c r="F48" s="1" t="s">
        <v>592</v>
      </c>
      <c r="G48" s="1" t="s">
        <v>474</v>
      </c>
      <c r="H48" s="1" t="s">
        <v>475</v>
      </c>
      <c r="I48" s="1" t="s">
        <v>709</v>
      </c>
      <c r="J48" s="1" t="s">
        <v>477</v>
      </c>
      <c r="K48" s="1" t="s">
        <v>709</v>
      </c>
      <c r="L48" s="1" t="s">
        <v>709</v>
      </c>
      <c r="M48" s="1" t="s">
        <v>478</v>
      </c>
      <c r="N48" s="1" t="s">
        <v>478</v>
      </c>
      <c r="O48" s="1" t="s">
        <v>479</v>
      </c>
      <c r="P48" s="1" t="s">
        <v>480</v>
      </c>
      <c r="Q48" s="1" t="s">
        <v>481</v>
      </c>
      <c r="R48" s="1" t="s">
        <v>710</v>
      </c>
      <c r="S48" s="1" t="s">
        <v>483</v>
      </c>
      <c r="T48" s="1" t="s">
        <v>484</v>
      </c>
      <c r="U48" s="1" t="s">
        <v>485</v>
      </c>
    </row>
    <row r="49" s="1" customFormat="1" spans="1:21">
      <c r="A49" s="3">
        <v>18578040700</v>
      </c>
      <c r="B49" s="1" t="s">
        <v>658</v>
      </c>
      <c r="C49" s="1" t="s">
        <v>711</v>
      </c>
      <c r="D49" s="1" t="s">
        <v>712</v>
      </c>
      <c r="E49" s="1" t="s">
        <v>713</v>
      </c>
      <c r="F49" s="1" t="s">
        <v>564</v>
      </c>
      <c r="G49" s="1" t="s">
        <v>474</v>
      </c>
      <c r="H49" s="1" t="s">
        <v>475</v>
      </c>
      <c r="I49" s="1" t="s">
        <v>714</v>
      </c>
      <c r="J49" s="1" t="s">
        <v>477</v>
      </c>
      <c r="K49" s="1" t="s">
        <v>714</v>
      </c>
      <c r="L49" s="1" t="s">
        <v>714</v>
      </c>
      <c r="M49" s="1" t="s">
        <v>478</v>
      </c>
      <c r="N49" s="1" t="s">
        <v>478</v>
      </c>
      <c r="O49" s="1" t="s">
        <v>479</v>
      </c>
      <c r="P49" s="1" t="s">
        <v>480</v>
      </c>
      <c r="Q49" s="1" t="s">
        <v>481</v>
      </c>
      <c r="R49" s="1" t="s">
        <v>715</v>
      </c>
      <c r="S49" s="1" t="s">
        <v>483</v>
      </c>
      <c r="T49" s="1" t="s">
        <v>484</v>
      </c>
      <c r="U49" s="1" t="s">
        <v>485</v>
      </c>
    </row>
    <row r="50" s="1" customFormat="1" spans="1:21">
      <c r="A50" s="3">
        <v>18577126849</v>
      </c>
      <c r="B50" s="1" t="s">
        <v>658</v>
      </c>
      <c r="C50" s="1" t="s">
        <v>716</v>
      </c>
      <c r="D50" s="1" t="s">
        <v>712</v>
      </c>
      <c r="E50" s="1" t="s">
        <v>717</v>
      </c>
      <c r="F50" s="1" t="s">
        <v>564</v>
      </c>
      <c r="G50" s="1" t="s">
        <v>474</v>
      </c>
      <c r="H50" s="1" t="s">
        <v>475</v>
      </c>
      <c r="I50" s="1" t="s">
        <v>552</v>
      </c>
      <c r="J50" s="1" t="s">
        <v>477</v>
      </c>
      <c r="K50" s="1" t="s">
        <v>552</v>
      </c>
      <c r="L50" s="1" t="s">
        <v>552</v>
      </c>
      <c r="M50" s="1" t="s">
        <v>478</v>
      </c>
      <c r="N50" s="1" t="s">
        <v>478</v>
      </c>
      <c r="O50" s="1" t="s">
        <v>479</v>
      </c>
      <c r="P50" s="1" t="s">
        <v>480</v>
      </c>
      <c r="Q50" s="1" t="s">
        <v>481</v>
      </c>
      <c r="R50" s="1" t="s">
        <v>718</v>
      </c>
      <c r="S50" s="1" t="s">
        <v>483</v>
      </c>
      <c r="T50" s="1" t="s">
        <v>484</v>
      </c>
      <c r="U50" s="1" t="s">
        <v>485</v>
      </c>
    </row>
    <row r="51" s="1" customFormat="1" spans="1:21">
      <c r="A51" s="3">
        <v>18583903521</v>
      </c>
      <c r="B51" s="1" t="s">
        <v>719</v>
      </c>
      <c r="C51" s="1" t="s">
        <v>720</v>
      </c>
      <c r="D51" s="1" t="s">
        <v>712</v>
      </c>
      <c r="E51" s="1" t="s">
        <v>721</v>
      </c>
      <c r="F51" s="1" t="s">
        <v>538</v>
      </c>
      <c r="G51" s="1" t="s">
        <v>474</v>
      </c>
      <c r="H51" s="1" t="s">
        <v>475</v>
      </c>
      <c r="I51" s="1" t="s">
        <v>722</v>
      </c>
      <c r="J51" s="1" t="s">
        <v>477</v>
      </c>
      <c r="K51" s="1" t="s">
        <v>722</v>
      </c>
      <c r="L51" s="1" t="s">
        <v>722</v>
      </c>
      <c r="M51" s="1" t="s">
        <v>478</v>
      </c>
      <c r="N51" s="1" t="s">
        <v>478</v>
      </c>
      <c r="O51" s="1" t="s">
        <v>479</v>
      </c>
      <c r="P51" s="1" t="s">
        <v>480</v>
      </c>
      <c r="Q51" s="1" t="s">
        <v>481</v>
      </c>
      <c r="R51" s="1" t="s">
        <v>723</v>
      </c>
      <c r="S51" s="1" t="s">
        <v>483</v>
      </c>
      <c r="T51" s="1" t="s">
        <v>484</v>
      </c>
      <c r="U51" s="1" t="s">
        <v>485</v>
      </c>
    </row>
    <row r="52" s="1" customFormat="1" spans="1:21">
      <c r="A52" s="3">
        <v>18616024167</v>
      </c>
      <c r="B52" s="1" t="s">
        <v>599</v>
      </c>
      <c r="C52" s="1" t="s">
        <v>724</v>
      </c>
      <c r="D52" s="1" t="s">
        <v>540</v>
      </c>
      <c r="E52" s="1" t="s">
        <v>725</v>
      </c>
      <c r="F52" s="1" t="s">
        <v>538</v>
      </c>
      <c r="G52" s="1" t="s">
        <v>474</v>
      </c>
      <c r="H52" s="1" t="s">
        <v>475</v>
      </c>
      <c r="I52" s="1" t="s">
        <v>726</v>
      </c>
      <c r="J52" s="1" t="s">
        <v>477</v>
      </c>
      <c r="K52" s="1" t="s">
        <v>726</v>
      </c>
      <c r="L52" s="1" t="s">
        <v>726</v>
      </c>
      <c r="M52" s="1" t="s">
        <v>478</v>
      </c>
      <c r="N52" s="1" t="s">
        <v>478</v>
      </c>
      <c r="O52" s="1" t="s">
        <v>479</v>
      </c>
      <c r="P52" s="1" t="s">
        <v>480</v>
      </c>
      <c r="Q52" s="1" t="s">
        <v>481</v>
      </c>
      <c r="R52" s="1" t="s">
        <v>727</v>
      </c>
      <c r="S52" s="1" t="s">
        <v>483</v>
      </c>
      <c r="T52" s="1" t="s">
        <v>484</v>
      </c>
      <c r="U52" s="1" t="s">
        <v>485</v>
      </c>
    </row>
    <row r="53" s="1" customFormat="1" spans="1:21">
      <c r="A53" s="3">
        <v>18608887370</v>
      </c>
      <c r="B53" s="1" t="s">
        <v>599</v>
      </c>
      <c r="C53" s="1" t="s">
        <v>728</v>
      </c>
      <c r="D53" s="1" t="s">
        <v>729</v>
      </c>
      <c r="E53" s="1" t="s">
        <v>730</v>
      </c>
      <c r="F53" s="1" t="s">
        <v>538</v>
      </c>
      <c r="G53" s="1" t="s">
        <v>474</v>
      </c>
      <c r="H53" s="1" t="s">
        <v>475</v>
      </c>
      <c r="I53" s="1" t="s">
        <v>731</v>
      </c>
      <c r="J53" s="1" t="s">
        <v>477</v>
      </c>
      <c r="K53" s="1" t="s">
        <v>731</v>
      </c>
      <c r="L53" s="1" t="s">
        <v>731</v>
      </c>
      <c r="M53" s="1" t="s">
        <v>478</v>
      </c>
      <c r="N53" s="1" t="s">
        <v>478</v>
      </c>
      <c r="O53" s="1" t="s">
        <v>479</v>
      </c>
      <c r="P53" s="1" t="s">
        <v>480</v>
      </c>
      <c r="Q53" s="1" t="s">
        <v>481</v>
      </c>
      <c r="R53" s="1" t="s">
        <v>732</v>
      </c>
      <c r="S53" s="1" t="s">
        <v>483</v>
      </c>
      <c r="T53" s="1" t="s">
        <v>484</v>
      </c>
      <c r="U53" s="1" t="s">
        <v>485</v>
      </c>
    </row>
    <row r="54" s="1" customFormat="1" spans="1:21">
      <c r="A54" s="3">
        <v>18605517244</v>
      </c>
      <c r="B54" s="1" t="s">
        <v>602</v>
      </c>
      <c r="C54" s="1" t="s">
        <v>733</v>
      </c>
      <c r="D54" s="1" t="s">
        <v>729</v>
      </c>
      <c r="E54" s="1" t="s">
        <v>734</v>
      </c>
      <c r="F54" s="1" t="s">
        <v>538</v>
      </c>
      <c r="G54" s="1" t="s">
        <v>474</v>
      </c>
      <c r="H54" s="1" t="s">
        <v>475</v>
      </c>
      <c r="I54" s="1" t="s">
        <v>731</v>
      </c>
      <c r="J54" s="1" t="s">
        <v>477</v>
      </c>
      <c r="K54" s="1" t="s">
        <v>731</v>
      </c>
      <c r="L54" s="1" t="s">
        <v>731</v>
      </c>
      <c r="M54" s="1" t="s">
        <v>478</v>
      </c>
      <c r="N54" s="1" t="s">
        <v>478</v>
      </c>
      <c r="O54" s="1" t="s">
        <v>479</v>
      </c>
      <c r="P54" s="1" t="s">
        <v>480</v>
      </c>
      <c r="Q54" s="1" t="s">
        <v>481</v>
      </c>
      <c r="R54" s="1" t="s">
        <v>735</v>
      </c>
      <c r="S54" s="1" t="s">
        <v>483</v>
      </c>
      <c r="T54" s="1" t="s">
        <v>484</v>
      </c>
      <c r="U54" s="1" t="s">
        <v>485</v>
      </c>
    </row>
    <row r="55" s="1" customFormat="1" spans="1:21">
      <c r="A55" s="3">
        <v>18594157059</v>
      </c>
      <c r="B55" s="1" t="s">
        <v>719</v>
      </c>
      <c r="C55" s="1" t="s">
        <v>736</v>
      </c>
      <c r="D55" s="1" t="s">
        <v>729</v>
      </c>
      <c r="E55" s="1" t="s">
        <v>737</v>
      </c>
      <c r="F55" s="1" t="s">
        <v>592</v>
      </c>
      <c r="G55" s="1" t="s">
        <v>474</v>
      </c>
      <c r="H55" s="1" t="s">
        <v>475</v>
      </c>
      <c r="I55" s="1" t="s">
        <v>738</v>
      </c>
      <c r="J55" s="1" t="s">
        <v>477</v>
      </c>
      <c r="K55" s="1" t="s">
        <v>738</v>
      </c>
      <c r="L55" s="1" t="s">
        <v>738</v>
      </c>
      <c r="M55" s="1" t="s">
        <v>478</v>
      </c>
      <c r="N55" s="1" t="s">
        <v>478</v>
      </c>
      <c r="O55" s="1" t="s">
        <v>479</v>
      </c>
      <c r="P55" s="1" t="s">
        <v>480</v>
      </c>
      <c r="Q55" s="1" t="s">
        <v>481</v>
      </c>
      <c r="R55" s="1" t="s">
        <v>739</v>
      </c>
      <c r="S55" s="1" t="s">
        <v>483</v>
      </c>
      <c r="T55" s="1" t="s">
        <v>484</v>
      </c>
      <c r="U55" s="1" t="s">
        <v>485</v>
      </c>
    </row>
    <row r="56" s="1" customFormat="1" spans="1:21">
      <c r="A56" s="3">
        <v>18576379638</v>
      </c>
      <c r="B56" s="1" t="s">
        <v>658</v>
      </c>
      <c r="C56" s="1" t="s">
        <v>740</v>
      </c>
      <c r="D56" s="1" t="s">
        <v>729</v>
      </c>
      <c r="E56" s="1" t="s">
        <v>741</v>
      </c>
      <c r="F56" s="1" t="s">
        <v>564</v>
      </c>
      <c r="G56" s="1" t="s">
        <v>474</v>
      </c>
      <c r="H56" s="1" t="s">
        <v>475</v>
      </c>
      <c r="I56" s="1" t="s">
        <v>742</v>
      </c>
      <c r="J56" s="1" t="s">
        <v>477</v>
      </c>
      <c r="K56" s="1" t="s">
        <v>742</v>
      </c>
      <c r="L56" s="1" t="s">
        <v>742</v>
      </c>
      <c r="M56" s="1" t="s">
        <v>478</v>
      </c>
      <c r="N56" s="1" t="s">
        <v>478</v>
      </c>
      <c r="O56" s="1" t="s">
        <v>479</v>
      </c>
      <c r="P56" s="1" t="s">
        <v>480</v>
      </c>
      <c r="Q56" s="1" t="s">
        <v>481</v>
      </c>
      <c r="R56" s="1" t="s">
        <v>743</v>
      </c>
      <c r="S56" s="1" t="s">
        <v>483</v>
      </c>
      <c r="T56" s="1" t="s">
        <v>484</v>
      </c>
      <c r="U56" s="1" t="s">
        <v>485</v>
      </c>
    </row>
    <row r="57" s="1" customFormat="1" spans="1:21">
      <c r="A57" s="3">
        <v>18564820715</v>
      </c>
      <c r="B57" s="1" t="s">
        <v>595</v>
      </c>
      <c r="C57" s="1" t="s">
        <v>744</v>
      </c>
      <c r="D57" s="1" t="s">
        <v>729</v>
      </c>
      <c r="E57" s="1" t="s">
        <v>745</v>
      </c>
      <c r="F57" s="1" t="s">
        <v>599</v>
      </c>
      <c r="G57" s="1" t="s">
        <v>474</v>
      </c>
      <c r="H57" s="1" t="s">
        <v>475</v>
      </c>
      <c r="I57" s="1" t="s">
        <v>746</v>
      </c>
      <c r="J57" s="1" t="s">
        <v>477</v>
      </c>
      <c r="K57" s="1" t="s">
        <v>746</v>
      </c>
      <c r="L57" s="1" t="s">
        <v>746</v>
      </c>
      <c r="M57" s="1" t="s">
        <v>478</v>
      </c>
      <c r="N57" s="1" t="s">
        <v>478</v>
      </c>
      <c r="O57" s="1" t="s">
        <v>479</v>
      </c>
      <c r="P57" s="1" t="s">
        <v>480</v>
      </c>
      <c r="Q57" s="1" t="s">
        <v>481</v>
      </c>
      <c r="R57" s="1" t="s">
        <v>747</v>
      </c>
      <c r="S57" s="1" t="s">
        <v>483</v>
      </c>
      <c r="T57" s="1" t="s">
        <v>484</v>
      </c>
      <c r="U57" s="1" t="s">
        <v>485</v>
      </c>
    </row>
    <row r="58" s="1" customFormat="1" spans="1:21">
      <c r="A58" s="3">
        <v>18550603974</v>
      </c>
      <c r="B58" s="1" t="s">
        <v>627</v>
      </c>
      <c r="C58" s="1" t="s">
        <v>748</v>
      </c>
      <c r="D58" s="1" t="s">
        <v>729</v>
      </c>
      <c r="E58" s="1" t="s">
        <v>749</v>
      </c>
      <c r="F58" s="1" t="s">
        <v>592</v>
      </c>
      <c r="G58" s="1" t="s">
        <v>474</v>
      </c>
      <c r="H58" s="1" t="s">
        <v>475</v>
      </c>
      <c r="I58" s="1" t="s">
        <v>750</v>
      </c>
      <c r="J58" s="1" t="s">
        <v>477</v>
      </c>
      <c r="K58" s="1" t="s">
        <v>750</v>
      </c>
      <c r="L58" s="1" t="s">
        <v>750</v>
      </c>
      <c r="M58" s="1" t="s">
        <v>478</v>
      </c>
      <c r="N58" s="1" t="s">
        <v>478</v>
      </c>
      <c r="O58" s="1" t="s">
        <v>479</v>
      </c>
      <c r="P58" s="1" t="s">
        <v>480</v>
      </c>
      <c r="Q58" s="1" t="s">
        <v>481</v>
      </c>
      <c r="R58" s="1" t="s">
        <v>751</v>
      </c>
      <c r="S58" s="1" t="s">
        <v>483</v>
      </c>
      <c r="T58" s="1" t="s">
        <v>484</v>
      </c>
      <c r="U58" s="1" t="s">
        <v>485</v>
      </c>
    </row>
    <row r="59" s="1" customFormat="1" spans="1:21">
      <c r="A59" s="3">
        <v>18506586229</v>
      </c>
      <c r="B59" s="1" t="s">
        <v>588</v>
      </c>
      <c r="C59" s="1" t="s">
        <v>752</v>
      </c>
      <c r="D59" s="1" t="s">
        <v>729</v>
      </c>
      <c r="E59" s="1" t="s">
        <v>753</v>
      </c>
      <c r="F59" s="1" t="s">
        <v>564</v>
      </c>
      <c r="G59" s="1" t="s">
        <v>474</v>
      </c>
      <c r="H59" s="1" t="s">
        <v>475</v>
      </c>
      <c r="I59" s="1" t="s">
        <v>754</v>
      </c>
      <c r="J59" s="1" t="s">
        <v>477</v>
      </c>
      <c r="K59" s="1" t="s">
        <v>754</v>
      </c>
      <c r="L59" s="1" t="s">
        <v>754</v>
      </c>
      <c r="M59" s="1" t="s">
        <v>478</v>
      </c>
      <c r="N59" s="1" t="s">
        <v>478</v>
      </c>
      <c r="O59" s="1" t="s">
        <v>479</v>
      </c>
      <c r="P59" s="1" t="s">
        <v>480</v>
      </c>
      <c r="Q59" s="1" t="s">
        <v>481</v>
      </c>
      <c r="R59" s="1" t="s">
        <v>755</v>
      </c>
      <c r="S59" s="1" t="s">
        <v>483</v>
      </c>
      <c r="T59" s="1" t="s">
        <v>484</v>
      </c>
      <c r="U59" s="1" t="s">
        <v>485</v>
      </c>
    </row>
    <row r="60" s="1" customFormat="1" spans="1:21">
      <c r="A60" s="3">
        <v>18505955252</v>
      </c>
      <c r="B60" s="1" t="s">
        <v>588</v>
      </c>
      <c r="C60" s="1" t="s">
        <v>756</v>
      </c>
      <c r="D60" s="1" t="s">
        <v>729</v>
      </c>
      <c r="E60" s="1" t="s">
        <v>757</v>
      </c>
      <c r="F60" s="1" t="s">
        <v>599</v>
      </c>
      <c r="G60" s="1" t="s">
        <v>474</v>
      </c>
      <c r="H60" s="1" t="s">
        <v>475</v>
      </c>
      <c r="I60" s="1" t="s">
        <v>746</v>
      </c>
      <c r="J60" s="1" t="s">
        <v>477</v>
      </c>
      <c r="K60" s="1" t="s">
        <v>746</v>
      </c>
      <c r="L60" s="1" t="s">
        <v>746</v>
      </c>
      <c r="M60" s="1" t="s">
        <v>478</v>
      </c>
      <c r="N60" s="1" t="s">
        <v>478</v>
      </c>
      <c r="O60" s="1" t="s">
        <v>479</v>
      </c>
      <c r="P60" s="1" t="s">
        <v>480</v>
      </c>
      <c r="Q60" s="1" t="s">
        <v>481</v>
      </c>
      <c r="R60" s="1" t="s">
        <v>758</v>
      </c>
      <c r="S60" s="1" t="s">
        <v>483</v>
      </c>
      <c r="T60" s="1" t="s">
        <v>484</v>
      </c>
      <c r="U60" s="1" t="s">
        <v>485</v>
      </c>
    </row>
    <row r="61" s="1" customFormat="1" spans="1:21">
      <c r="A61" s="3">
        <v>18635238638</v>
      </c>
      <c r="B61" s="1" t="s">
        <v>564</v>
      </c>
      <c r="C61" s="1" t="s">
        <v>759</v>
      </c>
      <c r="D61" s="1" t="s">
        <v>760</v>
      </c>
      <c r="E61" s="1" t="s">
        <v>761</v>
      </c>
      <c r="F61" s="1" t="s">
        <v>538</v>
      </c>
      <c r="G61" s="1" t="s">
        <v>474</v>
      </c>
      <c r="H61" s="1" t="s">
        <v>475</v>
      </c>
      <c r="I61" s="1" t="s">
        <v>646</v>
      </c>
      <c r="J61" s="1" t="s">
        <v>477</v>
      </c>
      <c r="K61" s="1" t="s">
        <v>646</v>
      </c>
      <c r="L61" s="1" t="s">
        <v>646</v>
      </c>
      <c r="M61" s="1" t="s">
        <v>478</v>
      </c>
      <c r="N61" s="1" t="s">
        <v>478</v>
      </c>
      <c r="O61" s="1" t="s">
        <v>479</v>
      </c>
      <c r="P61" s="1" t="s">
        <v>480</v>
      </c>
      <c r="Q61" s="1" t="s">
        <v>481</v>
      </c>
      <c r="R61" s="1" t="s">
        <v>762</v>
      </c>
      <c r="S61" s="1" t="s">
        <v>483</v>
      </c>
      <c r="T61" s="1" t="s">
        <v>484</v>
      </c>
      <c r="U61" s="1" t="s">
        <v>485</v>
      </c>
    </row>
    <row r="62" s="1" customFormat="1" spans="1:21">
      <c r="A62" s="3">
        <v>18553549202</v>
      </c>
      <c r="B62" s="1" t="s">
        <v>627</v>
      </c>
      <c r="C62" s="1" t="s">
        <v>763</v>
      </c>
      <c r="D62" s="1" t="s">
        <v>764</v>
      </c>
      <c r="E62" s="1" t="s">
        <v>765</v>
      </c>
      <c r="F62" s="1" t="s">
        <v>538</v>
      </c>
      <c r="G62" s="1" t="s">
        <v>474</v>
      </c>
      <c r="H62" s="1" t="s">
        <v>475</v>
      </c>
      <c r="I62" s="1" t="s">
        <v>766</v>
      </c>
      <c r="J62" s="1" t="s">
        <v>477</v>
      </c>
      <c r="K62" s="1" t="s">
        <v>766</v>
      </c>
      <c r="L62" s="1" t="s">
        <v>766</v>
      </c>
      <c r="M62" s="1" t="s">
        <v>478</v>
      </c>
      <c r="N62" s="1" t="s">
        <v>478</v>
      </c>
      <c r="O62" s="1" t="s">
        <v>479</v>
      </c>
      <c r="P62" s="1" t="s">
        <v>480</v>
      </c>
      <c r="Q62" s="1" t="s">
        <v>481</v>
      </c>
      <c r="R62" s="1" t="s">
        <v>767</v>
      </c>
      <c r="S62" s="1" t="s">
        <v>483</v>
      </c>
      <c r="T62" s="1" t="s">
        <v>484</v>
      </c>
      <c r="U62" s="1" t="s">
        <v>485</v>
      </c>
    </row>
    <row r="63" s="1" customFormat="1" spans="1:21">
      <c r="A63" s="3">
        <v>18514786462</v>
      </c>
      <c r="B63" s="1" t="s">
        <v>637</v>
      </c>
      <c r="C63" s="1" t="s">
        <v>768</v>
      </c>
      <c r="D63" s="1" t="s">
        <v>769</v>
      </c>
      <c r="E63" s="1" t="s">
        <v>770</v>
      </c>
      <c r="F63" s="1" t="s">
        <v>599</v>
      </c>
      <c r="G63" s="1" t="s">
        <v>474</v>
      </c>
      <c r="H63" s="1" t="s">
        <v>475</v>
      </c>
      <c r="I63" s="1" t="s">
        <v>771</v>
      </c>
      <c r="J63" s="1" t="s">
        <v>477</v>
      </c>
      <c r="K63" s="1" t="s">
        <v>771</v>
      </c>
      <c r="L63" s="1" t="s">
        <v>771</v>
      </c>
      <c r="M63" s="1" t="s">
        <v>478</v>
      </c>
      <c r="N63" s="1" t="s">
        <v>478</v>
      </c>
      <c r="O63" s="1" t="s">
        <v>479</v>
      </c>
      <c r="P63" s="1" t="s">
        <v>480</v>
      </c>
      <c r="Q63" s="1" t="s">
        <v>481</v>
      </c>
      <c r="R63" s="1" t="s">
        <v>772</v>
      </c>
      <c r="S63" s="1" t="s">
        <v>483</v>
      </c>
      <c r="T63" s="1" t="s">
        <v>484</v>
      </c>
      <c r="U63" s="1" t="s">
        <v>485</v>
      </c>
    </row>
    <row r="64" s="1" customFormat="1" spans="1:21">
      <c r="A64" s="3">
        <v>18633552660</v>
      </c>
      <c r="B64" s="1" t="s">
        <v>592</v>
      </c>
      <c r="C64" s="1" t="s">
        <v>773</v>
      </c>
      <c r="D64" s="1" t="s">
        <v>769</v>
      </c>
      <c r="E64" s="1" t="s">
        <v>774</v>
      </c>
      <c r="F64" s="1" t="s">
        <v>470</v>
      </c>
      <c r="G64" s="1" t="s">
        <v>474</v>
      </c>
      <c r="H64" s="1" t="s">
        <v>475</v>
      </c>
      <c r="I64" s="1" t="s">
        <v>775</v>
      </c>
      <c r="J64" s="1" t="s">
        <v>477</v>
      </c>
      <c r="K64" s="1" t="s">
        <v>775</v>
      </c>
      <c r="L64" s="1" t="s">
        <v>775</v>
      </c>
      <c r="M64" s="1" t="s">
        <v>478</v>
      </c>
      <c r="N64" s="1" t="s">
        <v>478</v>
      </c>
      <c r="O64" s="1" t="s">
        <v>479</v>
      </c>
      <c r="P64" s="1" t="s">
        <v>480</v>
      </c>
      <c r="Q64" s="1" t="s">
        <v>481</v>
      </c>
      <c r="R64" s="1" t="s">
        <v>776</v>
      </c>
      <c r="S64" s="1" t="s">
        <v>483</v>
      </c>
      <c r="T64" s="1" t="s">
        <v>484</v>
      </c>
      <c r="U64" s="1" t="s">
        <v>485</v>
      </c>
    </row>
    <row r="65" s="1" customFormat="1" spans="1:21">
      <c r="A65" s="3">
        <v>18583905899</v>
      </c>
      <c r="B65" s="1" t="s">
        <v>719</v>
      </c>
      <c r="C65" s="1" t="s">
        <v>777</v>
      </c>
      <c r="D65" s="1" t="s">
        <v>769</v>
      </c>
      <c r="E65" s="1" t="s">
        <v>778</v>
      </c>
      <c r="F65" s="1" t="s">
        <v>538</v>
      </c>
      <c r="G65" s="1" t="s">
        <v>474</v>
      </c>
      <c r="H65" s="1" t="s">
        <v>475</v>
      </c>
      <c r="I65" s="1" t="s">
        <v>779</v>
      </c>
      <c r="J65" s="1" t="s">
        <v>477</v>
      </c>
      <c r="K65" s="1" t="s">
        <v>779</v>
      </c>
      <c r="L65" s="1" t="s">
        <v>779</v>
      </c>
      <c r="M65" s="1" t="s">
        <v>478</v>
      </c>
      <c r="N65" s="1" t="s">
        <v>478</v>
      </c>
      <c r="O65" s="1" t="s">
        <v>479</v>
      </c>
      <c r="P65" s="1" t="s">
        <v>480</v>
      </c>
      <c r="Q65" s="1" t="s">
        <v>481</v>
      </c>
      <c r="R65" s="1" t="s">
        <v>780</v>
      </c>
      <c r="S65" s="1" t="s">
        <v>483</v>
      </c>
      <c r="T65" s="1" t="s">
        <v>484</v>
      </c>
      <c r="U65" s="1" t="s">
        <v>485</v>
      </c>
    </row>
    <row r="66" s="1" customFormat="1" spans="1:21">
      <c r="A66" s="3">
        <v>18567276247</v>
      </c>
      <c r="B66" s="1" t="s">
        <v>595</v>
      </c>
      <c r="C66" s="1" t="s">
        <v>781</v>
      </c>
      <c r="D66" s="1" t="s">
        <v>769</v>
      </c>
      <c r="E66" s="1" t="s">
        <v>782</v>
      </c>
      <c r="F66" s="1" t="s">
        <v>538</v>
      </c>
      <c r="G66" s="1" t="s">
        <v>474</v>
      </c>
      <c r="H66" s="1" t="s">
        <v>475</v>
      </c>
      <c r="I66" s="1" t="s">
        <v>779</v>
      </c>
      <c r="J66" s="1" t="s">
        <v>477</v>
      </c>
      <c r="K66" s="1" t="s">
        <v>779</v>
      </c>
      <c r="L66" s="1" t="s">
        <v>779</v>
      </c>
      <c r="M66" s="1" t="s">
        <v>478</v>
      </c>
      <c r="N66" s="1" t="s">
        <v>478</v>
      </c>
      <c r="O66" s="1" t="s">
        <v>479</v>
      </c>
      <c r="P66" s="1" t="s">
        <v>480</v>
      </c>
      <c r="Q66" s="1" t="s">
        <v>481</v>
      </c>
      <c r="R66" s="1" t="s">
        <v>783</v>
      </c>
      <c r="S66" s="1" t="s">
        <v>483</v>
      </c>
      <c r="T66" s="1" t="s">
        <v>484</v>
      </c>
      <c r="U66" s="1" t="s">
        <v>485</v>
      </c>
    </row>
    <row r="67" s="1" customFormat="1" spans="1:21">
      <c r="A67" s="3">
        <v>18554268273</v>
      </c>
      <c r="B67" s="1" t="s">
        <v>627</v>
      </c>
      <c r="C67" s="1" t="s">
        <v>784</v>
      </c>
      <c r="D67" s="1" t="s">
        <v>785</v>
      </c>
      <c r="E67" s="1" t="s">
        <v>786</v>
      </c>
      <c r="F67" s="1" t="s">
        <v>564</v>
      </c>
      <c r="G67" s="1" t="s">
        <v>474</v>
      </c>
      <c r="H67" s="1" t="s">
        <v>475</v>
      </c>
      <c r="I67" s="1" t="s">
        <v>787</v>
      </c>
      <c r="J67" s="1" t="s">
        <v>477</v>
      </c>
      <c r="K67" s="1" t="s">
        <v>787</v>
      </c>
      <c r="L67" s="1" t="s">
        <v>787</v>
      </c>
      <c r="M67" s="1" t="s">
        <v>478</v>
      </c>
      <c r="N67" s="1" t="s">
        <v>478</v>
      </c>
      <c r="O67" s="1" t="s">
        <v>479</v>
      </c>
      <c r="P67" s="1" t="s">
        <v>480</v>
      </c>
      <c r="Q67" s="1" t="s">
        <v>481</v>
      </c>
      <c r="R67" s="1" t="s">
        <v>788</v>
      </c>
      <c r="S67" s="1" t="s">
        <v>483</v>
      </c>
      <c r="T67" s="1" t="s">
        <v>484</v>
      </c>
      <c r="U67" s="1" t="s">
        <v>485</v>
      </c>
    </row>
    <row r="68" s="1" customFormat="1" spans="1:21">
      <c r="A68" s="3">
        <v>18032334543</v>
      </c>
      <c r="B68" s="1" t="s">
        <v>789</v>
      </c>
      <c r="C68" s="1" t="s">
        <v>790</v>
      </c>
      <c r="D68" s="1" t="s">
        <v>487</v>
      </c>
      <c r="E68" s="1" t="s">
        <v>791</v>
      </c>
      <c r="F68" s="1" t="s">
        <v>538</v>
      </c>
      <c r="G68" s="1" t="s">
        <v>474</v>
      </c>
      <c r="H68" s="1" t="s">
        <v>475</v>
      </c>
      <c r="I68" s="1" t="s">
        <v>792</v>
      </c>
      <c r="J68" s="1" t="s">
        <v>477</v>
      </c>
      <c r="K68" s="1" t="s">
        <v>792</v>
      </c>
      <c r="L68" s="1" t="s">
        <v>792</v>
      </c>
      <c r="M68" s="1" t="s">
        <v>478</v>
      </c>
      <c r="N68" s="1" t="s">
        <v>478</v>
      </c>
      <c r="O68" s="1" t="s">
        <v>479</v>
      </c>
      <c r="P68" s="1" t="s">
        <v>480</v>
      </c>
      <c r="Q68" s="1" t="s">
        <v>481</v>
      </c>
      <c r="R68" s="1" t="s">
        <v>793</v>
      </c>
      <c r="S68" s="1" t="s">
        <v>483</v>
      </c>
      <c r="T68" s="1" t="s">
        <v>484</v>
      </c>
      <c r="U68" s="1" t="s">
        <v>485</v>
      </c>
    </row>
    <row r="69" s="1" customFormat="1" spans="1:21">
      <c r="A69" s="3">
        <v>18157561906</v>
      </c>
      <c r="B69" s="1" t="s">
        <v>794</v>
      </c>
      <c r="C69" s="1" t="s">
        <v>795</v>
      </c>
      <c r="D69" s="1" t="s">
        <v>796</v>
      </c>
      <c r="E69" s="1" t="s">
        <v>797</v>
      </c>
      <c r="F69" s="1" t="s">
        <v>470</v>
      </c>
      <c r="G69" s="1" t="s">
        <v>474</v>
      </c>
      <c r="H69" s="1" t="s">
        <v>475</v>
      </c>
      <c r="I69" s="1" t="s">
        <v>798</v>
      </c>
      <c r="J69" s="1" t="s">
        <v>477</v>
      </c>
      <c r="K69" s="1" t="s">
        <v>798</v>
      </c>
      <c r="L69" s="1" t="s">
        <v>798</v>
      </c>
      <c r="M69" s="1" t="s">
        <v>478</v>
      </c>
      <c r="N69" s="1" t="s">
        <v>478</v>
      </c>
      <c r="O69" s="1" t="s">
        <v>479</v>
      </c>
      <c r="P69" s="1" t="s">
        <v>480</v>
      </c>
      <c r="Q69" s="1" t="s">
        <v>481</v>
      </c>
      <c r="R69" s="1" t="s">
        <v>799</v>
      </c>
      <c r="S69" s="1" t="s">
        <v>483</v>
      </c>
      <c r="T69" s="1" t="s">
        <v>484</v>
      </c>
      <c r="U69" s="1" t="s">
        <v>485</v>
      </c>
    </row>
    <row r="70" s="1" customFormat="1" spans="1:21">
      <c r="A70" s="3">
        <v>18406756533</v>
      </c>
      <c r="B70" s="1" t="s">
        <v>800</v>
      </c>
      <c r="C70" s="1" t="s">
        <v>801</v>
      </c>
      <c r="D70" s="1" t="s">
        <v>802</v>
      </c>
      <c r="E70" s="1" t="s">
        <v>803</v>
      </c>
      <c r="F70" s="1" t="s">
        <v>564</v>
      </c>
      <c r="G70" s="1" t="s">
        <v>474</v>
      </c>
      <c r="H70" s="1" t="s">
        <v>475</v>
      </c>
      <c r="I70" s="1" t="s">
        <v>804</v>
      </c>
      <c r="J70" s="1" t="s">
        <v>477</v>
      </c>
      <c r="K70" s="1" t="s">
        <v>804</v>
      </c>
      <c r="L70" s="1" t="s">
        <v>804</v>
      </c>
      <c r="M70" s="1" t="s">
        <v>478</v>
      </c>
      <c r="N70" s="1" t="s">
        <v>478</v>
      </c>
      <c r="O70" s="1" t="s">
        <v>479</v>
      </c>
      <c r="P70" s="1" t="s">
        <v>480</v>
      </c>
      <c r="Q70" s="1" t="s">
        <v>481</v>
      </c>
      <c r="R70" s="1" t="s">
        <v>805</v>
      </c>
      <c r="S70" s="1" t="s">
        <v>483</v>
      </c>
      <c r="T70" s="1" t="s">
        <v>484</v>
      </c>
      <c r="U70" s="1" t="s">
        <v>485</v>
      </c>
    </row>
    <row r="71" s="1" customFormat="1" spans="1:21">
      <c r="A71" s="3">
        <v>18326182577</v>
      </c>
      <c r="B71" s="1" t="s">
        <v>806</v>
      </c>
      <c r="C71" s="1" t="s">
        <v>807</v>
      </c>
      <c r="D71" s="1" t="s">
        <v>566</v>
      </c>
      <c r="E71" s="1" t="s">
        <v>808</v>
      </c>
      <c r="F71" s="1" t="s">
        <v>592</v>
      </c>
      <c r="G71" s="1" t="s">
        <v>474</v>
      </c>
      <c r="H71" s="1" t="s">
        <v>475</v>
      </c>
      <c r="I71" s="1" t="s">
        <v>809</v>
      </c>
      <c r="J71" s="1" t="s">
        <v>477</v>
      </c>
      <c r="K71" s="1" t="s">
        <v>809</v>
      </c>
      <c r="L71" s="1" t="s">
        <v>809</v>
      </c>
      <c r="M71" s="1" t="s">
        <v>478</v>
      </c>
      <c r="N71" s="1" t="s">
        <v>478</v>
      </c>
      <c r="O71" s="1" t="s">
        <v>479</v>
      </c>
      <c r="P71" s="1" t="s">
        <v>480</v>
      </c>
      <c r="Q71" s="1" t="s">
        <v>481</v>
      </c>
      <c r="R71" s="1" t="s">
        <v>810</v>
      </c>
      <c r="S71" s="1" t="s">
        <v>483</v>
      </c>
      <c r="T71" s="1" t="s">
        <v>484</v>
      </c>
      <c r="U71" s="1" t="s">
        <v>485</v>
      </c>
    </row>
    <row r="72" s="1" customFormat="1" spans="1:21">
      <c r="A72" s="3">
        <v>18181602369</v>
      </c>
      <c r="B72" s="1" t="s">
        <v>811</v>
      </c>
      <c r="C72" s="1" t="s">
        <v>812</v>
      </c>
      <c r="D72" s="1" t="s">
        <v>813</v>
      </c>
      <c r="E72" s="1" t="s">
        <v>814</v>
      </c>
      <c r="F72" s="1" t="s">
        <v>564</v>
      </c>
      <c r="G72" s="1" t="s">
        <v>474</v>
      </c>
      <c r="H72" s="1" t="s">
        <v>475</v>
      </c>
      <c r="I72" s="1" t="s">
        <v>815</v>
      </c>
      <c r="J72" s="1" t="s">
        <v>477</v>
      </c>
      <c r="K72" s="1" t="s">
        <v>815</v>
      </c>
      <c r="L72" s="1" t="s">
        <v>815</v>
      </c>
      <c r="M72" s="1" t="s">
        <v>478</v>
      </c>
      <c r="N72" s="1" t="s">
        <v>478</v>
      </c>
      <c r="O72" s="1" t="s">
        <v>479</v>
      </c>
      <c r="P72" s="1" t="s">
        <v>480</v>
      </c>
      <c r="Q72" s="1" t="s">
        <v>481</v>
      </c>
      <c r="R72" s="1" t="s">
        <v>816</v>
      </c>
      <c r="S72" s="1" t="s">
        <v>483</v>
      </c>
      <c r="T72" s="1" t="s">
        <v>484</v>
      </c>
      <c r="U72" s="1" t="s">
        <v>485</v>
      </c>
    </row>
    <row r="73" s="1" customFormat="1" spans="1:21">
      <c r="A73" s="3">
        <v>18168615125</v>
      </c>
      <c r="B73" s="1" t="s">
        <v>817</v>
      </c>
      <c r="C73" s="1" t="s">
        <v>818</v>
      </c>
      <c r="D73" s="1" t="s">
        <v>813</v>
      </c>
      <c r="E73" s="1" t="s">
        <v>819</v>
      </c>
      <c r="F73" s="1" t="s">
        <v>538</v>
      </c>
      <c r="G73" s="1" t="s">
        <v>474</v>
      </c>
      <c r="H73" s="1" t="s">
        <v>475</v>
      </c>
      <c r="I73" s="1" t="s">
        <v>820</v>
      </c>
      <c r="J73" s="1" t="s">
        <v>477</v>
      </c>
      <c r="K73" s="1" t="s">
        <v>820</v>
      </c>
      <c r="L73" s="1" t="s">
        <v>820</v>
      </c>
      <c r="M73" s="1" t="s">
        <v>478</v>
      </c>
      <c r="N73" s="1" t="s">
        <v>478</v>
      </c>
      <c r="O73" s="1" t="s">
        <v>479</v>
      </c>
      <c r="P73" s="1" t="s">
        <v>480</v>
      </c>
      <c r="Q73" s="1" t="s">
        <v>481</v>
      </c>
      <c r="R73" s="1" t="s">
        <v>821</v>
      </c>
      <c r="S73" s="1" t="s">
        <v>483</v>
      </c>
      <c r="T73" s="1" t="s">
        <v>484</v>
      </c>
      <c r="U73" s="1" t="s">
        <v>485</v>
      </c>
    </row>
    <row r="74" s="1" customFormat="1" spans="1:21">
      <c r="A74" s="3">
        <v>18459876361</v>
      </c>
      <c r="B74" s="1" t="s">
        <v>822</v>
      </c>
      <c r="C74" s="1" t="s">
        <v>823</v>
      </c>
      <c r="D74" s="1" t="s">
        <v>813</v>
      </c>
      <c r="E74" s="1" t="s">
        <v>824</v>
      </c>
      <c r="F74" s="1" t="s">
        <v>538</v>
      </c>
      <c r="G74" s="1" t="s">
        <v>474</v>
      </c>
      <c r="H74" s="1" t="s">
        <v>475</v>
      </c>
      <c r="I74" s="1" t="s">
        <v>825</v>
      </c>
      <c r="J74" s="1" t="s">
        <v>477</v>
      </c>
      <c r="K74" s="1" t="s">
        <v>825</v>
      </c>
      <c r="L74" s="1" t="s">
        <v>825</v>
      </c>
      <c r="M74" s="1" t="s">
        <v>478</v>
      </c>
      <c r="N74" s="1" t="s">
        <v>478</v>
      </c>
      <c r="O74" s="1" t="s">
        <v>479</v>
      </c>
      <c r="P74" s="1" t="s">
        <v>480</v>
      </c>
      <c r="Q74" s="1" t="s">
        <v>481</v>
      </c>
      <c r="R74" s="1" t="s">
        <v>826</v>
      </c>
      <c r="S74" s="1" t="s">
        <v>483</v>
      </c>
      <c r="T74" s="1" t="s">
        <v>484</v>
      </c>
      <c r="U74" s="1" t="s">
        <v>485</v>
      </c>
    </row>
    <row r="75" s="1" customFormat="1" spans="1:21">
      <c r="A75" s="3">
        <v>18448204051</v>
      </c>
      <c r="B75" s="1" t="s">
        <v>822</v>
      </c>
      <c r="C75" s="1" t="s">
        <v>827</v>
      </c>
      <c r="D75" s="1" t="s">
        <v>828</v>
      </c>
      <c r="E75" s="1" t="s">
        <v>829</v>
      </c>
      <c r="F75" s="1" t="s">
        <v>538</v>
      </c>
      <c r="G75" s="1" t="s">
        <v>474</v>
      </c>
      <c r="H75" s="1" t="s">
        <v>475</v>
      </c>
      <c r="I75" s="1" t="s">
        <v>830</v>
      </c>
      <c r="J75" s="1" t="s">
        <v>477</v>
      </c>
      <c r="K75" s="1" t="s">
        <v>830</v>
      </c>
      <c r="L75" s="1" t="s">
        <v>830</v>
      </c>
      <c r="M75" s="1" t="s">
        <v>478</v>
      </c>
      <c r="N75" s="1" t="s">
        <v>478</v>
      </c>
      <c r="O75" s="1" t="s">
        <v>479</v>
      </c>
      <c r="P75" s="1" t="s">
        <v>480</v>
      </c>
      <c r="Q75" s="1" t="s">
        <v>481</v>
      </c>
      <c r="R75" s="1" t="s">
        <v>831</v>
      </c>
      <c r="S75" s="1" t="s">
        <v>483</v>
      </c>
      <c r="T75" s="1" t="s">
        <v>484</v>
      </c>
      <c r="U75" s="1" t="s">
        <v>485</v>
      </c>
    </row>
    <row r="76" s="1" customFormat="1" spans="1:21">
      <c r="A76" s="3">
        <v>18427700992</v>
      </c>
      <c r="B76" s="1" t="s">
        <v>832</v>
      </c>
      <c r="C76" s="1" t="s">
        <v>833</v>
      </c>
      <c r="D76" s="1" t="s">
        <v>828</v>
      </c>
      <c r="E76" s="1" t="s">
        <v>834</v>
      </c>
      <c r="F76" s="1" t="s">
        <v>538</v>
      </c>
      <c r="G76" s="1" t="s">
        <v>474</v>
      </c>
      <c r="H76" s="1" t="s">
        <v>475</v>
      </c>
      <c r="I76" s="1" t="s">
        <v>835</v>
      </c>
      <c r="J76" s="1" t="s">
        <v>477</v>
      </c>
      <c r="K76" s="1" t="s">
        <v>835</v>
      </c>
      <c r="L76" s="1" t="s">
        <v>835</v>
      </c>
      <c r="M76" s="1" t="s">
        <v>478</v>
      </c>
      <c r="N76" s="1" t="s">
        <v>478</v>
      </c>
      <c r="O76" s="1" t="s">
        <v>479</v>
      </c>
      <c r="P76" s="1" t="s">
        <v>480</v>
      </c>
      <c r="Q76" s="1" t="s">
        <v>481</v>
      </c>
      <c r="R76" s="1" t="s">
        <v>836</v>
      </c>
      <c r="S76" s="1" t="s">
        <v>483</v>
      </c>
      <c r="T76" s="1" t="s">
        <v>484</v>
      </c>
      <c r="U76" s="1" t="s">
        <v>485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2022-08-11T01:22:49Z</dcterms:created>
  <dcterms:modified xsi:type="dcterms:W3CDTF">2022-08-11T01:41:01Z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62A9458085A848B4956F7D8FB0749F24</vt:lpwstr>
  </property>
  <property fmtid="{D5CDD505-2E9C-101B-9397-08002B2CF9AE}" pid="3" name="KSOProductBuildVer">
    <vt:lpwstr>2052-11.1.0.12302</vt:lpwstr>
  </property>
</Properties>
</file>