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对账!$A$1:$X$80</definedName>
  </definedNames>
  <calcPr calcId="144525"/>
</workbook>
</file>

<file path=xl/sharedStrings.xml><?xml version="1.0" encoding="utf-8"?>
<sst xmlns="http://schemas.openxmlformats.org/spreadsheetml/2006/main" count="2583" uniqueCount="651">
  <si>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</si>
  <si>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</si>
  <si>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</si>
  <si>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</si>
  <si>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</si>
  <si>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</si>
  <si>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</si>
  <si>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</si>
  <si>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</si>
  <si>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</si>
  <si>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</si>
  <si>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</si>
  <si>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</si>
  <si>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</si>
  <si>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</si>
  <si>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</si>
  <si>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</si>
  <si>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</si>
  <si>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</si>
  <si>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</si>
  <si>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</si>
  <si>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</si>
  <si>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</si>
  <si>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</si>
  <si>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</si>
  <si>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18259922930	</t>
  </si>
  <si>
    <t>Ctrip</t>
  </si>
  <si>
    <t>正常</t>
  </si>
  <si>
    <t>[台南]台南台糖长荣酒店(Evergreen Plaza Hotel Tainan)(82340190)</t>
  </si>
  <si>
    <t>豪华大床房&lt;至多8间&gt;&lt;2人入住&gt;</t>
  </si>
  <si>
    <t>CNY</t>
  </si>
  <si>
    <t>WANG/YANG KUNG</t>
  </si>
  <si>
    <t>CA13744220811CNY</t>
  </si>
  <si>
    <t>未提现</t>
  </si>
  <si>
    <t>携程开票</t>
  </si>
  <si>
    <t xml:space="preserve">	</t>
  </si>
  <si>
    <t xml:space="preserve">R2215275	</t>
  </si>
  <si>
    <t xml:space="preserve">18302957702	</t>
  </si>
  <si>
    <t>[香港]Y旅舍(Y Loft)(93874905)</t>
  </si>
  <si>
    <t>双床间 - 带阳台&lt;至多8间&gt;&lt;2人入住&gt;</t>
  </si>
  <si>
    <t>lau/Hiu chun</t>
  </si>
  <si>
    <t xml:space="preserve">18452951566	</t>
  </si>
  <si>
    <t>[基隆]基隆长荣桂冠酒店(Evergreen Laurel Hotel)(80941486)</t>
  </si>
  <si>
    <t>海景大床房&lt;至多8间&gt;&lt;2人入住&gt;&lt;早餐&gt;</t>
  </si>
  <si>
    <t>LIN/YALI</t>
  </si>
  <si>
    <t xml:space="preserve">18453948613	</t>
  </si>
  <si>
    <t>[台北]台北柯达大饭店-敦南馆(K Hotel Dunnan)(80941563)</t>
  </si>
  <si>
    <t>商务大床房&lt;至多8间&gt;&lt;2人入住&gt;&lt;早餐&gt;</t>
  </si>
  <si>
    <t>CHEN/JOANNA</t>
  </si>
  <si>
    <t xml:space="preserve">20220720-022	</t>
  </si>
  <si>
    <t xml:space="preserve">18455435957	</t>
  </si>
  <si>
    <t>商务大床房&lt;至多8间&gt;&lt;2人入住&gt;</t>
  </si>
  <si>
    <t>WU/YUCHEN</t>
  </si>
  <si>
    <t xml:space="preserve">20220720-029	</t>
  </si>
  <si>
    <t xml:space="preserve">18460447837	</t>
  </si>
  <si>
    <t>[昆明]昆明亚美丽嘉酒店(85539771)</t>
  </si>
  <si>
    <t>帝士空间双床房&lt;至多8间&gt;&lt;2人入住&gt;&lt;早餐&gt;</t>
  </si>
  <si>
    <t>张茗飞,许华</t>
  </si>
  <si>
    <t xml:space="preserve">18470047957	</t>
  </si>
  <si>
    <t>[花莲]花莲布洛湾大饭店(Bulowan Hotel)(81210302)</t>
  </si>
  <si>
    <t>双人房&lt;至多8间&gt;&lt;2人入住&gt;</t>
  </si>
  <si>
    <t>HUANG/YUYUN,HUANG/KUOCHIH</t>
  </si>
  <si>
    <t xml:space="preserve">0721	</t>
  </si>
  <si>
    <t xml:space="preserve">18478690222	</t>
  </si>
  <si>
    <t>[香港]香港帝都酒店(Royal Park Hotel)(80247072)</t>
  </si>
  <si>
    <t>全新装潢豪华客房&lt;至多8间&gt;&lt;2人入住&gt;&lt;早餐&gt;</t>
  </si>
  <si>
    <t>Leung/Sin Yee Charmaine</t>
  </si>
  <si>
    <t xml:space="preserve">18481461843	</t>
  </si>
  <si>
    <t>[无锡]海友酒店(无锡火车站北广场店)(93871554)</t>
  </si>
  <si>
    <t>大床房&lt;至多8间&gt;&lt;2人入住&gt;</t>
  </si>
  <si>
    <t>吴人杰</t>
  </si>
  <si>
    <t xml:space="preserve">R2140163091277118001	</t>
  </si>
  <si>
    <t xml:space="preserve">18494921627	</t>
  </si>
  <si>
    <t>[东莞]东莞东福商务酒店(92788397)</t>
  </si>
  <si>
    <t>标准大床房&lt;至多8间&gt;&lt;2人入住&gt;</t>
  </si>
  <si>
    <t>罗学东</t>
  </si>
  <si>
    <t xml:space="preserve">18494993391	</t>
  </si>
  <si>
    <t>全新装潢标准客房&lt;至多8间&gt;&lt;2人入住&gt;</t>
  </si>
  <si>
    <t>HO/FIONA TING YU,Tang/Yick Man Armand</t>
  </si>
  <si>
    <t xml:space="preserve">18495740772	</t>
  </si>
  <si>
    <t>[沈阳]锦江之星(沈阳中街地铁站故宫店)(88988877)</t>
  </si>
  <si>
    <t>标准房A&lt;至多8间&gt;&lt;2人入住&gt;&lt;早餐&gt;</t>
  </si>
  <si>
    <t>沈慧艺</t>
  </si>
  <si>
    <t xml:space="preserve">18497817960	</t>
  </si>
  <si>
    <t>[台中]天阁酒店(台中馆)(Tango Hotel Taichung)(80942068)</t>
  </si>
  <si>
    <t>天豪大床房&lt;至多8间&gt;&lt;2人入住&gt;&lt;早餐&gt;</t>
  </si>
  <si>
    <t>CHEN/KUANCHUN</t>
  </si>
  <si>
    <t xml:space="preserve">18501999902	</t>
  </si>
  <si>
    <t>[台北]台北北投丽禧温泉酒店(Grand View Resort)(82340089)</t>
  </si>
  <si>
    <t>幽雅家庭客房&lt;至多8间&gt;&lt;2人入住&gt;&lt;早餐&gt;</t>
  </si>
  <si>
    <t>Cho/Chanelle D,Cao/Cao</t>
  </si>
  <si>
    <t xml:space="preserve">18504100446	</t>
  </si>
  <si>
    <t>[景德镇]景德镇朗逸酒店(94919063)</t>
  </si>
  <si>
    <t>影院大床房&lt;至多8间&gt;&lt;2人入住&gt;&lt;早餐&gt;</t>
  </si>
  <si>
    <t>孟文静</t>
  </si>
  <si>
    <t xml:space="preserve">18504336447	</t>
  </si>
  <si>
    <t>[巢湖]格林豪泰(巢湖天巢广场万达店)(83900150)</t>
  </si>
  <si>
    <t>家庭房&lt;至多8间&gt;&lt;2人入住&gt;</t>
  </si>
  <si>
    <t>郑超</t>
  </si>
  <si>
    <t xml:space="preserve">(GRT)77995980;	</t>
  </si>
  <si>
    <t xml:space="preserve">18506996448	</t>
  </si>
  <si>
    <t>全新装潢尊尚客房&lt;至多8间&gt;&lt;2人入住&gt;&lt;早餐&gt;</t>
  </si>
  <si>
    <t>Lin/Yu Hin</t>
  </si>
  <si>
    <t xml:space="preserve">18507205775	</t>
  </si>
  <si>
    <t>[宁武]贝壳酒店(宁武凤舞广场店)(82341536)</t>
  </si>
  <si>
    <t>时尚大床房&lt;至多8间&gt;&lt;2人入住&gt;</t>
  </si>
  <si>
    <t>沈豪</t>
  </si>
  <si>
    <t xml:space="preserve">(GRT)78009867;	</t>
  </si>
  <si>
    <t xml:space="preserve">18504649983	</t>
  </si>
  <si>
    <t>[济宁]汉庭酒店(济宁任城大道店)(93874945)</t>
  </si>
  <si>
    <t>双床房&lt;至多8间&gt;&lt;2人入住&gt;</t>
  </si>
  <si>
    <t>孙翊玮,黄旭晨</t>
  </si>
  <si>
    <t>取消</t>
  </si>
  <si>
    <t xml:space="preserve">18512473714	</t>
  </si>
  <si>
    <t>[五台]贝壳酒店(五台山风景区店)(76433068)</t>
  </si>
  <si>
    <t>特色套房&lt;2人入住&gt;</t>
  </si>
  <si>
    <t>张晓蒙</t>
  </si>
  <si>
    <t xml:space="preserve">(GRT)78016304;	</t>
  </si>
  <si>
    <t xml:space="preserve">18514221837	</t>
  </si>
  <si>
    <t>[广元]格林豪泰(广元高铁站店)(92124348)</t>
  </si>
  <si>
    <t>刘艳超</t>
  </si>
  <si>
    <t xml:space="preserve">(GRT)78022539;	</t>
  </si>
  <si>
    <t xml:space="preserve">18514733142	</t>
  </si>
  <si>
    <t>[重庆]重庆紫荆酒店(94910350)</t>
  </si>
  <si>
    <t>豪华双床房&lt;至多8间&gt;&lt;2人入住&gt;</t>
  </si>
  <si>
    <t>杨仁轩</t>
  </si>
  <si>
    <t xml:space="preserve">18515014089	</t>
  </si>
  <si>
    <t>[静宁]速8酒店(静宁滨河路店)(91108896)</t>
  </si>
  <si>
    <t>商务双床房&lt;至多8间&gt;&lt;2人入住&gt;</t>
  </si>
  <si>
    <t>石科</t>
  </si>
  <si>
    <t xml:space="preserve">18515036323	</t>
  </si>
  <si>
    <t>[沧州]尚客优快捷酒店(沧州国际五金城店)(80246361)</t>
  </si>
  <si>
    <t>特惠大床房(无窗)&lt;至多8间&gt;&lt;2人入住&gt;</t>
  </si>
  <si>
    <t>田腾飞</t>
  </si>
  <si>
    <t xml:space="preserve">(THK)YD01619220726113700697;	</t>
  </si>
  <si>
    <t xml:space="preserve">18515052737	</t>
  </si>
  <si>
    <t>[长沙]长沙泓旺宾馆(省肿瘤医院湘雅附三店)(92778546)</t>
  </si>
  <si>
    <t>标准单人间&lt;至多8间&gt;&lt;2人入住&gt;</t>
  </si>
  <si>
    <t>向玉萍</t>
  </si>
  <si>
    <t xml:space="preserve">18515122449	</t>
  </si>
  <si>
    <t>[乌鲁木齐]格林豪泰(乌鲁木齐明园商务酒店)(92484786)</t>
  </si>
  <si>
    <t>李梅</t>
  </si>
  <si>
    <t xml:space="preserve">(GRT)78026475;	</t>
  </si>
  <si>
    <t xml:space="preserve">18515127324	</t>
  </si>
  <si>
    <t>[null](94913484)</t>
  </si>
  <si>
    <t xml:space="preserve">18515207834	</t>
  </si>
  <si>
    <t>[昆明]昆明倬怡酒店（交三桥地铁站恒隆广场店）(88634159)</t>
  </si>
  <si>
    <t>标准双床房&lt;至多8间&gt;&lt;2人入住&gt;</t>
  </si>
  <si>
    <t>袁樱习,穆清贤</t>
  </si>
  <si>
    <t xml:space="preserve">18515330446	</t>
  </si>
  <si>
    <t>[重庆]重庆凯普瑞斯酒店(92777953)</t>
  </si>
  <si>
    <t>浪漫邂逅大床房&lt;至多8间&gt;&lt;2人入住&gt;&lt;早餐&gt;</t>
  </si>
  <si>
    <t>颜克军</t>
  </si>
  <si>
    <t xml:space="preserve">18515500885	</t>
  </si>
  <si>
    <t>[北京]安泰居旅馆(北京一部)(94915157)</t>
  </si>
  <si>
    <t>刘常青</t>
  </si>
  <si>
    <t xml:space="preserve">18515648735	</t>
  </si>
  <si>
    <t>[昆明]昆明玺雅创意主题酒店(94917561)</t>
  </si>
  <si>
    <t>地中海景观大床房&lt;至多8间&gt;&lt;2人入住&gt;</t>
  </si>
  <si>
    <t>贾延旗</t>
  </si>
  <si>
    <t xml:space="preserve">18515772018	</t>
  </si>
  <si>
    <t>[南京]南京苹果酒店(92779298)</t>
  </si>
  <si>
    <t>经济大床房&lt;至多8间&gt;&lt;2人入住&gt;</t>
  </si>
  <si>
    <t>王民</t>
  </si>
  <si>
    <t xml:space="preserve">18515968230	</t>
  </si>
  <si>
    <t>[杭州]汉庭酒店(杭州西湖文化广场店)(68605786)</t>
  </si>
  <si>
    <t>张小青</t>
  </si>
  <si>
    <t xml:space="preserve">R3100142091547001001	</t>
  </si>
  <si>
    <t xml:space="preserve">18515994962	</t>
  </si>
  <si>
    <t>王国义</t>
  </si>
  <si>
    <t xml:space="preserve">(GRT)78030854;	</t>
  </si>
  <si>
    <t xml:space="preserve">18515744841	</t>
  </si>
  <si>
    <t>[融水]融水优家时尚酒店(88227963)</t>
  </si>
  <si>
    <t>阳光大床房&lt;至多8间&gt;&lt;2人入住&gt;</t>
  </si>
  <si>
    <t>邓海浪</t>
  </si>
  <si>
    <t xml:space="preserve">Acknowledged	</t>
  </si>
  <si>
    <t xml:space="preserve">18516517129	</t>
  </si>
  <si>
    <t>[漳州]漳州梦圆精品loft公寓(92129551)</t>
  </si>
  <si>
    <t>一帆风顺大床房(洗衣机)&lt;至多8间&gt;&lt;2人入住&gt;</t>
  </si>
  <si>
    <t>汤进德</t>
  </si>
  <si>
    <t xml:space="preserve">18517131074	</t>
  </si>
  <si>
    <t>[郑州]欣邦精品酒店(郑州中博博览中心地铁站店)(92780751)</t>
  </si>
  <si>
    <t>温馨大床房&lt;至多8间&gt;&lt;2人入住&gt;</t>
  </si>
  <si>
    <t>王荥</t>
  </si>
  <si>
    <t xml:space="preserve">18517130336	</t>
  </si>
  <si>
    <t>[高平]青皮树酒店(高平财富大厦店)(80247748)</t>
  </si>
  <si>
    <t>特色双床房&lt;至多8间&gt;&lt;2人入住&gt;</t>
  </si>
  <si>
    <t>郭星</t>
  </si>
  <si>
    <t xml:space="preserve">(GRT)78035905;	</t>
  </si>
  <si>
    <t xml:space="preserve">18517133657	</t>
  </si>
  <si>
    <t>葛大平</t>
  </si>
  <si>
    <t xml:space="preserve">(GRT)78035932;	</t>
  </si>
  <si>
    <t xml:space="preserve">18517171913	</t>
  </si>
  <si>
    <t>[长沙]长沙鑫宾凯酒店(五一广场IFS国金中心店)(94914549)</t>
  </si>
  <si>
    <t>零压大床房&lt;至多8间&gt;&lt;2人入住&gt;</t>
  </si>
  <si>
    <t>张学龙</t>
  </si>
  <si>
    <t xml:space="preserve">18517253921	</t>
  </si>
  <si>
    <t>[文安]文安郝力克希尔顿启缤精选酒店(83902247)</t>
  </si>
  <si>
    <t>精选大床房&lt;至多8间&gt;&lt;2人入住&gt;</t>
  </si>
  <si>
    <t>王影</t>
  </si>
  <si>
    <t xml:space="preserve">3279900121	</t>
  </si>
  <si>
    <t xml:space="preserve">18517354921	</t>
  </si>
  <si>
    <t>[凯里]颐嘉酒店(凯里大十字国贸广场店)(94915691)</t>
  </si>
  <si>
    <t>简约双床房&lt;至多8间&gt;&lt;2人入住&gt;</t>
  </si>
  <si>
    <t>罗荣刚</t>
  </si>
  <si>
    <t xml:space="preserve">18517563311	</t>
  </si>
  <si>
    <t>[重庆]布丁酒店(重庆南坪地铁站步行街店)(92780198)</t>
  </si>
  <si>
    <t>特惠大床房&lt;至多8间&gt;&lt;2人入住&gt;</t>
  </si>
  <si>
    <t>徐小涵</t>
  </si>
  <si>
    <t xml:space="preserve">18517621718	</t>
  </si>
  <si>
    <t>[三亚]三亚双大国际酒店(80248883)</t>
  </si>
  <si>
    <t>高级河景公寓大床房&lt;至多8间&gt;&lt;2人入住&gt;</t>
  </si>
  <si>
    <t>耿诗嘉</t>
  </si>
  <si>
    <t xml:space="preserve">18517629962	</t>
  </si>
  <si>
    <t>[长沙]维也纳国际酒店(长沙麓谷雷锋大道店)(68341017)</t>
  </si>
  <si>
    <t>王基充</t>
  </si>
  <si>
    <t xml:space="preserve">18517859710	</t>
  </si>
  <si>
    <t>[广州]广州卡莱尔国际公寓（万达广场店）(92787482)</t>
  </si>
  <si>
    <t>清新舒适双床房&lt;至多8间&gt;&lt;2人入住&gt;</t>
  </si>
  <si>
    <t>朱光远</t>
  </si>
  <si>
    <t xml:space="preserve">18517882543	</t>
  </si>
  <si>
    <t>[重庆]时代宾馆(重庆解放碑店)(94909998)</t>
  </si>
  <si>
    <t>标间&lt;至多8间&gt;&lt;2人入住&gt;</t>
  </si>
  <si>
    <t>卿雪丽</t>
  </si>
  <si>
    <t xml:space="preserve">18517968844	</t>
  </si>
  <si>
    <t>[海宁]尚客优酒店(海宁国际花卉城店)(81209699)</t>
  </si>
  <si>
    <t>邓文庆</t>
  </si>
  <si>
    <t xml:space="preserve">(THK)YD04749220726184131621	</t>
  </si>
  <si>
    <t xml:space="preserve">18521623420	</t>
  </si>
  <si>
    <t>[银川]银川希尔悦精品酒店(88633966)</t>
  </si>
  <si>
    <t>精品大床房&lt;至多8间&gt;&lt;2人入住&gt;</t>
  </si>
  <si>
    <t>姬黎明</t>
  </si>
  <si>
    <t xml:space="preserve">18521779424	</t>
  </si>
  <si>
    <t>[null](88633967)</t>
  </si>
  <si>
    <t xml:space="preserve">18521808254	</t>
  </si>
  <si>
    <t>庄晓雄</t>
  </si>
  <si>
    <t xml:space="preserve">18521854998	</t>
  </si>
  <si>
    <t>[济南]济南怡佳商务宾馆(92779778)</t>
  </si>
  <si>
    <t>经济双床房&lt;至多8间&gt;&lt;2人入住&gt;</t>
  </si>
  <si>
    <t>严中银</t>
  </si>
  <si>
    <t xml:space="preserve">18522563011	</t>
  </si>
  <si>
    <t>马立强</t>
  </si>
  <si>
    <t xml:space="preserve">(THK)YD01619220726200337887;	</t>
  </si>
  <si>
    <t xml:space="preserve">18522748607	</t>
  </si>
  <si>
    <t>[深圳]深圳年青空间公寓(木古地铁站店)(92787586)</t>
  </si>
  <si>
    <t>悦享生活大床房(无窗)&lt;至多8间&gt;&lt;2人入住&gt;</t>
  </si>
  <si>
    <t>宋国玮</t>
  </si>
  <si>
    <t xml:space="preserve">18522877122	</t>
  </si>
  <si>
    <t>[重庆]重庆达达酒店公寓(92778533)</t>
  </si>
  <si>
    <t>特惠经济房&lt;至多8间&gt;&lt;2人入住&gt;</t>
  </si>
  <si>
    <t>罗小敏</t>
  </si>
  <si>
    <t xml:space="preserve">18522922108	</t>
  </si>
  <si>
    <t>[合肥]7天优品酒店(合肥京商商贸城陶冲湖东地铁站店)(88228073)</t>
  </si>
  <si>
    <t>精选特优房&lt;至多8间&gt;&lt;2人入住&gt;</t>
  </si>
  <si>
    <t>张润</t>
  </si>
  <si>
    <t xml:space="preserve">18522937287	</t>
  </si>
  <si>
    <t>[深圳]深圳帝豪仟悦酒店(94911611)</t>
  </si>
  <si>
    <t>李岳峰</t>
  </si>
  <si>
    <t xml:space="preserve">999218522939612	</t>
  </si>
  <si>
    <t>[大连]大连东方大厦(94913643)</t>
  </si>
  <si>
    <t>田立宇</t>
  </si>
  <si>
    <t xml:space="preserve">18523037448	</t>
  </si>
  <si>
    <t>[南京]柏曼酒店(南京竹山路地铁站金鹰GE66店)(92787282)</t>
  </si>
  <si>
    <t>蔡慧</t>
  </si>
  <si>
    <t xml:space="preserve">18523069554	</t>
  </si>
  <si>
    <t>[安庆]格林豪泰智选酒店(安庆高铁站店)(93875470)</t>
  </si>
  <si>
    <t>复式房&lt;至多8间&gt;&lt;2人入住&gt;</t>
  </si>
  <si>
    <t>宋节华</t>
  </si>
  <si>
    <t xml:space="preserve">(GRT)78044470;	</t>
  </si>
  <si>
    <t xml:space="preserve">18523082200	</t>
  </si>
  <si>
    <t>邓国权</t>
  </si>
  <si>
    <t xml:space="preserve">18523115800	</t>
  </si>
  <si>
    <t>何劲松</t>
  </si>
  <si>
    <t xml:space="preserve">(GRT)78044658;	</t>
  </si>
  <si>
    <t xml:space="preserve">18523258356	</t>
  </si>
  <si>
    <t>[文安]文安鲁能希尔顿酒店(89877971)</t>
  </si>
  <si>
    <t>星奇宝贝亲子房(大床）&lt;至多8间&gt;&lt;2人入住&gt;&lt;早餐&gt;</t>
  </si>
  <si>
    <t>杨燕</t>
  </si>
  <si>
    <t xml:space="preserve">3285219085;280834383	</t>
  </si>
  <si>
    <t xml:space="preserve">18523459703	</t>
  </si>
  <si>
    <t>[东莞]东莞勤业商务酒店(85539742)</t>
  </si>
  <si>
    <t>精致大床房&lt;至多8间&gt;&lt;2人入住&gt;</t>
  </si>
  <si>
    <t>程朋</t>
  </si>
  <si>
    <t xml:space="preserve">18523465607	</t>
  </si>
  <si>
    <t>赵彦乐</t>
  </si>
  <si>
    <t xml:space="preserve">18523551581	</t>
  </si>
  <si>
    <t>[昆明]昆明龙腾宾馆(91301794)</t>
  </si>
  <si>
    <t>肖思清</t>
  </si>
  <si>
    <t xml:space="preserve">18523623951	</t>
  </si>
  <si>
    <t>洪海超</t>
  </si>
  <si>
    <t xml:space="preserve">18523652075	</t>
  </si>
  <si>
    <t>[重庆]OYO重庆骆绎酒店(94913801)</t>
  </si>
  <si>
    <t>李乾龙</t>
  </si>
  <si>
    <t xml:space="preserve">18523845627	</t>
  </si>
  <si>
    <t>[武汉]中星宾馆(科技大学黄家湖校区湖北中医药大学店)(92782974)</t>
  </si>
  <si>
    <t>浪漫圆床房&lt;至多8间&gt;&lt;2人入住&gt;</t>
  </si>
  <si>
    <t>常书超</t>
  </si>
  <si>
    <t xml:space="preserve">18523848510	</t>
  </si>
  <si>
    <t>何燕兵</t>
  </si>
  <si>
    <t xml:space="preserve">18523857627	</t>
  </si>
  <si>
    <t>周亚飞</t>
  </si>
  <si>
    <t xml:space="preserve">18523884658	</t>
  </si>
  <si>
    <t>[南京]南京证大全悦公寓(92494445)</t>
  </si>
  <si>
    <t>新中式大床房&lt;至多8间&gt;&lt;2人入住&gt;</t>
  </si>
  <si>
    <t>杨建锋</t>
  </si>
  <si>
    <t xml:space="preserve">18523893385	</t>
  </si>
  <si>
    <t xml:space="preserve">18523900920	</t>
  </si>
  <si>
    <t>张铁铁</t>
  </si>
  <si>
    <t xml:space="preserve">3276476593	</t>
  </si>
  <si>
    <t xml:space="preserve">18523934672	</t>
  </si>
  <si>
    <t>[呼和浩特]呼和浩特瑞莱克斯大酒店(94914272)</t>
  </si>
  <si>
    <t>商务中式大床房&lt;至多8间&gt;&lt;2人入住&gt;</t>
  </si>
  <si>
    <t>李彪</t>
  </si>
  <si>
    <t xml:space="preserve">18524085178	</t>
  </si>
  <si>
    <t>[烟台]格林豪泰(蓬莱阁汽车站店)(76549524)</t>
  </si>
  <si>
    <t>大床房（暖气）&lt;至多8间&gt;&lt;2人入住&gt;</t>
  </si>
  <si>
    <t>顾启龙</t>
  </si>
  <si>
    <t xml:space="preserve">(GRT)78048552;	</t>
  </si>
  <si>
    <t xml:space="preserve">18524083600	</t>
  </si>
  <si>
    <t>郑艳峰</t>
  </si>
  <si>
    <t xml:space="preserve">(GRT)78048553;	</t>
  </si>
  <si>
    <t xml:space="preserve">18524081295	</t>
  </si>
  <si>
    <t>王东方</t>
  </si>
  <si>
    <t xml:space="preserve">(GRT)78048557;	</t>
  </si>
  <si>
    <t xml:space="preserve">999218524058087	</t>
  </si>
  <si>
    <t>，</t>
  </si>
  <si>
    <t>999218522939612</t>
  </si>
  <si>
    <t>999218524058087</t>
  </si>
  <si>
    <t xml:space="preserve"> 26882 CNY</t>
  </si>
  <si>
    <t>A220811092203481</t>
  </si>
  <si>
    <t>总计：26882元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</si>
  <si>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</si>
  <si>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</si>
  <si>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</si>
  <si>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</si>
  <si>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</si>
  <si>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</si>
  <si>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</si>
  <si>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</si>
  <si>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</si>
  <si>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</si>
  <si>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</si>
  <si>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</si>
  <si>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</si>
  <si>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</si>
  <si>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</si>
  <si>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</si>
  <si>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</si>
  <si>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</si>
  <si>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2022-07-26</t>
  </si>
  <si>
    <t>2633916</t>
  </si>
  <si>
    <t>格林豪泰(蓬莱阁汽车站店)</t>
  </si>
  <si>
    <t>2022-07-27</t>
  </si>
  <si>
    <t>退房日月结</t>
  </si>
  <si>
    <t>169.00</t>
  </si>
  <si>
    <t>RMB</t>
  </si>
  <si>
    <t>0</t>
  </si>
  <si>
    <t>0.00</t>
  </si>
  <si>
    <t>携程汇登国内直连</t>
  </si>
  <si>
    <t>01.011264</t>
  </si>
  <si>
    <t>2022-07-26 23:07:00</t>
  </si>
  <si>
    <t>否</t>
  </si>
  <si>
    <t>广州汇登信息科技有限公司</t>
  </si>
  <si>
    <t>直连</t>
  </si>
  <si>
    <t>2633915</t>
  </si>
  <si>
    <t>2022-07-26 23:06:52</t>
  </si>
  <si>
    <t>2633914</t>
  </si>
  <si>
    <t>2022-07-26 23:07:20</t>
  </si>
  <si>
    <t>2633911</t>
  </si>
  <si>
    <t>大连东方大厦</t>
  </si>
  <si>
    <t>355.00</t>
  </si>
  <si>
    <t>2022-07-26 23:09:19</t>
  </si>
  <si>
    <t>2633894</t>
  </si>
  <si>
    <t>呼和浩特瑞莱克斯大酒店</t>
  </si>
  <si>
    <t>271.00</t>
  </si>
  <si>
    <t>2022-07-26 22:44:18</t>
  </si>
  <si>
    <t>2633887</t>
  </si>
  <si>
    <t>文安郝力克希尔顿启缤精选酒店</t>
  </si>
  <si>
    <t>341.00</t>
  </si>
  <si>
    <t>2022-07-26 22:39:26</t>
  </si>
  <si>
    <t>2633885</t>
  </si>
  <si>
    <t>中星宾馆(武汉湖北中医药大学店)</t>
  </si>
  <si>
    <t>69.00</t>
  </si>
  <si>
    <t>2022-07-26 22:39:31</t>
  </si>
  <si>
    <t>2633884</t>
  </si>
  <si>
    <t>南京证大全悦酒店</t>
  </si>
  <si>
    <t>153.00</t>
  </si>
  <si>
    <t>2022-07-26 22:37:04</t>
  </si>
  <si>
    <t>2633877</t>
  </si>
  <si>
    <t>2022-07-26 22:31:24</t>
  </si>
  <si>
    <t>2633876</t>
  </si>
  <si>
    <t>2022-07-26 22:31:00</t>
  </si>
  <si>
    <t>2633852</t>
  </si>
  <si>
    <t>骆绎酒店</t>
  </si>
  <si>
    <t>111.00</t>
  </si>
  <si>
    <t>2022-07-26 22:05:49</t>
  </si>
  <si>
    <t>2633848</t>
  </si>
  <si>
    <t>深圳帝豪仟悦酒店</t>
  </si>
  <si>
    <t>98.00</t>
  </si>
  <si>
    <t>2022-07-26 22:00:49</t>
  </si>
  <si>
    <t>2633839</t>
  </si>
  <si>
    <t>昆明龙腾宾馆</t>
  </si>
  <si>
    <t>55.00</t>
  </si>
  <si>
    <t>2022-07-26 21:50:54</t>
  </si>
  <si>
    <t>2633830</t>
  </si>
  <si>
    <t>2022-07-26 21:39:09</t>
  </si>
  <si>
    <t>2633829</t>
  </si>
  <si>
    <t>东莞勤业商务酒店</t>
  </si>
  <si>
    <t>117.00</t>
  </si>
  <si>
    <t>2022-07-26 21:38:56</t>
  </si>
  <si>
    <t>2633807</t>
  </si>
  <si>
    <t>文安鲁能希尔顿酒店</t>
  </si>
  <si>
    <t>906.00</t>
  </si>
  <si>
    <t>2022-07-26 21:10:12</t>
  </si>
  <si>
    <t>2633792</t>
  </si>
  <si>
    <t>格林豪泰(广元高铁站店)</t>
  </si>
  <si>
    <t>124.00</t>
  </si>
  <si>
    <t>2022-07-26 20:52:11</t>
  </si>
  <si>
    <t>2633785</t>
  </si>
  <si>
    <t>2022-07-26 20:50:24</t>
  </si>
  <si>
    <t>2633783</t>
  </si>
  <si>
    <t>格林豪泰智选酒店(安庆高铁站店)</t>
  </si>
  <si>
    <t>144.00</t>
  </si>
  <si>
    <t>2022-07-26 20:46:50</t>
  </si>
  <si>
    <t>2633769</t>
  </si>
  <si>
    <t>2022-07-26 20:32:53</t>
  </si>
  <si>
    <t>2633768</t>
  </si>
  <si>
    <t>2022-07-26 20:37:39</t>
  </si>
  <si>
    <t>2633763</t>
  </si>
  <si>
    <t>7天优品酒店(合肥京商商贸城店)</t>
  </si>
  <si>
    <t>123.00</t>
  </si>
  <si>
    <t>2022-07-26 20:30:57</t>
  </si>
  <si>
    <t>2022-07-25</t>
  </si>
  <si>
    <t>2632435</t>
  </si>
  <si>
    <t>香港帝都酒店</t>
  </si>
  <si>
    <t>Lin Yu Hin</t>
  </si>
  <si>
    <t>886.00</t>
  </si>
  <si>
    <t>2022-07-25 18:20:27</t>
  </si>
  <si>
    <t>2022-07-24</t>
  </si>
  <si>
    <t>2631021</t>
  </si>
  <si>
    <t>HO FIONA TING YU,Tang Yick Man Armand</t>
  </si>
  <si>
    <t>1962.00</t>
  </si>
  <si>
    <t>2022-07-24 12:50:56</t>
  </si>
  <si>
    <t>2631640</t>
  </si>
  <si>
    <t>台北北投丽禧温泉酒店</t>
  </si>
  <si>
    <t>Cho Chanelle D,Cao Cao</t>
  </si>
  <si>
    <t>4616.00</t>
  </si>
  <si>
    <t>2022-07-24 23:55:45</t>
  </si>
  <si>
    <t>18501999902，</t>
  </si>
  <si>
    <t>2632335</t>
  </si>
  <si>
    <t>2022-07-25 17:12:41</t>
  </si>
  <si>
    <t>直采</t>
  </si>
  <si>
    <t>2631149</t>
  </si>
  <si>
    <t>锦江之星(沈阳中街地铁站故宫店)</t>
  </si>
  <si>
    <t>380.00</t>
  </si>
  <si>
    <t>2022-07-24 14:54:29</t>
  </si>
  <si>
    <t>2631496</t>
  </si>
  <si>
    <t>天阁酒店(台中馆)</t>
  </si>
  <si>
    <t>CHEN KUANCHUN</t>
  </si>
  <si>
    <t>1168.00</t>
  </si>
  <si>
    <t>2022-07-24 21:08:23</t>
  </si>
  <si>
    <t>2633604</t>
  </si>
  <si>
    <t>维也纳国际酒店(长沙麓谷雷锋大道店)</t>
  </si>
  <si>
    <t>257.00</t>
  </si>
  <si>
    <t>2022-07-26 17:53:18</t>
  </si>
  <si>
    <t>2633602</t>
  </si>
  <si>
    <t>三亚双大国际酒店</t>
  </si>
  <si>
    <t>366.00</t>
  </si>
  <si>
    <t>2022-07-26 17:51:46</t>
  </si>
  <si>
    <t>2633260</t>
  </si>
  <si>
    <t>重庆凯普瑞斯酒店</t>
  </si>
  <si>
    <t>143.00</t>
  </si>
  <si>
    <t>2022-07-26 12:18:22</t>
  </si>
  <si>
    <t>2633664</t>
  </si>
  <si>
    <t>H酒店(成都双流机场水晶店)</t>
  </si>
  <si>
    <t>刘源</t>
  </si>
  <si>
    <t>187.00</t>
  </si>
  <si>
    <t>2022-07-26 19:11:28</t>
  </si>
  <si>
    <t>2633658</t>
  </si>
  <si>
    <t>银川希尔悦精品酒店</t>
  </si>
  <si>
    <t>177.00</t>
  </si>
  <si>
    <t>2022-07-26 19:04:49</t>
  </si>
  <si>
    <t>2633202</t>
  </si>
  <si>
    <t>长沙泓群宾馆</t>
  </si>
  <si>
    <t>82.00</t>
  </si>
  <si>
    <t>2022-07-26 11:39:46</t>
  </si>
  <si>
    <t>2633196</t>
  </si>
  <si>
    <t>速8酒店（静宁汽车总站滨河路店）</t>
  </si>
  <si>
    <t>94.00</t>
  </si>
  <si>
    <t>2022-07-26 11:34:01</t>
  </si>
  <si>
    <t>2633519</t>
  </si>
  <si>
    <t>长沙鑫宾凯酒店</t>
  </si>
  <si>
    <t>76.00</t>
  </si>
  <si>
    <t>-76</t>
  </si>
  <si>
    <t>2022-07-26 16:47:11</t>
  </si>
  <si>
    <t>2633219</t>
  </si>
  <si>
    <t>格林豪泰(乌鲁木齐明园商务酒店)</t>
  </si>
  <si>
    <t>195.00</t>
  </si>
  <si>
    <t>2022-07-26 11:48:57</t>
  </si>
  <si>
    <t>2631952</t>
  </si>
  <si>
    <t>景德镇朗逸酒店</t>
  </si>
  <si>
    <t>264.00</t>
  </si>
  <si>
    <t>2022-07-25 11:01:52</t>
  </si>
  <si>
    <t>2633728</t>
  </si>
  <si>
    <t>尚客优连锁酒店（沧州东外环国际五金城店）</t>
  </si>
  <si>
    <t>88.00</t>
  </si>
  <si>
    <t>2022-07-26 20:03:40</t>
  </si>
  <si>
    <t>2633201</t>
  </si>
  <si>
    <t>2022-07-26 11:37:36</t>
  </si>
  <si>
    <t>2633339</t>
  </si>
  <si>
    <t>汉庭酒店(杭州西湖文化广场店)</t>
  </si>
  <si>
    <t>2022-07-26 13:43:30</t>
  </si>
  <si>
    <t>2633343</t>
  </si>
  <si>
    <t>2022-07-26 13:47:21</t>
  </si>
  <si>
    <t>2633062</t>
  </si>
  <si>
    <t>2022-07-26 09:21:00</t>
  </si>
  <si>
    <t>2633511</t>
  </si>
  <si>
    <t>2022-07-26 16:41:44</t>
  </si>
  <si>
    <t>2632001</t>
  </si>
  <si>
    <t>格林豪泰(巢湖天巢广场万达店)</t>
  </si>
  <si>
    <t>178.00</t>
  </si>
  <si>
    <t>2022-07-25 11:38:00</t>
  </si>
  <si>
    <t>2633220</t>
  </si>
  <si>
    <t>丽景大酒店(松桃亦爱精品连锁店)</t>
  </si>
  <si>
    <t>杨定富</t>
  </si>
  <si>
    <t>2022-07-26 11:51:39</t>
  </si>
  <si>
    <t>2633301</t>
  </si>
  <si>
    <t>昆明玺雅创意主题酒店</t>
  </si>
  <si>
    <t>2022-07-26 12:59:49</t>
  </si>
  <si>
    <t>2633671</t>
  </si>
  <si>
    <t>济南怡佳商务宾馆</t>
  </si>
  <si>
    <t>85.00</t>
  </si>
  <si>
    <t>2022-07-26 19:15:35</t>
  </si>
  <si>
    <t>2633594</t>
  </si>
  <si>
    <t>布丁酒店(重庆南坪地铁站步行街店)</t>
  </si>
  <si>
    <t>71.00</t>
  </si>
  <si>
    <t>2022-07-26 17:44:25</t>
  </si>
  <si>
    <t>2633318</t>
  </si>
  <si>
    <t>南京苹果酒店</t>
  </si>
  <si>
    <t>113.00</t>
  </si>
  <si>
    <t>2022-07-26 13:16:19</t>
  </si>
  <si>
    <t>2633281</t>
  </si>
  <si>
    <t>安泰居旅馆(北京一部)</t>
  </si>
  <si>
    <t>261.00</t>
  </si>
  <si>
    <t>2022-07-26 12:39:59</t>
  </si>
  <si>
    <t>2633560</t>
  </si>
  <si>
    <t>颐嘉酒店(凯里大十字国贸广场店)</t>
  </si>
  <si>
    <t>2022-07-26 17:14:26</t>
  </si>
  <si>
    <t>2633636</t>
  </si>
  <si>
    <t>时代宾馆(重庆解放碑店)</t>
  </si>
  <si>
    <t>97.00</t>
  </si>
  <si>
    <t>2022-07-26 18:30:52</t>
  </si>
  <si>
    <t>2633509</t>
  </si>
  <si>
    <t>欣邦商务酒店(郑州中博博览中心店)</t>
  </si>
  <si>
    <t>103.00</t>
  </si>
  <si>
    <t>2022-07-26 16:41:09</t>
  </si>
  <si>
    <t>2633756</t>
  </si>
  <si>
    <t>重庆达达酒店公寓</t>
  </si>
  <si>
    <t>95.00</t>
  </si>
  <si>
    <t>2022-07-26 20:28:22</t>
  </si>
  <si>
    <t>2633651</t>
  </si>
  <si>
    <t>尚客优精选酒店(海宁国际花卉城店)</t>
  </si>
  <si>
    <t>147.00</t>
  </si>
  <si>
    <t>2022-07-26 18:41:50</t>
  </si>
  <si>
    <t>2633240</t>
  </si>
  <si>
    <t>昆明倬怡酒店</t>
  </si>
  <si>
    <t>324.00</t>
  </si>
  <si>
    <t>2022-07-26 12:01:12</t>
  </si>
  <si>
    <t>2633665</t>
  </si>
  <si>
    <t>漳州梦圆公寓</t>
  </si>
  <si>
    <t>141.00</t>
  </si>
  <si>
    <t>2022-07-26 19:13:02</t>
  </si>
  <si>
    <t>2633406</t>
  </si>
  <si>
    <t>2022-07-26 15:07:44</t>
  </si>
  <si>
    <t>2633510</t>
  </si>
  <si>
    <t>青皮树酒店(高平财富大厦店)</t>
  </si>
  <si>
    <t>152.00</t>
  </si>
  <si>
    <t>2022-07-26 16:41:11</t>
  </si>
  <si>
    <t>2632679</t>
  </si>
  <si>
    <t>贝壳酒店(五台山风景区店)</t>
  </si>
  <si>
    <t>554.00</t>
  </si>
  <si>
    <t>2022-07-25 22:19:56</t>
  </si>
  <si>
    <t>2632461</t>
  </si>
  <si>
    <t>贝壳酒店(宁武凤舞广场店)</t>
  </si>
  <si>
    <t>156.00</t>
  </si>
  <si>
    <t>2022-07-25 18:51:54</t>
  </si>
  <si>
    <t>2633151</t>
  </si>
  <si>
    <t>重庆紫荆酒店</t>
  </si>
  <si>
    <t>155.00</t>
  </si>
  <si>
    <t>2022-07-26 10:55:14</t>
  </si>
  <si>
    <t>2633744</t>
  </si>
  <si>
    <t>深圳年青空间公寓</t>
  </si>
  <si>
    <t>104.00</t>
  </si>
  <si>
    <t>2022-07-26 20:18:49</t>
  </si>
  <si>
    <t>2633631</t>
  </si>
  <si>
    <t>广州卡莱尔国际公寓</t>
  </si>
  <si>
    <t>240.00</t>
  </si>
  <si>
    <t>2022-07-26 18:29:17</t>
  </si>
  <si>
    <t>2633532</t>
  </si>
  <si>
    <t>2022-07-26 16:59:27</t>
  </si>
  <si>
    <t>2022-07-06</t>
  </si>
  <si>
    <t>2612309</t>
  </si>
  <si>
    <t>Y旅舍</t>
  </si>
  <si>
    <t>lau Hiu chun</t>
  </si>
  <si>
    <t>962.01</t>
  </si>
  <si>
    <t>2022-07-06 00:51:24</t>
  </si>
  <si>
    <t>2022-07-22</t>
  </si>
  <si>
    <t>2629390</t>
  </si>
  <si>
    <t>Leung Sin Yee Charmaine</t>
  </si>
  <si>
    <t>803.00</t>
  </si>
  <si>
    <t>2022-07-22 20:43:01</t>
  </si>
  <si>
    <t>2022-07-01</t>
  </si>
  <si>
    <t>2608793</t>
  </si>
  <si>
    <t>台南台糖长荣酒店</t>
  </si>
  <si>
    <t>WANG YANG KUNG</t>
  </si>
  <si>
    <t>1230.00</t>
  </si>
  <si>
    <t>2022-07-01 22:51:34</t>
  </si>
  <si>
    <t>2022-07-21</t>
  </si>
  <si>
    <t>2628399</t>
  </si>
  <si>
    <t>花莲布洛湾大饭店</t>
  </si>
  <si>
    <t>HUANG YUYUN,HUANG KUOCHIH</t>
  </si>
  <si>
    <t>492.00</t>
  </si>
  <si>
    <t>2022-07-21 22:00:05</t>
  </si>
  <si>
    <t>2022-07-20</t>
  </si>
  <si>
    <t>2627217</t>
  </si>
  <si>
    <t>台北柯达大饭店-敦南馆</t>
  </si>
  <si>
    <t>WU YUCHEN</t>
  </si>
  <si>
    <t>838.00</t>
  </si>
  <si>
    <t>2022-07-20 18:10:18</t>
  </si>
  <si>
    <t>2627012</t>
  </si>
  <si>
    <t>CHEN JOANNA</t>
  </si>
  <si>
    <t>1329.00</t>
  </si>
  <si>
    <t>2022-07-20 14:13:08</t>
  </si>
  <si>
    <t>2626924</t>
  </si>
  <si>
    <t>基隆长荣桂冠酒店</t>
  </si>
  <si>
    <t>LIN YALI</t>
  </si>
  <si>
    <t>1149.00</t>
  </si>
  <si>
    <t>2022-07-20 11:49:44</t>
  </si>
  <si>
    <t>2631008</t>
  </si>
  <si>
    <t>东莞东福商务酒店</t>
  </si>
  <si>
    <t>77.00</t>
  </si>
  <si>
    <t>2022-07-24 12:39:51</t>
  </si>
  <si>
    <t>2627512</t>
  </si>
  <si>
    <t>昆明亚美丽嘉酒店</t>
  </si>
  <si>
    <t>334.00</t>
  </si>
  <si>
    <t>2022-07-20 23:40:59</t>
  </si>
  <si>
    <t>2022-07-23</t>
  </si>
  <si>
    <t>2629872</t>
  </si>
  <si>
    <t>海友酒店(无锡火车站北广场店)</t>
  </si>
  <si>
    <t>109.00</t>
  </si>
  <si>
    <t>2022-07-23 10:45:24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</si>
</sst>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44768</v>
      </c>
      <c r="G2" s="6">
        <v>44769</v>
      </c>
      <c r="H2" s="4">
        <v>2</v>
      </c>
      <c r="I2" s="4">
        <v>1</v>
      </c>
      <c r="J2" s="4">
        <v>2</v>
      </c>
      <c r="K2" s="4" t="s">
        <v>30</v>
      </c>
      <c r="L2" s="4">
        <v>1230</v>
      </c>
      <c r="M2" s="4">
        <v>1230</v>
      </c>
      <c r="N2" s="4" t="s">
        <v>31</v>
      </c>
      <c r="O2" s="4" t="s">
        <v>32</v>
      </c>
      <c r="P2" s="4" t="s">
        <v>33</v>
      </c>
      <c r="Q2" s="4">
        <v>0</v>
      </c>
      <c r="R2" s="7">
        <v>44743</v>
      </c>
      <c r="S2" s="6">
        <v>44784</v>
      </c>
      <c r="T2" s="4" t="s">
        <v>34</v>
      </c>
      <c r="U2" s="4">
        <v>1230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44766</v>
      </c>
      <c r="G3" s="6">
        <v>44769</v>
      </c>
      <c r="H3" s="4">
        <v>1</v>
      </c>
      <c r="I3" s="4">
        <v>3</v>
      </c>
      <c r="J3" s="4">
        <v>3</v>
      </c>
      <c r="K3" s="4" t="s">
        <v>30</v>
      </c>
      <c r="L3" s="4">
        <v>962</v>
      </c>
      <c r="M3" s="4">
        <v>962</v>
      </c>
      <c r="N3" s="4" t="s">
        <v>40</v>
      </c>
      <c r="O3" s="4" t="s">
        <v>32</v>
      </c>
      <c r="P3" s="4" t="s">
        <v>33</v>
      </c>
      <c r="Q3" s="4">
        <v>0</v>
      </c>
      <c r="R3" s="7">
        <v>44748</v>
      </c>
      <c r="S3" s="6">
        <v>44784</v>
      </c>
      <c r="T3" s="4" t="s">
        <v>34</v>
      </c>
      <c r="U3" s="4">
        <v>962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44768</v>
      </c>
      <c r="G4" s="6">
        <v>44769</v>
      </c>
      <c r="H4" s="4">
        <v>1</v>
      </c>
      <c r="I4" s="4">
        <v>1</v>
      </c>
      <c r="J4" s="4">
        <v>1</v>
      </c>
      <c r="K4" s="4" t="s">
        <v>30</v>
      </c>
      <c r="L4" s="4">
        <v>1149</v>
      </c>
      <c r="M4" s="4">
        <v>1149</v>
      </c>
      <c r="N4" s="4" t="s">
        <v>44</v>
      </c>
      <c r="O4" s="4" t="s">
        <v>32</v>
      </c>
      <c r="P4" s="4" t="s">
        <v>33</v>
      </c>
      <c r="Q4" s="4">
        <v>0</v>
      </c>
      <c r="R4" s="7">
        <v>44762</v>
      </c>
      <c r="S4" s="6">
        <v>44784</v>
      </c>
      <c r="T4" s="4" t="s">
        <v>34</v>
      </c>
      <c r="U4" s="4">
        <v>1149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44766</v>
      </c>
      <c r="G5" s="6">
        <v>44769</v>
      </c>
      <c r="H5" s="4">
        <v>1</v>
      </c>
      <c r="I5" s="4">
        <v>3</v>
      </c>
      <c r="J5" s="4">
        <v>3</v>
      </c>
      <c r="K5" s="4" t="s">
        <v>30</v>
      </c>
      <c r="L5" s="4">
        <v>1329</v>
      </c>
      <c r="M5" s="4">
        <v>1329</v>
      </c>
      <c r="N5" s="4" t="s">
        <v>48</v>
      </c>
      <c r="O5" s="4" t="s">
        <v>32</v>
      </c>
      <c r="P5" s="4" t="s">
        <v>33</v>
      </c>
      <c r="Q5" s="4">
        <v>0</v>
      </c>
      <c r="R5" s="7">
        <v>44762</v>
      </c>
      <c r="S5" s="6">
        <v>44784</v>
      </c>
      <c r="T5" s="4" t="s">
        <v>34</v>
      </c>
      <c r="U5" s="4">
        <v>1329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46</v>
      </c>
      <c r="E6" s="4" t="s">
        <v>51</v>
      </c>
      <c r="F6" s="6">
        <v>44767</v>
      </c>
      <c r="G6" s="6">
        <v>44769</v>
      </c>
      <c r="H6" s="4">
        <v>1</v>
      </c>
      <c r="I6" s="4">
        <v>2</v>
      </c>
      <c r="J6" s="4">
        <v>2</v>
      </c>
      <c r="K6" s="4" t="s">
        <v>30</v>
      </c>
      <c r="L6" s="4">
        <v>838</v>
      </c>
      <c r="M6" s="4">
        <v>838</v>
      </c>
      <c r="N6" s="4" t="s">
        <v>52</v>
      </c>
      <c r="O6" s="4" t="s">
        <v>32</v>
      </c>
      <c r="P6" s="4" t="s">
        <v>33</v>
      </c>
      <c r="Q6" s="4">
        <v>0</v>
      </c>
      <c r="R6" s="7">
        <v>44762</v>
      </c>
      <c r="S6" s="6">
        <v>44784</v>
      </c>
      <c r="T6" s="4" t="s">
        <v>34</v>
      </c>
      <c r="U6" s="4">
        <v>838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44768</v>
      </c>
      <c r="G7" s="6">
        <v>44769</v>
      </c>
      <c r="H7" s="4">
        <v>2</v>
      </c>
      <c r="I7" s="4">
        <v>1</v>
      </c>
      <c r="J7" s="4">
        <v>2</v>
      </c>
      <c r="K7" s="4" t="s">
        <v>30</v>
      </c>
      <c r="L7" s="4">
        <v>334</v>
      </c>
      <c r="M7" s="4">
        <v>334</v>
      </c>
      <c r="N7" s="4" t="s">
        <v>57</v>
      </c>
      <c r="O7" s="4" t="s">
        <v>32</v>
      </c>
      <c r="P7" s="4" t="s">
        <v>33</v>
      </c>
      <c r="Q7" s="4">
        <v>0</v>
      </c>
      <c r="R7" s="7">
        <v>44762</v>
      </c>
      <c r="S7" s="6">
        <v>44784</v>
      </c>
      <c r="T7" s="4" t="s">
        <v>34</v>
      </c>
      <c r="U7" s="4">
        <v>334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44768</v>
      </c>
      <c r="G8" s="6">
        <v>44769</v>
      </c>
      <c r="H8" s="4">
        <v>2</v>
      </c>
      <c r="I8" s="4">
        <v>1</v>
      </c>
      <c r="J8" s="4">
        <v>2</v>
      </c>
      <c r="K8" s="4" t="s">
        <v>30</v>
      </c>
      <c r="L8" s="4">
        <v>492</v>
      </c>
      <c r="M8" s="4">
        <v>492</v>
      </c>
      <c r="N8" s="4" t="s">
        <v>61</v>
      </c>
      <c r="O8" s="4" t="s">
        <v>32</v>
      </c>
      <c r="P8" s="4" t="s">
        <v>33</v>
      </c>
      <c r="Q8" s="4">
        <v>0</v>
      </c>
      <c r="R8" s="7">
        <v>44763</v>
      </c>
      <c r="S8" s="6">
        <v>44784</v>
      </c>
      <c r="T8" s="4" t="s">
        <v>34</v>
      </c>
      <c r="U8" s="4">
        <v>492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44768</v>
      </c>
      <c r="G9" s="6">
        <v>44769</v>
      </c>
      <c r="H9" s="4">
        <v>1</v>
      </c>
      <c r="I9" s="4">
        <v>1</v>
      </c>
      <c r="J9" s="4">
        <v>1</v>
      </c>
      <c r="K9" s="4" t="s">
        <v>30</v>
      </c>
      <c r="L9" s="4">
        <v>803</v>
      </c>
      <c r="M9" s="4">
        <v>803</v>
      </c>
      <c r="N9" s="4" t="s">
        <v>66</v>
      </c>
      <c r="O9" s="4" t="s">
        <v>32</v>
      </c>
      <c r="P9" s="4" t="s">
        <v>33</v>
      </c>
      <c r="Q9" s="4">
        <v>0</v>
      </c>
      <c r="R9" s="7">
        <v>44764</v>
      </c>
      <c r="S9" s="6">
        <v>44784</v>
      </c>
      <c r="T9" s="4" t="s">
        <v>34</v>
      </c>
      <c r="U9" s="4">
        <v>803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44768</v>
      </c>
      <c r="G10" s="6">
        <v>44769</v>
      </c>
      <c r="H10" s="4">
        <v>1</v>
      </c>
      <c r="I10" s="4">
        <v>1</v>
      </c>
      <c r="J10" s="4">
        <v>1</v>
      </c>
      <c r="K10" s="4" t="s">
        <v>30</v>
      </c>
      <c r="L10" s="4">
        <v>109</v>
      </c>
      <c r="M10" s="4">
        <v>109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44765</v>
      </c>
      <c r="S10" s="6">
        <v>44784</v>
      </c>
      <c r="T10" s="4" t="s">
        <v>34</v>
      </c>
      <c r="U10" s="4">
        <v>109</v>
      </c>
      <c r="V10" s="4">
        <v>0</v>
      </c>
      <c r="W10" s="4">
        <v>0</v>
      </c>
      <c r="X10" s="4" t="s">
        <v>35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44768</v>
      </c>
      <c r="G11" s="6">
        <v>44769</v>
      </c>
      <c r="H11" s="4">
        <v>1</v>
      </c>
      <c r="I11" s="4">
        <v>1</v>
      </c>
      <c r="J11" s="4">
        <v>1</v>
      </c>
      <c r="K11" s="4" t="s">
        <v>30</v>
      </c>
      <c r="L11" s="4">
        <v>77</v>
      </c>
      <c r="M11" s="4">
        <v>77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44766</v>
      </c>
      <c r="S11" s="6">
        <v>44784</v>
      </c>
      <c r="T11" s="4" t="s">
        <v>34</v>
      </c>
      <c r="U11" s="4">
        <v>77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64</v>
      </c>
      <c r="E12" s="4" t="s">
        <v>77</v>
      </c>
      <c r="F12" s="6">
        <v>44766</v>
      </c>
      <c r="G12" s="6">
        <v>44769</v>
      </c>
      <c r="H12" s="4">
        <v>1</v>
      </c>
      <c r="I12" s="4">
        <v>3</v>
      </c>
      <c r="J12" s="4">
        <v>3</v>
      </c>
      <c r="K12" s="4" t="s">
        <v>30</v>
      </c>
      <c r="L12" s="4">
        <v>1962</v>
      </c>
      <c r="M12" s="4">
        <v>1962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44766</v>
      </c>
      <c r="S12" s="6">
        <v>44784</v>
      </c>
      <c r="T12" s="4" t="s">
        <v>34</v>
      </c>
      <c r="U12" s="4">
        <v>1962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44767</v>
      </c>
      <c r="G13" s="6">
        <v>44769</v>
      </c>
      <c r="H13" s="4">
        <v>1</v>
      </c>
      <c r="I13" s="4">
        <v>2</v>
      </c>
      <c r="J13" s="4">
        <v>2</v>
      </c>
      <c r="K13" s="4" t="s">
        <v>30</v>
      </c>
      <c r="L13" s="4">
        <v>380</v>
      </c>
      <c r="M13" s="4">
        <v>380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44766</v>
      </c>
      <c r="S13" s="6">
        <v>44784</v>
      </c>
      <c r="T13" s="4" t="s">
        <v>34</v>
      </c>
      <c r="U13" s="4">
        <v>380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44767</v>
      </c>
      <c r="G14" s="6">
        <v>44769</v>
      </c>
      <c r="H14" s="4">
        <v>1</v>
      </c>
      <c r="I14" s="4">
        <v>2</v>
      </c>
      <c r="J14" s="4">
        <v>2</v>
      </c>
      <c r="K14" s="4" t="s">
        <v>30</v>
      </c>
      <c r="L14" s="4">
        <v>1168</v>
      </c>
      <c r="M14" s="4">
        <v>1168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44766</v>
      </c>
      <c r="S14" s="6">
        <v>44784</v>
      </c>
      <c r="T14" s="4" t="s">
        <v>34</v>
      </c>
      <c r="U14" s="4">
        <v>1168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44768</v>
      </c>
      <c r="G15" s="6">
        <v>44769</v>
      </c>
      <c r="H15" s="4">
        <v>1</v>
      </c>
      <c r="I15" s="4">
        <v>1</v>
      </c>
      <c r="J15" s="4">
        <v>1</v>
      </c>
      <c r="K15" s="4" t="s">
        <v>30</v>
      </c>
      <c r="L15" s="4">
        <v>4616</v>
      </c>
      <c r="M15" s="4">
        <v>4616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44766</v>
      </c>
      <c r="S15" s="6">
        <v>44784</v>
      </c>
      <c r="T15" s="4" t="s">
        <v>34</v>
      </c>
      <c r="U15" s="4">
        <v>4616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44768</v>
      </c>
      <c r="G16" s="6">
        <v>44769</v>
      </c>
      <c r="H16" s="4">
        <v>1</v>
      </c>
      <c r="I16" s="4">
        <v>1</v>
      </c>
      <c r="J16" s="4">
        <v>1</v>
      </c>
      <c r="K16" s="4" t="s">
        <v>30</v>
      </c>
      <c r="L16" s="4">
        <v>264</v>
      </c>
      <c r="M16" s="4">
        <v>264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44767</v>
      </c>
      <c r="S16" s="6">
        <v>44784</v>
      </c>
      <c r="T16" s="4" t="s">
        <v>34</v>
      </c>
      <c r="U16" s="4">
        <v>264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44768</v>
      </c>
      <c r="G17" s="6">
        <v>44769</v>
      </c>
      <c r="H17" s="4">
        <v>1</v>
      </c>
      <c r="I17" s="4">
        <v>1</v>
      </c>
      <c r="J17" s="4">
        <v>1</v>
      </c>
      <c r="K17" s="4" t="s">
        <v>30</v>
      </c>
      <c r="L17" s="4">
        <v>178</v>
      </c>
      <c r="M17" s="4">
        <v>178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44767</v>
      </c>
      <c r="S17" s="6">
        <v>44784</v>
      </c>
      <c r="T17" s="4" t="s">
        <v>34</v>
      </c>
      <c r="U17" s="4">
        <v>178</v>
      </c>
      <c r="V17" s="4">
        <v>0</v>
      </c>
      <c r="W17" s="4">
        <v>0</v>
      </c>
      <c r="X17" s="4" t="s">
        <v>35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64</v>
      </c>
      <c r="E18" s="4" t="s">
        <v>101</v>
      </c>
      <c r="F18" s="6">
        <v>44768</v>
      </c>
      <c r="G18" s="6">
        <v>44769</v>
      </c>
      <c r="H18" s="4">
        <v>1</v>
      </c>
      <c r="I18" s="4">
        <v>1</v>
      </c>
      <c r="J18" s="4">
        <v>1</v>
      </c>
      <c r="K18" s="4" t="s">
        <v>30</v>
      </c>
      <c r="L18" s="4">
        <v>886</v>
      </c>
      <c r="M18" s="4">
        <v>886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44767</v>
      </c>
      <c r="S18" s="6">
        <v>44784</v>
      </c>
      <c r="T18" s="4" t="s">
        <v>34</v>
      </c>
      <c r="U18" s="4">
        <v>886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44768</v>
      </c>
      <c r="G19" s="6">
        <v>44769</v>
      </c>
      <c r="H19" s="4">
        <v>1</v>
      </c>
      <c r="I19" s="4">
        <v>1</v>
      </c>
      <c r="J19" s="4">
        <v>1</v>
      </c>
      <c r="K19" s="4" t="s">
        <v>30</v>
      </c>
      <c r="L19" s="4">
        <v>156</v>
      </c>
      <c r="M19" s="4">
        <v>156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44767</v>
      </c>
      <c r="S19" s="6">
        <v>44784</v>
      </c>
      <c r="T19" s="4" t="s">
        <v>34</v>
      </c>
      <c r="U19" s="4">
        <v>156</v>
      </c>
      <c r="V19" s="4">
        <v>0</v>
      </c>
      <c r="W19" s="4">
        <v>0</v>
      </c>
      <c r="X19" s="4" t="s">
        <v>35</v>
      </c>
      <c r="Y19" s="4" t="s">
        <v>107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44767</v>
      </c>
      <c r="G20" s="6">
        <v>44769</v>
      </c>
      <c r="H20" s="4">
        <v>1</v>
      </c>
      <c r="I20" s="4">
        <v>2</v>
      </c>
      <c r="J20" s="4">
        <v>2</v>
      </c>
      <c r="K20" s="4" t="s">
        <v>30</v>
      </c>
      <c r="L20" s="4">
        <v>417</v>
      </c>
      <c r="M20" s="4">
        <v>417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44767</v>
      </c>
      <c r="S20" s="6">
        <v>44784</v>
      </c>
      <c r="T20" s="4" t="s">
        <v>34</v>
      </c>
      <c r="U20" s="4">
        <v>417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108</v>
      </c>
      <c r="B21" s="4" t="s">
        <v>26</v>
      </c>
      <c r="C21" s="4" t="s">
        <v>112</v>
      </c>
      <c r="D21" s="4" t="s">
        <v>109</v>
      </c>
      <c r="E21" s="4" t="s">
        <v>110</v>
      </c>
      <c r="F21" s="6">
        <v>44767</v>
      </c>
      <c r="G21" s="6">
        <v>44769</v>
      </c>
      <c r="H21" s="4">
        <v>1</v>
      </c>
      <c r="I21" s="4">
        <v>2</v>
      </c>
      <c r="J21" s="4">
        <v>2</v>
      </c>
      <c r="K21" s="4" t="s">
        <v>30</v>
      </c>
      <c r="L21" s="4">
        <v>-417</v>
      </c>
      <c r="M21" s="4">
        <v>-417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44767</v>
      </c>
      <c r="S21" s="6">
        <v>44784</v>
      </c>
      <c r="T21" s="4" t="s">
        <v>34</v>
      </c>
      <c r="U21" s="4">
        <v>-417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44768</v>
      </c>
      <c r="G22" s="6">
        <v>44769</v>
      </c>
      <c r="H22" s="4">
        <v>1</v>
      </c>
      <c r="I22" s="4">
        <v>1</v>
      </c>
      <c r="J22" s="4">
        <v>1</v>
      </c>
      <c r="K22" s="4" t="s">
        <v>30</v>
      </c>
      <c r="L22" s="4">
        <v>554</v>
      </c>
      <c r="M22" s="4">
        <v>554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44767</v>
      </c>
      <c r="S22" s="6">
        <v>44784</v>
      </c>
      <c r="T22" s="4" t="s">
        <v>34</v>
      </c>
      <c r="U22" s="4">
        <v>554</v>
      </c>
      <c r="V22" s="4">
        <v>0</v>
      </c>
      <c r="W22" s="4">
        <v>0</v>
      </c>
      <c r="X22" s="4" t="s">
        <v>35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110</v>
      </c>
      <c r="F23" s="6">
        <v>44768</v>
      </c>
      <c r="G23" s="6">
        <v>44769</v>
      </c>
      <c r="H23" s="4">
        <v>1</v>
      </c>
      <c r="I23" s="4">
        <v>1</v>
      </c>
      <c r="J23" s="4">
        <v>1</v>
      </c>
      <c r="K23" s="4" t="s">
        <v>30</v>
      </c>
      <c r="L23" s="4">
        <v>124</v>
      </c>
      <c r="M23" s="4">
        <v>124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44768</v>
      </c>
      <c r="S23" s="6">
        <v>44784</v>
      </c>
      <c r="T23" s="4" t="s">
        <v>34</v>
      </c>
      <c r="U23" s="4">
        <v>124</v>
      </c>
      <c r="V23" s="4">
        <v>0</v>
      </c>
      <c r="W23" s="4">
        <v>0</v>
      </c>
      <c r="X23" s="4" t="s">
        <v>35</v>
      </c>
      <c r="Y23" s="4" t="s">
        <v>121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44768</v>
      </c>
      <c r="G24" s="6">
        <v>44769</v>
      </c>
      <c r="H24" s="4">
        <v>1</v>
      </c>
      <c r="I24" s="4">
        <v>1</v>
      </c>
      <c r="J24" s="4">
        <v>1</v>
      </c>
      <c r="K24" s="4" t="s">
        <v>30</v>
      </c>
      <c r="L24" s="4">
        <v>155</v>
      </c>
      <c r="M24" s="4">
        <v>155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44768</v>
      </c>
      <c r="S24" s="6">
        <v>44784</v>
      </c>
      <c r="T24" s="4" t="s">
        <v>34</v>
      </c>
      <c r="U24" s="4">
        <v>155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44768</v>
      </c>
      <c r="G25" s="6">
        <v>44769</v>
      </c>
      <c r="H25" s="4">
        <v>1</v>
      </c>
      <c r="I25" s="4">
        <v>1</v>
      </c>
      <c r="J25" s="4">
        <v>1</v>
      </c>
      <c r="K25" s="4" t="s">
        <v>30</v>
      </c>
      <c r="L25" s="4">
        <v>94</v>
      </c>
      <c r="M25" s="4">
        <v>94</v>
      </c>
      <c r="N25" s="4" t="s">
        <v>129</v>
      </c>
      <c r="O25" s="4" t="s">
        <v>32</v>
      </c>
      <c r="P25" s="4" t="s">
        <v>33</v>
      </c>
      <c r="Q25" s="4">
        <v>0</v>
      </c>
      <c r="R25" s="7">
        <v>44768</v>
      </c>
      <c r="S25" s="6">
        <v>44784</v>
      </c>
      <c r="T25" s="4" t="s">
        <v>34</v>
      </c>
      <c r="U25" s="4">
        <v>94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130</v>
      </c>
      <c r="B26" s="4" t="s">
        <v>26</v>
      </c>
      <c r="C26" s="4" t="s">
        <v>27</v>
      </c>
      <c r="D26" s="4" t="s">
        <v>131</v>
      </c>
      <c r="E26" s="4" t="s">
        <v>132</v>
      </c>
      <c r="F26" s="6">
        <v>44768</v>
      </c>
      <c r="G26" s="6">
        <v>44769</v>
      </c>
      <c r="H26" s="4">
        <v>1</v>
      </c>
      <c r="I26" s="4">
        <v>1</v>
      </c>
      <c r="J26" s="4">
        <v>1</v>
      </c>
      <c r="K26" s="4" t="s">
        <v>30</v>
      </c>
      <c r="L26" s="4">
        <v>88</v>
      </c>
      <c r="M26" s="4">
        <v>88</v>
      </c>
      <c r="N26" s="4" t="s">
        <v>133</v>
      </c>
      <c r="O26" s="4" t="s">
        <v>32</v>
      </c>
      <c r="P26" s="4" t="s">
        <v>33</v>
      </c>
      <c r="Q26" s="4">
        <v>0</v>
      </c>
      <c r="R26" s="7">
        <v>44768</v>
      </c>
      <c r="S26" s="6">
        <v>44784</v>
      </c>
      <c r="T26" s="4" t="s">
        <v>34</v>
      </c>
      <c r="U26" s="4">
        <v>88</v>
      </c>
      <c r="V26" s="4">
        <v>0</v>
      </c>
      <c r="W26" s="4">
        <v>0</v>
      </c>
      <c r="X26" s="4" t="s">
        <v>35</v>
      </c>
      <c r="Y26" s="4" t="s">
        <v>134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136</v>
      </c>
      <c r="E27" s="4" t="s">
        <v>137</v>
      </c>
      <c r="F27" s="6">
        <v>44768</v>
      </c>
      <c r="G27" s="6">
        <v>44769</v>
      </c>
      <c r="H27" s="4">
        <v>1</v>
      </c>
      <c r="I27" s="4">
        <v>1</v>
      </c>
      <c r="J27" s="4">
        <v>1</v>
      </c>
      <c r="K27" s="4" t="s">
        <v>30</v>
      </c>
      <c r="L27" s="4">
        <v>82</v>
      </c>
      <c r="M27" s="4">
        <v>82</v>
      </c>
      <c r="N27" s="4" t="s">
        <v>138</v>
      </c>
      <c r="O27" s="4" t="s">
        <v>32</v>
      </c>
      <c r="P27" s="4" t="s">
        <v>33</v>
      </c>
      <c r="Q27" s="4">
        <v>0</v>
      </c>
      <c r="R27" s="7">
        <v>44768</v>
      </c>
      <c r="S27" s="6">
        <v>44784</v>
      </c>
      <c r="T27" s="4" t="s">
        <v>34</v>
      </c>
      <c r="U27" s="4">
        <v>82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110</v>
      </c>
      <c r="F28" s="6">
        <v>44768</v>
      </c>
      <c r="G28" s="6">
        <v>44769</v>
      </c>
      <c r="H28" s="4">
        <v>1</v>
      </c>
      <c r="I28" s="4">
        <v>1</v>
      </c>
      <c r="J28" s="4">
        <v>1</v>
      </c>
      <c r="K28" s="4" t="s">
        <v>30</v>
      </c>
      <c r="L28" s="4">
        <v>195</v>
      </c>
      <c r="M28" s="4">
        <v>195</v>
      </c>
      <c r="N28" s="4" t="s">
        <v>141</v>
      </c>
      <c r="O28" s="4" t="s">
        <v>32</v>
      </c>
      <c r="P28" s="4" t="s">
        <v>33</v>
      </c>
      <c r="Q28" s="4">
        <v>0</v>
      </c>
      <c r="R28" s="7">
        <v>44768</v>
      </c>
      <c r="S28" s="6">
        <v>44784</v>
      </c>
      <c r="T28" s="4" t="s">
        <v>34</v>
      </c>
      <c r="U28" s="4">
        <v>195</v>
      </c>
      <c r="V28" s="4">
        <v>0</v>
      </c>
      <c r="W28" s="4">
        <v>0</v>
      </c>
      <c r="X28" s="4" t="s">
        <v>35</v>
      </c>
      <c r="Y28" s="4" t="s">
        <v>142</v>
      </c>
    </row>
    <row r="29" s="4" customFormat="1" spans="1:25">
      <c r="A29" s="4" t="s">
        <v>143</v>
      </c>
      <c r="B29" s="4" t="s">
        <v>26</v>
      </c>
      <c r="C29" s="4" t="s">
        <v>27</v>
      </c>
      <c r="D29" s="4" t="s">
        <v>144</v>
      </c>
      <c r="E29" s="4"/>
      <c r="F29" s="6">
        <v>44768</v>
      </c>
      <c r="G29" s="6">
        <v>44769</v>
      </c>
      <c r="H29" s="4">
        <v>0</v>
      </c>
      <c r="I29" s="4">
        <v>1</v>
      </c>
      <c r="J29" s="4">
        <v>0</v>
      </c>
      <c r="K29" s="4" t="s">
        <v>30</v>
      </c>
      <c r="L29" s="4">
        <v>76</v>
      </c>
      <c r="M29" s="4">
        <v>76</v>
      </c>
      <c r="N29" s="4"/>
      <c r="O29" s="4" t="s">
        <v>32</v>
      </c>
      <c r="P29" s="4" t="s">
        <v>33</v>
      </c>
      <c r="Q29" s="4">
        <v>0</v>
      </c>
      <c r="R29" s="7">
        <v>44768</v>
      </c>
      <c r="S29" s="6">
        <v>44784</v>
      </c>
      <c r="T29" s="4" t="s">
        <v>34</v>
      </c>
      <c r="U29" s="4">
        <v>76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146</v>
      </c>
      <c r="E30" s="4" t="s">
        <v>147</v>
      </c>
      <c r="F30" s="6">
        <v>44768</v>
      </c>
      <c r="G30" s="6">
        <v>44769</v>
      </c>
      <c r="H30" s="4">
        <v>2</v>
      </c>
      <c r="I30" s="4">
        <v>1</v>
      </c>
      <c r="J30" s="4">
        <v>2</v>
      </c>
      <c r="K30" s="4" t="s">
        <v>30</v>
      </c>
      <c r="L30" s="4">
        <v>324</v>
      </c>
      <c r="M30" s="4">
        <v>324</v>
      </c>
      <c r="N30" s="4" t="s">
        <v>148</v>
      </c>
      <c r="O30" s="4" t="s">
        <v>32</v>
      </c>
      <c r="P30" s="4" t="s">
        <v>33</v>
      </c>
      <c r="Q30" s="4">
        <v>0</v>
      </c>
      <c r="R30" s="7">
        <v>44768</v>
      </c>
      <c r="S30" s="6">
        <v>44784</v>
      </c>
      <c r="T30" s="4" t="s">
        <v>34</v>
      </c>
      <c r="U30" s="4">
        <v>324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149</v>
      </c>
      <c r="B31" s="4" t="s">
        <v>26</v>
      </c>
      <c r="C31" s="4" t="s">
        <v>27</v>
      </c>
      <c r="D31" s="4" t="s">
        <v>150</v>
      </c>
      <c r="E31" s="4" t="s">
        <v>151</v>
      </c>
      <c r="F31" s="6">
        <v>44768</v>
      </c>
      <c r="G31" s="6">
        <v>44769</v>
      </c>
      <c r="H31" s="4">
        <v>1</v>
      </c>
      <c r="I31" s="4">
        <v>1</v>
      </c>
      <c r="J31" s="4">
        <v>1</v>
      </c>
      <c r="K31" s="4" t="s">
        <v>30</v>
      </c>
      <c r="L31" s="4">
        <v>143</v>
      </c>
      <c r="M31" s="4">
        <v>143</v>
      </c>
      <c r="N31" s="4" t="s">
        <v>152</v>
      </c>
      <c r="O31" s="4" t="s">
        <v>32</v>
      </c>
      <c r="P31" s="4" t="s">
        <v>33</v>
      </c>
      <c r="Q31" s="4">
        <v>0</v>
      </c>
      <c r="R31" s="7">
        <v>44768</v>
      </c>
      <c r="S31" s="6">
        <v>44784</v>
      </c>
      <c r="T31" s="4" t="s">
        <v>34</v>
      </c>
      <c r="U31" s="4">
        <v>143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153</v>
      </c>
      <c r="B32" s="4" t="s">
        <v>26</v>
      </c>
      <c r="C32" s="4" t="s">
        <v>27</v>
      </c>
      <c r="D32" s="4" t="s">
        <v>154</v>
      </c>
      <c r="E32" s="4" t="s">
        <v>69</v>
      </c>
      <c r="F32" s="6">
        <v>44768</v>
      </c>
      <c r="G32" s="6">
        <v>44769</v>
      </c>
      <c r="H32" s="4">
        <v>1</v>
      </c>
      <c r="I32" s="4">
        <v>1</v>
      </c>
      <c r="J32" s="4">
        <v>1</v>
      </c>
      <c r="K32" s="4" t="s">
        <v>30</v>
      </c>
      <c r="L32" s="4">
        <v>261</v>
      </c>
      <c r="M32" s="4">
        <v>261</v>
      </c>
      <c r="N32" s="4" t="s">
        <v>155</v>
      </c>
      <c r="O32" s="4" t="s">
        <v>32</v>
      </c>
      <c r="P32" s="4" t="s">
        <v>33</v>
      </c>
      <c r="Q32" s="4">
        <v>0</v>
      </c>
      <c r="R32" s="7">
        <v>44768</v>
      </c>
      <c r="S32" s="6">
        <v>44784</v>
      </c>
      <c r="T32" s="4" t="s">
        <v>34</v>
      </c>
      <c r="U32" s="4">
        <v>261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156</v>
      </c>
      <c r="B33" s="4" t="s">
        <v>26</v>
      </c>
      <c r="C33" s="4" t="s">
        <v>27</v>
      </c>
      <c r="D33" s="4" t="s">
        <v>157</v>
      </c>
      <c r="E33" s="4" t="s">
        <v>158</v>
      </c>
      <c r="F33" s="6">
        <v>44768</v>
      </c>
      <c r="G33" s="6">
        <v>44769</v>
      </c>
      <c r="H33" s="4">
        <v>1</v>
      </c>
      <c r="I33" s="4">
        <v>1</v>
      </c>
      <c r="J33" s="4">
        <v>1</v>
      </c>
      <c r="K33" s="4" t="s">
        <v>30</v>
      </c>
      <c r="L33" s="4">
        <v>169</v>
      </c>
      <c r="M33" s="4">
        <v>169</v>
      </c>
      <c r="N33" s="4" t="s">
        <v>159</v>
      </c>
      <c r="O33" s="4" t="s">
        <v>32</v>
      </c>
      <c r="P33" s="4" t="s">
        <v>33</v>
      </c>
      <c r="Q33" s="4">
        <v>0</v>
      </c>
      <c r="R33" s="7">
        <v>44768</v>
      </c>
      <c r="S33" s="6">
        <v>44784</v>
      </c>
      <c r="T33" s="4" t="s">
        <v>34</v>
      </c>
      <c r="U33" s="4">
        <v>169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160</v>
      </c>
      <c r="B34" s="4" t="s">
        <v>26</v>
      </c>
      <c r="C34" s="4" t="s">
        <v>27</v>
      </c>
      <c r="D34" s="4" t="s">
        <v>161</v>
      </c>
      <c r="E34" s="4" t="s">
        <v>162</v>
      </c>
      <c r="F34" s="6">
        <v>44768</v>
      </c>
      <c r="G34" s="6">
        <v>44769</v>
      </c>
      <c r="H34" s="4">
        <v>1</v>
      </c>
      <c r="I34" s="4">
        <v>1</v>
      </c>
      <c r="J34" s="4">
        <v>1</v>
      </c>
      <c r="K34" s="4" t="s">
        <v>30</v>
      </c>
      <c r="L34" s="4">
        <v>113</v>
      </c>
      <c r="M34" s="4">
        <v>113</v>
      </c>
      <c r="N34" s="4" t="s">
        <v>163</v>
      </c>
      <c r="O34" s="4" t="s">
        <v>32</v>
      </c>
      <c r="P34" s="4" t="s">
        <v>33</v>
      </c>
      <c r="Q34" s="4">
        <v>0</v>
      </c>
      <c r="R34" s="7">
        <v>44768</v>
      </c>
      <c r="S34" s="6">
        <v>44784</v>
      </c>
      <c r="T34" s="4" t="s">
        <v>34</v>
      </c>
      <c r="U34" s="4">
        <v>113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165</v>
      </c>
      <c r="E35" s="4" t="s">
        <v>69</v>
      </c>
      <c r="F35" s="6">
        <v>44768</v>
      </c>
      <c r="G35" s="6">
        <v>44769</v>
      </c>
      <c r="H35" s="4">
        <v>1</v>
      </c>
      <c r="I35" s="4">
        <v>1</v>
      </c>
      <c r="J35" s="4">
        <v>1</v>
      </c>
      <c r="K35" s="4" t="s">
        <v>30</v>
      </c>
      <c r="L35" s="4">
        <v>257</v>
      </c>
      <c r="M35" s="4">
        <v>257</v>
      </c>
      <c r="N35" s="4" t="s">
        <v>166</v>
      </c>
      <c r="O35" s="4" t="s">
        <v>32</v>
      </c>
      <c r="P35" s="4" t="s">
        <v>33</v>
      </c>
      <c r="Q35" s="4">
        <v>0</v>
      </c>
      <c r="R35" s="7">
        <v>44768</v>
      </c>
      <c r="S35" s="6">
        <v>44784</v>
      </c>
      <c r="T35" s="4" t="s">
        <v>34</v>
      </c>
      <c r="U35" s="4">
        <v>257</v>
      </c>
      <c r="V35" s="4">
        <v>0</v>
      </c>
      <c r="W35" s="4">
        <v>0</v>
      </c>
      <c r="X35" s="4" t="s">
        <v>35</v>
      </c>
      <c r="Y35" s="4" t="s">
        <v>167</v>
      </c>
    </row>
    <row r="36" s="4" customFormat="1" spans="1:25">
      <c r="A36" s="4" t="s">
        <v>168</v>
      </c>
      <c r="B36" s="4" t="s">
        <v>26</v>
      </c>
      <c r="C36" s="4" t="s">
        <v>27</v>
      </c>
      <c r="D36" s="4" t="s">
        <v>119</v>
      </c>
      <c r="E36" s="4" t="s">
        <v>110</v>
      </c>
      <c r="F36" s="6">
        <v>44768</v>
      </c>
      <c r="G36" s="6">
        <v>44769</v>
      </c>
      <c r="H36" s="4">
        <v>1</v>
      </c>
      <c r="I36" s="4">
        <v>1</v>
      </c>
      <c r="J36" s="4">
        <v>1</v>
      </c>
      <c r="K36" s="4" t="s">
        <v>30</v>
      </c>
      <c r="L36" s="4">
        <v>124</v>
      </c>
      <c r="M36" s="4">
        <v>124</v>
      </c>
      <c r="N36" s="4" t="s">
        <v>169</v>
      </c>
      <c r="O36" s="4" t="s">
        <v>32</v>
      </c>
      <c r="P36" s="4" t="s">
        <v>33</v>
      </c>
      <c r="Q36" s="4">
        <v>0</v>
      </c>
      <c r="R36" s="7">
        <v>44768</v>
      </c>
      <c r="S36" s="6">
        <v>44784</v>
      </c>
      <c r="T36" s="4" t="s">
        <v>34</v>
      </c>
      <c r="U36" s="4">
        <v>124</v>
      </c>
      <c r="V36" s="4">
        <v>0</v>
      </c>
      <c r="W36" s="4">
        <v>0</v>
      </c>
      <c r="X36" s="4" t="s">
        <v>35</v>
      </c>
      <c r="Y36" s="4" t="s">
        <v>170</v>
      </c>
    </row>
    <row r="37" s="4" customFormat="1" spans="1:25">
      <c r="A37" s="4" t="s">
        <v>171</v>
      </c>
      <c r="B37" s="4" t="s">
        <v>26</v>
      </c>
      <c r="C37" s="4" t="s">
        <v>27</v>
      </c>
      <c r="D37" s="4" t="s">
        <v>172</v>
      </c>
      <c r="E37" s="4" t="s">
        <v>173</v>
      </c>
      <c r="F37" s="6">
        <v>44768</v>
      </c>
      <c r="G37" s="6">
        <v>44769</v>
      </c>
      <c r="H37" s="4">
        <v>1</v>
      </c>
      <c r="I37" s="4">
        <v>1</v>
      </c>
      <c r="J37" s="4">
        <v>1</v>
      </c>
      <c r="K37" s="4" t="s">
        <v>30</v>
      </c>
      <c r="L37" s="4">
        <v>89</v>
      </c>
      <c r="M37" s="4">
        <v>89</v>
      </c>
      <c r="N37" s="4" t="s">
        <v>174</v>
      </c>
      <c r="O37" s="4" t="s">
        <v>32</v>
      </c>
      <c r="P37" s="4" t="s">
        <v>33</v>
      </c>
      <c r="Q37" s="4">
        <v>0</v>
      </c>
      <c r="R37" s="7">
        <v>44768</v>
      </c>
      <c r="S37" s="6">
        <v>44784</v>
      </c>
      <c r="T37" s="4" t="s">
        <v>34</v>
      </c>
      <c r="U37" s="4">
        <v>89</v>
      </c>
      <c r="V37" s="4">
        <v>0</v>
      </c>
      <c r="W37" s="4">
        <v>0</v>
      </c>
      <c r="X37" s="4" t="s">
        <v>35</v>
      </c>
      <c r="Y37" s="4" t="s">
        <v>175</v>
      </c>
    </row>
    <row r="38" s="4" customFormat="1" spans="1:25">
      <c r="A38" s="4" t="s">
        <v>176</v>
      </c>
      <c r="B38" s="4" t="s">
        <v>26</v>
      </c>
      <c r="C38" s="4" t="s">
        <v>27</v>
      </c>
      <c r="D38" s="4" t="s">
        <v>177</v>
      </c>
      <c r="E38" s="4" t="s">
        <v>178</v>
      </c>
      <c r="F38" s="6">
        <v>44768</v>
      </c>
      <c r="G38" s="6">
        <v>44769</v>
      </c>
      <c r="H38" s="4">
        <v>1</v>
      </c>
      <c r="I38" s="4">
        <v>1</v>
      </c>
      <c r="J38" s="4">
        <v>1</v>
      </c>
      <c r="K38" s="4" t="s">
        <v>30</v>
      </c>
      <c r="L38" s="4">
        <v>141</v>
      </c>
      <c r="M38" s="4">
        <v>141</v>
      </c>
      <c r="N38" s="4" t="s">
        <v>179</v>
      </c>
      <c r="O38" s="4" t="s">
        <v>32</v>
      </c>
      <c r="P38" s="4" t="s">
        <v>33</v>
      </c>
      <c r="Q38" s="4">
        <v>0</v>
      </c>
      <c r="R38" s="7">
        <v>44768</v>
      </c>
      <c r="S38" s="6">
        <v>44784</v>
      </c>
      <c r="T38" s="4" t="s">
        <v>34</v>
      </c>
      <c r="U38" s="4">
        <v>141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171</v>
      </c>
      <c r="B39" s="4" t="s">
        <v>26</v>
      </c>
      <c r="C39" s="4" t="s">
        <v>112</v>
      </c>
      <c r="D39" s="4" t="s">
        <v>172</v>
      </c>
      <c r="E39" s="4" t="s">
        <v>173</v>
      </c>
      <c r="F39" s="6">
        <v>44768</v>
      </c>
      <c r="G39" s="6">
        <v>44769</v>
      </c>
      <c r="H39" s="4">
        <v>1</v>
      </c>
      <c r="I39" s="4">
        <v>1</v>
      </c>
      <c r="J39" s="4">
        <v>1</v>
      </c>
      <c r="K39" s="4" t="s">
        <v>30</v>
      </c>
      <c r="L39" s="4">
        <v>-89</v>
      </c>
      <c r="M39" s="4">
        <v>-89</v>
      </c>
      <c r="N39" s="4" t="s">
        <v>174</v>
      </c>
      <c r="O39" s="4" t="s">
        <v>32</v>
      </c>
      <c r="P39" s="4" t="s">
        <v>33</v>
      </c>
      <c r="Q39" s="4">
        <v>0</v>
      </c>
      <c r="R39" s="7">
        <v>44768</v>
      </c>
      <c r="S39" s="6">
        <v>44784</v>
      </c>
      <c r="T39" s="4" t="s">
        <v>34</v>
      </c>
      <c r="U39" s="4">
        <v>-89</v>
      </c>
      <c r="V39" s="4">
        <v>0</v>
      </c>
      <c r="W39" s="4">
        <v>0</v>
      </c>
      <c r="X39" s="4" t="s">
        <v>35</v>
      </c>
      <c r="Y39" s="4" t="s">
        <v>175</v>
      </c>
    </row>
    <row r="40" s="4" customFormat="1" spans="1:25">
      <c r="A40" s="4" t="s">
        <v>180</v>
      </c>
      <c r="B40" s="4" t="s">
        <v>26</v>
      </c>
      <c r="C40" s="4" t="s">
        <v>27</v>
      </c>
      <c r="D40" s="4" t="s">
        <v>181</v>
      </c>
      <c r="E40" s="4" t="s">
        <v>182</v>
      </c>
      <c r="F40" s="6">
        <v>44768</v>
      </c>
      <c r="G40" s="6">
        <v>44769</v>
      </c>
      <c r="H40" s="4">
        <v>1</v>
      </c>
      <c r="I40" s="4">
        <v>1</v>
      </c>
      <c r="J40" s="4">
        <v>1</v>
      </c>
      <c r="K40" s="4" t="s">
        <v>30</v>
      </c>
      <c r="L40" s="4">
        <v>103</v>
      </c>
      <c r="M40" s="4">
        <v>103</v>
      </c>
      <c r="N40" s="4" t="s">
        <v>183</v>
      </c>
      <c r="O40" s="4" t="s">
        <v>32</v>
      </c>
      <c r="P40" s="4" t="s">
        <v>33</v>
      </c>
      <c r="Q40" s="4">
        <v>0</v>
      </c>
      <c r="R40" s="7">
        <v>44768</v>
      </c>
      <c r="S40" s="6">
        <v>44784</v>
      </c>
      <c r="T40" s="4" t="s">
        <v>34</v>
      </c>
      <c r="U40" s="4">
        <v>103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184</v>
      </c>
      <c r="B41" s="4" t="s">
        <v>26</v>
      </c>
      <c r="C41" s="4" t="s">
        <v>27</v>
      </c>
      <c r="D41" s="4" t="s">
        <v>185</v>
      </c>
      <c r="E41" s="4" t="s">
        <v>186</v>
      </c>
      <c r="F41" s="6">
        <v>44768</v>
      </c>
      <c r="G41" s="6">
        <v>44769</v>
      </c>
      <c r="H41" s="4">
        <v>1</v>
      </c>
      <c r="I41" s="4">
        <v>1</v>
      </c>
      <c r="J41" s="4">
        <v>1</v>
      </c>
      <c r="K41" s="4" t="s">
        <v>30</v>
      </c>
      <c r="L41" s="4">
        <v>152</v>
      </c>
      <c r="M41" s="4">
        <v>152</v>
      </c>
      <c r="N41" s="4" t="s">
        <v>187</v>
      </c>
      <c r="O41" s="4" t="s">
        <v>32</v>
      </c>
      <c r="P41" s="4" t="s">
        <v>33</v>
      </c>
      <c r="Q41" s="4">
        <v>0</v>
      </c>
      <c r="R41" s="7">
        <v>44768</v>
      </c>
      <c r="S41" s="6">
        <v>44784</v>
      </c>
      <c r="T41" s="4" t="s">
        <v>34</v>
      </c>
      <c r="U41" s="4">
        <v>152</v>
      </c>
      <c r="V41" s="4">
        <v>0</v>
      </c>
      <c r="W41" s="4">
        <v>0</v>
      </c>
      <c r="X41" s="4" t="s">
        <v>35</v>
      </c>
      <c r="Y41" s="4" t="s">
        <v>188</v>
      </c>
    </row>
    <row r="42" s="4" customFormat="1" spans="1:25">
      <c r="A42" s="4" t="s">
        <v>189</v>
      </c>
      <c r="B42" s="4" t="s">
        <v>26</v>
      </c>
      <c r="C42" s="4" t="s">
        <v>27</v>
      </c>
      <c r="D42" s="4" t="s">
        <v>119</v>
      </c>
      <c r="E42" s="4" t="s">
        <v>110</v>
      </c>
      <c r="F42" s="6">
        <v>44768</v>
      </c>
      <c r="G42" s="6">
        <v>44769</v>
      </c>
      <c r="H42" s="4">
        <v>1</v>
      </c>
      <c r="I42" s="4">
        <v>1</v>
      </c>
      <c r="J42" s="4">
        <v>1</v>
      </c>
      <c r="K42" s="4" t="s">
        <v>30</v>
      </c>
      <c r="L42" s="4">
        <v>124</v>
      </c>
      <c r="M42" s="4">
        <v>124</v>
      </c>
      <c r="N42" s="4" t="s">
        <v>190</v>
      </c>
      <c r="O42" s="4" t="s">
        <v>32</v>
      </c>
      <c r="P42" s="4" t="s">
        <v>33</v>
      </c>
      <c r="Q42" s="4">
        <v>0</v>
      </c>
      <c r="R42" s="7">
        <v>44768</v>
      </c>
      <c r="S42" s="6">
        <v>44784</v>
      </c>
      <c r="T42" s="4" t="s">
        <v>34</v>
      </c>
      <c r="U42" s="4">
        <v>124</v>
      </c>
      <c r="V42" s="4">
        <v>0</v>
      </c>
      <c r="W42" s="4">
        <v>0</v>
      </c>
      <c r="X42" s="4" t="s">
        <v>35</v>
      </c>
      <c r="Y42" s="4" t="s">
        <v>191</v>
      </c>
    </row>
    <row r="43" s="4" customFormat="1" spans="1:25">
      <c r="A43" s="4" t="s">
        <v>192</v>
      </c>
      <c r="B43" s="4" t="s">
        <v>26</v>
      </c>
      <c r="C43" s="4" t="s">
        <v>27</v>
      </c>
      <c r="D43" s="4" t="s">
        <v>193</v>
      </c>
      <c r="E43" s="4" t="s">
        <v>194</v>
      </c>
      <c r="F43" s="6">
        <v>44768</v>
      </c>
      <c r="G43" s="6">
        <v>44769</v>
      </c>
      <c r="H43" s="4">
        <v>1</v>
      </c>
      <c r="I43" s="4">
        <v>1</v>
      </c>
      <c r="J43" s="4">
        <v>1</v>
      </c>
      <c r="K43" s="4" t="s">
        <v>30</v>
      </c>
      <c r="L43" s="4">
        <v>76</v>
      </c>
      <c r="M43" s="4">
        <v>76</v>
      </c>
      <c r="N43" s="4" t="s">
        <v>195</v>
      </c>
      <c r="O43" s="4" t="s">
        <v>32</v>
      </c>
      <c r="P43" s="4" t="s">
        <v>33</v>
      </c>
      <c r="Q43" s="4">
        <v>0</v>
      </c>
      <c r="R43" s="7">
        <v>44768</v>
      </c>
      <c r="S43" s="6">
        <v>44784</v>
      </c>
      <c r="T43" s="4" t="s">
        <v>34</v>
      </c>
      <c r="U43" s="4">
        <v>76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196</v>
      </c>
      <c r="B44" s="4" t="s">
        <v>26</v>
      </c>
      <c r="C44" s="4" t="s">
        <v>27</v>
      </c>
      <c r="D44" s="4" t="s">
        <v>197</v>
      </c>
      <c r="E44" s="4" t="s">
        <v>198</v>
      </c>
      <c r="F44" s="6">
        <v>44768</v>
      </c>
      <c r="G44" s="6">
        <v>44769</v>
      </c>
      <c r="H44" s="4">
        <v>1</v>
      </c>
      <c r="I44" s="4">
        <v>1</v>
      </c>
      <c r="J44" s="4">
        <v>1</v>
      </c>
      <c r="K44" s="4" t="s">
        <v>30</v>
      </c>
      <c r="L44" s="4">
        <v>341</v>
      </c>
      <c r="M44" s="4">
        <v>341</v>
      </c>
      <c r="N44" s="4" t="s">
        <v>199</v>
      </c>
      <c r="O44" s="4" t="s">
        <v>32</v>
      </c>
      <c r="P44" s="4" t="s">
        <v>33</v>
      </c>
      <c r="Q44" s="4">
        <v>0</v>
      </c>
      <c r="R44" s="7">
        <v>44768</v>
      </c>
      <c r="S44" s="6">
        <v>44784</v>
      </c>
      <c r="T44" s="4" t="s">
        <v>34</v>
      </c>
      <c r="U44" s="4">
        <v>341</v>
      </c>
      <c r="V44" s="4">
        <v>0</v>
      </c>
      <c r="W44" s="4">
        <v>0</v>
      </c>
      <c r="X44" s="4" t="s">
        <v>35</v>
      </c>
      <c r="Y44" s="4" t="s">
        <v>200</v>
      </c>
    </row>
    <row r="45" s="4" customFormat="1" spans="1:25">
      <c r="A45" s="4" t="s">
        <v>201</v>
      </c>
      <c r="B45" s="4" t="s">
        <v>26</v>
      </c>
      <c r="C45" s="4" t="s">
        <v>27</v>
      </c>
      <c r="D45" s="4" t="s">
        <v>202</v>
      </c>
      <c r="E45" s="4" t="s">
        <v>203</v>
      </c>
      <c r="F45" s="6">
        <v>44768</v>
      </c>
      <c r="G45" s="6">
        <v>44769</v>
      </c>
      <c r="H45" s="4">
        <v>1</v>
      </c>
      <c r="I45" s="4">
        <v>1</v>
      </c>
      <c r="J45" s="4">
        <v>1</v>
      </c>
      <c r="K45" s="4" t="s">
        <v>30</v>
      </c>
      <c r="L45" s="4">
        <v>113</v>
      </c>
      <c r="M45" s="4">
        <v>113</v>
      </c>
      <c r="N45" s="4" t="s">
        <v>204</v>
      </c>
      <c r="O45" s="4" t="s">
        <v>32</v>
      </c>
      <c r="P45" s="4" t="s">
        <v>33</v>
      </c>
      <c r="Q45" s="4">
        <v>0</v>
      </c>
      <c r="R45" s="7">
        <v>44768</v>
      </c>
      <c r="S45" s="6">
        <v>44784</v>
      </c>
      <c r="T45" s="4" t="s">
        <v>34</v>
      </c>
      <c r="U45" s="4">
        <v>113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205</v>
      </c>
      <c r="B46" s="4" t="s">
        <v>26</v>
      </c>
      <c r="C46" s="4" t="s">
        <v>27</v>
      </c>
      <c r="D46" s="4" t="s">
        <v>206</v>
      </c>
      <c r="E46" s="4" t="s">
        <v>207</v>
      </c>
      <c r="F46" s="6">
        <v>44768</v>
      </c>
      <c r="G46" s="6">
        <v>44769</v>
      </c>
      <c r="H46" s="4">
        <v>1</v>
      </c>
      <c r="I46" s="4">
        <v>1</v>
      </c>
      <c r="J46" s="4">
        <v>1</v>
      </c>
      <c r="K46" s="4" t="s">
        <v>30</v>
      </c>
      <c r="L46" s="4">
        <v>71</v>
      </c>
      <c r="M46" s="4">
        <v>71</v>
      </c>
      <c r="N46" s="4" t="s">
        <v>208</v>
      </c>
      <c r="O46" s="4" t="s">
        <v>32</v>
      </c>
      <c r="P46" s="4" t="s">
        <v>33</v>
      </c>
      <c r="Q46" s="4">
        <v>0</v>
      </c>
      <c r="R46" s="7">
        <v>44768</v>
      </c>
      <c r="S46" s="6">
        <v>44784</v>
      </c>
      <c r="T46" s="4" t="s">
        <v>34</v>
      </c>
      <c r="U46" s="4">
        <v>71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209</v>
      </c>
      <c r="B47" s="4" t="s">
        <v>26</v>
      </c>
      <c r="C47" s="4" t="s">
        <v>27</v>
      </c>
      <c r="D47" s="4" t="s">
        <v>210</v>
      </c>
      <c r="E47" s="4" t="s">
        <v>211</v>
      </c>
      <c r="F47" s="6">
        <v>44768</v>
      </c>
      <c r="G47" s="6">
        <v>44769</v>
      </c>
      <c r="H47" s="4">
        <v>1</v>
      </c>
      <c r="I47" s="4">
        <v>1</v>
      </c>
      <c r="J47" s="4">
        <v>1</v>
      </c>
      <c r="K47" s="4" t="s">
        <v>30</v>
      </c>
      <c r="L47" s="4">
        <v>366</v>
      </c>
      <c r="M47" s="4">
        <v>366</v>
      </c>
      <c r="N47" s="4" t="s">
        <v>212</v>
      </c>
      <c r="O47" s="4" t="s">
        <v>32</v>
      </c>
      <c r="P47" s="4" t="s">
        <v>33</v>
      </c>
      <c r="Q47" s="4">
        <v>0</v>
      </c>
      <c r="R47" s="7">
        <v>44768</v>
      </c>
      <c r="S47" s="6">
        <v>44784</v>
      </c>
      <c r="T47" s="4" t="s">
        <v>34</v>
      </c>
      <c r="U47" s="4">
        <v>366</v>
      </c>
      <c r="V47" s="4">
        <v>0</v>
      </c>
      <c r="W47" s="4">
        <v>0</v>
      </c>
      <c r="X47" s="4" t="s">
        <v>35</v>
      </c>
      <c r="Y47" s="4" t="s">
        <v>175</v>
      </c>
    </row>
    <row r="48" s="4" customFormat="1" spans="1:25">
      <c r="A48" s="4" t="s">
        <v>213</v>
      </c>
      <c r="B48" s="4" t="s">
        <v>26</v>
      </c>
      <c r="C48" s="4" t="s">
        <v>27</v>
      </c>
      <c r="D48" s="4" t="s">
        <v>214</v>
      </c>
      <c r="E48" s="4" t="s">
        <v>137</v>
      </c>
      <c r="F48" s="6">
        <v>44768</v>
      </c>
      <c r="G48" s="6">
        <v>44769</v>
      </c>
      <c r="H48" s="4">
        <v>1</v>
      </c>
      <c r="I48" s="4">
        <v>1</v>
      </c>
      <c r="J48" s="4">
        <v>1</v>
      </c>
      <c r="K48" s="4" t="s">
        <v>30</v>
      </c>
      <c r="L48" s="4">
        <v>257</v>
      </c>
      <c r="M48" s="4">
        <v>257</v>
      </c>
      <c r="N48" s="4" t="s">
        <v>215</v>
      </c>
      <c r="O48" s="4" t="s">
        <v>32</v>
      </c>
      <c r="P48" s="4" t="s">
        <v>33</v>
      </c>
      <c r="Q48" s="4">
        <v>0</v>
      </c>
      <c r="R48" s="7">
        <v>44768</v>
      </c>
      <c r="S48" s="6">
        <v>44784</v>
      </c>
      <c r="T48" s="4" t="s">
        <v>34</v>
      </c>
      <c r="U48" s="4">
        <v>257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216</v>
      </c>
      <c r="B49" s="4" t="s">
        <v>26</v>
      </c>
      <c r="C49" s="4" t="s">
        <v>27</v>
      </c>
      <c r="D49" s="4" t="s">
        <v>217</v>
      </c>
      <c r="E49" s="4" t="s">
        <v>218</v>
      </c>
      <c r="F49" s="6">
        <v>44768</v>
      </c>
      <c r="G49" s="6">
        <v>44769</v>
      </c>
      <c r="H49" s="4">
        <v>1</v>
      </c>
      <c r="I49" s="4">
        <v>1</v>
      </c>
      <c r="J49" s="4">
        <v>1</v>
      </c>
      <c r="K49" s="4" t="s">
        <v>30</v>
      </c>
      <c r="L49" s="4">
        <v>240</v>
      </c>
      <c r="M49" s="4">
        <v>240</v>
      </c>
      <c r="N49" s="4" t="s">
        <v>219</v>
      </c>
      <c r="O49" s="4" t="s">
        <v>32</v>
      </c>
      <c r="P49" s="4" t="s">
        <v>33</v>
      </c>
      <c r="Q49" s="4">
        <v>0</v>
      </c>
      <c r="R49" s="7">
        <v>44768</v>
      </c>
      <c r="S49" s="6">
        <v>44784</v>
      </c>
      <c r="T49" s="4" t="s">
        <v>34</v>
      </c>
      <c r="U49" s="4">
        <v>240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220</v>
      </c>
      <c r="B50" s="4" t="s">
        <v>26</v>
      </c>
      <c r="C50" s="4" t="s">
        <v>27</v>
      </c>
      <c r="D50" s="4" t="s">
        <v>221</v>
      </c>
      <c r="E50" s="4" t="s">
        <v>222</v>
      </c>
      <c r="F50" s="6">
        <v>44768</v>
      </c>
      <c r="G50" s="6">
        <v>44769</v>
      </c>
      <c r="H50" s="4">
        <v>1</v>
      </c>
      <c r="I50" s="4">
        <v>1</v>
      </c>
      <c r="J50" s="4">
        <v>1</v>
      </c>
      <c r="K50" s="4" t="s">
        <v>30</v>
      </c>
      <c r="L50" s="4">
        <v>97</v>
      </c>
      <c r="M50" s="4">
        <v>97</v>
      </c>
      <c r="N50" s="4" t="s">
        <v>223</v>
      </c>
      <c r="O50" s="4" t="s">
        <v>32</v>
      </c>
      <c r="P50" s="4" t="s">
        <v>33</v>
      </c>
      <c r="Q50" s="4">
        <v>0</v>
      </c>
      <c r="R50" s="7">
        <v>44768</v>
      </c>
      <c r="S50" s="6">
        <v>44784</v>
      </c>
      <c r="T50" s="4" t="s">
        <v>34</v>
      </c>
      <c r="U50" s="4">
        <v>97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224</v>
      </c>
      <c r="B51" s="4" t="s">
        <v>26</v>
      </c>
      <c r="C51" s="4" t="s">
        <v>27</v>
      </c>
      <c r="D51" s="4" t="s">
        <v>225</v>
      </c>
      <c r="E51" s="4" t="s">
        <v>74</v>
      </c>
      <c r="F51" s="6">
        <v>44768</v>
      </c>
      <c r="G51" s="6">
        <v>44769</v>
      </c>
      <c r="H51" s="4">
        <v>1</v>
      </c>
      <c r="I51" s="4">
        <v>1</v>
      </c>
      <c r="J51" s="4">
        <v>1</v>
      </c>
      <c r="K51" s="4" t="s">
        <v>30</v>
      </c>
      <c r="L51" s="4">
        <v>147</v>
      </c>
      <c r="M51" s="4">
        <v>147</v>
      </c>
      <c r="N51" s="4" t="s">
        <v>226</v>
      </c>
      <c r="O51" s="4" t="s">
        <v>32</v>
      </c>
      <c r="P51" s="4" t="s">
        <v>33</v>
      </c>
      <c r="Q51" s="4">
        <v>0</v>
      </c>
      <c r="R51" s="7">
        <v>44768</v>
      </c>
      <c r="S51" s="6">
        <v>44784</v>
      </c>
      <c r="T51" s="4" t="s">
        <v>34</v>
      </c>
      <c r="U51" s="4">
        <v>147</v>
      </c>
      <c r="V51" s="4">
        <v>0</v>
      </c>
      <c r="W51" s="4">
        <v>0</v>
      </c>
      <c r="X51" s="4" t="s">
        <v>35</v>
      </c>
      <c r="Y51" s="4" t="s">
        <v>227</v>
      </c>
    </row>
    <row r="52" s="4" customFormat="1" spans="1:25">
      <c r="A52" s="4" t="s">
        <v>228</v>
      </c>
      <c r="B52" s="4" t="s">
        <v>26</v>
      </c>
      <c r="C52" s="4" t="s">
        <v>27</v>
      </c>
      <c r="D52" s="4" t="s">
        <v>229</v>
      </c>
      <c r="E52" s="4" t="s">
        <v>230</v>
      </c>
      <c r="F52" s="6">
        <v>44768</v>
      </c>
      <c r="G52" s="6">
        <v>44769</v>
      </c>
      <c r="H52" s="4">
        <v>1</v>
      </c>
      <c r="I52" s="4">
        <v>1</v>
      </c>
      <c r="J52" s="4">
        <v>1</v>
      </c>
      <c r="K52" s="4" t="s">
        <v>30</v>
      </c>
      <c r="L52" s="4">
        <v>177</v>
      </c>
      <c r="M52" s="4">
        <v>177</v>
      </c>
      <c r="N52" s="4" t="s">
        <v>231</v>
      </c>
      <c r="O52" s="4" t="s">
        <v>32</v>
      </c>
      <c r="P52" s="4" t="s">
        <v>33</v>
      </c>
      <c r="Q52" s="4">
        <v>0</v>
      </c>
      <c r="R52" s="7">
        <v>44768</v>
      </c>
      <c r="S52" s="6">
        <v>44784</v>
      </c>
      <c r="T52" s="4" t="s">
        <v>34</v>
      </c>
      <c r="U52" s="4">
        <v>177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232</v>
      </c>
      <c r="B53" s="4" t="s">
        <v>26</v>
      </c>
      <c r="C53" s="4" t="s">
        <v>27</v>
      </c>
      <c r="D53" s="4" t="s">
        <v>233</v>
      </c>
      <c r="E53" s="4"/>
      <c r="F53" s="6">
        <v>44768</v>
      </c>
      <c r="G53" s="6">
        <v>44769</v>
      </c>
      <c r="H53" s="4">
        <v>0</v>
      </c>
      <c r="I53" s="4">
        <v>1</v>
      </c>
      <c r="J53" s="4">
        <v>0</v>
      </c>
      <c r="K53" s="4" t="s">
        <v>30</v>
      </c>
      <c r="L53" s="4">
        <v>187</v>
      </c>
      <c r="M53" s="4">
        <v>187</v>
      </c>
      <c r="N53" s="4"/>
      <c r="O53" s="4" t="s">
        <v>32</v>
      </c>
      <c r="P53" s="4" t="s">
        <v>33</v>
      </c>
      <c r="Q53" s="4">
        <v>0</v>
      </c>
      <c r="R53" s="7">
        <v>44768</v>
      </c>
      <c r="S53" s="6">
        <v>44784</v>
      </c>
      <c r="T53" s="4" t="s">
        <v>34</v>
      </c>
      <c r="U53" s="4">
        <v>187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234</v>
      </c>
      <c r="B54" s="4" t="s">
        <v>26</v>
      </c>
      <c r="C54" s="4" t="s">
        <v>27</v>
      </c>
      <c r="D54" s="4" t="s">
        <v>177</v>
      </c>
      <c r="E54" s="4" t="s">
        <v>178</v>
      </c>
      <c r="F54" s="6">
        <v>44768</v>
      </c>
      <c r="G54" s="6">
        <v>44769</v>
      </c>
      <c r="H54" s="4">
        <v>1</v>
      </c>
      <c r="I54" s="4">
        <v>1</v>
      </c>
      <c r="J54" s="4">
        <v>1</v>
      </c>
      <c r="K54" s="4" t="s">
        <v>30</v>
      </c>
      <c r="L54" s="4">
        <v>141</v>
      </c>
      <c r="M54" s="4">
        <v>141</v>
      </c>
      <c r="N54" s="4" t="s">
        <v>235</v>
      </c>
      <c r="O54" s="4" t="s">
        <v>32</v>
      </c>
      <c r="P54" s="4" t="s">
        <v>33</v>
      </c>
      <c r="Q54" s="4">
        <v>0</v>
      </c>
      <c r="R54" s="7">
        <v>44768</v>
      </c>
      <c r="S54" s="6">
        <v>44784</v>
      </c>
      <c r="T54" s="4" t="s">
        <v>34</v>
      </c>
      <c r="U54" s="4">
        <v>141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236</v>
      </c>
      <c r="B55" s="4" t="s">
        <v>26</v>
      </c>
      <c r="C55" s="4" t="s">
        <v>27</v>
      </c>
      <c r="D55" s="4" t="s">
        <v>237</v>
      </c>
      <c r="E55" s="4" t="s">
        <v>238</v>
      </c>
      <c r="F55" s="6">
        <v>44768</v>
      </c>
      <c r="G55" s="6">
        <v>44769</v>
      </c>
      <c r="H55" s="4">
        <v>1</v>
      </c>
      <c r="I55" s="4">
        <v>1</v>
      </c>
      <c r="J55" s="4">
        <v>1</v>
      </c>
      <c r="K55" s="4" t="s">
        <v>30</v>
      </c>
      <c r="L55" s="4">
        <v>85</v>
      </c>
      <c r="M55" s="4">
        <v>85</v>
      </c>
      <c r="N55" s="4" t="s">
        <v>239</v>
      </c>
      <c r="O55" s="4" t="s">
        <v>32</v>
      </c>
      <c r="P55" s="4" t="s">
        <v>33</v>
      </c>
      <c r="Q55" s="4">
        <v>0</v>
      </c>
      <c r="R55" s="7">
        <v>44768</v>
      </c>
      <c r="S55" s="6">
        <v>44784</v>
      </c>
      <c r="T55" s="4" t="s">
        <v>34</v>
      </c>
      <c r="U55" s="4">
        <v>85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240</v>
      </c>
      <c r="B56" s="4" t="s">
        <v>26</v>
      </c>
      <c r="C56" s="4" t="s">
        <v>27</v>
      </c>
      <c r="D56" s="4" t="s">
        <v>131</v>
      </c>
      <c r="E56" s="4" t="s">
        <v>132</v>
      </c>
      <c r="F56" s="6">
        <v>44768</v>
      </c>
      <c r="G56" s="6">
        <v>44769</v>
      </c>
      <c r="H56" s="4">
        <v>1</v>
      </c>
      <c r="I56" s="4">
        <v>1</v>
      </c>
      <c r="J56" s="4">
        <v>1</v>
      </c>
      <c r="K56" s="4" t="s">
        <v>30</v>
      </c>
      <c r="L56" s="4">
        <v>88</v>
      </c>
      <c r="M56" s="4">
        <v>88</v>
      </c>
      <c r="N56" s="4" t="s">
        <v>241</v>
      </c>
      <c r="O56" s="4" t="s">
        <v>32</v>
      </c>
      <c r="P56" s="4" t="s">
        <v>33</v>
      </c>
      <c r="Q56" s="4">
        <v>0</v>
      </c>
      <c r="R56" s="7">
        <v>44768</v>
      </c>
      <c r="S56" s="6">
        <v>44784</v>
      </c>
      <c r="T56" s="4" t="s">
        <v>34</v>
      </c>
      <c r="U56" s="4">
        <v>88</v>
      </c>
      <c r="V56" s="4">
        <v>0</v>
      </c>
      <c r="W56" s="4">
        <v>0</v>
      </c>
      <c r="X56" s="4" t="s">
        <v>35</v>
      </c>
      <c r="Y56" s="4" t="s">
        <v>242</v>
      </c>
    </row>
    <row r="57" s="4" customFormat="1" spans="1:25">
      <c r="A57" s="4" t="s">
        <v>243</v>
      </c>
      <c r="B57" s="4" t="s">
        <v>26</v>
      </c>
      <c r="C57" s="4" t="s">
        <v>27</v>
      </c>
      <c r="D57" s="4" t="s">
        <v>244</v>
      </c>
      <c r="E57" s="4" t="s">
        <v>245</v>
      </c>
      <c r="F57" s="6">
        <v>44768</v>
      </c>
      <c r="G57" s="6">
        <v>44769</v>
      </c>
      <c r="H57" s="4">
        <v>1</v>
      </c>
      <c r="I57" s="4">
        <v>1</v>
      </c>
      <c r="J57" s="4">
        <v>1</v>
      </c>
      <c r="K57" s="4" t="s">
        <v>30</v>
      </c>
      <c r="L57" s="4">
        <v>104</v>
      </c>
      <c r="M57" s="4">
        <v>104</v>
      </c>
      <c r="N57" s="4" t="s">
        <v>246</v>
      </c>
      <c r="O57" s="4" t="s">
        <v>32</v>
      </c>
      <c r="P57" s="4" t="s">
        <v>33</v>
      </c>
      <c r="Q57" s="4">
        <v>0</v>
      </c>
      <c r="R57" s="7">
        <v>44768</v>
      </c>
      <c r="S57" s="6">
        <v>44784</v>
      </c>
      <c r="T57" s="4" t="s">
        <v>34</v>
      </c>
      <c r="U57" s="4">
        <v>104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247</v>
      </c>
      <c r="B58" s="4" t="s">
        <v>26</v>
      </c>
      <c r="C58" s="4" t="s">
        <v>27</v>
      </c>
      <c r="D58" s="4" t="s">
        <v>248</v>
      </c>
      <c r="E58" s="4" t="s">
        <v>249</v>
      </c>
      <c r="F58" s="6">
        <v>44768</v>
      </c>
      <c r="G58" s="6">
        <v>44769</v>
      </c>
      <c r="H58" s="4">
        <v>1</v>
      </c>
      <c r="I58" s="4">
        <v>1</v>
      </c>
      <c r="J58" s="4">
        <v>1</v>
      </c>
      <c r="K58" s="4" t="s">
        <v>30</v>
      </c>
      <c r="L58" s="4">
        <v>95</v>
      </c>
      <c r="M58" s="4">
        <v>95</v>
      </c>
      <c r="N58" s="4" t="s">
        <v>250</v>
      </c>
      <c r="O58" s="4" t="s">
        <v>32</v>
      </c>
      <c r="P58" s="4" t="s">
        <v>33</v>
      </c>
      <c r="Q58" s="4">
        <v>0</v>
      </c>
      <c r="R58" s="7">
        <v>44768</v>
      </c>
      <c r="S58" s="6">
        <v>44784</v>
      </c>
      <c r="T58" s="4" t="s">
        <v>34</v>
      </c>
      <c r="U58" s="4">
        <v>95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192</v>
      </c>
      <c r="B59" s="4" t="s">
        <v>26</v>
      </c>
      <c r="C59" s="4" t="s">
        <v>112</v>
      </c>
      <c r="D59" s="4" t="s">
        <v>193</v>
      </c>
      <c r="E59" s="4" t="s">
        <v>194</v>
      </c>
      <c r="F59" s="6">
        <v>44768</v>
      </c>
      <c r="G59" s="6">
        <v>44769</v>
      </c>
      <c r="H59" s="4">
        <v>1</v>
      </c>
      <c r="I59" s="4">
        <v>1</v>
      </c>
      <c r="J59" s="4">
        <v>1</v>
      </c>
      <c r="K59" s="4" t="s">
        <v>30</v>
      </c>
      <c r="L59" s="4">
        <v>-76</v>
      </c>
      <c r="M59" s="4">
        <v>-76</v>
      </c>
      <c r="N59" s="4" t="s">
        <v>195</v>
      </c>
      <c r="O59" s="4" t="s">
        <v>32</v>
      </c>
      <c r="P59" s="4" t="s">
        <v>33</v>
      </c>
      <c r="Q59" s="4">
        <v>0</v>
      </c>
      <c r="R59" s="7">
        <v>44768</v>
      </c>
      <c r="S59" s="6">
        <v>44784</v>
      </c>
      <c r="T59" s="4" t="s">
        <v>34</v>
      </c>
      <c r="U59" s="4">
        <v>-76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251</v>
      </c>
      <c r="B60" s="4" t="s">
        <v>26</v>
      </c>
      <c r="C60" s="4" t="s">
        <v>27</v>
      </c>
      <c r="D60" s="4" t="s">
        <v>252</v>
      </c>
      <c r="E60" s="4" t="s">
        <v>253</v>
      </c>
      <c r="F60" s="6">
        <v>44768</v>
      </c>
      <c r="G60" s="6">
        <v>44769</v>
      </c>
      <c r="H60" s="4">
        <v>1</v>
      </c>
      <c r="I60" s="4">
        <v>1</v>
      </c>
      <c r="J60" s="4">
        <v>1</v>
      </c>
      <c r="K60" s="4" t="s">
        <v>30</v>
      </c>
      <c r="L60" s="4">
        <v>123</v>
      </c>
      <c r="M60" s="4">
        <v>123</v>
      </c>
      <c r="N60" s="4" t="s">
        <v>254</v>
      </c>
      <c r="O60" s="4" t="s">
        <v>32</v>
      </c>
      <c r="P60" s="4" t="s">
        <v>33</v>
      </c>
      <c r="Q60" s="4">
        <v>0</v>
      </c>
      <c r="R60" s="7">
        <v>44768</v>
      </c>
      <c r="S60" s="6">
        <v>44784</v>
      </c>
      <c r="T60" s="4" t="s">
        <v>34</v>
      </c>
      <c r="U60" s="4">
        <v>123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255</v>
      </c>
      <c r="B61" s="4" t="s">
        <v>26</v>
      </c>
      <c r="C61" s="4" t="s">
        <v>27</v>
      </c>
      <c r="D61" s="4" t="s">
        <v>256</v>
      </c>
      <c r="E61" s="4" t="s">
        <v>207</v>
      </c>
      <c r="F61" s="6">
        <v>44768</v>
      </c>
      <c r="G61" s="6">
        <v>44769</v>
      </c>
      <c r="H61" s="4">
        <v>1</v>
      </c>
      <c r="I61" s="4">
        <v>1</v>
      </c>
      <c r="J61" s="4">
        <v>1</v>
      </c>
      <c r="K61" s="4" t="s">
        <v>30</v>
      </c>
      <c r="L61" s="4">
        <v>98</v>
      </c>
      <c r="M61" s="4">
        <v>98</v>
      </c>
      <c r="N61" s="4" t="s">
        <v>257</v>
      </c>
      <c r="O61" s="4" t="s">
        <v>32</v>
      </c>
      <c r="P61" s="4" t="s">
        <v>33</v>
      </c>
      <c r="Q61" s="4">
        <v>0</v>
      </c>
      <c r="R61" s="7">
        <v>44768</v>
      </c>
      <c r="S61" s="6">
        <v>44784</v>
      </c>
      <c r="T61" s="4" t="s">
        <v>34</v>
      </c>
      <c r="U61" s="4">
        <v>98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258</v>
      </c>
      <c r="B62" s="4" t="s">
        <v>26</v>
      </c>
      <c r="C62" s="4" t="s">
        <v>27</v>
      </c>
      <c r="D62" s="4" t="s">
        <v>259</v>
      </c>
      <c r="E62" s="4" t="s">
        <v>124</v>
      </c>
      <c r="F62" s="6">
        <v>44768</v>
      </c>
      <c r="G62" s="6">
        <v>44769</v>
      </c>
      <c r="H62" s="4">
        <v>1</v>
      </c>
      <c r="I62" s="4">
        <v>1</v>
      </c>
      <c r="J62" s="4">
        <v>1</v>
      </c>
      <c r="K62" s="4" t="s">
        <v>30</v>
      </c>
      <c r="L62" s="4">
        <v>355</v>
      </c>
      <c r="M62" s="4">
        <v>355</v>
      </c>
      <c r="N62" s="4" t="s">
        <v>260</v>
      </c>
      <c r="O62" s="4" t="s">
        <v>32</v>
      </c>
      <c r="P62" s="4" t="s">
        <v>33</v>
      </c>
      <c r="Q62" s="4">
        <v>0</v>
      </c>
      <c r="R62" s="7">
        <v>44768</v>
      </c>
      <c r="S62" s="6">
        <v>44784</v>
      </c>
      <c r="T62" s="4" t="s">
        <v>34</v>
      </c>
      <c r="U62" s="4">
        <v>355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261</v>
      </c>
      <c r="B63" s="4" t="s">
        <v>26</v>
      </c>
      <c r="C63" s="4" t="s">
        <v>27</v>
      </c>
      <c r="D63" s="4" t="s">
        <v>262</v>
      </c>
      <c r="E63" s="4" t="s">
        <v>74</v>
      </c>
      <c r="F63" s="6">
        <v>44768</v>
      </c>
      <c r="G63" s="6">
        <v>44769</v>
      </c>
      <c r="H63" s="4">
        <v>1</v>
      </c>
      <c r="I63" s="4">
        <v>1</v>
      </c>
      <c r="J63" s="4">
        <v>1</v>
      </c>
      <c r="K63" s="4" t="s">
        <v>30</v>
      </c>
      <c r="L63" s="4">
        <v>209</v>
      </c>
      <c r="M63" s="4">
        <v>209</v>
      </c>
      <c r="N63" s="4" t="s">
        <v>263</v>
      </c>
      <c r="O63" s="4" t="s">
        <v>32</v>
      </c>
      <c r="P63" s="4" t="s">
        <v>33</v>
      </c>
      <c r="Q63" s="4">
        <v>0</v>
      </c>
      <c r="R63" s="7">
        <v>44768</v>
      </c>
      <c r="S63" s="6">
        <v>44784</v>
      </c>
      <c r="T63" s="4" t="s">
        <v>34</v>
      </c>
      <c r="U63" s="4">
        <v>209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264</v>
      </c>
      <c r="B64" s="4" t="s">
        <v>26</v>
      </c>
      <c r="C64" s="4" t="s">
        <v>27</v>
      </c>
      <c r="D64" s="4" t="s">
        <v>265</v>
      </c>
      <c r="E64" s="4" t="s">
        <v>266</v>
      </c>
      <c r="F64" s="6">
        <v>44768</v>
      </c>
      <c r="G64" s="6">
        <v>44769</v>
      </c>
      <c r="H64" s="4">
        <v>1</v>
      </c>
      <c r="I64" s="4">
        <v>1</v>
      </c>
      <c r="J64" s="4">
        <v>1</v>
      </c>
      <c r="K64" s="4" t="s">
        <v>30</v>
      </c>
      <c r="L64" s="4">
        <v>144</v>
      </c>
      <c r="M64" s="4">
        <v>144</v>
      </c>
      <c r="N64" s="4" t="s">
        <v>267</v>
      </c>
      <c r="O64" s="4" t="s">
        <v>32</v>
      </c>
      <c r="P64" s="4" t="s">
        <v>33</v>
      </c>
      <c r="Q64" s="4">
        <v>0</v>
      </c>
      <c r="R64" s="7">
        <v>44768</v>
      </c>
      <c r="S64" s="6">
        <v>44784</v>
      </c>
      <c r="T64" s="4" t="s">
        <v>34</v>
      </c>
      <c r="U64" s="4">
        <v>144</v>
      </c>
      <c r="V64" s="4">
        <v>0</v>
      </c>
      <c r="W64" s="4">
        <v>0</v>
      </c>
      <c r="X64" s="4" t="s">
        <v>35</v>
      </c>
      <c r="Y64" s="4" t="s">
        <v>268</v>
      </c>
    </row>
    <row r="65" s="4" customFormat="1" spans="1:25">
      <c r="A65" s="4" t="s">
        <v>269</v>
      </c>
      <c r="B65" s="4" t="s">
        <v>26</v>
      </c>
      <c r="C65" s="4" t="s">
        <v>27</v>
      </c>
      <c r="D65" s="4" t="s">
        <v>256</v>
      </c>
      <c r="E65" s="4" t="s">
        <v>207</v>
      </c>
      <c r="F65" s="6">
        <v>44768</v>
      </c>
      <c r="G65" s="6">
        <v>44769</v>
      </c>
      <c r="H65" s="4">
        <v>1</v>
      </c>
      <c r="I65" s="4">
        <v>1</v>
      </c>
      <c r="J65" s="4">
        <v>1</v>
      </c>
      <c r="K65" s="4" t="s">
        <v>30</v>
      </c>
      <c r="L65" s="4">
        <v>98</v>
      </c>
      <c r="M65" s="4">
        <v>98</v>
      </c>
      <c r="N65" s="4" t="s">
        <v>270</v>
      </c>
      <c r="O65" s="4" t="s">
        <v>32</v>
      </c>
      <c r="P65" s="4" t="s">
        <v>33</v>
      </c>
      <c r="Q65" s="4">
        <v>0</v>
      </c>
      <c r="R65" s="7">
        <v>44768</v>
      </c>
      <c r="S65" s="6">
        <v>44784</v>
      </c>
      <c r="T65" s="4" t="s">
        <v>34</v>
      </c>
      <c r="U65" s="4">
        <v>98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271</v>
      </c>
      <c r="B66" s="4" t="s">
        <v>26</v>
      </c>
      <c r="C66" s="4" t="s">
        <v>27</v>
      </c>
      <c r="D66" s="4" t="s">
        <v>119</v>
      </c>
      <c r="E66" s="4" t="s">
        <v>110</v>
      </c>
      <c r="F66" s="6">
        <v>44768</v>
      </c>
      <c r="G66" s="6">
        <v>44769</v>
      </c>
      <c r="H66" s="4">
        <v>1</v>
      </c>
      <c r="I66" s="4">
        <v>1</v>
      </c>
      <c r="J66" s="4">
        <v>1</v>
      </c>
      <c r="K66" s="4" t="s">
        <v>30</v>
      </c>
      <c r="L66" s="4">
        <v>124</v>
      </c>
      <c r="M66" s="4">
        <v>124</v>
      </c>
      <c r="N66" s="4" t="s">
        <v>272</v>
      </c>
      <c r="O66" s="4" t="s">
        <v>32</v>
      </c>
      <c r="P66" s="4" t="s">
        <v>33</v>
      </c>
      <c r="Q66" s="4">
        <v>0</v>
      </c>
      <c r="R66" s="7">
        <v>44768</v>
      </c>
      <c r="S66" s="6">
        <v>44784</v>
      </c>
      <c r="T66" s="4" t="s">
        <v>34</v>
      </c>
      <c r="U66" s="4">
        <v>124</v>
      </c>
      <c r="V66" s="4">
        <v>0</v>
      </c>
      <c r="W66" s="4">
        <v>0</v>
      </c>
      <c r="X66" s="4" t="s">
        <v>35</v>
      </c>
      <c r="Y66" s="4" t="s">
        <v>273</v>
      </c>
    </row>
    <row r="67" s="4" customFormat="1" spans="1:25">
      <c r="A67" s="4" t="s">
        <v>261</v>
      </c>
      <c r="B67" s="4" t="s">
        <v>26</v>
      </c>
      <c r="C67" s="4" t="s">
        <v>112</v>
      </c>
      <c r="D67" s="4" t="s">
        <v>262</v>
      </c>
      <c r="E67" s="4" t="s">
        <v>74</v>
      </c>
      <c r="F67" s="6">
        <v>44768</v>
      </c>
      <c r="G67" s="6">
        <v>44769</v>
      </c>
      <c r="H67" s="4">
        <v>1</v>
      </c>
      <c r="I67" s="4">
        <v>1</v>
      </c>
      <c r="J67" s="4">
        <v>1</v>
      </c>
      <c r="K67" s="4" t="s">
        <v>30</v>
      </c>
      <c r="L67" s="4">
        <v>-209</v>
      </c>
      <c r="M67" s="4">
        <v>-209</v>
      </c>
      <c r="N67" s="4" t="s">
        <v>263</v>
      </c>
      <c r="O67" s="4" t="s">
        <v>32</v>
      </c>
      <c r="P67" s="4" t="s">
        <v>33</v>
      </c>
      <c r="Q67" s="4">
        <v>0</v>
      </c>
      <c r="R67" s="7">
        <v>44768</v>
      </c>
      <c r="S67" s="6">
        <v>44784</v>
      </c>
      <c r="T67" s="4" t="s">
        <v>34</v>
      </c>
      <c r="U67" s="4">
        <v>-209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274</v>
      </c>
      <c r="B68" s="4" t="s">
        <v>26</v>
      </c>
      <c r="C68" s="4" t="s">
        <v>27</v>
      </c>
      <c r="D68" s="4" t="s">
        <v>275</v>
      </c>
      <c r="E68" s="4" t="s">
        <v>276</v>
      </c>
      <c r="F68" s="6">
        <v>44768</v>
      </c>
      <c r="G68" s="6">
        <v>44769</v>
      </c>
      <c r="H68" s="4">
        <v>1</v>
      </c>
      <c r="I68" s="4">
        <v>1</v>
      </c>
      <c r="J68" s="4">
        <v>1</v>
      </c>
      <c r="K68" s="4" t="s">
        <v>30</v>
      </c>
      <c r="L68" s="4">
        <v>906</v>
      </c>
      <c r="M68" s="4">
        <v>906</v>
      </c>
      <c r="N68" s="4" t="s">
        <v>277</v>
      </c>
      <c r="O68" s="4" t="s">
        <v>32</v>
      </c>
      <c r="P68" s="4" t="s">
        <v>33</v>
      </c>
      <c r="Q68" s="4">
        <v>0</v>
      </c>
      <c r="R68" s="7">
        <v>44768</v>
      </c>
      <c r="S68" s="6">
        <v>44784</v>
      </c>
      <c r="T68" s="4" t="s">
        <v>34</v>
      </c>
      <c r="U68" s="4">
        <v>906</v>
      </c>
      <c r="V68" s="4">
        <v>0</v>
      </c>
      <c r="W68" s="4">
        <v>0</v>
      </c>
      <c r="X68" s="4" t="s">
        <v>35</v>
      </c>
      <c r="Y68" s="4" t="s">
        <v>278</v>
      </c>
    </row>
    <row r="69" s="4" customFormat="1" spans="1:25">
      <c r="A69" s="4" t="s">
        <v>279</v>
      </c>
      <c r="B69" s="4" t="s">
        <v>26</v>
      </c>
      <c r="C69" s="4" t="s">
        <v>27</v>
      </c>
      <c r="D69" s="4" t="s">
        <v>280</v>
      </c>
      <c r="E69" s="4" t="s">
        <v>281</v>
      </c>
      <c r="F69" s="6">
        <v>44768</v>
      </c>
      <c r="G69" s="6">
        <v>44769</v>
      </c>
      <c r="H69" s="4">
        <v>1</v>
      </c>
      <c r="I69" s="4">
        <v>1</v>
      </c>
      <c r="J69" s="4">
        <v>1</v>
      </c>
      <c r="K69" s="4" t="s">
        <v>30</v>
      </c>
      <c r="L69" s="4">
        <v>117</v>
      </c>
      <c r="M69" s="4">
        <v>117</v>
      </c>
      <c r="N69" s="4" t="s">
        <v>282</v>
      </c>
      <c r="O69" s="4" t="s">
        <v>32</v>
      </c>
      <c r="P69" s="4" t="s">
        <v>33</v>
      </c>
      <c r="Q69" s="4">
        <v>0</v>
      </c>
      <c r="R69" s="7">
        <v>44768</v>
      </c>
      <c r="S69" s="6">
        <v>44784</v>
      </c>
      <c r="T69" s="4" t="s">
        <v>34</v>
      </c>
      <c r="U69" s="4">
        <v>117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283</v>
      </c>
      <c r="B70" s="4" t="s">
        <v>26</v>
      </c>
      <c r="C70" s="4" t="s">
        <v>27</v>
      </c>
      <c r="D70" s="4" t="s">
        <v>256</v>
      </c>
      <c r="E70" s="4" t="s">
        <v>207</v>
      </c>
      <c r="F70" s="6">
        <v>44768</v>
      </c>
      <c r="G70" s="6">
        <v>44769</v>
      </c>
      <c r="H70" s="4">
        <v>1</v>
      </c>
      <c r="I70" s="4">
        <v>1</v>
      </c>
      <c r="J70" s="4">
        <v>1</v>
      </c>
      <c r="K70" s="4" t="s">
        <v>30</v>
      </c>
      <c r="L70" s="4">
        <v>98</v>
      </c>
      <c r="M70" s="4">
        <v>98</v>
      </c>
      <c r="N70" s="4" t="s">
        <v>284</v>
      </c>
      <c r="O70" s="4" t="s">
        <v>32</v>
      </c>
      <c r="P70" s="4" t="s">
        <v>33</v>
      </c>
      <c r="Q70" s="4">
        <v>0</v>
      </c>
      <c r="R70" s="7">
        <v>44768</v>
      </c>
      <c r="S70" s="6">
        <v>44784</v>
      </c>
      <c r="T70" s="4" t="s">
        <v>34</v>
      </c>
      <c r="U70" s="4">
        <v>98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285</v>
      </c>
      <c r="B71" s="4" t="s">
        <v>26</v>
      </c>
      <c r="C71" s="4" t="s">
        <v>27</v>
      </c>
      <c r="D71" s="4" t="s">
        <v>286</v>
      </c>
      <c r="E71" s="4" t="s">
        <v>74</v>
      </c>
      <c r="F71" s="6">
        <v>44768</v>
      </c>
      <c r="G71" s="6">
        <v>44769</v>
      </c>
      <c r="H71" s="4">
        <v>1</v>
      </c>
      <c r="I71" s="4">
        <v>1</v>
      </c>
      <c r="J71" s="4">
        <v>1</v>
      </c>
      <c r="K71" s="4" t="s">
        <v>30</v>
      </c>
      <c r="L71" s="4">
        <v>55</v>
      </c>
      <c r="M71" s="4">
        <v>55</v>
      </c>
      <c r="N71" s="4" t="s">
        <v>287</v>
      </c>
      <c r="O71" s="4" t="s">
        <v>32</v>
      </c>
      <c r="P71" s="4" t="s">
        <v>33</v>
      </c>
      <c r="Q71" s="4">
        <v>0</v>
      </c>
      <c r="R71" s="7">
        <v>44768</v>
      </c>
      <c r="S71" s="6">
        <v>44784</v>
      </c>
      <c r="T71" s="4" t="s">
        <v>34</v>
      </c>
      <c r="U71" s="4">
        <v>55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288</v>
      </c>
      <c r="B72" s="4" t="s">
        <v>26</v>
      </c>
      <c r="C72" s="4" t="s">
        <v>27</v>
      </c>
      <c r="D72" s="4" t="s">
        <v>256</v>
      </c>
      <c r="E72" s="4" t="s">
        <v>207</v>
      </c>
      <c r="F72" s="6">
        <v>44768</v>
      </c>
      <c r="G72" s="6">
        <v>44769</v>
      </c>
      <c r="H72" s="4">
        <v>1</v>
      </c>
      <c r="I72" s="4">
        <v>1</v>
      </c>
      <c r="J72" s="4">
        <v>1</v>
      </c>
      <c r="K72" s="4" t="s">
        <v>30</v>
      </c>
      <c r="L72" s="4">
        <v>98</v>
      </c>
      <c r="M72" s="4">
        <v>98</v>
      </c>
      <c r="N72" s="4" t="s">
        <v>289</v>
      </c>
      <c r="O72" s="4" t="s">
        <v>32</v>
      </c>
      <c r="P72" s="4" t="s">
        <v>33</v>
      </c>
      <c r="Q72" s="4">
        <v>0</v>
      </c>
      <c r="R72" s="7">
        <v>44768</v>
      </c>
      <c r="S72" s="6">
        <v>44784</v>
      </c>
      <c r="T72" s="4" t="s">
        <v>34</v>
      </c>
      <c r="U72" s="4">
        <v>98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290</v>
      </c>
      <c r="B73" s="4" t="s">
        <v>26</v>
      </c>
      <c r="C73" s="4" t="s">
        <v>27</v>
      </c>
      <c r="D73" s="4" t="s">
        <v>291</v>
      </c>
      <c r="E73" s="4" t="s">
        <v>29</v>
      </c>
      <c r="F73" s="6">
        <v>44768</v>
      </c>
      <c r="G73" s="6">
        <v>44769</v>
      </c>
      <c r="H73" s="4">
        <v>1</v>
      </c>
      <c r="I73" s="4">
        <v>1</v>
      </c>
      <c r="J73" s="4">
        <v>1</v>
      </c>
      <c r="K73" s="4" t="s">
        <v>30</v>
      </c>
      <c r="L73" s="4">
        <v>111</v>
      </c>
      <c r="M73" s="4">
        <v>111</v>
      </c>
      <c r="N73" s="4" t="s">
        <v>292</v>
      </c>
      <c r="O73" s="4" t="s">
        <v>32</v>
      </c>
      <c r="P73" s="4" t="s">
        <v>33</v>
      </c>
      <c r="Q73" s="4">
        <v>0</v>
      </c>
      <c r="R73" s="7">
        <v>44768</v>
      </c>
      <c r="S73" s="6">
        <v>44784</v>
      </c>
      <c r="T73" s="4" t="s">
        <v>34</v>
      </c>
      <c r="U73" s="4">
        <v>111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293</v>
      </c>
      <c r="B74" s="4" t="s">
        <v>26</v>
      </c>
      <c r="C74" s="4" t="s">
        <v>27</v>
      </c>
      <c r="D74" s="4" t="s">
        <v>294</v>
      </c>
      <c r="E74" s="4" t="s">
        <v>295</v>
      </c>
      <c r="F74" s="6">
        <v>44768</v>
      </c>
      <c r="G74" s="6">
        <v>44769</v>
      </c>
      <c r="H74" s="4">
        <v>1</v>
      </c>
      <c r="I74" s="4">
        <v>1</v>
      </c>
      <c r="J74" s="4">
        <v>1</v>
      </c>
      <c r="K74" s="4" t="s">
        <v>30</v>
      </c>
      <c r="L74" s="4">
        <v>69</v>
      </c>
      <c r="M74" s="4">
        <v>69</v>
      </c>
      <c r="N74" s="4" t="s">
        <v>296</v>
      </c>
      <c r="O74" s="4" t="s">
        <v>32</v>
      </c>
      <c r="P74" s="4" t="s">
        <v>33</v>
      </c>
      <c r="Q74" s="4">
        <v>0</v>
      </c>
      <c r="R74" s="7">
        <v>44768</v>
      </c>
      <c r="S74" s="6">
        <v>44784</v>
      </c>
      <c r="T74" s="4" t="s">
        <v>34</v>
      </c>
      <c r="U74" s="4">
        <v>69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297</v>
      </c>
      <c r="B75" s="4" t="s">
        <v>26</v>
      </c>
      <c r="C75" s="4" t="s">
        <v>27</v>
      </c>
      <c r="D75" s="4" t="s">
        <v>294</v>
      </c>
      <c r="E75" s="4" t="s">
        <v>295</v>
      </c>
      <c r="F75" s="6">
        <v>44768</v>
      </c>
      <c r="G75" s="6">
        <v>44769</v>
      </c>
      <c r="H75" s="4">
        <v>1</v>
      </c>
      <c r="I75" s="4">
        <v>1</v>
      </c>
      <c r="J75" s="4">
        <v>1</v>
      </c>
      <c r="K75" s="4" t="s">
        <v>30</v>
      </c>
      <c r="L75" s="4">
        <v>69</v>
      </c>
      <c r="M75" s="4">
        <v>69</v>
      </c>
      <c r="N75" s="4" t="s">
        <v>298</v>
      </c>
      <c r="O75" s="4" t="s">
        <v>32</v>
      </c>
      <c r="P75" s="4" t="s">
        <v>33</v>
      </c>
      <c r="Q75" s="4">
        <v>0</v>
      </c>
      <c r="R75" s="7">
        <v>44768</v>
      </c>
      <c r="S75" s="6">
        <v>44784</v>
      </c>
      <c r="T75" s="4" t="s">
        <v>34</v>
      </c>
      <c r="U75" s="4">
        <v>69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299</v>
      </c>
      <c r="B76" s="4" t="s">
        <v>26</v>
      </c>
      <c r="C76" s="4" t="s">
        <v>27</v>
      </c>
      <c r="D76" s="4" t="s">
        <v>294</v>
      </c>
      <c r="E76" s="4" t="s">
        <v>295</v>
      </c>
      <c r="F76" s="6">
        <v>44768</v>
      </c>
      <c r="G76" s="6">
        <v>44769</v>
      </c>
      <c r="H76" s="4">
        <v>1</v>
      </c>
      <c r="I76" s="4">
        <v>1</v>
      </c>
      <c r="J76" s="4">
        <v>1</v>
      </c>
      <c r="K76" s="4" t="s">
        <v>30</v>
      </c>
      <c r="L76" s="4">
        <v>69</v>
      </c>
      <c r="M76" s="4">
        <v>69</v>
      </c>
      <c r="N76" s="4" t="s">
        <v>300</v>
      </c>
      <c r="O76" s="4" t="s">
        <v>32</v>
      </c>
      <c r="P76" s="4" t="s">
        <v>33</v>
      </c>
      <c r="Q76" s="4">
        <v>0</v>
      </c>
      <c r="R76" s="7">
        <v>44768</v>
      </c>
      <c r="S76" s="6">
        <v>44784</v>
      </c>
      <c r="T76" s="4" t="s">
        <v>34</v>
      </c>
      <c r="U76" s="4">
        <v>69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299</v>
      </c>
      <c r="B77" s="4" t="s">
        <v>26</v>
      </c>
      <c r="C77" s="4" t="s">
        <v>112</v>
      </c>
      <c r="D77" s="4" t="s">
        <v>294</v>
      </c>
      <c r="E77" s="4" t="s">
        <v>295</v>
      </c>
      <c r="F77" s="6">
        <v>44768</v>
      </c>
      <c r="G77" s="6">
        <v>44769</v>
      </c>
      <c r="H77" s="4">
        <v>1</v>
      </c>
      <c r="I77" s="4">
        <v>1</v>
      </c>
      <c r="J77" s="4">
        <v>1</v>
      </c>
      <c r="K77" s="4" t="s">
        <v>30</v>
      </c>
      <c r="L77" s="4">
        <v>-69</v>
      </c>
      <c r="M77" s="4">
        <v>-69</v>
      </c>
      <c r="N77" s="4" t="s">
        <v>300</v>
      </c>
      <c r="O77" s="4" t="s">
        <v>32</v>
      </c>
      <c r="P77" s="4" t="s">
        <v>33</v>
      </c>
      <c r="Q77" s="4">
        <v>0</v>
      </c>
      <c r="R77" s="7">
        <v>44768</v>
      </c>
      <c r="S77" s="6">
        <v>44784</v>
      </c>
      <c r="T77" s="4" t="s">
        <v>34</v>
      </c>
      <c r="U77" s="4">
        <v>-69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301</v>
      </c>
      <c r="B78" s="4" t="s">
        <v>26</v>
      </c>
      <c r="C78" s="4" t="s">
        <v>27</v>
      </c>
      <c r="D78" s="4" t="s">
        <v>302</v>
      </c>
      <c r="E78" s="4" t="s">
        <v>303</v>
      </c>
      <c r="F78" s="6">
        <v>44768</v>
      </c>
      <c r="G78" s="6">
        <v>44769</v>
      </c>
      <c r="H78" s="4">
        <v>1</v>
      </c>
      <c r="I78" s="4">
        <v>1</v>
      </c>
      <c r="J78" s="4">
        <v>1</v>
      </c>
      <c r="K78" s="4" t="s">
        <v>30</v>
      </c>
      <c r="L78" s="4">
        <v>153</v>
      </c>
      <c r="M78" s="4">
        <v>153</v>
      </c>
      <c r="N78" s="4" t="s">
        <v>304</v>
      </c>
      <c r="O78" s="4" t="s">
        <v>32</v>
      </c>
      <c r="P78" s="4" t="s">
        <v>33</v>
      </c>
      <c r="Q78" s="4">
        <v>0</v>
      </c>
      <c r="R78" s="7">
        <v>44768</v>
      </c>
      <c r="S78" s="6">
        <v>44784</v>
      </c>
      <c r="T78" s="4" t="s">
        <v>34</v>
      </c>
      <c r="U78" s="4">
        <v>153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305</v>
      </c>
      <c r="B79" s="4" t="s">
        <v>26</v>
      </c>
      <c r="C79" s="4" t="s">
        <v>27</v>
      </c>
      <c r="D79" s="4" t="s">
        <v>294</v>
      </c>
      <c r="E79" s="4" t="s">
        <v>295</v>
      </c>
      <c r="F79" s="6">
        <v>44768</v>
      </c>
      <c r="G79" s="6">
        <v>44769</v>
      </c>
      <c r="H79" s="4">
        <v>1</v>
      </c>
      <c r="I79" s="4">
        <v>1</v>
      </c>
      <c r="J79" s="4">
        <v>1</v>
      </c>
      <c r="K79" s="4" t="s">
        <v>30</v>
      </c>
      <c r="L79" s="4">
        <v>69</v>
      </c>
      <c r="M79" s="4">
        <v>69</v>
      </c>
      <c r="N79" s="4" t="s">
        <v>300</v>
      </c>
      <c r="O79" s="4" t="s">
        <v>32</v>
      </c>
      <c r="P79" s="4" t="s">
        <v>33</v>
      </c>
      <c r="Q79" s="4">
        <v>0</v>
      </c>
      <c r="R79" s="7">
        <v>44768</v>
      </c>
      <c r="S79" s="6">
        <v>44784</v>
      </c>
      <c r="T79" s="4" t="s">
        <v>34</v>
      </c>
      <c r="U79" s="4">
        <v>69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306</v>
      </c>
      <c r="B80" s="4" t="s">
        <v>26</v>
      </c>
      <c r="C80" s="4" t="s">
        <v>27</v>
      </c>
      <c r="D80" s="4" t="s">
        <v>197</v>
      </c>
      <c r="E80" s="4" t="s">
        <v>198</v>
      </c>
      <c r="F80" s="6">
        <v>44768</v>
      </c>
      <c r="G80" s="6">
        <v>44769</v>
      </c>
      <c r="H80" s="4">
        <v>1</v>
      </c>
      <c r="I80" s="4">
        <v>1</v>
      </c>
      <c r="J80" s="4">
        <v>1</v>
      </c>
      <c r="K80" s="4" t="s">
        <v>30</v>
      </c>
      <c r="L80" s="4">
        <v>341</v>
      </c>
      <c r="M80" s="4">
        <v>341</v>
      </c>
      <c r="N80" s="4" t="s">
        <v>307</v>
      </c>
      <c r="O80" s="4" t="s">
        <v>32</v>
      </c>
      <c r="P80" s="4" t="s">
        <v>33</v>
      </c>
      <c r="Q80" s="4">
        <v>0</v>
      </c>
      <c r="R80" s="7">
        <v>44768</v>
      </c>
      <c r="S80" s="6">
        <v>44784</v>
      </c>
      <c r="T80" s="4" t="s">
        <v>34</v>
      </c>
      <c r="U80" s="4">
        <v>341</v>
      </c>
      <c r="V80" s="4">
        <v>0</v>
      </c>
      <c r="W80" s="4">
        <v>0</v>
      </c>
      <c r="X80" s="4" t="s">
        <v>35</v>
      </c>
      <c r="Y80" s="4" t="s">
        <v>308</v>
      </c>
    </row>
    <row r="81" s="4" customFormat="1" spans="1:25">
      <c r="A81" s="4" t="s">
        <v>309</v>
      </c>
      <c r="B81" s="4" t="s">
        <v>26</v>
      </c>
      <c r="C81" s="4" t="s">
        <v>27</v>
      </c>
      <c r="D81" s="4" t="s">
        <v>310</v>
      </c>
      <c r="E81" s="4" t="s">
        <v>311</v>
      </c>
      <c r="F81" s="6">
        <v>44768</v>
      </c>
      <c r="G81" s="6">
        <v>44769</v>
      </c>
      <c r="H81" s="4">
        <v>1</v>
      </c>
      <c r="I81" s="4">
        <v>1</v>
      </c>
      <c r="J81" s="4">
        <v>1</v>
      </c>
      <c r="K81" s="4" t="s">
        <v>30</v>
      </c>
      <c r="L81" s="4">
        <v>271</v>
      </c>
      <c r="M81" s="4">
        <v>271</v>
      </c>
      <c r="N81" s="4" t="s">
        <v>312</v>
      </c>
      <c r="O81" s="4" t="s">
        <v>32</v>
      </c>
      <c r="P81" s="4" t="s">
        <v>33</v>
      </c>
      <c r="Q81" s="4">
        <v>0</v>
      </c>
      <c r="R81" s="7">
        <v>44768</v>
      </c>
      <c r="S81" s="6">
        <v>44784</v>
      </c>
      <c r="T81" s="4" t="s">
        <v>34</v>
      </c>
      <c r="U81" s="4">
        <v>271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313</v>
      </c>
      <c r="B82" s="4" t="s">
        <v>26</v>
      </c>
      <c r="C82" s="4" t="s">
        <v>27</v>
      </c>
      <c r="D82" s="4" t="s">
        <v>314</v>
      </c>
      <c r="E82" s="4" t="s">
        <v>315</v>
      </c>
      <c r="F82" s="6">
        <v>44768</v>
      </c>
      <c r="G82" s="6">
        <v>44769</v>
      </c>
      <c r="H82" s="4">
        <v>1</v>
      </c>
      <c r="I82" s="4">
        <v>1</v>
      </c>
      <c r="J82" s="4">
        <v>1</v>
      </c>
      <c r="K82" s="4" t="s">
        <v>30</v>
      </c>
      <c r="L82" s="4">
        <v>169</v>
      </c>
      <c r="M82" s="4">
        <v>169</v>
      </c>
      <c r="N82" s="4" t="s">
        <v>316</v>
      </c>
      <c r="O82" s="4" t="s">
        <v>32</v>
      </c>
      <c r="P82" s="4" t="s">
        <v>33</v>
      </c>
      <c r="Q82" s="4">
        <v>0</v>
      </c>
      <c r="R82" s="7">
        <v>44768</v>
      </c>
      <c r="S82" s="6">
        <v>44784</v>
      </c>
      <c r="T82" s="4" t="s">
        <v>34</v>
      </c>
      <c r="U82" s="4">
        <v>169</v>
      </c>
      <c r="V82" s="4">
        <v>0</v>
      </c>
      <c r="W82" s="4">
        <v>0</v>
      </c>
      <c r="X82" s="4" t="s">
        <v>35</v>
      </c>
      <c r="Y82" s="4" t="s">
        <v>317</v>
      </c>
    </row>
    <row r="83" s="4" customFormat="1" spans="1:25">
      <c r="A83" s="4" t="s">
        <v>318</v>
      </c>
      <c r="B83" s="4" t="s">
        <v>26</v>
      </c>
      <c r="C83" s="4" t="s">
        <v>27</v>
      </c>
      <c r="D83" s="4" t="s">
        <v>314</v>
      </c>
      <c r="E83" s="4" t="s">
        <v>315</v>
      </c>
      <c r="F83" s="6">
        <v>44768</v>
      </c>
      <c r="G83" s="6">
        <v>44769</v>
      </c>
      <c r="H83" s="4">
        <v>1</v>
      </c>
      <c r="I83" s="4">
        <v>1</v>
      </c>
      <c r="J83" s="4">
        <v>1</v>
      </c>
      <c r="K83" s="4" t="s">
        <v>30</v>
      </c>
      <c r="L83" s="4">
        <v>169</v>
      </c>
      <c r="M83" s="4">
        <v>169</v>
      </c>
      <c r="N83" s="4" t="s">
        <v>319</v>
      </c>
      <c r="O83" s="4" t="s">
        <v>32</v>
      </c>
      <c r="P83" s="4" t="s">
        <v>33</v>
      </c>
      <c r="Q83" s="4">
        <v>0</v>
      </c>
      <c r="R83" s="7">
        <v>44768</v>
      </c>
      <c r="S83" s="6">
        <v>44784</v>
      </c>
      <c r="T83" s="4" t="s">
        <v>34</v>
      </c>
      <c r="U83" s="4">
        <v>169</v>
      </c>
      <c r="V83" s="4">
        <v>0</v>
      </c>
      <c r="W83" s="4">
        <v>0</v>
      </c>
      <c r="X83" s="4" t="s">
        <v>35</v>
      </c>
      <c r="Y83" s="4" t="s">
        <v>320</v>
      </c>
    </row>
    <row r="84" s="4" customFormat="1" spans="1:25">
      <c r="A84" s="4" t="s">
        <v>321</v>
      </c>
      <c r="B84" s="4" t="s">
        <v>26</v>
      </c>
      <c r="C84" s="4" t="s">
        <v>27</v>
      </c>
      <c r="D84" s="4" t="s">
        <v>314</v>
      </c>
      <c r="E84" s="4" t="s">
        <v>315</v>
      </c>
      <c r="F84" s="6">
        <v>44768</v>
      </c>
      <c r="G84" s="6">
        <v>44769</v>
      </c>
      <c r="H84" s="4">
        <v>1</v>
      </c>
      <c r="I84" s="4">
        <v>1</v>
      </c>
      <c r="J84" s="4">
        <v>1</v>
      </c>
      <c r="K84" s="4" t="s">
        <v>30</v>
      </c>
      <c r="L84" s="4">
        <v>169</v>
      </c>
      <c r="M84" s="4">
        <v>169</v>
      </c>
      <c r="N84" s="4" t="s">
        <v>322</v>
      </c>
      <c r="O84" s="4" t="s">
        <v>32</v>
      </c>
      <c r="P84" s="4" t="s">
        <v>33</v>
      </c>
      <c r="Q84" s="4">
        <v>0</v>
      </c>
      <c r="R84" s="7">
        <v>44768</v>
      </c>
      <c r="S84" s="6">
        <v>44784</v>
      </c>
      <c r="T84" s="4" t="s">
        <v>34</v>
      </c>
      <c r="U84" s="4">
        <v>169</v>
      </c>
      <c r="V84" s="4">
        <v>0</v>
      </c>
      <c r="W84" s="4">
        <v>0</v>
      </c>
      <c r="X84" s="4" t="s">
        <v>35</v>
      </c>
      <c r="Y84" s="4" t="s">
        <v>323</v>
      </c>
    </row>
    <row r="85" s="4" customFormat="1" spans="1:25">
      <c r="A85" s="4" t="s">
        <v>324</v>
      </c>
      <c r="B85" s="4" t="s">
        <v>26</v>
      </c>
      <c r="C85" s="4" t="s">
        <v>27</v>
      </c>
      <c r="D85" s="4" t="s">
        <v>259</v>
      </c>
      <c r="E85" s="4" t="s">
        <v>124</v>
      </c>
      <c r="F85" s="6">
        <v>44768</v>
      </c>
      <c r="G85" s="6">
        <v>44769</v>
      </c>
      <c r="H85" s="4">
        <v>1</v>
      </c>
      <c r="I85" s="4">
        <v>1</v>
      </c>
      <c r="J85" s="4">
        <v>1</v>
      </c>
      <c r="K85" s="4" t="s">
        <v>30</v>
      </c>
      <c r="L85" s="4">
        <v>355</v>
      </c>
      <c r="M85" s="4">
        <v>355</v>
      </c>
      <c r="N85" s="4" t="s">
        <v>260</v>
      </c>
      <c r="O85" s="4" t="s">
        <v>32</v>
      </c>
      <c r="P85" s="4" t="s">
        <v>33</v>
      </c>
      <c r="Q85" s="4">
        <v>0</v>
      </c>
      <c r="R85" s="7">
        <v>44768</v>
      </c>
      <c r="S85" s="6">
        <v>44784</v>
      </c>
      <c r="T85" s="4" t="s">
        <v>34</v>
      </c>
      <c r="U85" s="4">
        <v>355</v>
      </c>
      <c r="V85" s="4">
        <v>0</v>
      </c>
      <c r="W85" s="4">
        <v>0</v>
      </c>
      <c r="X85" s="4" t="s">
        <v>35</v>
      </c>
      <c r="Y8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8"/>
  <sheetViews>
    <sheetView tabSelected="1" workbookViewId="0">
      <selection activeCell="A87" sqref="A87:A88"/>
    </sheetView>
  </sheetViews>
  <sheetFormatPr defaultColWidth="9" defaultRowHeight="13.5"/>
  <cols>
    <col min="1" max="1" width="17.1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325</v>
      </c>
    </row>
    <row r="2" s="4" customFormat="1" hidden="1" spans="1:9">
      <c r="A2" s="5">
        <v>18259922930</v>
      </c>
      <c r="B2" s="6">
        <v>44768</v>
      </c>
      <c r="C2" s="6">
        <v>44769</v>
      </c>
      <c r="D2" s="4">
        <v>1230</v>
      </c>
      <c r="E2" s="4" t="str">
        <f>VLOOKUP(A2,HOP!A:L,12,0)</f>
        <v>1230.00</v>
      </c>
      <c r="F2" s="4" t="str">
        <f>VLOOKUP(A2,HOP!A:C,3,0)</f>
        <v>2608793</v>
      </c>
      <c r="G2" s="4">
        <f>D2-E2</f>
        <v>0</v>
      </c>
      <c r="H2" s="4" t="str">
        <f>$H$1&amp;F2</f>
        <v>，2608793</v>
      </c>
      <c r="I2" s="4" t="str">
        <f>VLOOKUP(A2,HOP!A:U,21,0)</f>
        <v>直连</v>
      </c>
    </row>
    <row r="3" s="4" customFormat="1" spans="1:9">
      <c r="A3" s="5">
        <v>18302957702</v>
      </c>
      <c r="B3" s="6">
        <v>44766</v>
      </c>
      <c r="C3" s="6">
        <v>44769</v>
      </c>
      <c r="D3" s="4">
        <v>962</v>
      </c>
      <c r="E3" s="4" t="str">
        <f>VLOOKUP(A3,HOP!A:L,12,0)</f>
        <v>962.01</v>
      </c>
      <c r="F3" s="4" t="str">
        <f>VLOOKUP(A3,HOP!A:C,3,0)</f>
        <v>2612309</v>
      </c>
      <c r="G3" s="4">
        <f t="shared" ref="G3:G34" si="0">D3-E3</f>
        <v>-0.00999999999999091</v>
      </c>
      <c r="H3" s="4" t="str">
        <f t="shared" ref="H3:H34" si="1">$H$1&amp;F3</f>
        <v>，2612309</v>
      </c>
      <c r="I3" s="4" t="str">
        <f>VLOOKUP(A3,HOP!A:U,21,0)</f>
        <v>直连</v>
      </c>
    </row>
    <row r="4" s="4" customFormat="1" hidden="1" spans="1:9">
      <c r="A4" s="5">
        <v>18452951566</v>
      </c>
      <c r="B4" s="6">
        <v>44768</v>
      </c>
      <c r="C4" s="6">
        <v>44769</v>
      </c>
      <c r="D4" s="4">
        <v>1149</v>
      </c>
      <c r="E4" s="4" t="str">
        <f>VLOOKUP(A4,HOP!A:L,12,0)</f>
        <v>1149.00</v>
      </c>
      <c r="F4" s="4" t="str">
        <f>VLOOKUP(A4,HOP!A:C,3,0)</f>
        <v>2626924</v>
      </c>
      <c r="G4" s="4">
        <f t="shared" si="0"/>
        <v>0</v>
      </c>
      <c r="H4" s="4" t="str">
        <f t="shared" si="1"/>
        <v>，2626924</v>
      </c>
      <c r="I4" s="4" t="str">
        <f>VLOOKUP(A4,HOP!A:U,21,0)</f>
        <v>直连</v>
      </c>
    </row>
    <row r="5" s="4" customFormat="1" hidden="1" spans="1:9">
      <c r="A5" s="5">
        <v>18453948613</v>
      </c>
      <c r="B5" s="6">
        <v>44766</v>
      </c>
      <c r="C5" s="6">
        <v>44769</v>
      </c>
      <c r="D5" s="4">
        <v>1329</v>
      </c>
      <c r="E5" s="4" t="str">
        <f>VLOOKUP(A5,HOP!A:L,12,0)</f>
        <v>1329.00</v>
      </c>
      <c r="F5" s="4" t="str">
        <f>VLOOKUP(A5,HOP!A:C,3,0)</f>
        <v>2627012</v>
      </c>
      <c r="G5" s="4">
        <f t="shared" si="0"/>
        <v>0</v>
      </c>
      <c r="H5" s="4" t="str">
        <f t="shared" si="1"/>
        <v>，2627012</v>
      </c>
      <c r="I5" s="4" t="str">
        <f>VLOOKUP(A5,HOP!A:U,21,0)</f>
        <v>直连</v>
      </c>
    </row>
    <row r="6" s="4" customFormat="1" hidden="1" spans="1:9">
      <c r="A6" s="5">
        <v>18455435957</v>
      </c>
      <c r="B6" s="6">
        <v>44767</v>
      </c>
      <c r="C6" s="6">
        <v>44769</v>
      </c>
      <c r="D6" s="4">
        <v>838</v>
      </c>
      <c r="E6" s="4" t="str">
        <f>VLOOKUP(A6,HOP!A:L,12,0)</f>
        <v>838.00</v>
      </c>
      <c r="F6" s="4" t="str">
        <f>VLOOKUP(A6,HOP!A:C,3,0)</f>
        <v>2627217</v>
      </c>
      <c r="G6" s="4">
        <f t="shared" si="0"/>
        <v>0</v>
      </c>
      <c r="H6" s="4" t="str">
        <f t="shared" si="1"/>
        <v>，2627217</v>
      </c>
      <c r="I6" s="4" t="str">
        <f>VLOOKUP(A6,HOP!A:U,21,0)</f>
        <v>直连</v>
      </c>
    </row>
    <row r="7" s="4" customFormat="1" hidden="1" spans="1:9">
      <c r="A7" s="5">
        <v>18460447837</v>
      </c>
      <c r="B7" s="6">
        <v>44768</v>
      </c>
      <c r="C7" s="6">
        <v>44769</v>
      </c>
      <c r="D7" s="4">
        <v>334</v>
      </c>
      <c r="E7" s="4" t="str">
        <f>VLOOKUP(A7,HOP!A:L,12,0)</f>
        <v>334.00</v>
      </c>
      <c r="F7" s="4" t="str">
        <f>VLOOKUP(A7,HOP!A:C,3,0)</f>
        <v>2627512</v>
      </c>
      <c r="G7" s="4">
        <f t="shared" si="0"/>
        <v>0</v>
      </c>
      <c r="H7" s="4" t="str">
        <f t="shared" si="1"/>
        <v>，2627512</v>
      </c>
      <c r="I7" s="4" t="str">
        <f>VLOOKUP(A7,HOP!A:U,21,0)</f>
        <v>直连</v>
      </c>
    </row>
    <row r="8" s="4" customFormat="1" hidden="1" spans="1:9">
      <c r="A8" s="5">
        <v>18470047957</v>
      </c>
      <c r="B8" s="6">
        <v>44768</v>
      </c>
      <c r="C8" s="6">
        <v>44769</v>
      </c>
      <c r="D8" s="4">
        <v>492</v>
      </c>
      <c r="E8" s="4" t="str">
        <f>VLOOKUP(A8,HOP!A:L,12,0)</f>
        <v>492.00</v>
      </c>
      <c r="F8" s="4" t="str">
        <f>VLOOKUP(A8,HOP!A:C,3,0)</f>
        <v>2628399</v>
      </c>
      <c r="G8" s="4">
        <f t="shared" si="0"/>
        <v>0</v>
      </c>
      <c r="H8" s="4" t="str">
        <f t="shared" si="1"/>
        <v>，2628399</v>
      </c>
      <c r="I8" s="4" t="str">
        <f>VLOOKUP(A8,HOP!A:U,21,0)</f>
        <v>直连</v>
      </c>
    </row>
    <row r="9" s="4" customFormat="1" hidden="1" spans="1:9">
      <c r="A9" s="5">
        <v>18478690222</v>
      </c>
      <c r="B9" s="6">
        <v>44768</v>
      </c>
      <c r="C9" s="6">
        <v>44769</v>
      </c>
      <c r="D9" s="4">
        <v>803</v>
      </c>
      <c r="E9" s="4" t="str">
        <f>VLOOKUP(A9,HOP!A:L,12,0)</f>
        <v>803.00</v>
      </c>
      <c r="F9" s="4" t="str">
        <f>VLOOKUP(A9,HOP!A:C,3,0)</f>
        <v>2629390</v>
      </c>
      <c r="G9" s="4">
        <f t="shared" si="0"/>
        <v>0</v>
      </c>
      <c r="H9" s="4" t="str">
        <f t="shared" si="1"/>
        <v>，2629390</v>
      </c>
      <c r="I9" s="4" t="str">
        <f>VLOOKUP(A9,HOP!A:U,21,0)</f>
        <v>直连</v>
      </c>
    </row>
    <row r="10" s="4" customFormat="1" hidden="1" spans="1:9">
      <c r="A10" s="5">
        <v>18481461843</v>
      </c>
      <c r="B10" s="6">
        <v>44768</v>
      </c>
      <c r="C10" s="6">
        <v>44769</v>
      </c>
      <c r="D10" s="4">
        <v>109</v>
      </c>
      <c r="E10" s="4" t="str">
        <f>VLOOKUP(A10,HOP!A:L,12,0)</f>
        <v>109.00</v>
      </c>
      <c r="F10" s="4" t="str">
        <f>VLOOKUP(A10,HOP!A:C,3,0)</f>
        <v>2629872</v>
      </c>
      <c r="G10" s="4">
        <f t="shared" si="0"/>
        <v>0</v>
      </c>
      <c r="H10" s="4" t="str">
        <f t="shared" si="1"/>
        <v>，2629872</v>
      </c>
      <c r="I10" s="4" t="str">
        <f>VLOOKUP(A10,HOP!A:U,21,0)</f>
        <v>直连</v>
      </c>
    </row>
    <row r="11" s="4" customFormat="1" hidden="1" spans="1:9">
      <c r="A11" s="5">
        <v>18494921627</v>
      </c>
      <c r="B11" s="6">
        <v>44768</v>
      </c>
      <c r="C11" s="6">
        <v>44769</v>
      </c>
      <c r="D11" s="4">
        <v>77</v>
      </c>
      <c r="E11" s="4" t="str">
        <f>VLOOKUP(A11,HOP!A:L,12,0)</f>
        <v>77.00</v>
      </c>
      <c r="F11" s="4" t="str">
        <f>VLOOKUP(A11,HOP!A:C,3,0)</f>
        <v>2631008</v>
      </c>
      <c r="G11" s="4">
        <f t="shared" si="0"/>
        <v>0</v>
      </c>
      <c r="H11" s="4" t="str">
        <f t="shared" si="1"/>
        <v>，2631008</v>
      </c>
      <c r="I11" s="4" t="str">
        <f>VLOOKUP(A11,HOP!A:U,21,0)</f>
        <v>直连</v>
      </c>
    </row>
    <row r="12" s="4" customFormat="1" hidden="1" spans="1:9">
      <c r="A12" s="5">
        <v>18494993391</v>
      </c>
      <c r="B12" s="6">
        <v>44766</v>
      </c>
      <c r="C12" s="6">
        <v>44769</v>
      </c>
      <c r="D12" s="4">
        <v>1962</v>
      </c>
      <c r="E12" s="4" t="str">
        <f>VLOOKUP(A12,HOP!A:L,12,0)</f>
        <v>1962.00</v>
      </c>
      <c r="F12" s="4" t="str">
        <f>VLOOKUP(A12,HOP!A:C,3,0)</f>
        <v>2631021</v>
      </c>
      <c r="G12" s="4">
        <f t="shared" si="0"/>
        <v>0</v>
      </c>
      <c r="H12" s="4" t="str">
        <f t="shared" si="1"/>
        <v>，2631021</v>
      </c>
      <c r="I12" s="4" t="str">
        <f>VLOOKUP(A12,HOP!A:U,21,0)</f>
        <v>直连</v>
      </c>
    </row>
    <row r="13" s="4" customFormat="1" hidden="1" spans="1:9">
      <c r="A13" s="5">
        <v>18495740772</v>
      </c>
      <c r="B13" s="6">
        <v>44767</v>
      </c>
      <c r="C13" s="6">
        <v>44769</v>
      </c>
      <c r="D13" s="4">
        <v>380</v>
      </c>
      <c r="E13" s="4" t="str">
        <f>VLOOKUP(A13,HOP!A:L,12,0)</f>
        <v>380.00</v>
      </c>
      <c r="F13" s="4" t="str">
        <f>VLOOKUP(A13,HOP!A:C,3,0)</f>
        <v>2631149</v>
      </c>
      <c r="G13" s="4">
        <f t="shared" si="0"/>
        <v>0</v>
      </c>
      <c r="H13" s="4" t="str">
        <f t="shared" si="1"/>
        <v>，2631149</v>
      </c>
      <c r="I13" s="4" t="str">
        <f>VLOOKUP(A13,HOP!A:U,21,0)</f>
        <v>直连</v>
      </c>
    </row>
    <row r="14" s="4" customFormat="1" hidden="1" spans="1:9">
      <c r="A14" s="5">
        <v>18497817960</v>
      </c>
      <c r="B14" s="6">
        <v>44767</v>
      </c>
      <c r="C14" s="6">
        <v>44769</v>
      </c>
      <c r="D14" s="4">
        <v>1168</v>
      </c>
      <c r="E14" s="4" t="str">
        <f>VLOOKUP(A14,HOP!A:L,12,0)</f>
        <v>1168.00</v>
      </c>
      <c r="F14" s="4" t="str">
        <f>VLOOKUP(A14,HOP!A:C,3,0)</f>
        <v>2631496</v>
      </c>
      <c r="G14" s="4">
        <f t="shared" si="0"/>
        <v>0</v>
      </c>
      <c r="H14" s="4" t="str">
        <f t="shared" si="1"/>
        <v>，2631496</v>
      </c>
      <c r="I14" s="4" t="str">
        <f>VLOOKUP(A14,HOP!A:U,21,0)</f>
        <v>直连</v>
      </c>
    </row>
    <row r="15" s="4" customFormat="1" hidden="1" spans="1:9">
      <c r="A15" s="5">
        <v>18501999902</v>
      </c>
      <c r="B15" s="6">
        <v>44768</v>
      </c>
      <c r="C15" s="6">
        <v>44769</v>
      </c>
      <c r="D15" s="4">
        <v>4616</v>
      </c>
      <c r="E15" s="4" t="str">
        <f>VLOOKUP(A15,HOP!A:L,12,0)</f>
        <v>4616.00</v>
      </c>
      <c r="F15" s="4" t="str">
        <f>VLOOKUP(A15,HOP!A:C,3,0)</f>
        <v>2631640</v>
      </c>
      <c r="G15" s="4">
        <f t="shared" si="0"/>
        <v>0</v>
      </c>
      <c r="H15" s="4" t="str">
        <f t="shared" si="1"/>
        <v>，2631640</v>
      </c>
      <c r="I15" s="4" t="str">
        <f>VLOOKUP(A15,HOP!A:U,21,0)</f>
        <v>直连</v>
      </c>
    </row>
    <row r="16" s="4" customFormat="1" hidden="1" spans="1:9">
      <c r="A16" s="5">
        <v>18504100446</v>
      </c>
      <c r="B16" s="6">
        <v>44768</v>
      </c>
      <c r="C16" s="6">
        <v>44769</v>
      </c>
      <c r="D16" s="4">
        <v>264</v>
      </c>
      <c r="E16" s="4" t="str">
        <f>VLOOKUP(A16,HOP!A:L,12,0)</f>
        <v>264.00</v>
      </c>
      <c r="F16" s="4" t="str">
        <f>VLOOKUP(A16,HOP!A:C,3,0)</f>
        <v>2631952</v>
      </c>
      <c r="G16" s="4">
        <f t="shared" si="0"/>
        <v>0</v>
      </c>
      <c r="H16" s="4" t="str">
        <f t="shared" si="1"/>
        <v>，2631952</v>
      </c>
      <c r="I16" s="4" t="str">
        <f>VLOOKUP(A16,HOP!A:U,21,0)</f>
        <v>直连</v>
      </c>
    </row>
    <row r="17" s="4" customFormat="1" hidden="1" spans="1:9">
      <c r="A17" s="5">
        <v>18504336447</v>
      </c>
      <c r="B17" s="6">
        <v>44768</v>
      </c>
      <c r="C17" s="6">
        <v>44769</v>
      </c>
      <c r="D17" s="4">
        <v>178</v>
      </c>
      <c r="E17" s="4" t="str">
        <f>VLOOKUP(A17,HOP!A:L,12,0)</f>
        <v>178.00</v>
      </c>
      <c r="F17" s="4" t="str">
        <f>VLOOKUP(A17,HOP!A:C,3,0)</f>
        <v>2632001</v>
      </c>
      <c r="G17" s="4">
        <f t="shared" si="0"/>
        <v>0</v>
      </c>
      <c r="H17" s="4" t="str">
        <f t="shared" si="1"/>
        <v>，2632001</v>
      </c>
      <c r="I17" s="4" t="str">
        <f>VLOOKUP(A17,HOP!A:U,21,0)</f>
        <v>直连</v>
      </c>
    </row>
    <row r="18" s="4" customFormat="1" hidden="1" spans="1:9">
      <c r="A18" s="5">
        <v>18506996448</v>
      </c>
      <c r="B18" s="6">
        <v>44768</v>
      </c>
      <c r="C18" s="6">
        <v>44769</v>
      </c>
      <c r="D18" s="4">
        <v>886</v>
      </c>
      <c r="E18" s="4" t="str">
        <f>VLOOKUP(A18,HOP!A:L,12,0)</f>
        <v>886.00</v>
      </c>
      <c r="F18" s="4" t="str">
        <f>VLOOKUP(A18,HOP!A:C,3,0)</f>
        <v>2632435</v>
      </c>
      <c r="G18" s="4">
        <f t="shared" si="0"/>
        <v>0</v>
      </c>
      <c r="H18" s="4" t="str">
        <f t="shared" si="1"/>
        <v>，2632435</v>
      </c>
      <c r="I18" s="4" t="str">
        <f>VLOOKUP(A18,HOP!A:U,21,0)</f>
        <v>直连</v>
      </c>
    </row>
    <row r="19" s="4" customFormat="1" hidden="1" spans="1:9">
      <c r="A19" s="5">
        <v>18507205775</v>
      </c>
      <c r="B19" s="6">
        <v>44768</v>
      </c>
      <c r="C19" s="6">
        <v>44769</v>
      </c>
      <c r="D19" s="4">
        <v>156</v>
      </c>
      <c r="E19" s="4" t="str">
        <f>VLOOKUP(A19,HOP!A:L,12,0)</f>
        <v>156.00</v>
      </c>
      <c r="F19" s="4" t="str">
        <f>VLOOKUP(A19,HOP!A:C,3,0)</f>
        <v>2632461</v>
      </c>
      <c r="G19" s="4">
        <f t="shared" si="0"/>
        <v>0</v>
      </c>
      <c r="H19" s="4" t="str">
        <f t="shared" si="1"/>
        <v>，2632461</v>
      </c>
      <c r="I19" s="4" t="str">
        <f>VLOOKUP(A19,HOP!A:U,21,0)</f>
        <v>直连</v>
      </c>
    </row>
    <row r="20" s="4" customFormat="1" hidden="1" spans="1:9">
      <c r="A20" s="5">
        <v>18504649983</v>
      </c>
      <c r="B20" s="6">
        <v>44767</v>
      </c>
      <c r="C20" s="6">
        <v>44769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18512473714</v>
      </c>
      <c r="B21" s="6">
        <v>44768</v>
      </c>
      <c r="C21" s="6">
        <v>44769</v>
      </c>
      <c r="D21" s="4">
        <v>554</v>
      </c>
      <c r="E21" s="4" t="str">
        <f>VLOOKUP(A21,HOP!A:L,12,0)</f>
        <v>554.00</v>
      </c>
      <c r="F21" s="4" t="str">
        <f>VLOOKUP(A21,HOP!A:C,3,0)</f>
        <v>2632679</v>
      </c>
      <c r="G21" s="4">
        <f t="shared" si="0"/>
        <v>0</v>
      </c>
      <c r="H21" s="4" t="str">
        <f t="shared" si="1"/>
        <v>，2632679</v>
      </c>
      <c r="I21" s="4" t="str">
        <f>VLOOKUP(A21,HOP!A:U,21,0)</f>
        <v>直连</v>
      </c>
    </row>
    <row r="22" s="4" customFormat="1" hidden="1" spans="1:9">
      <c r="A22" s="5">
        <v>18514221837</v>
      </c>
      <c r="B22" s="6">
        <v>44768</v>
      </c>
      <c r="C22" s="6">
        <v>44769</v>
      </c>
      <c r="D22" s="4">
        <v>124</v>
      </c>
      <c r="E22" s="4" t="str">
        <f>VLOOKUP(A22,HOP!A:L,12,0)</f>
        <v>124.00</v>
      </c>
      <c r="F22" s="4" t="str">
        <f>VLOOKUP(A22,HOP!A:C,3,0)</f>
        <v>2633062</v>
      </c>
      <c r="G22" s="4">
        <f t="shared" si="0"/>
        <v>0</v>
      </c>
      <c r="H22" s="4" t="str">
        <f t="shared" si="1"/>
        <v>，2633062</v>
      </c>
      <c r="I22" s="4" t="str">
        <f>VLOOKUP(A22,HOP!A:U,21,0)</f>
        <v>直连</v>
      </c>
    </row>
    <row r="23" s="4" customFormat="1" hidden="1" spans="1:9">
      <c r="A23" s="5">
        <v>18514733142</v>
      </c>
      <c r="B23" s="6">
        <v>44768</v>
      </c>
      <c r="C23" s="6">
        <v>44769</v>
      </c>
      <c r="D23" s="4">
        <v>155</v>
      </c>
      <c r="E23" s="4" t="str">
        <f>VLOOKUP(A23,HOP!A:L,12,0)</f>
        <v>155.00</v>
      </c>
      <c r="F23" s="4" t="str">
        <f>VLOOKUP(A23,HOP!A:C,3,0)</f>
        <v>2633151</v>
      </c>
      <c r="G23" s="4">
        <f t="shared" si="0"/>
        <v>0</v>
      </c>
      <c r="H23" s="4" t="str">
        <f t="shared" si="1"/>
        <v>，2633151</v>
      </c>
      <c r="I23" s="4" t="str">
        <f>VLOOKUP(A23,HOP!A:U,21,0)</f>
        <v>直连</v>
      </c>
    </row>
    <row r="24" s="4" customFormat="1" hidden="1" spans="1:9">
      <c r="A24" s="5">
        <v>18515014089</v>
      </c>
      <c r="B24" s="6">
        <v>44768</v>
      </c>
      <c r="C24" s="6">
        <v>44769</v>
      </c>
      <c r="D24" s="4">
        <v>94</v>
      </c>
      <c r="E24" s="4" t="str">
        <f>VLOOKUP(A24,HOP!A:L,12,0)</f>
        <v>94.00</v>
      </c>
      <c r="F24" s="4" t="str">
        <f>VLOOKUP(A24,HOP!A:C,3,0)</f>
        <v>2633196</v>
      </c>
      <c r="G24" s="4">
        <f t="shared" si="0"/>
        <v>0</v>
      </c>
      <c r="H24" s="4" t="str">
        <f t="shared" si="1"/>
        <v>，2633196</v>
      </c>
      <c r="I24" s="4" t="str">
        <f>VLOOKUP(A24,HOP!A:U,21,0)</f>
        <v>直连</v>
      </c>
    </row>
    <row r="25" s="4" customFormat="1" hidden="1" spans="1:9">
      <c r="A25" s="5">
        <v>18515036323</v>
      </c>
      <c r="B25" s="6">
        <v>44768</v>
      </c>
      <c r="C25" s="6">
        <v>44769</v>
      </c>
      <c r="D25" s="4">
        <v>88</v>
      </c>
      <c r="E25" s="4" t="str">
        <f>VLOOKUP(A25,HOP!A:L,12,0)</f>
        <v>88.00</v>
      </c>
      <c r="F25" s="4" t="str">
        <f>VLOOKUP(A25,HOP!A:C,3,0)</f>
        <v>2633201</v>
      </c>
      <c r="G25" s="4">
        <f t="shared" si="0"/>
        <v>0</v>
      </c>
      <c r="H25" s="4" t="str">
        <f t="shared" si="1"/>
        <v>，2633201</v>
      </c>
      <c r="I25" s="4" t="str">
        <f>VLOOKUP(A25,HOP!A:U,21,0)</f>
        <v>直连</v>
      </c>
    </row>
    <row r="26" s="4" customFormat="1" hidden="1" spans="1:9">
      <c r="A26" s="5">
        <v>18515052737</v>
      </c>
      <c r="B26" s="6">
        <v>44768</v>
      </c>
      <c r="C26" s="6">
        <v>44769</v>
      </c>
      <c r="D26" s="4">
        <v>82</v>
      </c>
      <c r="E26" s="4" t="str">
        <f>VLOOKUP(A26,HOP!A:L,12,0)</f>
        <v>82.00</v>
      </c>
      <c r="F26" s="4" t="str">
        <f>VLOOKUP(A26,HOP!A:C,3,0)</f>
        <v>2633202</v>
      </c>
      <c r="G26" s="4">
        <f t="shared" si="0"/>
        <v>0</v>
      </c>
      <c r="H26" s="4" t="str">
        <f t="shared" si="1"/>
        <v>，2633202</v>
      </c>
      <c r="I26" s="4" t="str">
        <f>VLOOKUP(A26,HOP!A:U,21,0)</f>
        <v>直连</v>
      </c>
    </row>
    <row r="27" s="4" customFormat="1" hidden="1" spans="1:9">
      <c r="A27" s="5">
        <v>18515122449</v>
      </c>
      <c r="B27" s="6">
        <v>44768</v>
      </c>
      <c r="C27" s="6">
        <v>44769</v>
      </c>
      <c r="D27" s="4">
        <v>195</v>
      </c>
      <c r="E27" s="4" t="str">
        <f>VLOOKUP(A27,HOP!A:L,12,0)</f>
        <v>195.00</v>
      </c>
      <c r="F27" s="4" t="str">
        <f>VLOOKUP(A27,HOP!A:C,3,0)</f>
        <v>2633219</v>
      </c>
      <c r="G27" s="4">
        <f t="shared" si="0"/>
        <v>0</v>
      </c>
      <c r="H27" s="4" t="str">
        <f t="shared" si="1"/>
        <v>，2633219</v>
      </c>
      <c r="I27" s="4" t="str">
        <f>VLOOKUP(A27,HOP!A:U,21,0)</f>
        <v>直连</v>
      </c>
    </row>
    <row r="28" s="4" customFormat="1" hidden="1" spans="1:9">
      <c r="A28" s="5">
        <v>18515127324</v>
      </c>
      <c r="B28" s="6">
        <v>44768</v>
      </c>
      <c r="C28" s="6">
        <v>44769</v>
      </c>
      <c r="D28" s="4">
        <v>76</v>
      </c>
      <c r="E28" s="4" t="str">
        <f>VLOOKUP(A28,HOP!A:L,12,0)</f>
        <v>76.00</v>
      </c>
      <c r="F28" s="4" t="str">
        <f>VLOOKUP(A28,HOP!A:C,3,0)</f>
        <v>2633220</v>
      </c>
      <c r="G28" s="4">
        <f t="shared" si="0"/>
        <v>0</v>
      </c>
      <c r="H28" s="4" t="str">
        <f t="shared" si="1"/>
        <v>，2633220</v>
      </c>
      <c r="I28" s="4" t="str">
        <f>VLOOKUP(A28,HOP!A:U,21,0)</f>
        <v>直连</v>
      </c>
    </row>
    <row r="29" s="4" customFormat="1" hidden="1" spans="1:9">
      <c r="A29" s="5">
        <v>18515207834</v>
      </c>
      <c r="B29" s="6">
        <v>44768</v>
      </c>
      <c r="C29" s="6">
        <v>44769</v>
      </c>
      <c r="D29" s="4">
        <v>324</v>
      </c>
      <c r="E29" s="4" t="str">
        <f>VLOOKUP(A29,HOP!A:L,12,0)</f>
        <v>324.00</v>
      </c>
      <c r="F29" s="4" t="str">
        <f>VLOOKUP(A29,HOP!A:C,3,0)</f>
        <v>2633240</v>
      </c>
      <c r="G29" s="4">
        <f t="shared" si="0"/>
        <v>0</v>
      </c>
      <c r="H29" s="4" t="str">
        <f t="shared" si="1"/>
        <v>，2633240</v>
      </c>
      <c r="I29" s="4" t="str">
        <f>VLOOKUP(A29,HOP!A:U,21,0)</f>
        <v>直连</v>
      </c>
    </row>
    <row r="30" s="4" customFormat="1" hidden="1" spans="1:9">
      <c r="A30" s="5">
        <v>18515330446</v>
      </c>
      <c r="B30" s="6">
        <v>44768</v>
      </c>
      <c r="C30" s="6">
        <v>44769</v>
      </c>
      <c r="D30" s="4">
        <v>143</v>
      </c>
      <c r="E30" s="4" t="str">
        <f>VLOOKUP(A30,HOP!A:L,12,0)</f>
        <v>143.00</v>
      </c>
      <c r="F30" s="4" t="str">
        <f>VLOOKUP(A30,HOP!A:C,3,0)</f>
        <v>2633260</v>
      </c>
      <c r="G30" s="4">
        <f t="shared" si="0"/>
        <v>0</v>
      </c>
      <c r="H30" s="4" t="str">
        <f t="shared" si="1"/>
        <v>，2633260</v>
      </c>
      <c r="I30" s="4" t="str">
        <f>VLOOKUP(A30,HOP!A:U,21,0)</f>
        <v>直连</v>
      </c>
    </row>
    <row r="31" s="4" customFormat="1" hidden="1" spans="1:9">
      <c r="A31" s="5">
        <v>18515500885</v>
      </c>
      <c r="B31" s="6">
        <v>44768</v>
      </c>
      <c r="C31" s="6">
        <v>44769</v>
      </c>
      <c r="D31" s="4">
        <v>261</v>
      </c>
      <c r="E31" s="4" t="str">
        <f>VLOOKUP(A31,HOP!A:L,12,0)</f>
        <v>261.00</v>
      </c>
      <c r="F31" s="4" t="str">
        <f>VLOOKUP(A31,HOP!A:C,3,0)</f>
        <v>2633281</v>
      </c>
      <c r="G31" s="4">
        <f t="shared" si="0"/>
        <v>0</v>
      </c>
      <c r="H31" s="4" t="str">
        <f t="shared" si="1"/>
        <v>，2633281</v>
      </c>
      <c r="I31" s="4" t="str">
        <f>VLOOKUP(A31,HOP!A:U,21,0)</f>
        <v>直连</v>
      </c>
    </row>
    <row r="32" s="4" customFormat="1" hidden="1" spans="1:9">
      <c r="A32" s="5">
        <v>18515648735</v>
      </c>
      <c r="B32" s="6">
        <v>44768</v>
      </c>
      <c r="C32" s="6">
        <v>44769</v>
      </c>
      <c r="D32" s="4">
        <v>169</v>
      </c>
      <c r="E32" s="4" t="str">
        <f>VLOOKUP(A32,HOP!A:L,12,0)</f>
        <v>169.00</v>
      </c>
      <c r="F32" s="4" t="str">
        <f>VLOOKUP(A32,HOP!A:C,3,0)</f>
        <v>2633301</v>
      </c>
      <c r="G32" s="4">
        <f t="shared" si="0"/>
        <v>0</v>
      </c>
      <c r="H32" s="4" t="str">
        <f t="shared" si="1"/>
        <v>，2633301</v>
      </c>
      <c r="I32" s="4" t="str">
        <f>VLOOKUP(A32,HOP!A:U,21,0)</f>
        <v>直连</v>
      </c>
    </row>
    <row r="33" s="4" customFormat="1" hidden="1" spans="1:9">
      <c r="A33" s="5">
        <v>18515772018</v>
      </c>
      <c r="B33" s="6">
        <v>44768</v>
      </c>
      <c r="C33" s="6">
        <v>44769</v>
      </c>
      <c r="D33" s="4">
        <v>113</v>
      </c>
      <c r="E33" s="4" t="str">
        <f>VLOOKUP(A33,HOP!A:L,12,0)</f>
        <v>113.00</v>
      </c>
      <c r="F33" s="4" t="str">
        <f>VLOOKUP(A33,HOP!A:C,3,0)</f>
        <v>2633318</v>
      </c>
      <c r="G33" s="4">
        <f t="shared" si="0"/>
        <v>0</v>
      </c>
      <c r="H33" s="4" t="str">
        <f t="shared" si="1"/>
        <v>，2633318</v>
      </c>
      <c r="I33" s="4" t="str">
        <f>VLOOKUP(A33,HOP!A:U,21,0)</f>
        <v>直连</v>
      </c>
    </row>
    <row r="34" s="4" customFormat="1" hidden="1" spans="1:9">
      <c r="A34" s="5">
        <v>18515968230</v>
      </c>
      <c r="B34" s="6">
        <v>44768</v>
      </c>
      <c r="C34" s="6">
        <v>44769</v>
      </c>
      <c r="D34" s="4">
        <v>257</v>
      </c>
      <c r="E34" s="4" t="str">
        <f>VLOOKUP(A34,HOP!A:L,12,0)</f>
        <v>257.00</v>
      </c>
      <c r="F34" s="4" t="str">
        <f>VLOOKUP(A34,HOP!A:C,3,0)</f>
        <v>2633339</v>
      </c>
      <c r="G34" s="4">
        <f t="shared" si="0"/>
        <v>0</v>
      </c>
      <c r="H34" s="4" t="str">
        <f t="shared" si="1"/>
        <v>，2633339</v>
      </c>
      <c r="I34" s="4" t="str">
        <f>VLOOKUP(A34,HOP!A:U,21,0)</f>
        <v>直连</v>
      </c>
    </row>
    <row r="35" s="4" customFormat="1" hidden="1" spans="1:9">
      <c r="A35" s="5">
        <v>18515994962</v>
      </c>
      <c r="B35" s="6">
        <v>44768</v>
      </c>
      <c r="C35" s="6">
        <v>44769</v>
      </c>
      <c r="D35" s="4">
        <v>124</v>
      </c>
      <c r="E35" s="4" t="str">
        <f>VLOOKUP(A35,HOP!A:L,12,0)</f>
        <v>124.00</v>
      </c>
      <c r="F35" s="4" t="str">
        <f>VLOOKUP(A35,HOP!A:C,3,0)</f>
        <v>2633343</v>
      </c>
      <c r="G35" s="4">
        <f t="shared" ref="G35:G66" si="2">D35-E35</f>
        <v>0</v>
      </c>
      <c r="H35" s="4" t="str">
        <f t="shared" ref="H35:H66" si="3">$H$1&amp;F35</f>
        <v>，2633343</v>
      </c>
      <c r="I35" s="4" t="str">
        <f>VLOOKUP(A35,HOP!A:U,21,0)</f>
        <v>直连</v>
      </c>
    </row>
    <row r="36" s="4" customFormat="1" hidden="1" spans="1:9">
      <c r="A36" s="5">
        <v>18515744841</v>
      </c>
      <c r="B36" s="6">
        <v>44768</v>
      </c>
      <c r="C36" s="6">
        <v>44769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18516517129</v>
      </c>
      <c r="B37" s="6">
        <v>44768</v>
      </c>
      <c r="C37" s="6">
        <v>44769</v>
      </c>
      <c r="D37" s="4">
        <v>141</v>
      </c>
      <c r="E37" s="4" t="str">
        <f>VLOOKUP(A37,HOP!A:L,12,0)</f>
        <v>141.00</v>
      </c>
      <c r="F37" s="4" t="str">
        <f>VLOOKUP(A37,HOP!A:C,3,0)</f>
        <v>2633406</v>
      </c>
      <c r="G37" s="4">
        <f t="shared" si="2"/>
        <v>0</v>
      </c>
      <c r="H37" s="4" t="str">
        <f t="shared" si="3"/>
        <v>，2633406</v>
      </c>
      <c r="I37" s="4" t="str">
        <f>VLOOKUP(A37,HOP!A:U,21,0)</f>
        <v>直连</v>
      </c>
    </row>
    <row r="38" s="4" customFormat="1" hidden="1" spans="1:9">
      <c r="A38" s="5">
        <v>18517131074</v>
      </c>
      <c r="B38" s="6">
        <v>44768</v>
      </c>
      <c r="C38" s="6">
        <v>44769</v>
      </c>
      <c r="D38" s="4">
        <v>103</v>
      </c>
      <c r="E38" s="4" t="str">
        <f>VLOOKUP(A38,HOP!A:L,12,0)</f>
        <v>103.00</v>
      </c>
      <c r="F38" s="4" t="str">
        <f>VLOOKUP(A38,HOP!A:C,3,0)</f>
        <v>2633509</v>
      </c>
      <c r="G38" s="4">
        <f t="shared" si="2"/>
        <v>0</v>
      </c>
      <c r="H38" s="4" t="str">
        <f t="shared" si="3"/>
        <v>，2633509</v>
      </c>
      <c r="I38" s="4" t="str">
        <f>VLOOKUP(A38,HOP!A:U,21,0)</f>
        <v>直连</v>
      </c>
    </row>
    <row r="39" s="4" customFormat="1" hidden="1" spans="1:9">
      <c r="A39" s="5">
        <v>18517130336</v>
      </c>
      <c r="B39" s="6">
        <v>44768</v>
      </c>
      <c r="C39" s="6">
        <v>44769</v>
      </c>
      <c r="D39" s="4">
        <v>152</v>
      </c>
      <c r="E39" s="4" t="str">
        <f>VLOOKUP(A39,HOP!A:L,12,0)</f>
        <v>152.00</v>
      </c>
      <c r="F39" s="4" t="str">
        <f>VLOOKUP(A39,HOP!A:C,3,0)</f>
        <v>2633510</v>
      </c>
      <c r="G39" s="4">
        <f t="shared" si="2"/>
        <v>0</v>
      </c>
      <c r="H39" s="4" t="str">
        <f t="shared" si="3"/>
        <v>，2633510</v>
      </c>
      <c r="I39" s="4" t="str">
        <f>VLOOKUP(A39,HOP!A:U,21,0)</f>
        <v>直连</v>
      </c>
    </row>
    <row r="40" s="4" customFormat="1" hidden="1" spans="1:9">
      <c r="A40" s="5">
        <v>18517133657</v>
      </c>
      <c r="B40" s="6">
        <v>44768</v>
      </c>
      <c r="C40" s="6">
        <v>44769</v>
      </c>
      <c r="D40" s="4">
        <v>124</v>
      </c>
      <c r="E40" s="4" t="str">
        <f>VLOOKUP(A40,HOP!A:L,12,0)</f>
        <v>124.00</v>
      </c>
      <c r="F40" s="4" t="str">
        <f>VLOOKUP(A40,HOP!A:C,3,0)</f>
        <v>2633511</v>
      </c>
      <c r="G40" s="4">
        <f t="shared" si="2"/>
        <v>0</v>
      </c>
      <c r="H40" s="4" t="str">
        <f t="shared" si="3"/>
        <v>，2633511</v>
      </c>
      <c r="I40" s="4" t="str">
        <f>VLOOKUP(A40,HOP!A:U,21,0)</f>
        <v>直连</v>
      </c>
    </row>
    <row r="41" s="4" customFormat="1" hidden="1" spans="1:9">
      <c r="A41" s="5">
        <v>18517171913</v>
      </c>
      <c r="B41" s="6">
        <v>44768</v>
      </c>
      <c r="C41" s="6">
        <v>44769</v>
      </c>
      <c r="D41" s="4">
        <v>0</v>
      </c>
      <c r="E41" s="4" t="str">
        <f>VLOOKUP(A41,HOP!A:L,12,0)</f>
        <v>0.00</v>
      </c>
      <c r="F41" s="4" t="str">
        <f>VLOOKUP(A41,HOP!A:C,3,0)</f>
        <v>2633519</v>
      </c>
      <c r="G41" s="4">
        <f t="shared" si="2"/>
        <v>0</v>
      </c>
      <c r="H41" s="4" t="str">
        <f t="shared" si="3"/>
        <v>，2633519</v>
      </c>
      <c r="I41" s="4" t="str">
        <f>VLOOKUP(A41,HOP!A:U,21,0)</f>
        <v>直连</v>
      </c>
    </row>
    <row r="42" s="4" customFormat="1" hidden="1" spans="1:9">
      <c r="A42" s="5">
        <v>18517253921</v>
      </c>
      <c r="B42" s="6">
        <v>44768</v>
      </c>
      <c r="C42" s="6">
        <v>44769</v>
      </c>
      <c r="D42" s="4">
        <v>341</v>
      </c>
      <c r="E42" s="4" t="str">
        <f>VLOOKUP(A42,HOP!A:L,12,0)</f>
        <v>341.00</v>
      </c>
      <c r="F42" s="4" t="str">
        <f>VLOOKUP(A42,HOP!A:C,3,0)</f>
        <v>2633532</v>
      </c>
      <c r="G42" s="4">
        <f t="shared" si="2"/>
        <v>0</v>
      </c>
      <c r="H42" s="4" t="str">
        <f t="shared" si="3"/>
        <v>，2633532</v>
      </c>
      <c r="I42" s="4" t="str">
        <f>VLOOKUP(A42,HOP!A:U,21,0)</f>
        <v>直连</v>
      </c>
    </row>
    <row r="43" s="4" customFormat="1" hidden="1" spans="1:9">
      <c r="A43" s="5">
        <v>18517354921</v>
      </c>
      <c r="B43" s="6">
        <v>44768</v>
      </c>
      <c r="C43" s="6">
        <v>44769</v>
      </c>
      <c r="D43" s="4">
        <v>113</v>
      </c>
      <c r="E43" s="4" t="str">
        <f>VLOOKUP(A43,HOP!A:L,12,0)</f>
        <v>113.00</v>
      </c>
      <c r="F43" s="4" t="str">
        <f>VLOOKUP(A43,HOP!A:C,3,0)</f>
        <v>2633560</v>
      </c>
      <c r="G43" s="4">
        <f t="shared" si="2"/>
        <v>0</v>
      </c>
      <c r="H43" s="4" t="str">
        <f t="shared" si="3"/>
        <v>，2633560</v>
      </c>
      <c r="I43" s="4" t="str">
        <f>VLOOKUP(A43,HOP!A:U,21,0)</f>
        <v>直连</v>
      </c>
    </row>
    <row r="44" s="4" customFormat="1" hidden="1" spans="1:9">
      <c r="A44" s="5">
        <v>18517563311</v>
      </c>
      <c r="B44" s="6">
        <v>44768</v>
      </c>
      <c r="C44" s="6">
        <v>44769</v>
      </c>
      <c r="D44" s="4">
        <v>71</v>
      </c>
      <c r="E44" s="4" t="str">
        <f>VLOOKUP(A44,HOP!A:L,12,0)</f>
        <v>71.00</v>
      </c>
      <c r="F44" s="4" t="str">
        <f>VLOOKUP(A44,HOP!A:C,3,0)</f>
        <v>2633594</v>
      </c>
      <c r="G44" s="4">
        <f t="shared" si="2"/>
        <v>0</v>
      </c>
      <c r="H44" s="4" t="str">
        <f t="shared" si="3"/>
        <v>，2633594</v>
      </c>
      <c r="I44" s="4" t="str">
        <f>VLOOKUP(A44,HOP!A:U,21,0)</f>
        <v>直连</v>
      </c>
    </row>
    <row r="45" s="4" customFormat="1" hidden="1" spans="1:9">
      <c r="A45" s="5">
        <v>18517621718</v>
      </c>
      <c r="B45" s="6">
        <v>44768</v>
      </c>
      <c r="C45" s="6">
        <v>44769</v>
      </c>
      <c r="D45" s="4">
        <v>366</v>
      </c>
      <c r="E45" s="4" t="str">
        <f>VLOOKUP(A45,HOP!A:L,12,0)</f>
        <v>366.00</v>
      </c>
      <c r="F45" s="4" t="str">
        <f>VLOOKUP(A45,HOP!A:C,3,0)</f>
        <v>2633602</v>
      </c>
      <c r="G45" s="4">
        <f t="shared" si="2"/>
        <v>0</v>
      </c>
      <c r="H45" s="4" t="str">
        <f t="shared" si="3"/>
        <v>，2633602</v>
      </c>
      <c r="I45" s="4" t="str">
        <f>VLOOKUP(A45,HOP!A:U,21,0)</f>
        <v>直连</v>
      </c>
    </row>
    <row r="46" s="4" customFormat="1" hidden="1" spans="1:9">
      <c r="A46" s="5">
        <v>18517629962</v>
      </c>
      <c r="B46" s="6">
        <v>44768</v>
      </c>
      <c r="C46" s="6">
        <v>44769</v>
      </c>
      <c r="D46" s="4">
        <v>257</v>
      </c>
      <c r="E46" s="4" t="str">
        <f>VLOOKUP(A46,HOP!A:L,12,0)</f>
        <v>257.00</v>
      </c>
      <c r="F46" s="4" t="str">
        <f>VLOOKUP(A46,HOP!A:C,3,0)</f>
        <v>2633604</v>
      </c>
      <c r="G46" s="4">
        <f t="shared" si="2"/>
        <v>0</v>
      </c>
      <c r="H46" s="4" t="str">
        <f t="shared" si="3"/>
        <v>，2633604</v>
      </c>
      <c r="I46" s="4" t="str">
        <f>VLOOKUP(A46,HOP!A:U,21,0)</f>
        <v>直连</v>
      </c>
    </row>
    <row r="47" s="4" customFormat="1" hidden="1" spans="1:9">
      <c r="A47" s="5">
        <v>18517859710</v>
      </c>
      <c r="B47" s="6">
        <v>44768</v>
      </c>
      <c r="C47" s="6">
        <v>44769</v>
      </c>
      <c r="D47" s="4">
        <v>240</v>
      </c>
      <c r="E47" s="4" t="str">
        <f>VLOOKUP(A47,HOP!A:L,12,0)</f>
        <v>240.00</v>
      </c>
      <c r="F47" s="4" t="str">
        <f>VLOOKUP(A47,HOP!A:C,3,0)</f>
        <v>2633631</v>
      </c>
      <c r="G47" s="4">
        <f t="shared" si="2"/>
        <v>0</v>
      </c>
      <c r="H47" s="4" t="str">
        <f t="shared" si="3"/>
        <v>，2633631</v>
      </c>
      <c r="I47" s="4" t="str">
        <f>VLOOKUP(A47,HOP!A:U,21,0)</f>
        <v>直连</v>
      </c>
    </row>
    <row r="48" s="4" customFormat="1" hidden="1" spans="1:9">
      <c r="A48" s="5">
        <v>18517882543</v>
      </c>
      <c r="B48" s="6">
        <v>44768</v>
      </c>
      <c r="C48" s="6">
        <v>44769</v>
      </c>
      <c r="D48" s="4">
        <v>97</v>
      </c>
      <c r="E48" s="4" t="str">
        <f>VLOOKUP(A48,HOP!A:L,12,0)</f>
        <v>97.00</v>
      </c>
      <c r="F48" s="4" t="str">
        <f>VLOOKUP(A48,HOP!A:C,3,0)</f>
        <v>2633636</v>
      </c>
      <c r="G48" s="4">
        <f t="shared" si="2"/>
        <v>0</v>
      </c>
      <c r="H48" s="4" t="str">
        <f t="shared" si="3"/>
        <v>，2633636</v>
      </c>
      <c r="I48" s="4" t="str">
        <f>VLOOKUP(A48,HOP!A:U,21,0)</f>
        <v>直连</v>
      </c>
    </row>
    <row r="49" s="4" customFormat="1" hidden="1" spans="1:9">
      <c r="A49" s="5">
        <v>18517968844</v>
      </c>
      <c r="B49" s="6">
        <v>44768</v>
      </c>
      <c r="C49" s="6">
        <v>44769</v>
      </c>
      <c r="D49" s="4">
        <v>147</v>
      </c>
      <c r="E49" s="4" t="str">
        <f>VLOOKUP(A49,HOP!A:L,12,0)</f>
        <v>147.00</v>
      </c>
      <c r="F49" s="4" t="str">
        <f>VLOOKUP(A49,HOP!A:C,3,0)</f>
        <v>2633651</v>
      </c>
      <c r="G49" s="4">
        <f t="shared" si="2"/>
        <v>0</v>
      </c>
      <c r="H49" s="4" t="str">
        <f t="shared" si="3"/>
        <v>，2633651</v>
      </c>
      <c r="I49" s="4" t="str">
        <f>VLOOKUP(A49,HOP!A:U,21,0)</f>
        <v>直连</v>
      </c>
    </row>
    <row r="50" s="4" customFormat="1" hidden="1" spans="1:9">
      <c r="A50" s="5">
        <v>18521623420</v>
      </c>
      <c r="B50" s="6">
        <v>44768</v>
      </c>
      <c r="C50" s="6">
        <v>44769</v>
      </c>
      <c r="D50" s="4">
        <v>177</v>
      </c>
      <c r="E50" s="4" t="str">
        <f>VLOOKUP(A50,HOP!A:L,12,0)</f>
        <v>177.00</v>
      </c>
      <c r="F50" s="4" t="str">
        <f>VLOOKUP(A50,HOP!A:C,3,0)</f>
        <v>2633658</v>
      </c>
      <c r="G50" s="4">
        <f t="shared" si="2"/>
        <v>0</v>
      </c>
      <c r="H50" s="4" t="str">
        <f t="shared" si="3"/>
        <v>，2633658</v>
      </c>
      <c r="I50" s="4" t="str">
        <f>VLOOKUP(A50,HOP!A:U,21,0)</f>
        <v>直连</v>
      </c>
    </row>
    <row r="51" s="4" customFormat="1" hidden="1" spans="1:9">
      <c r="A51" s="5">
        <v>18521779424</v>
      </c>
      <c r="B51" s="6">
        <v>44768</v>
      </c>
      <c r="C51" s="6">
        <v>44769</v>
      </c>
      <c r="D51" s="4">
        <v>187</v>
      </c>
      <c r="E51" s="4" t="str">
        <f>VLOOKUP(A51,HOP!A:L,12,0)</f>
        <v>187.00</v>
      </c>
      <c r="F51" s="4" t="str">
        <f>VLOOKUP(A51,HOP!A:C,3,0)</f>
        <v>2633664</v>
      </c>
      <c r="G51" s="4">
        <f t="shared" si="2"/>
        <v>0</v>
      </c>
      <c r="H51" s="4" t="str">
        <f t="shared" si="3"/>
        <v>，2633664</v>
      </c>
      <c r="I51" s="4" t="str">
        <f>VLOOKUP(A51,HOP!A:U,21,0)</f>
        <v>直连</v>
      </c>
    </row>
    <row r="52" s="4" customFormat="1" hidden="1" spans="1:9">
      <c r="A52" s="5">
        <v>18521808254</v>
      </c>
      <c r="B52" s="6">
        <v>44768</v>
      </c>
      <c r="C52" s="6">
        <v>44769</v>
      </c>
      <c r="D52" s="4">
        <v>141</v>
      </c>
      <c r="E52" s="4" t="str">
        <f>VLOOKUP(A52,HOP!A:L,12,0)</f>
        <v>141.00</v>
      </c>
      <c r="F52" s="4" t="str">
        <f>VLOOKUP(A52,HOP!A:C,3,0)</f>
        <v>2633665</v>
      </c>
      <c r="G52" s="4">
        <f t="shared" si="2"/>
        <v>0</v>
      </c>
      <c r="H52" s="4" t="str">
        <f t="shared" si="3"/>
        <v>，2633665</v>
      </c>
      <c r="I52" s="4" t="str">
        <f>VLOOKUP(A52,HOP!A:U,21,0)</f>
        <v>直连</v>
      </c>
    </row>
    <row r="53" s="4" customFormat="1" hidden="1" spans="1:9">
      <c r="A53" s="5">
        <v>18521854998</v>
      </c>
      <c r="B53" s="6">
        <v>44768</v>
      </c>
      <c r="C53" s="6">
        <v>44769</v>
      </c>
      <c r="D53" s="4">
        <v>85</v>
      </c>
      <c r="E53" s="4" t="str">
        <f>VLOOKUP(A53,HOP!A:L,12,0)</f>
        <v>85.00</v>
      </c>
      <c r="F53" s="4" t="str">
        <f>VLOOKUP(A53,HOP!A:C,3,0)</f>
        <v>2633671</v>
      </c>
      <c r="G53" s="4">
        <f t="shared" si="2"/>
        <v>0</v>
      </c>
      <c r="H53" s="4" t="str">
        <f t="shared" si="3"/>
        <v>，2633671</v>
      </c>
      <c r="I53" s="4" t="str">
        <f>VLOOKUP(A53,HOP!A:U,21,0)</f>
        <v>直连</v>
      </c>
    </row>
    <row r="54" s="4" customFormat="1" hidden="1" spans="1:9">
      <c r="A54" s="5">
        <v>18522563011</v>
      </c>
      <c r="B54" s="6">
        <v>44768</v>
      </c>
      <c r="C54" s="6">
        <v>44769</v>
      </c>
      <c r="D54" s="4">
        <v>88</v>
      </c>
      <c r="E54" s="4" t="str">
        <f>VLOOKUP(A54,HOP!A:L,12,0)</f>
        <v>88.00</v>
      </c>
      <c r="F54" s="4" t="str">
        <f>VLOOKUP(A54,HOP!A:C,3,0)</f>
        <v>2633728</v>
      </c>
      <c r="G54" s="4">
        <f t="shared" si="2"/>
        <v>0</v>
      </c>
      <c r="H54" s="4" t="str">
        <f t="shared" si="3"/>
        <v>，2633728</v>
      </c>
      <c r="I54" s="4" t="str">
        <f>VLOOKUP(A54,HOP!A:U,21,0)</f>
        <v>直连</v>
      </c>
    </row>
    <row r="55" s="4" customFormat="1" hidden="1" spans="1:9">
      <c r="A55" s="5">
        <v>18522748607</v>
      </c>
      <c r="B55" s="6">
        <v>44768</v>
      </c>
      <c r="C55" s="6">
        <v>44769</v>
      </c>
      <c r="D55" s="4">
        <v>104</v>
      </c>
      <c r="E55" s="4" t="str">
        <f>VLOOKUP(A55,HOP!A:L,12,0)</f>
        <v>104.00</v>
      </c>
      <c r="F55" s="4" t="str">
        <f>VLOOKUP(A55,HOP!A:C,3,0)</f>
        <v>2633744</v>
      </c>
      <c r="G55" s="4">
        <f t="shared" si="2"/>
        <v>0</v>
      </c>
      <c r="H55" s="4" t="str">
        <f t="shared" si="3"/>
        <v>，2633744</v>
      </c>
      <c r="I55" s="4" t="str">
        <f>VLOOKUP(A55,HOP!A:U,21,0)</f>
        <v>直连</v>
      </c>
    </row>
    <row r="56" s="4" customFormat="1" hidden="1" spans="1:9">
      <c r="A56" s="5">
        <v>18522877122</v>
      </c>
      <c r="B56" s="6">
        <v>44768</v>
      </c>
      <c r="C56" s="6">
        <v>44769</v>
      </c>
      <c r="D56" s="4">
        <v>95</v>
      </c>
      <c r="E56" s="4" t="str">
        <f>VLOOKUP(A56,HOP!A:L,12,0)</f>
        <v>95.00</v>
      </c>
      <c r="F56" s="4" t="str">
        <f>VLOOKUP(A56,HOP!A:C,3,0)</f>
        <v>2633756</v>
      </c>
      <c r="G56" s="4">
        <f t="shared" si="2"/>
        <v>0</v>
      </c>
      <c r="H56" s="4" t="str">
        <f t="shared" si="3"/>
        <v>，2633756</v>
      </c>
      <c r="I56" s="4" t="str">
        <f>VLOOKUP(A56,HOP!A:U,21,0)</f>
        <v>直连</v>
      </c>
    </row>
    <row r="57" s="4" customFormat="1" hidden="1" spans="1:9">
      <c r="A57" s="5">
        <v>18522922108</v>
      </c>
      <c r="B57" s="6">
        <v>44768</v>
      </c>
      <c r="C57" s="6">
        <v>44769</v>
      </c>
      <c r="D57" s="4">
        <v>123</v>
      </c>
      <c r="E57" s="4" t="str">
        <f>VLOOKUP(A57,HOP!A:L,12,0)</f>
        <v>123.00</v>
      </c>
      <c r="F57" s="4" t="str">
        <f>VLOOKUP(A57,HOP!A:C,3,0)</f>
        <v>2633763</v>
      </c>
      <c r="G57" s="4">
        <f t="shared" si="2"/>
        <v>0</v>
      </c>
      <c r="H57" s="4" t="str">
        <f t="shared" si="3"/>
        <v>，2633763</v>
      </c>
      <c r="I57" s="4" t="str">
        <f>VLOOKUP(A57,HOP!A:U,21,0)</f>
        <v>直连</v>
      </c>
    </row>
    <row r="58" s="4" customFormat="1" hidden="1" spans="1:9">
      <c r="A58" s="5">
        <v>18522937287</v>
      </c>
      <c r="B58" s="6">
        <v>44768</v>
      </c>
      <c r="C58" s="6">
        <v>44769</v>
      </c>
      <c r="D58" s="4">
        <v>98</v>
      </c>
      <c r="E58" s="4" t="str">
        <f>VLOOKUP(A58,HOP!A:L,12,0)</f>
        <v>98.00</v>
      </c>
      <c r="F58" s="4" t="str">
        <f>VLOOKUP(A58,HOP!A:C,3,0)</f>
        <v>2633769</v>
      </c>
      <c r="G58" s="4">
        <f t="shared" si="2"/>
        <v>0</v>
      </c>
      <c r="H58" s="4" t="str">
        <f t="shared" si="3"/>
        <v>，2633769</v>
      </c>
      <c r="I58" s="4" t="str">
        <f>VLOOKUP(A58,HOP!A:U,21,0)</f>
        <v>直连</v>
      </c>
    </row>
    <row r="59" s="4" customFormat="1" hidden="1" spans="1:9">
      <c r="A59" s="8" t="s">
        <v>326</v>
      </c>
      <c r="B59" s="6">
        <v>44768</v>
      </c>
      <c r="C59" s="6">
        <v>44769</v>
      </c>
      <c r="D59" s="4">
        <v>355</v>
      </c>
      <c r="E59" s="4" t="str">
        <f>VLOOKUP(A59,HOP!A:L,12,0)</f>
        <v>355.00</v>
      </c>
      <c r="F59" s="4" t="str">
        <f>VLOOKUP(A59,HOP!A:C,3,0)</f>
        <v>2633768</v>
      </c>
      <c r="G59" s="4">
        <f t="shared" si="2"/>
        <v>0</v>
      </c>
      <c r="H59" s="4" t="str">
        <f t="shared" si="3"/>
        <v>，2633768</v>
      </c>
      <c r="I59" s="4" t="str">
        <f>VLOOKUP(A59,HOP!A:U,21,0)</f>
        <v>直连</v>
      </c>
    </row>
    <row r="60" s="4" customFormat="1" hidden="1" spans="1:9">
      <c r="A60" s="5">
        <v>18523037448</v>
      </c>
      <c r="B60" s="6">
        <v>44768</v>
      </c>
      <c r="C60" s="6">
        <v>44769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18523069554</v>
      </c>
      <c r="B61" s="6">
        <v>44768</v>
      </c>
      <c r="C61" s="6">
        <v>44769</v>
      </c>
      <c r="D61" s="4">
        <v>144</v>
      </c>
      <c r="E61" s="4" t="str">
        <f>VLOOKUP(A61,HOP!A:L,12,0)</f>
        <v>144.00</v>
      </c>
      <c r="F61" s="4" t="str">
        <f>VLOOKUP(A61,HOP!A:C,3,0)</f>
        <v>2633783</v>
      </c>
      <c r="G61" s="4">
        <f t="shared" si="2"/>
        <v>0</v>
      </c>
      <c r="H61" s="4" t="str">
        <f t="shared" si="3"/>
        <v>，2633783</v>
      </c>
      <c r="I61" s="4" t="str">
        <f>VLOOKUP(A61,HOP!A:U,21,0)</f>
        <v>直连</v>
      </c>
    </row>
    <row r="62" s="4" customFormat="1" hidden="1" spans="1:9">
      <c r="A62" s="5">
        <v>18523082200</v>
      </c>
      <c r="B62" s="6">
        <v>44768</v>
      </c>
      <c r="C62" s="6">
        <v>44769</v>
      </c>
      <c r="D62" s="4">
        <v>98</v>
      </c>
      <c r="E62" s="4" t="str">
        <f>VLOOKUP(A62,HOP!A:L,12,0)</f>
        <v>98.00</v>
      </c>
      <c r="F62" s="4" t="str">
        <f>VLOOKUP(A62,HOP!A:C,3,0)</f>
        <v>2633785</v>
      </c>
      <c r="G62" s="4">
        <f t="shared" si="2"/>
        <v>0</v>
      </c>
      <c r="H62" s="4" t="str">
        <f t="shared" si="3"/>
        <v>，2633785</v>
      </c>
      <c r="I62" s="4" t="str">
        <f>VLOOKUP(A62,HOP!A:U,21,0)</f>
        <v>直连</v>
      </c>
    </row>
    <row r="63" s="4" customFormat="1" hidden="1" spans="1:9">
      <c r="A63" s="5">
        <v>18523115800</v>
      </c>
      <c r="B63" s="6">
        <v>44768</v>
      </c>
      <c r="C63" s="6">
        <v>44769</v>
      </c>
      <c r="D63" s="4">
        <v>124</v>
      </c>
      <c r="E63" s="4" t="str">
        <f>VLOOKUP(A63,HOP!A:L,12,0)</f>
        <v>124.00</v>
      </c>
      <c r="F63" s="4" t="str">
        <f>VLOOKUP(A63,HOP!A:C,3,0)</f>
        <v>2633792</v>
      </c>
      <c r="G63" s="4">
        <f t="shared" si="2"/>
        <v>0</v>
      </c>
      <c r="H63" s="4" t="str">
        <f t="shared" si="3"/>
        <v>，2633792</v>
      </c>
      <c r="I63" s="4" t="str">
        <f>VLOOKUP(A63,HOP!A:U,21,0)</f>
        <v>直连</v>
      </c>
    </row>
    <row r="64" s="4" customFormat="1" hidden="1" spans="1:9">
      <c r="A64" s="5">
        <v>18523258356</v>
      </c>
      <c r="B64" s="6">
        <v>44768</v>
      </c>
      <c r="C64" s="6">
        <v>44769</v>
      </c>
      <c r="D64" s="4">
        <v>906</v>
      </c>
      <c r="E64" s="4" t="str">
        <f>VLOOKUP(A64,HOP!A:L,12,0)</f>
        <v>906.00</v>
      </c>
      <c r="F64" s="4" t="str">
        <f>VLOOKUP(A64,HOP!A:C,3,0)</f>
        <v>2633807</v>
      </c>
      <c r="G64" s="4">
        <f t="shared" si="2"/>
        <v>0</v>
      </c>
      <c r="H64" s="4" t="str">
        <f t="shared" si="3"/>
        <v>，2633807</v>
      </c>
      <c r="I64" s="4" t="str">
        <f>VLOOKUP(A64,HOP!A:U,21,0)</f>
        <v>直连</v>
      </c>
    </row>
    <row r="65" s="4" customFormat="1" hidden="1" spans="1:9">
      <c r="A65" s="5">
        <v>18523459703</v>
      </c>
      <c r="B65" s="6">
        <v>44768</v>
      </c>
      <c r="C65" s="6">
        <v>44769</v>
      </c>
      <c r="D65" s="4">
        <v>117</v>
      </c>
      <c r="E65" s="4" t="str">
        <f>VLOOKUP(A65,HOP!A:L,12,0)</f>
        <v>117.00</v>
      </c>
      <c r="F65" s="4" t="str">
        <f>VLOOKUP(A65,HOP!A:C,3,0)</f>
        <v>2633829</v>
      </c>
      <c r="G65" s="4">
        <f t="shared" si="2"/>
        <v>0</v>
      </c>
      <c r="H65" s="4" t="str">
        <f t="shared" si="3"/>
        <v>，2633829</v>
      </c>
      <c r="I65" s="4" t="str">
        <f>VLOOKUP(A65,HOP!A:U,21,0)</f>
        <v>直连</v>
      </c>
    </row>
    <row r="66" s="4" customFormat="1" hidden="1" spans="1:9">
      <c r="A66" s="5">
        <v>18523465607</v>
      </c>
      <c r="B66" s="6">
        <v>44768</v>
      </c>
      <c r="C66" s="6">
        <v>44769</v>
      </c>
      <c r="D66" s="4">
        <v>98</v>
      </c>
      <c r="E66" s="4" t="str">
        <f>VLOOKUP(A66,HOP!A:L,12,0)</f>
        <v>98.00</v>
      </c>
      <c r="F66" s="4" t="str">
        <f>VLOOKUP(A66,HOP!A:C,3,0)</f>
        <v>2633830</v>
      </c>
      <c r="G66" s="4">
        <f t="shared" si="2"/>
        <v>0</v>
      </c>
      <c r="H66" s="4" t="str">
        <f t="shared" si="3"/>
        <v>，2633830</v>
      </c>
      <c r="I66" s="4" t="str">
        <f>VLOOKUP(A66,HOP!A:U,21,0)</f>
        <v>直连</v>
      </c>
    </row>
    <row r="67" s="4" customFormat="1" hidden="1" spans="1:9">
      <c r="A67" s="5">
        <v>18523551581</v>
      </c>
      <c r="B67" s="6">
        <v>44768</v>
      </c>
      <c r="C67" s="6">
        <v>44769</v>
      </c>
      <c r="D67" s="4">
        <v>55</v>
      </c>
      <c r="E67" s="4" t="str">
        <f>VLOOKUP(A67,HOP!A:L,12,0)</f>
        <v>55.00</v>
      </c>
      <c r="F67" s="4" t="str">
        <f>VLOOKUP(A67,HOP!A:C,3,0)</f>
        <v>2633839</v>
      </c>
      <c r="G67" s="4">
        <f>D67-E67</f>
        <v>0</v>
      </c>
      <c r="H67" s="4" t="str">
        <f>$H$1&amp;F67</f>
        <v>，2633839</v>
      </c>
      <c r="I67" s="4" t="str">
        <f>VLOOKUP(A67,HOP!A:U,21,0)</f>
        <v>直连</v>
      </c>
    </row>
    <row r="68" s="4" customFormat="1" hidden="1" spans="1:9">
      <c r="A68" s="5">
        <v>18523623951</v>
      </c>
      <c r="B68" s="6">
        <v>44768</v>
      </c>
      <c r="C68" s="6">
        <v>44769</v>
      </c>
      <c r="D68" s="4">
        <v>98</v>
      </c>
      <c r="E68" s="4" t="str">
        <f>VLOOKUP(A68,HOP!A:L,12,0)</f>
        <v>98.00</v>
      </c>
      <c r="F68" s="4" t="str">
        <f>VLOOKUP(A68,HOP!A:C,3,0)</f>
        <v>2633848</v>
      </c>
      <c r="G68" s="4">
        <f>D68-E68</f>
        <v>0</v>
      </c>
      <c r="H68" s="4" t="str">
        <f>$H$1&amp;F68</f>
        <v>，2633848</v>
      </c>
      <c r="I68" s="4" t="str">
        <f>VLOOKUP(A68,HOP!A:U,21,0)</f>
        <v>直连</v>
      </c>
    </row>
    <row r="69" s="4" customFormat="1" hidden="1" spans="1:9">
      <c r="A69" s="5">
        <v>18523652075</v>
      </c>
      <c r="B69" s="6">
        <v>44768</v>
      </c>
      <c r="C69" s="6">
        <v>44769</v>
      </c>
      <c r="D69" s="4">
        <v>111</v>
      </c>
      <c r="E69" s="4" t="str">
        <f>VLOOKUP(A69,HOP!A:L,12,0)</f>
        <v>111.00</v>
      </c>
      <c r="F69" s="4" t="str">
        <f>VLOOKUP(A69,HOP!A:C,3,0)</f>
        <v>2633852</v>
      </c>
      <c r="G69" s="4">
        <f>D69-E69</f>
        <v>0</v>
      </c>
      <c r="H69" s="4" t="str">
        <f>$H$1&amp;F69</f>
        <v>，2633852</v>
      </c>
      <c r="I69" s="4" t="str">
        <f>VLOOKUP(A69,HOP!A:U,21,0)</f>
        <v>直连</v>
      </c>
    </row>
    <row r="70" s="4" customFormat="1" hidden="1" spans="1:9">
      <c r="A70" s="5">
        <v>18523845627</v>
      </c>
      <c r="B70" s="6">
        <v>44768</v>
      </c>
      <c r="C70" s="6">
        <v>44769</v>
      </c>
      <c r="D70" s="4">
        <v>69</v>
      </c>
      <c r="E70" s="4" t="str">
        <f>VLOOKUP(A70,HOP!A:L,12,0)</f>
        <v>69.00</v>
      </c>
      <c r="F70" s="4" t="str">
        <f>VLOOKUP(A70,HOP!A:C,3,0)</f>
        <v>2633876</v>
      </c>
      <c r="G70" s="4">
        <f>D70-E70</f>
        <v>0</v>
      </c>
      <c r="H70" s="4" t="str">
        <f>$H$1&amp;F70</f>
        <v>，2633876</v>
      </c>
      <c r="I70" s="4" t="str">
        <f>VLOOKUP(A70,HOP!A:U,21,0)</f>
        <v>直连</v>
      </c>
    </row>
    <row r="71" s="4" customFormat="1" hidden="1" spans="1:9">
      <c r="A71" s="5">
        <v>18523848510</v>
      </c>
      <c r="B71" s="6">
        <v>44768</v>
      </c>
      <c r="C71" s="6">
        <v>44769</v>
      </c>
      <c r="D71" s="4">
        <v>69</v>
      </c>
      <c r="E71" s="4" t="str">
        <f>VLOOKUP(A71,HOP!A:L,12,0)</f>
        <v>69.00</v>
      </c>
      <c r="F71" s="4" t="str">
        <f>VLOOKUP(A71,HOP!A:C,3,0)</f>
        <v>2633877</v>
      </c>
      <c r="G71" s="4">
        <f>D71-E71</f>
        <v>0</v>
      </c>
      <c r="H71" s="4" t="str">
        <f>$H$1&amp;F71</f>
        <v>，2633877</v>
      </c>
      <c r="I71" s="4" t="str">
        <f>VLOOKUP(A71,HOP!A:U,21,0)</f>
        <v>直连</v>
      </c>
    </row>
    <row r="72" s="4" customFormat="1" hidden="1" spans="1:9">
      <c r="A72" s="5">
        <v>18523857627</v>
      </c>
      <c r="B72" s="6">
        <v>44768</v>
      </c>
      <c r="C72" s="6">
        <v>44769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>D72-E72</f>
        <v>#N/A</v>
      </c>
      <c r="H72" s="4" t="e">
        <f>$H$1&amp;F72</f>
        <v>#N/A</v>
      </c>
      <c r="I72" s="4" t="e">
        <f>VLOOKUP(A72,HOP!A:U,21,0)</f>
        <v>#N/A</v>
      </c>
    </row>
    <row r="73" s="4" customFormat="1" hidden="1" spans="1:9">
      <c r="A73" s="5">
        <v>18523884658</v>
      </c>
      <c r="B73" s="6">
        <v>44768</v>
      </c>
      <c r="C73" s="6">
        <v>44769</v>
      </c>
      <c r="D73" s="4">
        <v>153</v>
      </c>
      <c r="E73" s="4" t="str">
        <f>VLOOKUP(A73,HOP!A:L,12,0)</f>
        <v>153.00</v>
      </c>
      <c r="F73" s="4" t="str">
        <f>VLOOKUP(A73,HOP!A:C,3,0)</f>
        <v>2633884</v>
      </c>
      <c r="G73" s="4">
        <f>D73-E73</f>
        <v>0</v>
      </c>
      <c r="H73" s="4" t="str">
        <f>$H$1&amp;F73</f>
        <v>，2633884</v>
      </c>
      <c r="I73" s="4" t="str">
        <f>VLOOKUP(A73,HOP!A:U,21,0)</f>
        <v>直连</v>
      </c>
    </row>
    <row r="74" s="4" customFormat="1" hidden="1" spans="1:9">
      <c r="A74" s="5">
        <v>18523893385</v>
      </c>
      <c r="B74" s="6">
        <v>44768</v>
      </c>
      <c r="C74" s="6">
        <v>44769</v>
      </c>
      <c r="D74" s="4">
        <v>69</v>
      </c>
      <c r="E74" s="4" t="str">
        <f>VLOOKUP(A74,HOP!A:L,12,0)</f>
        <v>69.00</v>
      </c>
      <c r="F74" s="4" t="str">
        <f>VLOOKUP(A74,HOP!A:C,3,0)</f>
        <v>2633885</v>
      </c>
      <c r="G74" s="4">
        <f>D74-E74</f>
        <v>0</v>
      </c>
      <c r="H74" s="4" t="str">
        <f>$H$1&amp;F74</f>
        <v>，2633885</v>
      </c>
      <c r="I74" s="4" t="str">
        <f>VLOOKUP(A74,HOP!A:U,21,0)</f>
        <v>直连</v>
      </c>
    </row>
    <row r="75" s="4" customFormat="1" hidden="1" spans="1:9">
      <c r="A75" s="5">
        <v>18523900920</v>
      </c>
      <c r="B75" s="6">
        <v>44768</v>
      </c>
      <c r="C75" s="6">
        <v>44769</v>
      </c>
      <c r="D75" s="4">
        <v>341</v>
      </c>
      <c r="E75" s="4" t="str">
        <f>VLOOKUP(A75,HOP!A:L,12,0)</f>
        <v>341.00</v>
      </c>
      <c r="F75" s="4" t="str">
        <f>VLOOKUP(A75,HOP!A:C,3,0)</f>
        <v>2633887</v>
      </c>
      <c r="G75" s="4">
        <f>D75-E75</f>
        <v>0</v>
      </c>
      <c r="H75" s="4" t="str">
        <f>$H$1&amp;F75</f>
        <v>，2633887</v>
      </c>
      <c r="I75" s="4" t="str">
        <f>VLOOKUP(A75,HOP!A:U,21,0)</f>
        <v>直连</v>
      </c>
    </row>
    <row r="76" s="4" customFormat="1" hidden="1" spans="1:9">
      <c r="A76" s="5">
        <v>18523934672</v>
      </c>
      <c r="B76" s="6">
        <v>44768</v>
      </c>
      <c r="C76" s="6">
        <v>44769</v>
      </c>
      <c r="D76" s="4">
        <v>271</v>
      </c>
      <c r="E76" s="4" t="str">
        <f>VLOOKUP(A76,HOP!A:L,12,0)</f>
        <v>271.00</v>
      </c>
      <c r="F76" s="4" t="str">
        <f>VLOOKUP(A76,HOP!A:C,3,0)</f>
        <v>2633894</v>
      </c>
      <c r="G76" s="4">
        <f>D76-E76</f>
        <v>0</v>
      </c>
      <c r="H76" s="4" t="str">
        <f>$H$1&amp;F76</f>
        <v>，2633894</v>
      </c>
      <c r="I76" s="4" t="str">
        <f>VLOOKUP(A76,HOP!A:U,21,0)</f>
        <v>直连</v>
      </c>
    </row>
    <row r="77" s="4" customFormat="1" hidden="1" spans="1:9">
      <c r="A77" s="5">
        <v>18524085178</v>
      </c>
      <c r="B77" s="6">
        <v>44768</v>
      </c>
      <c r="C77" s="6">
        <v>44769</v>
      </c>
      <c r="D77" s="4">
        <v>169</v>
      </c>
      <c r="E77" s="4" t="str">
        <f>VLOOKUP(A77,HOP!A:L,12,0)</f>
        <v>169.00</v>
      </c>
      <c r="F77" s="4" t="str">
        <f>VLOOKUP(A77,HOP!A:C,3,0)</f>
        <v>2633914</v>
      </c>
      <c r="G77" s="4">
        <f>D77-E77</f>
        <v>0</v>
      </c>
      <c r="H77" s="4" t="str">
        <f>$H$1&amp;F77</f>
        <v>，2633914</v>
      </c>
      <c r="I77" s="4" t="str">
        <f>VLOOKUP(A77,HOP!A:U,21,0)</f>
        <v>直连</v>
      </c>
    </row>
    <row r="78" s="4" customFormat="1" hidden="1" spans="1:9">
      <c r="A78" s="5">
        <v>18524083600</v>
      </c>
      <c r="B78" s="6">
        <v>44768</v>
      </c>
      <c r="C78" s="6">
        <v>44769</v>
      </c>
      <c r="D78" s="4">
        <v>169</v>
      </c>
      <c r="E78" s="4" t="str">
        <f>VLOOKUP(A78,HOP!A:L,12,0)</f>
        <v>169.00</v>
      </c>
      <c r="F78" s="4" t="str">
        <f>VLOOKUP(A78,HOP!A:C,3,0)</f>
        <v>2633915</v>
      </c>
      <c r="G78" s="4">
        <f>D78-E78</f>
        <v>0</v>
      </c>
      <c r="H78" s="4" t="str">
        <f>$H$1&amp;F78</f>
        <v>，2633915</v>
      </c>
      <c r="I78" s="4" t="str">
        <f>VLOOKUP(A78,HOP!A:U,21,0)</f>
        <v>直连</v>
      </c>
    </row>
    <row r="79" s="4" customFormat="1" hidden="1" spans="1:9">
      <c r="A79" s="5">
        <v>18524081295</v>
      </c>
      <c r="B79" s="6">
        <v>44768</v>
      </c>
      <c r="C79" s="6">
        <v>44769</v>
      </c>
      <c r="D79" s="4">
        <v>169</v>
      </c>
      <c r="E79" s="4" t="str">
        <f>VLOOKUP(A79,HOP!A:L,12,0)</f>
        <v>169.00</v>
      </c>
      <c r="F79" s="4" t="str">
        <f>VLOOKUP(A79,HOP!A:C,3,0)</f>
        <v>2633916</v>
      </c>
      <c r="G79" s="4">
        <f>D79-E79</f>
        <v>0</v>
      </c>
      <c r="H79" s="4" t="str">
        <f>$H$1&amp;F79</f>
        <v>，2633916</v>
      </c>
      <c r="I79" s="4" t="str">
        <f>VLOOKUP(A79,HOP!A:U,21,0)</f>
        <v>直连</v>
      </c>
    </row>
    <row r="80" s="4" customFormat="1" hidden="1" spans="1:9">
      <c r="A80" s="8" t="s">
        <v>327</v>
      </c>
      <c r="B80" s="6">
        <v>44768</v>
      </c>
      <c r="C80" s="6">
        <v>44769</v>
      </c>
      <c r="D80" s="4">
        <v>355</v>
      </c>
      <c r="E80" s="4" t="str">
        <f>VLOOKUP(A80,HOP!A:L,12,0)</f>
        <v>355.00</v>
      </c>
      <c r="F80" s="4" t="str">
        <f>VLOOKUP(A80,HOP!A:C,3,0)</f>
        <v>2633911</v>
      </c>
      <c r="G80" s="4">
        <f>D80-E80</f>
        <v>0</v>
      </c>
      <c r="H80" s="4" t="str">
        <f>$H$1&amp;F80</f>
        <v>，2633911</v>
      </c>
      <c r="I80" s="4" t="str">
        <f>VLOOKUP(A80,HOP!A:U,21,0)</f>
        <v>直连</v>
      </c>
    </row>
    <row r="82" spans="4:4">
      <c r="D82" s="4">
        <f>SUM(D2:D81)</f>
        <v>26882</v>
      </c>
    </row>
    <row r="83" spans="4:4">
      <c r="D83" s="4" t="s">
        <v>328</v>
      </c>
    </row>
    <row r="87" spans="1:1">
      <c r="A87" s="4" t="s">
        <v>329</v>
      </c>
    </row>
    <row r="88" spans="1:1">
      <c r="A88" s="4" t="s">
        <v>330</v>
      </c>
    </row>
  </sheetData>
  <autoFilter ref="A1:X80">
    <filterColumn colId="3">
      <filters>
        <filter val="111"/>
        <filter val="152"/>
        <filter val="492"/>
        <filter val="113"/>
        <filter val="153"/>
        <filter val="94"/>
        <filter val="554"/>
        <filter val="55"/>
        <filter val="95"/>
        <filter val="155"/>
        <filter val="195"/>
        <filter val="355"/>
        <filter val="156"/>
        <filter val="4616"/>
        <filter val="97"/>
        <filter val="117"/>
        <filter val="257"/>
        <filter val="98"/>
        <filter val="261"/>
        <filter val="962"/>
        <filter val="1962"/>
        <filter val="123"/>
        <filter val="124"/>
        <filter val="264"/>
        <filter val="324"/>
        <filter val="366"/>
        <filter val="1168"/>
        <filter val="69"/>
        <filter val="169"/>
        <filter val="1329"/>
        <filter val="1230"/>
        <filter val="71"/>
        <filter val="271"/>
        <filter val="334"/>
        <filter val="76"/>
        <filter val="77"/>
        <filter val="177"/>
        <filter val="178"/>
        <filter val="838"/>
        <filter val="240"/>
        <filter val="380"/>
        <filter val="141"/>
        <filter val="341"/>
        <filter val="82"/>
        <filter val="103"/>
        <filter val="143"/>
        <filter val="803"/>
        <filter val="104"/>
        <filter val="144"/>
        <filter val="85"/>
        <filter val="886"/>
        <filter val="906"/>
        <filter val="147"/>
        <filter val="187"/>
        <filter val="88"/>
        <filter val="109"/>
        <filter val="1149"/>
      </filters>
    </filterColumn>
    <filterColumn colId="6">
      <filters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7"/>
  <sheetViews>
    <sheetView workbookViewId="0">
      <selection activeCell="G35" sqref="G34:G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331</v>
      </c>
      <c r="B1" s="2" t="s">
        <v>332</v>
      </c>
      <c r="C1" s="2" t="s">
        <v>333</v>
      </c>
      <c r="D1" s="2" t="s">
        <v>334</v>
      </c>
      <c r="E1" s="2" t="s">
        <v>13</v>
      </c>
      <c r="F1" s="2" t="s">
        <v>5</v>
      </c>
      <c r="G1" s="2" t="s">
        <v>6</v>
      </c>
      <c r="H1" s="2" t="s">
        <v>335</v>
      </c>
      <c r="I1" s="2" t="s">
        <v>336</v>
      </c>
      <c r="J1" s="2" t="s">
        <v>337</v>
      </c>
      <c r="K1" s="2" t="s">
        <v>338</v>
      </c>
      <c r="L1" s="2" t="s">
        <v>339</v>
      </c>
      <c r="M1" s="2" t="s">
        <v>340</v>
      </c>
      <c r="N1" s="2" t="s">
        <v>341</v>
      </c>
      <c r="O1" s="2" t="s">
        <v>342</v>
      </c>
      <c r="P1" s="2" t="s">
        <v>343</v>
      </c>
      <c r="Q1" s="2" t="s">
        <v>344</v>
      </c>
      <c r="R1" s="2" t="s">
        <v>345</v>
      </c>
      <c r="S1" s="2" t="s">
        <v>346</v>
      </c>
      <c r="T1" s="2" t="s">
        <v>347</v>
      </c>
      <c r="U1" s="2" t="s">
        <v>348</v>
      </c>
    </row>
    <row r="2" s="1" customFormat="1" spans="1:21">
      <c r="A2" s="3">
        <v>18524081295</v>
      </c>
      <c r="B2" s="1" t="s">
        <v>349</v>
      </c>
      <c r="C2" s="1" t="s">
        <v>350</v>
      </c>
      <c r="D2" s="1" t="s">
        <v>351</v>
      </c>
      <c r="E2" s="1" t="s">
        <v>322</v>
      </c>
      <c r="F2" s="1" t="s">
        <v>349</v>
      </c>
      <c r="G2" s="1" t="s">
        <v>352</v>
      </c>
      <c r="H2" s="1" t="s">
        <v>353</v>
      </c>
      <c r="I2" s="1" t="s">
        <v>354</v>
      </c>
      <c r="J2" s="1" t="s">
        <v>355</v>
      </c>
      <c r="K2" s="1" t="s">
        <v>354</v>
      </c>
      <c r="L2" s="1" t="s">
        <v>354</v>
      </c>
      <c r="M2" s="1" t="s">
        <v>356</v>
      </c>
      <c r="N2" s="1" t="s">
        <v>356</v>
      </c>
      <c r="O2" s="1" t="s">
        <v>357</v>
      </c>
      <c r="P2" s="1" t="s">
        <v>358</v>
      </c>
      <c r="Q2" s="1" t="s">
        <v>359</v>
      </c>
      <c r="R2" s="1" t="s">
        <v>360</v>
      </c>
      <c r="S2" s="1" t="s">
        <v>361</v>
      </c>
      <c r="T2" s="1" t="s">
        <v>362</v>
      </c>
      <c r="U2" s="1" t="s">
        <v>363</v>
      </c>
    </row>
    <row r="3" s="1" customFormat="1" spans="1:21">
      <c r="A3" s="3">
        <v>18524083600</v>
      </c>
      <c r="B3" s="1" t="s">
        <v>349</v>
      </c>
      <c r="C3" s="1" t="s">
        <v>364</v>
      </c>
      <c r="D3" s="1" t="s">
        <v>351</v>
      </c>
      <c r="E3" s="1" t="s">
        <v>319</v>
      </c>
      <c r="F3" s="1" t="s">
        <v>349</v>
      </c>
      <c r="G3" s="1" t="s">
        <v>352</v>
      </c>
      <c r="H3" s="1" t="s">
        <v>353</v>
      </c>
      <c r="I3" s="1" t="s">
        <v>354</v>
      </c>
      <c r="J3" s="1" t="s">
        <v>355</v>
      </c>
      <c r="K3" s="1" t="s">
        <v>354</v>
      </c>
      <c r="L3" s="1" t="s">
        <v>354</v>
      </c>
      <c r="M3" s="1" t="s">
        <v>356</v>
      </c>
      <c r="N3" s="1" t="s">
        <v>356</v>
      </c>
      <c r="O3" s="1" t="s">
        <v>357</v>
      </c>
      <c r="P3" s="1" t="s">
        <v>358</v>
      </c>
      <c r="Q3" s="1" t="s">
        <v>359</v>
      </c>
      <c r="R3" s="1" t="s">
        <v>365</v>
      </c>
      <c r="S3" s="1" t="s">
        <v>361</v>
      </c>
      <c r="T3" s="1" t="s">
        <v>362</v>
      </c>
      <c r="U3" s="1" t="s">
        <v>363</v>
      </c>
    </row>
    <row r="4" s="1" customFormat="1" spans="1:21">
      <c r="A4" s="3">
        <v>18524085178</v>
      </c>
      <c r="B4" s="1" t="s">
        <v>349</v>
      </c>
      <c r="C4" s="1" t="s">
        <v>366</v>
      </c>
      <c r="D4" s="1" t="s">
        <v>351</v>
      </c>
      <c r="E4" s="1" t="s">
        <v>316</v>
      </c>
      <c r="F4" s="1" t="s">
        <v>349</v>
      </c>
      <c r="G4" s="1" t="s">
        <v>352</v>
      </c>
      <c r="H4" s="1" t="s">
        <v>353</v>
      </c>
      <c r="I4" s="1" t="s">
        <v>354</v>
      </c>
      <c r="J4" s="1" t="s">
        <v>355</v>
      </c>
      <c r="K4" s="1" t="s">
        <v>354</v>
      </c>
      <c r="L4" s="1" t="s">
        <v>354</v>
      </c>
      <c r="M4" s="1" t="s">
        <v>356</v>
      </c>
      <c r="N4" s="1" t="s">
        <v>356</v>
      </c>
      <c r="O4" s="1" t="s">
        <v>357</v>
      </c>
      <c r="P4" s="1" t="s">
        <v>358</v>
      </c>
      <c r="Q4" s="1" t="s">
        <v>359</v>
      </c>
      <c r="R4" s="1" t="s">
        <v>367</v>
      </c>
      <c r="S4" s="1" t="s">
        <v>361</v>
      </c>
      <c r="T4" s="1" t="s">
        <v>362</v>
      </c>
      <c r="U4" s="1" t="s">
        <v>363</v>
      </c>
    </row>
    <row r="5" s="1" customFormat="1" spans="1:21">
      <c r="A5" s="9" t="s">
        <v>327</v>
      </c>
      <c r="B5" s="1" t="s">
        <v>349</v>
      </c>
      <c r="C5" s="1" t="s">
        <v>368</v>
      </c>
      <c r="D5" s="1" t="s">
        <v>369</v>
      </c>
      <c r="E5" s="1" t="s">
        <v>260</v>
      </c>
      <c r="F5" s="1" t="s">
        <v>349</v>
      </c>
      <c r="G5" s="1" t="s">
        <v>352</v>
      </c>
      <c r="H5" s="1" t="s">
        <v>353</v>
      </c>
      <c r="I5" s="1" t="s">
        <v>370</v>
      </c>
      <c r="J5" s="1" t="s">
        <v>355</v>
      </c>
      <c r="K5" s="1" t="s">
        <v>370</v>
      </c>
      <c r="L5" s="1" t="s">
        <v>370</v>
      </c>
      <c r="M5" s="1" t="s">
        <v>356</v>
      </c>
      <c r="N5" s="1" t="s">
        <v>356</v>
      </c>
      <c r="O5" s="1" t="s">
        <v>357</v>
      </c>
      <c r="P5" s="1" t="s">
        <v>358</v>
      </c>
      <c r="Q5" s="1" t="s">
        <v>359</v>
      </c>
      <c r="R5" s="1" t="s">
        <v>371</v>
      </c>
      <c r="S5" s="1" t="s">
        <v>361</v>
      </c>
      <c r="T5" s="1" t="s">
        <v>362</v>
      </c>
      <c r="U5" s="1" t="s">
        <v>363</v>
      </c>
    </row>
    <row r="6" s="1" customFormat="1" spans="1:21">
      <c r="A6" s="3">
        <v>18523934672</v>
      </c>
      <c r="B6" s="1" t="s">
        <v>349</v>
      </c>
      <c r="C6" s="1" t="s">
        <v>372</v>
      </c>
      <c r="D6" s="1" t="s">
        <v>373</v>
      </c>
      <c r="E6" s="1" t="s">
        <v>312</v>
      </c>
      <c r="F6" s="1" t="s">
        <v>349</v>
      </c>
      <c r="G6" s="1" t="s">
        <v>352</v>
      </c>
      <c r="H6" s="1" t="s">
        <v>353</v>
      </c>
      <c r="I6" s="1" t="s">
        <v>374</v>
      </c>
      <c r="J6" s="1" t="s">
        <v>355</v>
      </c>
      <c r="K6" s="1" t="s">
        <v>374</v>
      </c>
      <c r="L6" s="1" t="s">
        <v>374</v>
      </c>
      <c r="M6" s="1" t="s">
        <v>356</v>
      </c>
      <c r="N6" s="1" t="s">
        <v>356</v>
      </c>
      <c r="O6" s="1" t="s">
        <v>357</v>
      </c>
      <c r="P6" s="1" t="s">
        <v>358</v>
      </c>
      <c r="Q6" s="1" t="s">
        <v>359</v>
      </c>
      <c r="R6" s="1" t="s">
        <v>375</v>
      </c>
      <c r="S6" s="1" t="s">
        <v>361</v>
      </c>
      <c r="T6" s="1" t="s">
        <v>362</v>
      </c>
      <c r="U6" s="1" t="s">
        <v>363</v>
      </c>
    </row>
    <row r="7" s="1" customFormat="1" spans="1:21">
      <c r="A7" s="3">
        <v>18523900920</v>
      </c>
      <c r="B7" s="1" t="s">
        <v>349</v>
      </c>
      <c r="C7" s="1" t="s">
        <v>376</v>
      </c>
      <c r="D7" s="1" t="s">
        <v>377</v>
      </c>
      <c r="E7" s="1" t="s">
        <v>307</v>
      </c>
      <c r="F7" s="1" t="s">
        <v>349</v>
      </c>
      <c r="G7" s="1" t="s">
        <v>352</v>
      </c>
      <c r="H7" s="1" t="s">
        <v>353</v>
      </c>
      <c r="I7" s="1" t="s">
        <v>378</v>
      </c>
      <c r="J7" s="1" t="s">
        <v>355</v>
      </c>
      <c r="K7" s="1" t="s">
        <v>378</v>
      </c>
      <c r="L7" s="1" t="s">
        <v>378</v>
      </c>
      <c r="M7" s="1" t="s">
        <v>356</v>
      </c>
      <c r="N7" s="1" t="s">
        <v>356</v>
      </c>
      <c r="O7" s="1" t="s">
        <v>357</v>
      </c>
      <c r="P7" s="1" t="s">
        <v>358</v>
      </c>
      <c r="Q7" s="1" t="s">
        <v>359</v>
      </c>
      <c r="R7" s="1" t="s">
        <v>379</v>
      </c>
      <c r="S7" s="1" t="s">
        <v>361</v>
      </c>
      <c r="T7" s="1" t="s">
        <v>362</v>
      </c>
      <c r="U7" s="1" t="s">
        <v>363</v>
      </c>
    </row>
    <row r="8" s="1" customFormat="1" spans="1:21">
      <c r="A8" s="3">
        <v>18523893385</v>
      </c>
      <c r="B8" s="1" t="s">
        <v>349</v>
      </c>
      <c r="C8" s="1" t="s">
        <v>380</v>
      </c>
      <c r="D8" s="1" t="s">
        <v>381</v>
      </c>
      <c r="E8" s="1" t="s">
        <v>300</v>
      </c>
      <c r="F8" s="1" t="s">
        <v>349</v>
      </c>
      <c r="G8" s="1" t="s">
        <v>352</v>
      </c>
      <c r="H8" s="1" t="s">
        <v>353</v>
      </c>
      <c r="I8" s="1" t="s">
        <v>382</v>
      </c>
      <c r="J8" s="1" t="s">
        <v>355</v>
      </c>
      <c r="K8" s="1" t="s">
        <v>382</v>
      </c>
      <c r="L8" s="1" t="s">
        <v>382</v>
      </c>
      <c r="M8" s="1" t="s">
        <v>356</v>
      </c>
      <c r="N8" s="1" t="s">
        <v>356</v>
      </c>
      <c r="O8" s="1" t="s">
        <v>357</v>
      </c>
      <c r="P8" s="1" t="s">
        <v>358</v>
      </c>
      <c r="Q8" s="1" t="s">
        <v>359</v>
      </c>
      <c r="R8" s="1" t="s">
        <v>383</v>
      </c>
      <c r="S8" s="1" t="s">
        <v>361</v>
      </c>
      <c r="T8" s="1" t="s">
        <v>362</v>
      </c>
      <c r="U8" s="1" t="s">
        <v>363</v>
      </c>
    </row>
    <row r="9" s="1" customFormat="1" spans="1:21">
      <c r="A9" s="3">
        <v>18523884658</v>
      </c>
      <c r="B9" s="1" t="s">
        <v>349</v>
      </c>
      <c r="C9" s="1" t="s">
        <v>384</v>
      </c>
      <c r="D9" s="1" t="s">
        <v>385</v>
      </c>
      <c r="E9" s="1" t="s">
        <v>304</v>
      </c>
      <c r="F9" s="1" t="s">
        <v>349</v>
      </c>
      <c r="G9" s="1" t="s">
        <v>352</v>
      </c>
      <c r="H9" s="1" t="s">
        <v>353</v>
      </c>
      <c r="I9" s="1" t="s">
        <v>386</v>
      </c>
      <c r="J9" s="1" t="s">
        <v>355</v>
      </c>
      <c r="K9" s="1" t="s">
        <v>386</v>
      </c>
      <c r="L9" s="1" t="s">
        <v>386</v>
      </c>
      <c r="M9" s="1" t="s">
        <v>356</v>
      </c>
      <c r="N9" s="1" t="s">
        <v>356</v>
      </c>
      <c r="O9" s="1" t="s">
        <v>357</v>
      </c>
      <c r="P9" s="1" t="s">
        <v>358</v>
      </c>
      <c r="Q9" s="1" t="s">
        <v>359</v>
      </c>
      <c r="R9" s="1" t="s">
        <v>387</v>
      </c>
      <c r="S9" s="1" t="s">
        <v>361</v>
      </c>
      <c r="T9" s="1" t="s">
        <v>362</v>
      </c>
      <c r="U9" s="1" t="s">
        <v>363</v>
      </c>
    </row>
    <row r="10" s="1" customFormat="1" spans="1:21">
      <c r="A10" s="3">
        <v>18523848510</v>
      </c>
      <c r="B10" s="1" t="s">
        <v>349</v>
      </c>
      <c r="C10" s="1" t="s">
        <v>388</v>
      </c>
      <c r="D10" s="1" t="s">
        <v>381</v>
      </c>
      <c r="E10" s="1" t="s">
        <v>298</v>
      </c>
      <c r="F10" s="1" t="s">
        <v>349</v>
      </c>
      <c r="G10" s="1" t="s">
        <v>352</v>
      </c>
      <c r="H10" s="1" t="s">
        <v>353</v>
      </c>
      <c r="I10" s="1" t="s">
        <v>382</v>
      </c>
      <c r="J10" s="1" t="s">
        <v>355</v>
      </c>
      <c r="K10" s="1" t="s">
        <v>382</v>
      </c>
      <c r="L10" s="1" t="s">
        <v>382</v>
      </c>
      <c r="M10" s="1" t="s">
        <v>356</v>
      </c>
      <c r="N10" s="1" t="s">
        <v>356</v>
      </c>
      <c r="O10" s="1" t="s">
        <v>357</v>
      </c>
      <c r="P10" s="1" t="s">
        <v>358</v>
      </c>
      <c r="Q10" s="1" t="s">
        <v>359</v>
      </c>
      <c r="R10" s="1" t="s">
        <v>389</v>
      </c>
      <c r="S10" s="1" t="s">
        <v>361</v>
      </c>
      <c r="T10" s="1" t="s">
        <v>362</v>
      </c>
      <c r="U10" s="1" t="s">
        <v>363</v>
      </c>
    </row>
    <row r="11" s="1" customFormat="1" spans="1:21">
      <c r="A11" s="3">
        <v>18523845627</v>
      </c>
      <c r="B11" s="1" t="s">
        <v>349</v>
      </c>
      <c r="C11" s="1" t="s">
        <v>390</v>
      </c>
      <c r="D11" s="1" t="s">
        <v>381</v>
      </c>
      <c r="E11" s="1" t="s">
        <v>296</v>
      </c>
      <c r="F11" s="1" t="s">
        <v>349</v>
      </c>
      <c r="G11" s="1" t="s">
        <v>352</v>
      </c>
      <c r="H11" s="1" t="s">
        <v>353</v>
      </c>
      <c r="I11" s="1" t="s">
        <v>382</v>
      </c>
      <c r="J11" s="1" t="s">
        <v>355</v>
      </c>
      <c r="K11" s="1" t="s">
        <v>382</v>
      </c>
      <c r="L11" s="1" t="s">
        <v>382</v>
      </c>
      <c r="M11" s="1" t="s">
        <v>356</v>
      </c>
      <c r="N11" s="1" t="s">
        <v>356</v>
      </c>
      <c r="O11" s="1" t="s">
        <v>357</v>
      </c>
      <c r="P11" s="1" t="s">
        <v>358</v>
      </c>
      <c r="Q11" s="1" t="s">
        <v>359</v>
      </c>
      <c r="R11" s="1" t="s">
        <v>391</v>
      </c>
      <c r="S11" s="1" t="s">
        <v>361</v>
      </c>
      <c r="T11" s="1" t="s">
        <v>362</v>
      </c>
      <c r="U11" s="1" t="s">
        <v>363</v>
      </c>
    </row>
    <row r="12" s="1" customFormat="1" spans="1:21">
      <c r="A12" s="3">
        <v>18523652075</v>
      </c>
      <c r="B12" s="1" t="s">
        <v>349</v>
      </c>
      <c r="C12" s="1" t="s">
        <v>392</v>
      </c>
      <c r="D12" s="1" t="s">
        <v>393</v>
      </c>
      <c r="E12" s="1" t="s">
        <v>292</v>
      </c>
      <c r="F12" s="1" t="s">
        <v>349</v>
      </c>
      <c r="G12" s="1" t="s">
        <v>352</v>
      </c>
      <c r="H12" s="1" t="s">
        <v>353</v>
      </c>
      <c r="I12" s="1" t="s">
        <v>394</v>
      </c>
      <c r="J12" s="1" t="s">
        <v>355</v>
      </c>
      <c r="K12" s="1" t="s">
        <v>394</v>
      </c>
      <c r="L12" s="1" t="s">
        <v>394</v>
      </c>
      <c r="M12" s="1" t="s">
        <v>356</v>
      </c>
      <c r="N12" s="1" t="s">
        <v>356</v>
      </c>
      <c r="O12" s="1" t="s">
        <v>357</v>
      </c>
      <c r="P12" s="1" t="s">
        <v>358</v>
      </c>
      <c r="Q12" s="1" t="s">
        <v>359</v>
      </c>
      <c r="R12" s="1" t="s">
        <v>395</v>
      </c>
      <c r="S12" s="1" t="s">
        <v>361</v>
      </c>
      <c r="T12" s="1" t="s">
        <v>362</v>
      </c>
      <c r="U12" s="1" t="s">
        <v>363</v>
      </c>
    </row>
    <row r="13" s="1" customFormat="1" spans="1:21">
      <c r="A13" s="3">
        <v>18523623951</v>
      </c>
      <c r="B13" s="1" t="s">
        <v>349</v>
      </c>
      <c r="C13" s="1" t="s">
        <v>396</v>
      </c>
      <c r="D13" s="1" t="s">
        <v>397</v>
      </c>
      <c r="E13" s="1" t="s">
        <v>289</v>
      </c>
      <c r="F13" s="1" t="s">
        <v>349</v>
      </c>
      <c r="G13" s="1" t="s">
        <v>352</v>
      </c>
      <c r="H13" s="1" t="s">
        <v>353</v>
      </c>
      <c r="I13" s="1" t="s">
        <v>398</v>
      </c>
      <c r="J13" s="1" t="s">
        <v>355</v>
      </c>
      <c r="K13" s="1" t="s">
        <v>398</v>
      </c>
      <c r="L13" s="1" t="s">
        <v>398</v>
      </c>
      <c r="M13" s="1" t="s">
        <v>356</v>
      </c>
      <c r="N13" s="1" t="s">
        <v>356</v>
      </c>
      <c r="O13" s="1" t="s">
        <v>357</v>
      </c>
      <c r="P13" s="1" t="s">
        <v>358</v>
      </c>
      <c r="Q13" s="1" t="s">
        <v>359</v>
      </c>
      <c r="R13" s="1" t="s">
        <v>399</v>
      </c>
      <c r="S13" s="1" t="s">
        <v>361</v>
      </c>
      <c r="T13" s="1" t="s">
        <v>362</v>
      </c>
      <c r="U13" s="1" t="s">
        <v>363</v>
      </c>
    </row>
    <row r="14" s="1" customFormat="1" spans="1:21">
      <c r="A14" s="3">
        <v>18523551581</v>
      </c>
      <c r="B14" s="1" t="s">
        <v>349</v>
      </c>
      <c r="C14" s="1" t="s">
        <v>400</v>
      </c>
      <c r="D14" s="1" t="s">
        <v>401</v>
      </c>
      <c r="E14" s="1" t="s">
        <v>287</v>
      </c>
      <c r="F14" s="1" t="s">
        <v>349</v>
      </c>
      <c r="G14" s="1" t="s">
        <v>352</v>
      </c>
      <c r="H14" s="1" t="s">
        <v>353</v>
      </c>
      <c r="I14" s="1" t="s">
        <v>402</v>
      </c>
      <c r="J14" s="1" t="s">
        <v>355</v>
      </c>
      <c r="K14" s="1" t="s">
        <v>402</v>
      </c>
      <c r="L14" s="1" t="s">
        <v>402</v>
      </c>
      <c r="M14" s="1" t="s">
        <v>356</v>
      </c>
      <c r="N14" s="1" t="s">
        <v>356</v>
      </c>
      <c r="O14" s="1" t="s">
        <v>357</v>
      </c>
      <c r="P14" s="1" t="s">
        <v>358</v>
      </c>
      <c r="Q14" s="1" t="s">
        <v>359</v>
      </c>
      <c r="R14" s="1" t="s">
        <v>403</v>
      </c>
      <c r="S14" s="1" t="s">
        <v>361</v>
      </c>
      <c r="T14" s="1" t="s">
        <v>362</v>
      </c>
      <c r="U14" s="1" t="s">
        <v>363</v>
      </c>
    </row>
    <row r="15" s="1" customFormat="1" spans="1:21">
      <c r="A15" s="3">
        <v>18523465607</v>
      </c>
      <c r="B15" s="1" t="s">
        <v>349</v>
      </c>
      <c r="C15" s="1" t="s">
        <v>404</v>
      </c>
      <c r="D15" s="1" t="s">
        <v>397</v>
      </c>
      <c r="E15" s="1" t="s">
        <v>284</v>
      </c>
      <c r="F15" s="1" t="s">
        <v>349</v>
      </c>
      <c r="G15" s="1" t="s">
        <v>352</v>
      </c>
      <c r="H15" s="1" t="s">
        <v>353</v>
      </c>
      <c r="I15" s="1" t="s">
        <v>398</v>
      </c>
      <c r="J15" s="1" t="s">
        <v>355</v>
      </c>
      <c r="K15" s="1" t="s">
        <v>398</v>
      </c>
      <c r="L15" s="1" t="s">
        <v>398</v>
      </c>
      <c r="M15" s="1" t="s">
        <v>356</v>
      </c>
      <c r="N15" s="1" t="s">
        <v>356</v>
      </c>
      <c r="O15" s="1" t="s">
        <v>357</v>
      </c>
      <c r="P15" s="1" t="s">
        <v>358</v>
      </c>
      <c r="Q15" s="1" t="s">
        <v>359</v>
      </c>
      <c r="R15" s="1" t="s">
        <v>405</v>
      </c>
      <c r="S15" s="1" t="s">
        <v>361</v>
      </c>
      <c r="T15" s="1" t="s">
        <v>362</v>
      </c>
      <c r="U15" s="1" t="s">
        <v>363</v>
      </c>
    </row>
    <row r="16" s="1" customFormat="1" spans="1:21">
      <c r="A16" s="3">
        <v>18523459703</v>
      </c>
      <c r="B16" s="1" t="s">
        <v>349</v>
      </c>
      <c r="C16" s="1" t="s">
        <v>406</v>
      </c>
      <c r="D16" s="1" t="s">
        <v>407</v>
      </c>
      <c r="E16" s="1" t="s">
        <v>282</v>
      </c>
      <c r="F16" s="1" t="s">
        <v>349</v>
      </c>
      <c r="G16" s="1" t="s">
        <v>352</v>
      </c>
      <c r="H16" s="1" t="s">
        <v>353</v>
      </c>
      <c r="I16" s="1" t="s">
        <v>408</v>
      </c>
      <c r="J16" s="1" t="s">
        <v>355</v>
      </c>
      <c r="K16" s="1" t="s">
        <v>408</v>
      </c>
      <c r="L16" s="1" t="s">
        <v>408</v>
      </c>
      <c r="M16" s="1" t="s">
        <v>356</v>
      </c>
      <c r="N16" s="1" t="s">
        <v>356</v>
      </c>
      <c r="O16" s="1" t="s">
        <v>357</v>
      </c>
      <c r="P16" s="1" t="s">
        <v>358</v>
      </c>
      <c r="Q16" s="1" t="s">
        <v>359</v>
      </c>
      <c r="R16" s="1" t="s">
        <v>409</v>
      </c>
      <c r="S16" s="1" t="s">
        <v>361</v>
      </c>
      <c r="T16" s="1" t="s">
        <v>362</v>
      </c>
      <c r="U16" s="1" t="s">
        <v>363</v>
      </c>
    </row>
    <row r="17" s="1" customFormat="1" spans="1:21">
      <c r="A17" s="3">
        <v>18523258356</v>
      </c>
      <c r="B17" s="1" t="s">
        <v>349</v>
      </c>
      <c r="C17" s="1" t="s">
        <v>410</v>
      </c>
      <c r="D17" s="1" t="s">
        <v>411</v>
      </c>
      <c r="E17" s="1" t="s">
        <v>277</v>
      </c>
      <c r="F17" s="1" t="s">
        <v>349</v>
      </c>
      <c r="G17" s="1" t="s">
        <v>352</v>
      </c>
      <c r="H17" s="1" t="s">
        <v>353</v>
      </c>
      <c r="I17" s="1" t="s">
        <v>412</v>
      </c>
      <c r="J17" s="1" t="s">
        <v>355</v>
      </c>
      <c r="K17" s="1" t="s">
        <v>412</v>
      </c>
      <c r="L17" s="1" t="s">
        <v>412</v>
      </c>
      <c r="M17" s="1" t="s">
        <v>356</v>
      </c>
      <c r="N17" s="1" t="s">
        <v>356</v>
      </c>
      <c r="O17" s="1" t="s">
        <v>357</v>
      </c>
      <c r="P17" s="1" t="s">
        <v>358</v>
      </c>
      <c r="Q17" s="1" t="s">
        <v>359</v>
      </c>
      <c r="R17" s="1" t="s">
        <v>413</v>
      </c>
      <c r="S17" s="1" t="s">
        <v>361</v>
      </c>
      <c r="T17" s="1" t="s">
        <v>362</v>
      </c>
      <c r="U17" s="1" t="s">
        <v>363</v>
      </c>
    </row>
    <row r="18" s="1" customFormat="1" spans="1:21">
      <c r="A18" s="3">
        <v>18523115800</v>
      </c>
      <c r="B18" s="1" t="s">
        <v>349</v>
      </c>
      <c r="C18" s="1" t="s">
        <v>414</v>
      </c>
      <c r="D18" s="1" t="s">
        <v>415</v>
      </c>
      <c r="E18" s="1" t="s">
        <v>272</v>
      </c>
      <c r="F18" s="1" t="s">
        <v>349</v>
      </c>
      <c r="G18" s="1" t="s">
        <v>352</v>
      </c>
      <c r="H18" s="1" t="s">
        <v>353</v>
      </c>
      <c r="I18" s="1" t="s">
        <v>416</v>
      </c>
      <c r="J18" s="1" t="s">
        <v>355</v>
      </c>
      <c r="K18" s="1" t="s">
        <v>416</v>
      </c>
      <c r="L18" s="1" t="s">
        <v>416</v>
      </c>
      <c r="M18" s="1" t="s">
        <v>356</v>
      </c>
      <c r="N18" s="1" t="s">
        <v>356</v>
      </c>
      <c r="O18" s="1" t="s">
        <v>357</v>
      </c>
      <c r="P18" s="1" t="s">
        <v>358</v>
      </c>
      <c r="Q18" s="1" t="s">
        <v>359</v>
      </c>
      <c r="R18" s="1" t="s">
        <v>417</v>
      </c>
      <c r="S18" s="1" t="s">
        <v>361</v>
      </c>
      <c r="T18" s="1" t="s">
        <v>362</v>
      </c>
      <c r="U18" s="1" t="s">
        <v>363</v>
      </c>
    </row>
    <row r="19" s="1" customFormat="1" spans="1:21">
      <c r="A19" s="3">
        <v>18523082200</v>
      </c>
      <c r="B19" s="1" t="s">
        <v>349</v>
      </c>
      <c r="C19" s="1" t="s">
        <v>418</v>
      </c>
      <c r="D19" s="1" t="s">
        <v>397</v>
      </c>
      <c r="E19" s="1" t="s">
        <v>270</v>
      </c>
      <c r="F19" s="1" t="s">
        <v>349</v>
      </c>
      <c r="G19" s="1" t="s">
        <v>352</v>
      </c>
      <c r="H19" s="1" t="s">
        <v>353</v>
      </c>
      <c r="I19" s="1" t="s">
        <v>398</v>
      </c>
      <c r="J19" s="1" t="s">
        <v>355</v>
      </c>
      <c r="K19" s="1" t="s">
        <v>398</v>
      </c>
      <c r="L19" s="1" t="s">
        <v>398</v>
      </c>
      <c r="M19" s="1" t="s">
        <v>356</v>
      </c>
      <c r="N19" s="1" t="s">
        <v>356</v>
      </c>
      <c r="O19" s="1" t="s">
        <v>357</v>
      </c>
      <c r="P19" s="1" t="s">
        <v>358</v>
      </c>
      <c r="Q19" s="1" t="s">
        <v>359</v>
      </c>
      <c r="R19" s="1" t="s">
        <v>419</v>
      </c>
      <c r="S19" s="1" t="s">
        <v>361</v>
      </c>
      <c r="T19" s="1" t="s">
        <v>362</v>
      </c>
      <c r="U19" s="1" t="s">
        <v>363</v>
      </c>
    </row>
    <row r="20" s="1" customFormat="1" spans="1:21">
      <c r="A20" s="3">
        <v>18523069554</v>
      </c>
      <c r="B20" s="1" t="s">
        <v>349</v>
      </c>
      <c r="C20" s="1" t="s">
        <v>420</v>
      </c>
      <c r="D20" s="1" t="s">
        <v>421</v>
      </c>
      <c r="E20" s="1" t="s">
        <v>267</v>
      </c>
      <c r="F20" s="1" t="s">
        <v>349</v>
      </c>
      <c r="G20" s="1" t="s">
        <v>352</v>
      </c>
      <c r="H20" s="1" t="s">
        <v>353</v>
      </c>
      <c r="I20" s="1" t="s">
        <v>422</v>
      </c>
      <c r="J20" s="1" t="s">
        <v>355</v>
      </c>
      <c r="K20" s="1" t="s">
        <v>422</v>
      </c>
      <c r="L20" s="1" t="s">
        <v>422</v>
      </c>
      <c r="M20" s="1" t="s">
        <v>356</v>
      </c>
      <c r="N20" s="1" t="s">
        <v>356</v>
      </c>
      <c r="O20" s="1" t="s">
        <v>357</v>
      </c>
      <c r="P20" s="1" t="s">
        <v>358</v>
      </c>
      <c r="Q20" s="1" t="s">
        <v>359</v>
      </c>
      <c r="R20" s="1" t="s">
        <v>423</v>
      </c>
      <c r="S20" s="1" t="s">
        <v>361</v>
      </c>
      <c r="T20" s="1" t="s">
        <v>362</v>
      </c>
      <c r="U20" s="1" t="s">
        <v>363</v>
      </c>
    </row>
    <row r="21" s="1" customFormat="1" spans="1:21">
      <c r="A21" s="3">
        <v>18522937287</v>
      </c>
      <c r="B21" s="1" t="s">
        <v>349</v>
      </c>
      <c r="C21" s="1" t="s">
        <v>424</v>
      </c>
      <c r="D21" s="1" t="s">
        <v>397</v>
      </c>
      <c r="E21" s="1" t="s">
        <v>257</v>
      </c>
      <c r="F21" s="1" t="s">
        <v>349</v>
      </c>
      <c r="G21" s="1" t="s">
        <v>352</v>
      </c>
      <c r="H21" s="1" t="s">
        <v>353</v>
      </c>
      <c r="I21" s="1" t="s">
        <v>398</v>
      </c>
      <c r="J21" s="1" t="s">
        <v>355</v>
      </c>
      <c r="K21" s="1" t="s">
        <v>398</v>
      </c>
      <c r="L21" s="1" t="s">
        <v>398</v>
      </c>
      <c r="M21" s="1" t="s">
        <v>356</v>
      </c>
      <c r="N21" s="1" t="s">
        <v>356</v>
      </c>
      <c r="O21" s="1" t="s">
        <v>357</v>
      </c>
      <c r="P21" s="1" t="s">
        <v>358</v>
      </c>
      <c r="Q21" s="1" t="s">
        <v>359</v>
      </c>
      <c r="R21" s="1" t="s">
        <v>425</v>
      </c>
      <c r="S21" s="1" t="s">
        <v>361</v>
      </c>
      <c r="T21" s="1" t="s">
        <v>362</v>
      </c>
      <c r="U21" s="1" t="s">
        <v>363</v>
      </c>
    </row>
    <row r="22" s="1" customFormat="1" spans="1:21">
      <c r="A22" s="9" t="s">
        <v>326</v>
      </c>
      <c r="B22" s="1" t="s">
        <v>349</v>
      </c>
      <c r="C22" s="1" t="s">
        <v>426</v>
      </c>
      <c r="D22" s="1" t="s">
        <v>369</v>
      </c>
      <c r="E22" s="1" t="s">
        <v>260</v>
      </c>
      <c r="F22" s="1" t="s">
        <v>349</v>
      </c>
      <c r="G22" s="1" t="s">
        <v>352</v>
      </c>
      <c r="H22" s="1" t="s">
        <v>353</v>
      </c>
      <c r="I22" s="1" t="s">
        <v>370</v>
      </c>
      <c r="J22" s="1" t="s">
        <v>355</v>
      </c>
      <c r="K22" s="1" t="s">
        <v>370</v>
      </c>
      <c r="L22" s="1" t="s">
        <v>370</v>
      </c>
      <c r="M22" s="1" t="s">
        <v>356</v>
      </c>
      <c r="N22" s="1" t="s">
        <v>356</v>
      </c>
      <c r="O22" s="1" t="s">
        <v>357</v>
      </c>
      <c r="P22" s="1" t="s">
        <v>358</v>
      </c>
      <c r="Q22" s="1" t="s">
        <v>359</v>
      </c>
      <c r="R22" s="1" t="s">
        <v>427</v>
      </c>
      <c r="S22" s="1" t="s">
        <v>361</v>
      </c>
      <c r="T22" s="1" t="s">
        <v>362</v>
      </c>
      <c r="U22" s="1" t="s">
        <v>363</v>
      </c>
    </row>
    <row r="23" s="1" customFormat="1" spans="1:21">
      <c r="A23" s="3">
        <v>18522922108</v>
      </c>
      <c r="B23" s="1" t="s">
        <v>349</v>
      </c>
      <c r="C23" s="1" t="s">
        <v>428</v>
      </c>
      <c r="D23" s="1" t="s">
        <v>429</v>
      </c>
      <c r="E23" s="1" t="s">
        <v>254</v>
      </c>
      <c r="F23" s="1" t="s">
        <v>349</v>
      </c>
      <c r="G23" s="1" t="s">
        <v>352</v>
      </c>
      <c r="H23" s="1" t="s">
        <v>353</v>
      </c>
      <c r="I23" s="1" t="s">
        <v>430</v>
      </c>
      <c r="J23" s="1" t="s">
        <v>355</v>
      </c>
      <c r="K23" s="1" t="s">
        <v>430</v>
      </c>
      <c r="L23" s="1" t="s">
        <v>430</v>
      </c>
      <c r="M23" s="1" t="s">
        <v>356</v>
      </c>
      <c r="N23" s="1" t="s">
        <v>356</v>
      </c>
      <c r="O23" s="1" t="s">
        <v>357</v>
      </c>
      <c r="P23" s="1" t="s">
        <v>358</v>
      </c>
      <c r="Q23" s="1" t="s">
        <v>359</v>
      </c>
      <c r="R23" s="1" t="s">
        <v>431</v>
      </c>
      <c r="S23" s="1" t="s">
        <v>361</v>
      </c>
      <c r="T23" s="1" t="s">
        <v>362</v>
      </c>
      <c r="U23" s="1" t="s">
        <v>363</v>
      </c>
    </row>
    <row r="24" s="1" customFormat="1" spans="1:21">
      <c r="A24" s="3">
        <v>18506996448</v>
      </c>
      <c r="B24" s="1" t="s">
        <v>432</v>
      </c>
      <c r="C24" s="1" t="s">
        <v>433</v>
      </c>
      <c r="D24" s="1" t="s">
        <v>434</v>
      </c>
      <c r="E24" s="1" t="s">
        <v>435</v>
      </c>
      <c r="F24" s="1" t="s">
        <v>349</v>
      </c>
      <c r="G24" s="1" t="s">
        <v>352</v>
      </c>
      <c r="H24" s="1" t="s">
        <v>353</v>
      </c>
      <c r="I24" s="1" t="s">
        <v>436</v>
      </c>
      <c r="J24" s="1" t="s">
        <v>355</v>
      </c>
      <c r="K24" s="1" t="s">
        <v>436</v>
      </c>
      <c r="L24" s="1" t="s">
        <v>436</v>
      </c>
      <c r="M24" s="1" t="s">
        <v>356</v>
      </c>
      <c r="N24" s="1" t="s">
        <v>356</v>
      </c>
      <c r="O24" s="1" t="s">
        <v>357</v>
      </c>
      <c r="P24" s="1" t="s">
        <v>358</v>
      </c>
      <c r="Q24" s="1" t="s">
        <v>359</v>
      </c>
      <c r="R24" s="1" t="s">
        <v>437</v>
      </c>
      <c r="S24" s="1" t="s">
        <v>361</v>
      </c>
      <c r="T24" s="1" t="s">
        <v>362</v>
      </c>
      <c r="U24" s="1" t="s">
        <v>363</v>
      </c>
    </row>
    <row r="25" s="1" customFormat="1" spans="1:21">
      <c r="A25" s="3">
        <v>18494993391</v>
      </c>
      <c r="B25" s="1" t="s">
        <v>438</v>
      </c>
      <c r="C25" s="1" t="s">
        <v>439</v>
      </c>
      <c r="D25" s="1" t="s">
        <v>434</v>
      </c>
      <c r="E25" s="1" t="s">
        <v>440</v>
      </c>
      <c r="F25" s="1" t="s">
        <v>438</v>
      </c>
      <c r="G25" s="1" t="s">
        <v>352</v>
      </c>
      <c r="H25" s="1" t="s">
        <v>353</v>
      </c>
      <c r="I25" s="1" t="s">
        <v>441</v>
      </c>
      <c r="J25" s="1" t="s">
        <v>355</v>
      </c>
      <c r="K25" s="1" t="s">
        <v>441</v>
      </c>
      <c r="L25" s="1" t="s">
        <v>441</v>
      </c>
      <c r="M25" s="1" t="s">
        <v>356</v>
      </c>
      <c r="N25" s="1" t="s">
        <v>356</v>
      </c>
      <c r="O25" s="1" t="s">
        <v>357</v>
      </c>
      <c r="P25" s="1" t="s">
        <v>358</v>
      </c>
      <c r="Q25" s="1" t="s">
        <v>359</v>
      </c>
      <c r="R25" s="1" t="s">
        <v>442</v>
      </c>
      <c r="S25" s="1" t="s">
        <v>361</v>
      </c>
      <c r="T25" s="1" t="s">
        <v>362</v>
      </c>
      <c r="U25" s="1" t="s">
        <v>363</v>
      </c>
    </row>
    <row r="26" s="1" customFormat="1" spans="1:21">
      <c r="A26" s="3">
        <v>18501999902</v>
      </c>
      <c r="B26" s="1" t="s">
        <v>438</v>
      </c>
      <c r="C26" s="1" t="s">
        <v>443</v>
      </c>
      <c r="D26" s="1" t="s">
        <v>444</v>
      </c>
      <c r="E26" s="1" t="s">
        <v>445</v>
      </c>
      <c r="F26" s="1" t="s">
        <v>349</v>
      </c>
      <c r="G26" s="1" t="s">
        <v>352</v>
      </c>
      <c r="H26" s="1" t="s">
        <v>353</v>
      </c>
      <c r="I26" s="1" t="s">
        <v>446</v>
      </c>
      <c r="J26" s="1" t="s">
        <v>355</v>
      </c>
      <c r="K26" s="1" t="s">
        <v>446</v>
      </c>
      <c r="L26" s="1" t="s">
        <v>446</v>
      </c>
      <c r="M26" s="1" t="s">
        <v>356</v>
      </c>
      <c r="N26" s="1" t="s">
        <v>356</v>
      </c>
      <c r="O26" s="1" t="s">
        <v>357</v>
      </c>
      <c r="P26" s="1" t="s">
        <v>358</v>
      </c>
      <c r="Q26" s="1" t="s">
        <v>359</v>
      </c>
      <c r="R26" s="1" t="s">
        <v>447</v>
      </c>
      <c r="S26" s="1" t="s">
        <v>361</v>
      </c>
      <c r="T26" s="1" t="s">
        <v>362</v>
      </c>
      <c r="U26" s="1" t="s">
        <v>363</v>
      </c>
    </row>
    <row r="27" s="1" customFormat="1" spans="1:21">
      <c r="A27" s="1" t="s">
        <v>448</v>
      </c>
      <c r="B27" s="1" t="s">
        <v>432</v>
      </c>
      <c r="C27" s="1" t="s">
        <v>449</v>
      </c>
      <c r="D27" s="1" t="s">
        <v>444</v>
      </c>
      <c r="E27" s="1" t="s">
        <v>445</v>
      </c>
      <c r="F27" s="1" t="s">
        <v>349</v>
      </c>
      <c r="G27" s="1" t="s">
        <v>352</v>
      </c>
      <c r="H27" s="1" t="s">
        <v>353</v>
      </c>
      <c r="I27" s="1" t="s">
        <v>357</v>
      </c>
      <c r="J27" s="1" t="s">
        <v>355</v>
      </c>
      <c r="K27" s="1" t="s">
        <v>357</v>
      </c>
      <c r="L27" s="1" t="s">
        <v>357</v>
      </c>
      <c r="M27" s="1" t="s">
        <v>356</v>
      </c>
      <c r="N27" s="1" t="s">
        <v>356</v>
      </c>
      <c r="O27" s="1" t="s">
        <v>357</v>
      </c>
      <c r="P27" s="1" t="s">
        <v>358</v>
      </c>
      <c r="Q27" s="1" t="s">
        <v>359</v>
      </c>
      <c r="R27" s="1" t="s">
        <v>450</v>
      </c>
      <c r="S27" s="1" t="s">
        <v>361</v>
      </c>
      <c r="T27" s="1" t="s">
        <v>362</v>
      </c>
      <c r="U27" s="1" t="s">
        <v>451</v>
      </c>
    </row>
    <row r="28" s="1" customFormat="1" spans="1:21">
      <c r="A28" s="3">
        <v>18495740772</v>
      </c>
      <c r="B28" s="1" t="s">
        <v>438</v>
      </c>
      <c r="C28" s="1" t="s">
        <v>452</v>
      </c>
      <c r="D28" s="1" t="s">
        <v>453</v>
      </c>
      <c r="E28" s="1" t="s">
        <v>82</v>
      </c>
      <c r="F28" s="1" t="s">
        <v>432</v>
      </c>
      <c r="G28" s="1" t="s">
        <v>352</v>
      </c>
      <c r="H28" s="1" t="s">
        <v>353</v>
      </c>
      <c r="I28" s="1" t="s">
        <v>454</v>
      </c>
      <c r="J28" s="1" t="s">
        <v>355</v>
      </c>
      <c r="K28" s="1" t="s">
        <v>454</v>
      </c>
      <c r="L28" s="1" t="s">
        <v>454</v>
      </c>
      <c r="M28" s="1" t="s">
        <v>356</v>
      </c>
      <c r="N28" s="1" t="s">
        <v>356</v>
      </c>
      <c r="O28" s="1" t="s">
        <v>357</v>
      </c>
      <c r="P28" s="1" t="s">
        <v>358</v>
      </c>
      <c r="Q28" s="1" t="s">
        <v>359</v>
      </c>
      <c r="R28" s="1" t="s">
        <v>455</v>
      </c>
      <c r="S28" s="1" t="s">
        <v>361</v>
      </c>
      <c r="T28" s="1" t="s">
        <v>362</v>
      </c>
      <c r="U28" s="1" t="s">
        <v>363</v>
      </c>
    </row>
    <row r="29" s="1" customFormat="1" spans="1:21">
      <c r="A29" s="3">
        <v>18497817960</v>
      </c>
      <c r="B29" s="1" t="s">
        <v>438</v>
      </c>
      <c r="C29" s="1" t="s">
        <v>456</v>
      </c>
      <c r="D29" s="1" t="s">
        <v>457</v>
      </c>
      <c r="E29" s="1" t="s">
        <v>458</v>
      </c>
      <c r="F29" s="1" t="s">
        <v>432</v>
      </c>
      <c r="G29" s="1" t="s">
        <v>352</v>
      </c>
      <c r="H29" s="1" t="s">
        <v>353</v>
      </c>
      <c r="I29" s="1" t="s">
        <v>459</v>
      </c>
      <c r="J29" s="1" t="s">
        <v>355</v>
      </c>
      <c r="K29" s="1" t="s">
        <v>459</v>
      </c>
      <c r="L29" s="1" t="s">
        <v>459</v>
      </c>
      <c r="M29" s="1" t="s">
        <v>356</v>
      </c>
      <c r="N29" s="1" t="s">
        <v>356</v>
      </c>
      <c r="O29" s="1" t="s">
        <v>357</v>
      </c>
      <c r="P29" s="1" t="s">
        <v>358</v>
      </c>
      <c r="Q29" s="1" t="s">
        <v>359</v>
      </c>
      <c r="R29" s="1" t="s">
        <v>460</v>
      </c>
      <c r="S29" s="1" t="s">
        <v>361</v>
      </c>
      <c r="T29" s="1" t="s">
        <v>362</v>
      </c>
      <c r="U29" s="1" t="s">
        <v>363</v>
      </c>
    </row>
    <row r="30" s="1" customFormat="1" spans="1:21">
      <c r="A30" s="3">
        <v>18517629962</v>
      </c>
      <c r="B30" s="1" t="s">
        <v>349</v>
      </c>
      <c r="C30" s="1" t="s">
        <v>461</v>
      </c>
      <c r="D30" s="1" t="s">
        <v>462</v>
      </c>
      <c r="E30" s="1" t="s">
        <v>215</v>
      </c>
      <c r="F30" s="1" t="s">
        <v>349</v>
      </c>
      <c r="G30" s="1" t="s">
        <v>352</v>
      </c>
      <c r="H30" s="1" t="s">
        <v>353</v>
      </c>
      <c r="I30" s="1" t="s">
        <v>463</v>
      </c>
      <c r="J30" s="1" t="s">
        <v>355</v>
      </c>
      <c r="K30" s="1" t="s">
        <v>463</v>
      </c>
      <c r="L30" s="1" t="s">
        <v>463</v>
      </c>
      <c r="M30" s="1" t="s">
        <v>356</v>
      </c>
      <c r="N30" s="1" t="s">
        <v>356</v>
      </c>
      <c r="O30" s="1" t="s">
        <v>357</v>
      </c>
      <c r="P30" s="1" t="s">
        <v>358</v>
      </c>
      <c r="Q30" s="1" t="s">
        <v>359</v>
      </c>
      <c r="R30" s="1" t="s">
        <v>464</v>
      </c>
      <c r="S30" s="1" t="s">
        <v>361</v>
      </c>
      <c r="T30" s="1" t="s">
        <v>362</v>
      </c>
      <c r="U30" s="1" t="s">
        <v>363</v>
      </c>
    </row>
    <row r="31" s="1" customFormat="1" spans="1:21">
      <c r="A31" s="3">
        <v>18517621718</v>
      </c>
      <c r="B31" s="1" t="s">
        <v>349</v>
      </c>
      <c r="C31" s="1" t="s">
        <v>465</v>
      </c>
      <c r="D31" s="1" t="s">
        <v>466</v>
      </c>
      <c r="E31" s="1" t="s">
        <v>212</v>
      </c>
      <c r="F31" s="1" t="s">
        <v>349</v>
      </c>
      <c r="G31" s="1" t="s">
        <v>352</v>
      </c>
      <c r="H31" s="1" t="s">
        <v>353</v>
      </c>
      <c r="I31" s="1" t="s">
        <v>467</v>
      </c>
      <c r="J31" s="1" t="s">
        <v>355</v>
      </c>
      <c r="K31" s="1" t="s">
        <v>467</v>
      </c>
      <c r="L31" s="1" t="s">
        <v>467</v>
      </c>
      <c r="M31" s="1" t="s">
        <v>356</v>
      </c>
      <c r="N31" s="1" t="s">
        <v>356</v>
      </c>
      <c r="O31" s="1" t="s">
        <v>357</v>
      </c>
      <c r="P31" s="1" t="s">
        <v>358</v>
      </c>
      <c r="Q31" s="1" t="s">
        <v>359</v>
      </c>
      <c r="R31" s="1" t="s">
        <v>468</v>
      </c>
      <c r="S31" s="1" t="s">
        <v>361</v>
      </c>
      <c r="T31" s="1" t="s">
        <v>362</v>
      </c>
      <c r="U31" s="1" t="s">
        <v>363</v>
      </c>
    </row>
    <row r="32" s="1" customFormat="1" spans="1:21">
      <c r="A32" s="3">
        <v>18515330446</v>
      </c>
      <c r="B32" s="1" t="s">
        <v>349</v>
      </c>
      <c r="C32" s="1" t="s">
        <v>469</v>
      </c>
      <c r="D32" s="1" t="s">
        <v>470</v>
      </c>
      <c r="E32" s="1" t="s">
        <v>152</v>
      </c>
      <c r="F32" s="1" t="s">
        <v>349</v>
      </c>
      <c r="G32" s="1" t="s">
        <v>352</v>
      </c>
      <c r="H32" s="1" t="s">
        <v>353</v>
      </c>
      <c r="I32" s="1" t="s">
        <v>471</v>
      </c>
      <c r="J32" s="1" t="s">
        <v>355</v>
      </c>
      <c r="K32" s="1" t="s">
        <v>471</v>
      </c>
      <c r="L32" s="1" t="s">
        <v>471</v>
      </c>
      <c r="M32" s="1" t="s">
        <v>356</v>
      </c>
      <c r="N32" s="1" t="s">
        <v>356</v>
      </c>
      <c r="O32" s="1" t="s">
        <v>357</v>
      </c>
      <c r="P32" s="1" t="s">
        <v>358</v>
      </c>
      <c r="Q32" s="1" t="s">
        <v>359</v>
      </c>
      <c r="R32" s="1" t="s">
        <v>472</v>
      </c>
      <c r="S32" s="1" t="s">
        <v>361</v>
      </c>
      <c r="T32" s="1" t="s">
        <v>362</v>
      </c>
      <c r="U32" s="1" t="s">
        <v>363</v>
      </c>
    </row>
    <row r="33" s="1" customFormat="1" spans="1:21">
      <c r="A33" s="3">
        <v>18521779424</v>
      </c>
      <c r="B33" s="1" t="s">
        <v>349</v>
      </c>
      <c r="C33" s="1" t="s">
        <v>473</v>
      </c>
      <c r="D33" s="1" t="s">
        <v>474</v>
      </c>
      <c r="E33" s="1" t="s">
        <v>475</v>
      </c>
      <c r="F33" s="1" t="s">
        <v>349</v>
      </c>
      <c r="G33" s="1" t="s">
        <v>352</v>
      </c>
      <c r="H33" s="1" t="s">
        <v>353</v>
      </c>
      <c r="I33" s="1" t="s">
        <v>476</v>
      </c>
      <c r="J33" s="1" t="s">
        <v>355</v>
      </c>
      <c r="K33" s="1" t="s">
        <v>476</v>
      </c>
      <c r="L33" s="1" t="s">
        <v>476</v>
      </c>
      <c r="M33" s="1" t="s">
        <v>356</v>
      </c>
      <c r="N33" s="1" t="s">
        <v>356</v>
      </c>
      <c r="O33" s="1" t="s">
        <v>357</v>
      </c>
      <c r="P33" s="1" t="s">
        <v>358</v>
      </c>
      <c r="Q33" s="1" t="s">
        <v>359</v>
      </c>
      <c r="R33" s="1" t="s">
        <v>477</v>
      </c>
      <c r="S33" s="1" t="s">
        <v>361</v>
      </c>
      <c r="T33" s="1" t="s">
        <v>362</v>
      </c>
      <c r="U33" s="1" t="s">
        <v>363</v>
      </c>
    </row>
    <row r="34" s="1" customFormat="1" spans="1:21">
      <c r="A34" s="3">
        <v>18521623420</v>
      </c>
      <c r="B34" s="1" t="s">
        <v>349</v>
      </c>
      <c r="C34" s="1" t="s">
        <v>478</v>
      </c>
      <c r="D34" s="1" t="s">
        <v>479</v>
      </c>
      <c r="E34" s="1" t="s">
        <v>231</v>
      </c>
      <c r="F34" s="1" t="s">
        <v>349</v>
      </c>
      <c r="G34" s="1" t="s">
        <v>352</v>
      </c>
      <c r="H34" s="1" t="s">
        <v>353</v>
      </c>
      <c r="I34" s="1" t="s">
        <v>480</v>
      </c>
      <c r="J34" s="1" t="s">
        <v>355</v>
      </c>
      <c r="K34" s="1" t="s">
        <v>480</v>
      </c>
      <c r="L34" s="1" t="s">
        <v>480</v>
      </c>
      <c r="M34" s="1" t="s">
        <v>356</v>
      </c>
      <c r="N34" s="1" t="s">
        <v>356</v>
      </c>
      <c r="O34" s="1" t="s">
        <v>357</v>
      </c>
      <c r="P34" s="1" t="s">
        <v>358</v>
      </c>
      <c r="Q34" s="1" t="s">
        <v>359</v>
      </c>
      <c r="R34" s="1" t="s">
        <v>481</v>
      </c>
      <c r="S34" s="1" t="s">
        <v>361</v>
      </c>
      <c r="T34" s="1" t="s">
        <v>362</v>
      </c>
      <c r="U34" s="1" t="s">
        <v>363</v>
      </c>
    </row>
    <row r="35" s="1" customFormat="1" spans="1:21">
      <c r="A35" s="3">
        <v>18515052737</v>
      </c>
      <c r="B35" s="1" t="s">
        <v>349</v>
      </c>
      <c r="C35" s="1" t="s">
        <v>482</v>
      </c>
      <c r="D35" s="1" t="s">
        <v>483</v>
      </c>
      <c r="E35" s="1" t="s">
        <v>138</v>
      </c>
      <c r="F35" s="1" t="s">
        <v>349</v>
      </c>
      <c r="G35" s="1" t="s">
        <v>352</v>
      </c>
      <c r="H35" s="1" t="s">
        <v>353</v>
      </c>
      <c r="I35" s="1" t="s">
        <v>484</v>
      </c>
      <c r="J35" s="1" t="s">
        <v>355</v>
      </c>
      <c r="K35" s="1" t="s">
        <v>484</v>
      </c>
      <c r="L35" s="1" t="s">
        <v>484</v>
      </c>
      <c r="M35" s="1" t="s">
        <v>356</v>
      </c>
      <c r="N35" s="1" t="s">
        <v>356</v>
      </c>
      <c r="O35" s="1" t="s">
        <v>357</v>
      </c>
      <c r="P35" s="1" t="s">
        <v>358</v>
      </c>
      <c r="Q35" s="1" t="s">
        <v>359</v>
      </c>
      <c r="R35" s="1" t="s">
        <v>485</v>
      </c>
      <c r="S35" s="1" t="s">
        <v>361</v>
      </c>
      <c r="T35" s="1" t="s">
        <v>362</v>
      </c>
      <c r="U35" s="1" t="s">
        <v>363</v>
      </c>
    </row>
    <row r="36" s="1" customFormat="1" spans="1:21">
      <c r="A36" s="3">
        <v>18515014089</v>
      </c>
      <c r="B36" s="1" t="s">
        <v>349</v>
      </c>
      <c r="C36" s="1" t="s">
        <v>486</v>
      </c>
      <c r="D36" s="1" t="s">
        <v>487</v>
      </c>
      <c r="E36" s="1" t="s">
        <v>129</v>
      </c>
      <c r="F36" s="1" t="s">
        <v>349</v>
      </c>
      <c r="G36" s="1" t="s">
        <v>352</v>
      </c>
      <c r="H36" s="1" t="s">
        <v>353</v>
      </c>
      <c r="I36" s="1" t="s">
        <v>488</v>
      </c>
      <c r="J36" s="1" t="s">
        <v>355</v>
      </c>
      <c r="K36" s="1" t="s">
        <v>488</v>
      </c>
      <c r="L36" s="1" t="s">
        <v>488</v>
      </c>
      <c r="M36" s="1" t="s">
        <v>356</v>
      </c>
      <c r="N36" s="1" t="s">
        <v>356</v>
      </c>
      <c r="O36" s="1" t="s">
        <v>357</v>
      </c>
      <c r="P36" s="1" t="s">
        <v>358</v>
      </c>
      <c r="Q36" s="1" t="s">
        <v>359</v>
      </c>
      <c r="R36" s="1" t="s">
        <v>489</v>
      </c>
      <c r="S36" s="1" t="s">
        <v>361</v>
      </c>
      <c r="T36" s="1" t="s">
        <v>362</v>
      </c>
      <c r="U36" s="1" t="s">
        <v>363</v>
      </c>
    </row>
    <row r="37" s="1" customFormat="1" spans="1:21">
      <c r="A37" s="3">
        <v>18517171913</v>
      </c>
      <c r="B37" s="1" t="s">
        <v>349</v>
      </c>
      <c r="C37" s="1" t="s">
        <v>490</v>
      </c>
      <c r="D37" s="1" t="s">
        <v>491</v>
      </c>
      <c r="E37" s="1" t="s">
        <v>195</v>
      </c>
      <c r="F37" s="1" t="s">
        <v>349</v>
      </c>
      <c r="G37" s="1" t="s">
        <v>352</v>
      </c>
      <c r="H37" s="1" t="s">
        <v>353</v>
      </c>
      <c r="I37" s="1" t="s">
        <v>492</v>
      </c>
      <c r="J37" s="1" t="s">
        <v>355</v>
      </c>
      <c r="K37" s="1" t="s">
        <v>492</v>
      </c>
      <c r="L37" s="1" t="s">
        <v>357</v>
      </c>
      <c r="M37" s="1" t="s">
        <v>493</v>
      </c>
      <c r="N37" s="1" t="s">
        <v>493</v>
      </c>
      <c r="O37" s="1" t="s">
        <v>357</v>
      </c>
      <c r="P37" s="1" t="s">
        <v>358</v>
      </c>
      <c r="Q37" s="1" t="s">
        <v>359</v>
      </c>
      <c r="R37" s="1" t="s">
        <v>494</v>
      </c>
      <c r="S37" s="1" t="s">
        <v>361</v>
      </c>
      <c r="T37" s="1" t="s">
        <v>362</v>
      </c>
      <c r="U37" s="1" t="s">
        <v>363</v>
      </c>
    </row>
    <row r="38" s="1" customFormat="1" spans="1:21">
      <c r="A38" s="3">
        <v>18515122449</v>
      </c>
      <c r="B38" s="1" t="s">
        <v>349</v>
      </c>
      <c r="C38" s="1" t="s">
        <v>495</v>
      </c>
      <c r="D38" s="1" t="s">
        <v>496</v>
      </c>
      <c r="E38" s="1" t="s">
        <v>141</v>
      </c>
      <c r="F38" s="1" t="s">
        <v>349</v>
      </c>
      <c r="G38" s="1" t="s">
        <v>352</v>
      </c>
      <c r="H38" s="1" t="s">
        <v>353</v>
      </c>
      <c r="I38" s="1" t="s">
        <v>497</v>
      </c>
      <c r="J38" s="1" t="s">
        <v>355</v>
      </c>
      <c r="K38" s="1" t="s">
        <v>497</v>
      </c>
      <c r="L38" s="1" t="s">
        <v>497</v>
      </c>
      <c r="M38" s="1" t="s">
        <v>356</v>
      </c>
      <c r="N38" s="1" t="s">
        <v>356</v>
      </c>
      <c r="O38" s="1" t="s">
        <v>357</v>
      </c>
      <c r="P38" s="1" t="s">
        <v>358</v>
      </c>
      <c r="Q38" s="1" t="s">
        <v>359</v>
      </c>
      <c r="R38" s="1" t="s">
        <v>498</v>
      </c>
      <c r="S38" s="1" t="s">
        <v>361</v>
      </c>
      <c r="T38" s="1" t="s">
        <v>362</v>
      </c>
      <c r="U38" s="1" t="s">
        <v>363</v>
      </c>
    </row>
    <row r="39" s="1" customFormat="1" spans="1:21">
      <c r="A39" s="3">
        <v>18504100446</v>
      </c>
      <c r="B39" s="1" t="s">
        <v>432</v>
      </c>
      <c r="C39" s="1" t="s">
        <v>499</v>
      </c>
      <c r="D39" s="1" t="s">
        <v>500</v>
      </c>
      <c r="E39" s="1" t="s">
        <v>94</v>
      </c>
      <c r="F39" s="1" t="s">
        <v>349</v>
      </c>
      <c r="G39" s="1" t="s">
        <v>352</v>
      </c>
      <c r="H39" s="1" t="s">
        <v>353</v>
      </c>
      <c r="I39" s="1" t="s">
        <v>501</v>
      </c>
      <c r="J39" s="1" t="s">
        <v>355</v>
      </c>
      <c r="K39" s="1" t="s">
        <v>501</v>
      </c>
      <c r="L39" s="1" t="s">
        <v>501</v>
      </c>
      <c r="M39" s="1" t="s">
        <v>356</v>
      </c>
      <c r="N39" s="1" t="s">
        <v>356</v>
      </c>
      <c r="O39" s="1" t="s">
        <v>357</v>
      </c>
      <c r="P39" s="1" t="s">
        <v>358</v>
      </c>
      <c r="Q39" s="1" t="s">
        <v>359</v>
      </c>
      <c r="R39" s="1" t="s">
        <v>502</v>
      </c>
      <c r="S39" s="1" t="s">
        <v>361</v>
      </c>
      <c r="T39" s="1" t="s">
        <v>362</v>
      </c>
      <c r="U39" s="1" t="s">
        <v>363</v>
      </c>
    </row>
    <row r="40" s="1" customFormat="1" spans="1:21">
      <c r="A40" s="3">
        <v>18522563011</v>
      </c>
      <c r="B40" s="1" t="s">
        <v>349</v>
      </c>
      <c r="C40" s="1" t="s">
        <v>503</v>
      </c>
      <c r="D40" s="1" t="s">
        <v>504</v>
      </c>
      <c r="E40" s="1" t="s">
        <v>241</v>
      </c>
      <c r="F40" s="1" t="s">
        <v>349</v>
      </c>
      <c r="G40" s="1" t="s">
        <v>352</v>
      </c>
      <c r="H40" s="1" t="s">
        <v>353</v>
      </c>
      <c r="I40" s="1" t="s">
        <v>505</v>
      </c>
      <c r="J40" s="1" t="s">
        <v>355</v>
      </c>
      <c r="K40" s="1" t="s">
        <v>505</v>
      </c>
      <c r="L40" s="1" t="s">
        <v>505</v>
      </c>
      <c r="M40" s="1" t="s">
        <v>356</v>
      </c>
      <c r="N40" s="1" t="s">
        <v>356</v>
      </c>
      <c r="O40" s="1" t="s">
        <v>357</v>
      </c>
      <c r="P40" s="1" t="s">
        <v>358</v>
      </c>
      <c r="Q40" s="1" t="s">
        <v>359</v>
      </c>
      <c r="R40" s="1" t="s">
        <v>506</v>
      </c>
      <c r="S40" s="1" t="s">
        <v>361</v>
      </c>
      <c r="T40" s="1" t="s">
        <v>362</v>
      </c>
      <c r="U40" s="1" t="s">
        <v>363</v>
      </c>
    </row>
    <row r="41" s="1" customFormat="1" spans="1:21">
      <c r="A41" s="3">
        <v>18515036323</v>
      </c>
      <c r="B41" s="1" t="s">
        <v>349</v>
      </c>
      <c r="C41" s="1" t="s">
        <v>507</v>
      </c>
      <c r="D41" s="1" t="s">
        <v>504</v>
      </c>
      <c r="E41" s="1" t="s">
        <v>133</v>
      </c>
      <c r="F41" s="1" t="s">
        <v>349</v>
      </c>
      <c r="G41" s="1" t="s">
        <v>352</v>
      </c>
      <c r="H41" s="1" t="s">
        <v>353</v>
      </c>
      <c r="I41" s="1" t="s">
        <v>505</v>
      </c>
      <c r="J41" s="1" t="s">
        <v>355</v>
      </c>
      <c r="K41" s="1" t="s">
        <v>505</v>
      </c>
      <c r="L41" s="1" t="s">
        <v>505</v>
      </c>
      <c r="M41" s="1" t="s">
        <v>356</v>
      </c>
      <c r="N41" s="1" t="s">
        <v>356</v>
      </c>
      <c r="O41" s="1" t="s">
        <v>357</v>
      </c>
      <c r="P41" s="1" t="s">
        <v>358</v>
      </c>
      <c r="Q41" s="1" t="s">
        <v>359</v>
      </c>
      <c r="R41" s="1" t="s">
        <v>508</v>
      </c>
      <c r="S41" s="1" t="s">
        <v>361</v>
      </c>
      <c r="T41" s="1" t="s">
        <v>362</v>
      </c>
      <c r="U41" s="1" t="s">
        <v>363</v>
      </c>
    </row>
    <row r="42" s="1" customFormat="1" spans="1:21">
      <c r="A42" s="3">
        <v>18515968230</v>
      </c>
      <c r="B42" s="1" t="s">
        <v>349</v>
      </c>
      <c r="C42" s="1" t="s">
        <v>509</v>
      </c>
      <c r="D42" s="1" t="s">
        <v>510</v>
      </c>
      <c r="E42" s="1" t="s">
        <v>166</v>
      </c>
      <c r="F42" s="1" t="s">
        <v>349</v>
      </c>
      <c r="G42" s="1" t="s">
        <v>352</v>
      </c>
      <c r="H42" s="1" t="s">
        <v>353</v>
      </c>
      <c r="I42" s="1" t="s">
        <v>463</v>
      </c>
      <c r="J42" s="1" t="s">
        <v>355</v>
      </c>
      <c r="K42" s="1" t="s">
        <v>463</v>
      </c>
      <c r="L42" s="1" t="s">
        <v>463</v>
      </c>
      <c r="M42" s="1" t="s">
        <v>356</v>
      </c>
      <c r="N42" s="1" t="s">
        <v>356</v>
      </c>
      <c r="O42" s="1" t="s">
        <v>357</v>
      </c>
      <c r="P42" s="1" t="s">
        <v>358</v>
      </c>
      <c r="Q42" s="1" t="s">
        <v>359</v>
      </c>
      <c r="R42" s="1" t="s">
        <v>511</v>
      </c>
      <c r="S42" s="1" t="s">
        <v>361</v>
      </c>
      <c r="T42" s="1" t="s">
        <v>362</v>
      </c>
      <c r="U42" s="1" t="s">
        <v>363</v>
      </c>
    </row>
    <row r="43" s="1" customFormat="1" spans="1:21">
      <c r="A43" s="3">
        <v>18515994962</v>
      </c>
      <c r="B43" s="1" t="s">
        <v>349</v>
      </c>
      <c r="C43" s="1" t="s">
        <v>512</v>
      </c>
      <c r="D43" s="1" t="s">
        <v>415</v>
      </c>
      <c r="E43" s="1" t="s">
        <v>169</v>
      </c>
      <c r="F43" s="1" t="s">
        <v>349</v>
      </c>
      <c r="G43" s="1" t="s">
        <v>352</v>
      </c>
      <c r="H43" s="1" t="s">
        <v>353</v>
      </c>
      <c r="I43" s="1" t="s">
        <v>416</v>
      </c>
      <c r="J43" s="1" t="s">
        <v>355</v>
      </c>
      <c r="K43" s="1" t="s">
        <v>416</v>
      </c>
      <c r="L43" s="1" t="s">
        <v>416</v>
      </c>
      <c r="M43" s="1" t="s">
        <v>356</v>
      </c>
      <c r="N43" s="1" t="s">
        <v>356</v>
      </c>
      <c r="O43" s="1" t="s">
        <v>357</v>
      </c>
      <c r="P43" s="1" t="s">
        <v>358</v>
      </c>
      <c r="Q43" s="1" t="s">
        <v>359</v>
      </c>
      <c r="R43" s="1" t="s">
        <v>513</v>
      </c>
      <c r="S43" s="1" t="s">
        <v>361</v>
      </c>
      <c r="T43" s="1" t="s">
        <v>362</v>
      </c>
      <c r="U43" s="1" t="s">
        <v>363</v>
      </c>
    </row>
    <row r="44" s="1" customFormat="1" spans="1:21">
      <c r="A44" s="3">
        <v>18514221837</v>
      </c>
      <c r="B44" s="1" t="s">
        <v>349</v>
      </c>
      <c r="C44" s="1" t="s">
        <v>514</v>
      </c>
      <c r="D44" s="1" t="s">
        <v>415</v>
      </c>
      <c r="E44" s="1" t="s">
        <v>120</v>
      </c>
      <c r="F44" s="1" t="s">
        <v>349</v>
      </c>
      <c r="G44" s="1" t="s">
        <v>352</v>
      </c>
      <c r="H44" s="1" t="s">
        <v>353</v>
      </c>
      <c r="I44" s="1" t="s">
        <v>416</v>
      </c>
      <c r="J44" s="1" t="s">
        <v>355</v>
      </c>
      <c r="K44" s="1" t="s">
        <v>416</v>
      </c>
      <c r="L44" s="1" t="s">
        <v>416</v>
      </c>
      <c r="M44" s="1" t="s">
        <v>356</v>
      </c>
      <c r="N44" s="1" t="s">
        <v>356</v>
      </c>
      <c r="O44" s="1" t="s">
        <v>357</v>
      </c>
      <c r="P44" s="1" t="s">
        <v>358</v>
      </c>
      <c r="Q44" s="1" t="s">
        <v>359</v>
      </c>
      <c r="R44" s="1" t="s">
        <v>515</v>
      </c>
      <c r="S44" s="1" t="s">
        <v>361</v>
      </c>
      <c r="T44" s="1" t="s">
        <v>362</v>
      </c>
      <c r="U44" s="1" t="s">
        <v>363</v>
      </c>
    </row>
    <row r="45" s="1" customFormat="1" spans="1:21">
      <c r="A45" s="3">
        <v>18517133657</v>
      </c>
      <c r="B45" s="1" t="s">
        <v>349</v>
      </c>
      <c r="C45" s="1" t="s">
        <v>516</v>
      </c>
      <c r="D45" s="1" t="s">
        <v>415</v>
      </c>
      <c r="E45" s="1" t="s">
        <v>190</v>
      </c>
      <c r="F45" s="1" t="s">
        <v>349</v>
      </c>
      <c r="G45" s="1" t="s">
        <v>352</v>
      </c>
      <c r="H45" s="1" t="s">
        <v>353</v>
      </c>
      <c r="I45" s="1" t="s">
        <v>416</v>
      </c>
      <c r="J45" s="1" t="s">
        <v>355</v>
      </c>
      <c r="K45" s="1" t="s">
        <v>416</v>
      </c>
      <c r="L45" s="1" t="s">
        <v>416</v>
      </c>
      <c r="M45" s="1" t="s">
        <v>356</v>
      </c>
      <c r="N45" s="1" t="s">
        <v>356</v>
      </c>
      <c r="O45" s="1" t="s">
        <v>357</v>
      </c>
      <c r="P45" s="1" t="s">
        <v>358</v>
      </c>
      <c r="Q45" s="1" t="s">
        <v>359</v>
      </c>
      <c r="R45" s="1" t="s">
        <v>517</v>
      </c>
      <c r="S45" s="1" t="s">
        <v>361</v>
      </c>
      <c r="T45" s="1" t="s">
        <v>362</v>
      </c>
      <c r="U45" s="1" t="s">
        <v>363</v>
      </c>
    </row>
    <row r="46" s="1" customFormat="1" spans="1:21">
      <c r="A46" s="3">
        <v>18504336447</v>
      </c>
      <c r="B46" s="1" t="s">
        <v>432</v>
      </c>
      <c r="C46" s="1" t="s">
        <v>518</v>
      </c>
      <c r="D46" s="1" t="s">
        <v>519</v>
      </c>
      <c r="E46" s="1" t="s">
        <v>98</v>
      </c>
      <c r="F46" s="1" t="s">
        <v>349</v>
      </c>
      <c r="G46" s="1" t="s">
        <v>352</v>
      </c>
      <c r="H46" s="1" t="s">
        <v>353</v>
      </c>
      <c r="I46" s="1" t="s">
        <v>520</v>
      </c>
      <c r="J46" s="1" t="s">
        <v>355</v>
      </c>
      <c r="K46" s="1" t="s">
        <v>520</v>
      </c>
      <c r="L46" s="1" t="s">
        <v>520</v>
      </c>
      <c r="M46" s="1" t="s">
        <v>356</v>
      </c>
      <c r="N46" s="1" t="s">
        <v>356</v>
      </c>
      <c r="O46" s="1" t="s">
        <v>357</v>
      </c>
      <c r="P46" s="1" t="s">
        <v>358</v>
      </c>
      <c r="Q46" s="1" t="s">
        <v>359</v>
      </c>
      <c r="R46" s="1" t="s">
        <v>521</v>
      </c>
      <c r="S46" s="1" t="s">
        <v>361</v>
      </c>
      <c r="T46" s="1" t="s">
        <v>362</v>
      </c>
      <c r="U46" s="1" t="s">
        <v>363</v>
      </c>
    </row>
    <row r="47" s="1" customFormat="1" spans="1:21">
      <c r="A47" s="3">
        <v>18515127324</v>
      </c>
      <c r="B47" s="1" t="s">
        <v>349</v>
      </c>
      <c r="C47" s="1" t="s">
        <v>522</v>
      </c>
      <c r="D47" s="1" t="s">
        <v>523</v>
      </c>
      <c r="E47" s="1" t="s">
        <v>524</v>
      </c>
      <c r="F47" s="1" t="s">
        <v>349</v>
      </c>
      <c r="G47" s="1" t="s">
        <v>352</v>
      </c>
      <c r="H47" s="1" t="s">
        <v>353</v>
      </c>
      <c r="I47" s="1" t="s">
        <v>492</v>
      </c>
      <c r="J47" s="1" t="s">
        <v>355</v>
      </c>
      <c r="K47" s="1" t="s">
        <v>492</v>
      </c>
      <c r="L47" s="1" t="s">
        <v>492</v>
      </c>
      <c r="M47" s="1" t="s">
        <v>356</v>
      </c>
      <c r="N47" s="1" t="s">
        <v>356</v>
      </c>
      <c r="O47" s="1" t="s">
        <v>357</v>
      </c>
      <c r="P47" s="1" t="s">
        <v>358</v>
      </c>
      <c r="Q47" s="1" t="s">
        <v>359</v>
      </c>
      <c r="R47" s="1" t="s">
        <v>525</v>
      </c>
      <c r="S47" s="1" t="s">
        <v>361</v>
      </c>
      <c r="T47" s="1" t="s">
        <v>362</v>
      </c>
      <c r="U47" s="1" t="s">
        <v>363</v>
      </c>
    </row>
    <row r="48" s="1" customFormat="1" spans="1:21">
      <c r="A48" s="3">
        <v>18515648735</v>
      </c>
      <c r="B48" s="1" t="s">
        <v>349</v>
      </c>
      <c r="C48" s="1" t="s">
        <v>526</v>
      </c>
      <c r="D48" s="1" t="s">
        <v>527</v>
      </c>
      <c r="E48" s="1" t="s">
        <v>159</v>
      </c>
      <c r="F48" s="1" t="s">
        <v>349</v>
      </c>
      <c r="G48" s="1" t="s">
        <v>352</v>
      </c>
      <c r="H48" s="1" t="s">
        <v>353</v>
      </c>
      <c r="I48" s="1" t="s">
        <v>354</v>
      </c>
      <c r="J48" s="1" t="s">
        <v>355</v>
      </c>
      <c r="K48" s="1" t="s">
        <v>354</v>
      </c>
      <c r="L48" s="1" t="s">
        <v>354</v>
      </c>
      <c r="M48" s="1" t="s">
        <v>356</v>
      </c>
      <c r="N48" s="1" t="s">
        <v>356</v>
      </c>
      <c r="O48" s="1" t="s">
        <v>357</v>
      </c>
      <c r="P48" s="1" t="s">
        <v>358</v>
      </c>
      <c r="Q48" s="1" t="s">
        <v>359</v>
      </c>
      <c r="R48" s="1" t="s">
        <v>528</v>
      </c>
      <c r="S48" s="1" t="s">
        <v>361</v>
      </c>
      <c r="T48" s="1" t="s">
        <v>362</v>
      </c>
      <c r="U48" s="1" t="s">
        <v>363</v>
      </c>
    </row>
    <row r="49" s="1" customFormat="1" spans="1:21">
      <c r="A49" s="3">
        <v>18521854998</v>
      </c>
      <c r="B49" s="1" t="s">
        <v>349</v>
      </c>
      <c r="C49" s="1" t="s">
        <v>529</v>
      </c>
      <c r="D49" s="1" t="s">
        <v>530</v>
      </c>
      <c r="E49" s="1" t="s">
        <v>239</v>
      </c>
      <c r="F49" s="1" t="s">
        <v>349</v>
      </c>
      <c r="G49" s="1" t="s">
        <v>352</v>
      </c>
      <c r="H49" s="1" t="s">
        <v>353</v>
      </c>
      <c r="I49" s="1" t="s">
        <v>531</v>
      </c>
      <c r="J49" s="1" t="s">
        <v>355</v>
      </c>
      <c r="K49" s="1" t="s">
        <v>531</v>
      </c>
      <c r="L49" s="1" t="s">
        <v>531</v>
      </c>
      <c r="M49" s="1" t="s">
        <v>356</v>
      </c>
      <c r="N49" s="1" t="s">
        <v>356</v>
      </c>
      <c r="O49" s="1" t="s">
        <v>357</v>
      </c>
      <c r="P49" s="1" t="s">
        <v>358</v>
      </c>
      <c r="Q49" s="1" t="s">
        <v>359</v>
      </c>
      <c r="R49" s="1" t="s">
        <v>532</v>
      </c>
      <c r="S49" s="1" t="s">
        <v>361</v>
      </c>
      <c r="T49" s="1" t="s">
        <v>362</v>
      </c>
      <c r="U49" s="1" t="s">
        <v>363</v>
      </c>
    </row>
    <row r="50" s="1" customFormat="1" spans="1:21">
      <c r="A50" s="3">
        <v>18517563311</v>
      </c>
      <c r="B50" s="1" t="s">
        <v>349</v>
      </c>
      <c r="C50" s="1" t="s">
        <v>533</v>
      </c>
      <c r="D50" s="1" t="s">
        <v>534</v>
      </c>
      <c r="E50" s="1" t="s">
        <v>208</v>
      </c>
      <c r="F50" s="1" t="s">
        <v>349</v>
      </c>
      <c r="G50" s="1" t="s">
        <v>352</v>
      </c>
      <c r="H50" s="1" t="s">
        <v>353</v>
      </c>
      <c r="I50" s="1" t="s">
        <v>535</v>
      </c>
      <c r="J50" s="1" t="s">
        <v>355</v>
      </c>
      <c r="K50" s="1" t="s">
        <v>535</v>
      </c>
      <c r="L50" s="1" t="s">
        <v>535</v>
      </c>
      <c r="M50" s="1" t="s">
        <v>356</v>
      </c>
      <c r="N50" s="1" t="s">
        <v>356</v>
      </c>
      <c r="O50" s="1" t="s">
        <v>357</v>
      </c>
      <c r="P50" s="1" t="s">
        <v>358</v>
      </c>
      <c r="Q50" s="1" t="s">
        <v>359</v>
      </c>
      <c r="R50" s="1" t="s">
        <v>536</v>
      </c>
      <c r="S50" s="1" t="s">
        <v>361</v>
      </c>
      <c r="T50" s="1" t="s">
        <v>362</v>
      </c>
      <c r="U50" s="1" t="s">
        <v>363</v>
      </c>
    </row>
    <row r="51" s="1" customFormat="1" spans="1:21">
      <c r="A51" s="3">
        <v>18515772018</v>
      </c>
      <c r="B51" s="1" t="s">
        <v>349</v>
      </c>
      <c r="C51" s="1" t="s">
        <v>537</v>
      </c>
      <c r="D51" s="1" t="s">
        <v>538</v>
      </c>
      <c r="E51" s="1" t="s">
        <v>163</v>
      </c>
      <c r="F51" s="1" t="s">
        <v>349</v>
      </c>
      <c r="G51" s="1" t="s">
        <v>352</v>
      </c>
      <c r="H51" s="1" t="s">
        <v>353</v>
      </c>
      <c r="I51" s="1" t="s">
        <v>539</v>
      </c>
      <c r="J51" s="1" t="s">
        <v>355</v>
      </c>
      <c r="K51" s="1" t="s">
        <v>539</v>
      </c>
      <c r="L51" s="1" t="s">
        <v>539</v>
      </c>
      <c r="M51" s="1" t="s">
        <v>356</v>
      </c>
      <c r="N51" s="1" t="s">
        <v>356</v>
      </c>
      <c r="O51" s="1" t="s">
        <v>357</v>
      </c>
      <c r="P51" s="1" t="s">
        <v>358</v>
      </c>
      <c r="Q51" s="1" t="s">
        <v>359</v>
      </c>
      <c r="R51" s="1" t="s">
        <v>540</v>
      </c>
      <c r="S51" s="1" t="s">
        <v>361</v>
      </c>
      <c r="T51" s="1" t="s">
        <v>362</v>
      </c>
      <c r="U51" s="1" t="s">
        <v>363</v>
      </c>
    </row>
    <row r="52" s="1" customFormat="1" spans="1:21">
      <c r="A52" s="3">
        <v>18515500885</v>
      </c>
      <c r="B52" s="1" t="s">
        <v>349</v>
      </c>
      <c r="C52" s="1" t="s">
        <v>541</v>
      </c>
      <c r="D52" s="1" t="s">
        <v>542</v>
      </c>
      <c r="E52" s="1" t="s">
        <v>155</v>
      </c>
      <c r="F52" s="1" t="s">
        <v>349</v>
      </c>
      <c r="G52" s="1" t="s">
        <v>352</v>
      </c>
      <c r="H52" s="1" t="s">
        <v>353</v>
      </c>
      <c r="I52" s="1" t="s">
        <v>543</v>
      </c>
      <c r="J52" s="1" t="s">
        <v>355</v>
      </c>
      <c r="K52" s="1" t="s">
        <v>543</v>
      </c>
      <c r="L52" s="1" t="s">
        <v>543</v>
      </c>
      <c r="M52" s="1" t="s">
        <v>356</v>
      </c>
      <c r="N52" s="1" t="s">
        <v>356</v>
      </c>
      <c r="O52" s="1" t="s">
        <v>357</v>
      </c>
      <c r="P52" s="1" t="s">
        <v>358</v>
      </c>
      <c r="Q52" s="1" t="s">
        <v>359</v>
      </c>
      <c r="R52" s="1" t="s">
        <v>544</v>
      </c>
      <c r="S52" s="1" t="s">
        <v>361</v>
      </c>
      <c r="T52" s="1" t="s">
        <v>362</v>
      </c>
      <c r="U52" s="1" t="s">
        <v>363</v>
      </c>
    </row>
    <row r="53" s="1" customFormat="1" spans="1:21">
      <c r="A53" s="3">
        <v>18517354921</v>
      </c>
      <c r="B53" s="1" t="s">
        <v>349</v>
      </c>
      <c r="C53" s="1" t="s">
        <v>545</v>
      </c>
      <c r="D53" s="1" t="s">
        <v>546</v>
      </c>
      <c r="E53" s="1" t="s">
        <v>204</v>
      </c>
      <c r="F53" s="1" t="s">
        <v>349</v>
      </c>
      <c r="G53" s="1" t="s">
        <v>352</v>
      </c>
      <c r="H53" s="1" t="s">
        <v>353</v>
      </c>
      <c r="I53" s="1" t="s">
        <v>539</v>
      </c>
      <c r="J53" s="1" t="s">
        <v>355</v>
      </c>
      <c r="K53" s="1" t="s">
        <v>539</v>
      </c>
      <c r="L53" s="1" t="s">
        <v>539</v>
      </c>
      <c r="M53" s="1" t="s">
        <v>356</v>
      </c>
      <c r="N53" s="1" t="s">
        <v>356</v>
      </c>
      <c r="O53" s="1" t="s">
        <v>357</v>
      </c>
      <c r="P53" s="1" t="s">
        <v>358</v>
      </c>
      <c r="Q53" s="1" t="s">
        <v>359</v>
      </c>
      <c r="R53" s="1" t="s">
        <v>547</v>
      </c>
      <c r="S53" s="1" t="s">
        <v>361</v>
      </c>
      <c r="T53" s="1" t="s">
        <v>362</v>
      </c>
      <c r="U53" s="1" t="s">
        <v>363</v>
      </c>
    </row>
    <row r="54" s="1" customFormat="1" spans="1:21">
      <c r="A54" s="3">
        <v>18517882543</v>
      </c>
      <c r="B54" s="1" t="s">
        <v>349</v>
      </c>
      <c r="C54" s="1" t="s">
        <v>548</v>
      </c>
      <c r="D54" s="1" t="s">
        <v>549</v>
      </c>
      <c r="E54" s="1" t="s">
        <v>223</v>
      </c>
      <c r="F54" s="1" t="s">
        <v>349</v>
      </c>
      <c r="G54" s="1" t="s">
        <v>352</v>
      </c>
      <c r="H54" s="1" t="s">
        <v>353</v>
      </c>
      <c r="I54" s="1" t="s">
        <v>550</v>
      </c>
      <c r="J54" s="1" t="s">
        <v>355</v>
      </c>
      <c r="K54" s="1" t="s">
        <v>550</v>
      </c>
      <c r="L54" s="1" t="s">
        <v>550</v>
      </c>
      <c r="M54" s="1" t="s">
        <v>356</v>
      </c>
      <c r="N54" s="1" t="s">
        <v>356</v>
      </c>
      <c r="O54" s="1" t="s">
        <v>357</v>
      </c>
      <c r="P54" s="1" t="s">
        <v>358</v>
      </c>
      <c r="Q54" s="1" t="s">
        <v>359</v>
      </c>
      <c r="R54" s="1" t="s">
        <v>551</v>
      </c>
      <c r="S54" s="1" t="s">
        <v>361</v>
      </c>
      <c r="T54" s="1" t="s">
        <v>362</v>
      </c>
      <c r="U54" s="1" t="s">
        <v>363</v>
      </c>
    </row>
    <row r="55" s="1" customFormat="1" spans="1:21">
      <c r="A55" s="3">
        <v>18517131074</v>
      </c>
      <c r="B55" s="1" t="s">
        <v>349</v>
      </c>
      <c r="C55" s="1" t="s">
        <v>552</v>
      </c>
      <c r="D55" s="1" t="s">
        <v>553</v>
      </c>
      <c r="E55" s="1" t="s">
        <v>183</v>
      </c>
      <c r="F55" s="1" t="s">
        <v>349</v>
      </c>
      <c r="G55" s="1" t="s">
        <v>352</v>
      </c>
      <c r="H55" s="1" t="s">
        <v>353</v>
      </c>
      <c r="I55" s="1" t="s">
        <v>554</v>
      </c>
      <c r="J55" s="1" t="s">
        <v>355</v>
      </c>
      <c r="K55" s="1" t="s">
        <v>554</v>
      </c>
      <c r="L55" s="1" t="s">
        <v>554</v>
      </c>
      <c r="M55" s="1" t="s">
        <v>356</v>
      </c>
      <c r="N55" s="1" t="s">
        <v>356</v>
      </c>
      <c r="O55" s="1" t="s">
        <v>357</v>
      </c>
      <c r="P55" s="1" t="s">
        <v>358</v>
      </c>
      <c r="Q55" s="1" t="s">
        <v>359</v>
      </c>
      <c r="R55" s="1" t="s">
        <v>555</v>
      </c>
      <c r="S55" s="1" t="s">
        <v>361</v>
      </c>
      <c r="T55" s="1" t="s">
        <v>362</v>
      </c>
      <c r="U55" s="1" t="s">
        <v>363</v>
      </c>
    </row>
    <row r="56" s="1" customFormat="1" spans="1:21">
      <c r="A56" s="3">
        <v>18522877122</v>
      </c>
      <c r="B56" s="1" t="s">
        <v>349</v>
      </c>
      <c r="C56" s="1" t="s">
        <v>556</v>
      </c>
      <c r="D56" s="1" t="s">
        <v>557</v>
      </c>
      <c r="E56" s="1" t="s">
        <v>250</v>
      </c>
      <c r="F56" s="1" t="s">
        <v>349</v>
      </c>
      <c r="G56" s="1" t="s">
        <v>352</v>
      </c>
      <c r="H56" s="1" t="s">
        <v>353</v>
      </c>
      <c r="I56" s="1" t="s">
        <v>558</v>
      </c>
      <c r="J56" s="1" t="s">
        <v>355</v>
      </c>
      <c r="K56" s="1" t="s">
        <v>558</v>
      </c>
      <c r="L56" s="1" t="s">
        <v>558</v>
      </c>
      <c r="M56" s="1" t="s">
        <v>356</v>
      </c>
      <c r="N56" s="1" t="s">
        <v>356</v>
      </c>
      <c r="O56" s="1" t="s">
        <v>357</v>
      </c>
      <c r="P56" s="1" t="s">
        <v>358</v>
      </c>
      <c r="Q56" s="1" t="s">
        <v>359</v>
      </c>
      <c r="R56" s="1" t="s">
        <v>559</v>
      </c>
      <c r="S56" s="1" t="s">
        <v>361</v>
      </c>
      <c r="T56" s="1" t="s">
        <v>362</v>
      </c>
      <c r="U56" s="1" t="s">
        <v>363</v>
      </c>
    </row>
    <row r="57" s="1" customFormat="1" spans="1:21">
      <c r="A57" s="3">
        <v>18517968844</v>
      </c>
      <c r="B57" s="1" t="s">
        <v>349</v>
      </c>
      <c r="C57" s="1" t="s">
        <v>560</v>
      </c>
      <c r="D57" s="1" t="s">
        <v>561</v>
      </c>
      <c r="E57" s="1" t="s">
        <v>226</v>
      </c>
      <c r="F57" s="1" t="s">
        <v>349</v>
      </c>
      <c r="G57" s="1" t="s">
        <v>352</v>
      </c>
      <c r="H57" s="1" t="s">
        <v>353</v>
      </c>
      <c r="I57" s="1" t="s">
        <v>562</v>
      </c>
      <c r="J57" s="1" t="s">
        <v>355</v>
      </c>
      <c r="K57" s="1" t="s">
        <v>562</v>
      </c>
      <c r="L57" s="1" t="s">
        <v>562</v>
      </c>
      <c r="M57" s="1" t="s">
        <v>356</v>
      </c>
      <c r="N57" s="1" t="s">
        <v>356</v>
      </c>
      <c r="O57" s="1" t="s">
        <v>357</v>
      </c>
      <c r="P57" s="1" t="s">
        <v>358</v>
      </c>
      <c r="Q57" s="1" t="s">
        <v>359</v>
      </c>
      <c r="R57" s="1" t="s">
        <v>563</v>
      </c>
      <c r="S57" s="1" t="s">
        <v>361</v>
      </c>
      <c r="T57" s="1" t="s">
        <v>362</v>
      </c>
      <c r="U57" s="1" t="s">
        <v>363</v>
      </c>
    </row>
    <row r="58" s="1" customFormat="1" spans="1:21">
      <c r="A58" s="3">
        <v>18515207834</v>
      </c>
      <c r="B58" s="1" t="s">
        <v>349</v>
      </c>
      <c r="C58" s="1" t="s">
        <v>564</v>
      </c>
      <c r="D58" s="1" t="s">
        <v>565</v>
      </c>
      <c r="E58" s="1" t="s">
        <v>148</v>
      </c>
      <c r="F58" s="1" t="s">
        <v>349</v>
      </c>
      <c r="G58" s="1" t="s">
        <v>352</v>
      </c>
      <c r="H58" s="1" t="s">
        <v>353</v>
      </c>
      <c r="I58" s="1" t="s">
        <v>566</v>
      </c>
      <c r="J58" s="1" t="s">
        <v>355</v>
      </c>
      <c r="K58" s="1" t="s">
        <v>566</v>
      </c>
      <c r="L58" s="1" t="s">
        <v>566</v>
      </c>
      <c r="M58" s="1" t="s">
        <v>356</v>
      </c>
      <c r="N58" s="1" t="s">
        <v>356</v>
      </c>
      <c r="O58" s="1" t="s">
        <v>357</v>
      </c>
      <c r="P58" s="1" t="s">
        <v>358</v>
      </c>
      <c r="Q58" s="1" t="s">
        <v>359</v>
      </c>
      <c r="R58" s="1" t="s">
        <v>567</v>
      </c>
      <c r="S58" s="1" t="s">
        <v>361</v>
      </c>
      <c r="T58" s="1" t="s">
        <v>362</v>
      </c>
      <c r="U58" s="1" t="s">
        <v>363</v>
      </c>
    </row>
    <row r="59" s="1" customFormat="1" spans="1:21">
      <c r="A59" s="3">
        <v>18521808254</v>
      </c>
      <c r="B59" s="1" t="s">
        <v>349</v>
      </c>
      <c r="C59" s="1" t="s">
        <v>568</v>
      </c>
      <c r="D59" s="1" t="s">
        <v>569</v>
      </c>
      <c r="E59" s="1" t="s">
        <v>235</v>
      </c>
      <c r="F59" s="1" t="s">
        <v>349</v>
      </c>
      <c r="G59" s="1" t="s">
        <v>352</v>
      </c>
      <c r="H59" s="1" t="s">
        <v>353</v>
      </c>
      <c r="I59" s="1" t="s">
        <v>570</v>
      </c>
      <c r="J59" s="1" t="s">
        <v>355</v>
      </c>
      <c r="K59" s="1" t="s">
        <v>570</v>
      </c>
      <c r="L59" s="1" t="s">
        <v>570</v>
      </c>
      <c r="M59" s="1" t="s">
        <v>356</v>
      </c>
      <c r="N59" s="1" t="s">
        <v>356</v>
      </c>
      <c r="O59" s="1" t="s">
        <v>357</v>
      </c>
      <c r="P59" s="1" t="s">
        <v>358</v>
      </c>
      <c r="Q59" s="1" t="s">
        <v>359</v>
      </c>
      <c r="R59" s="1" t="s">
        <v>571</v>
      </c>
      <c r="S59" s="1" t="s">
        <v>361</v>
      </c>
      <c r="T59" s="1" t="s">
        <v>362</v>
      </c>
      <c r="U59" s="1" t="s">
        <v>363</v>
      </c>
    </row>
    <row r="60" s="1" customFormat="1" spans="1:21">
      <c r="A60" s="3">
        <v>18516517129</v>
      </c>
      <c r="B60" s="1" t="s">
        <v>349</v>
      </c>
      <c r="C60" s="1" t="s">
        <v>572</v>
      </c>
      <c r="D60" s="1" t="s">
        <v>569</v>
      </c>
      <c r="E60" s="1" t="s">
        <v>179</v>
      </c>
      <c r="F60" s="1" t="s">
        <v>349</v>
      </c>
      <c r="G60" s="1" t="s">
        <v>352</v>
      </c>
      <c r="H60" s="1" t="s">
        <v>353</v>
      </c>
      <c r="I60" s="1" t="s">
        <v>570</v>
      </c>
      <c r="J60" s="1" t="s">
        <v>355</v>
      </c>
      <c r="K60" s="1" t="s">
        <v>570</v>
      </c>
      <c r="L60" s="1" t="s">
        <v>570</v>
      </c>
      <c r="M60" s="1" t="s">
        <v>356</v>
      </c>
      <c r="N60" s="1" t="s">
        <v>356</v>
      </c>
      <c r="O60" s="1" t="s">
        <v>357</v>
      </c>
      <c r="P60" s="1" t="s">
        <v>358</v>
      </c>
      <c r="Q60" s="1" t="s">
        <v>359</v>
      </c>
      <c r="R60" s="1" t="s">
        <v>573</v>
      </c>
      <c r="S60" s="1" t="s">
        <v>361</v>
      </c>
      <c r="T60" s="1" t="s">
        <v>362</v>
      </c>
      <c r="U60" s="1" t="s">
        <v>363</v>
      </c>
    </row>
    <row r="61" s="1" customFormat="1" spans="1:21">
      <c r="A61" s="3">
        <v>18517130336</v>
      </c>
      <c r="B61" s="1" t="s">
        <v>349</v>
      </c>
      <c r="C61" s="1" t="s">
        <v>574</v>
      </c>
      <c r="D61" s="1" t="s">
        <v>575</v>
      </c>
      <c r="E61" s="1" t="s">
        <v>187</v>
      </c>
      <c r="F61" s="1" t="s">
        <v>349</v>
      </c>
      <c r="G61" s="1" t="s">
        <v>352</v>
      </c>
      <c r="H61" s="1" t="s">
        <v>353</v>
      </c>
      <c r="I61" s="1" t="s">
        <v>576</v>
      </c>
      <c r="J61" s="1" t="s">
        <v>355</v>
      </c>
      <c r="K61" s="1" t="s">
        <v>576</v>
      </c>
      <c r="L61" s="1" t="s">
        <v>576</v>
      </c>
      <c r="M61" s="1" t="s">
        <v>356</v>
      </c>
      <c r="N61" s="1" t="s">
        <v>356</v>
      </c>
      <c r="O61" s="1" t="s">
        <v>357</v>
      </c>
      <c r="P61" s="1" t="s">
        <v>358</v>
      </c>
      <c r="Q61" s="1" t="s">
        <v>359</v>
      </c>
      <c r="R61" s="1" t="s">
        <v>577</v>
      </c>
      <c r="S61" s="1" t="s">
        <v>361</v>
      </c>
      <c r="T61" s="1" t="s">
        <v>362</v>
      </c>
      <c r="U61" s="1" t="s">
        <v>363</v>
      </c>
    </row>
    <row r="62" s="1" customFormat="1" spans="1:21">
      <c r="A62" s="3">
        <v>18512473714</v>
      </c>
      <c r="B62" s="1" t="s">
        <v>432</v>
      </c>
      <c r="C62" s="1" t="s">
        <v>578</v>
      </c>
      <c r="D62" s="1" t="s">
        <v>579</v>
      </c>
      <c r="E62" s="1" t="s">
        <v>116</v>
      </c>
      <c r="F62" s="1" t="s">
        <v>349</v>
      </c>
      <c r="G62" s="1" t="s">
        <v>352</v>
      </c>
      <c r="H62" s="1" t="s">
        <v>353</v>
      </c>
      <c r="I62" s="1" t="s">
        <v>580</v>
      </c>
      <c r="J62" s="1" t="s">
        <v>355</v>
      </c>
      <c r="K62" s="1" t="s">
        <v>580</v>
      </c>
      <c r="L62" s="1" t="s">
        <v>580</v>
      </c>
      <c r="M62" s="1" t="s">
        <v>356</v>
      </c>
      <c r="N62" s="1" t="s">
        <v>356</v>
      </c>
      <c r="O62" s="1" t="s">
        <v>357</v>
      </c>
      <c r="P62" s="1" t="s">
        <v>358</v>
      </c>
      <c r="Q62" s="1" t="s">
        <v>359</v>
      </c>
      <c r="R62" s="1" t="s">
        <v>581</v>
      </c>
      <c r="S62" s="1" t="s">
        <v>361</v>
      </c>
      <c r="T62" s="1" t="s">
        <v>362</v>
      </c>
      <c r="U62" s="1" t="s">
        <v>363</v>
      </c>
    </row>
    <row r="63" s="1" customFormat="1" spans="1:21">
      <c r="A63" s="3">
        <v>18507205775</v>
      </c>
      <c r="B63" s="1" t="s">
        <v>432</v>
      </c>
      <c r="C63" s="1" t="s">
        <v>582</v>
      </c>
      <c r="D63" s="1" t="s">
        <v>583</v>
      </c>
      <c r="E63" s="1" t="s">
        <v>106</v>
      </c>
      <c r="F63" s="1" t="s">
        <v>349</v>
      </c>
      <c r="G63" s="1" t="s">
        <v>352</v>
      </c>
      <c r="H63" s="1" t="s">
        <v>353</v>
      </c>
      <c r="I63" s="1" t="s">
        <v>584</v>
      </c>
      <c r="J63" s="1" t="s">
        <v>355</v>
      </c>
      <c r="K63" s="1" t="s">
        <v>584</v>
      </c>
      <c r="L63" s="1" t="s">
        <v>584</v>
      </c>
      <c r="M63" s="1" t="s">
        <v>356</v>
      </c>
      <c r="N63" s="1" t="s">
        <v>356</v>
      </c>
      <c r="O63" s="1" t="s">
        <v>357</v>
      </c>
      <c r="P63" s="1" t="s">
        <v>358</v>
      </c>
      <c r="Q63" s="1" t="s">
        <v>359</v>
      </c>
      <c r="R63" s="1" t="s">
        <v>585</v>
      </c>
      <c r="S63" s="1" t="s">
        <v>361</v>
      </c>
      <c r="T63" s="1" t="s">
        <v>362</v>
      </c>
      <c r="U63" s="1" t="s">
        <v>363</v>
      </c>
    </row>
    <row r="64" s="1" customFormat="1" spans="1:21">
      <c r="A64" s="3">
        <v>18514733142</v>
      </c>
      <c r="B64" s="1" t="s">
        <v>349</v>
      </c>
      <c r="C64" s="1" t="s">
        <v>586</v>
      </c>
      <c r="D64" s="1" t="s">
        <v>587</v>
      </c>
      <c r="E64" s="1" t="s">
        <v>125</v>
      </c>
      <c r="F64" s="1" t="s">
        <v>349</v>
      </c>
      <c r="G64" s="1" t="s">
        <v>352</v>
      </c>
      <c r="H64" s="1" t="s">
        <v>353</v>
      </c>
      <c r="I64" s="1" t="s">
        <v>588</v>
      </c>
      <c r="J64" s="1" t="s">
        <v>355</v>
      </c>
      <c r="K64" s="1" t="s">
        <v>588</v>
      </c>
      <c r="L64" s="1" t="s">
        <v>588</v>
      </c>
      <c r="M64" s="1" t="s">
        <v>356</v>
      </c>
      <c r="N64" s="1" t="s">
        <v>356</v>
      </c>
      <c r="O64" s="1" t="s">
        <v>357</v>
      </c>
      <c r="P64" s="1" t="s">
        <v>358</v>
      </c>
      <c r="Q64" s="1" t="s">
        <v>359</v>
      </c>
      <c r="R64" s="1" t="s">
        <v>589</v>
      </c>
      <c r="S64" s="1" t="s">
        <v>361</v>
      </c>
      <c r="T64" s="1" t="s">
        <v>362</v>
      </c>
      <c r="U64" s="1" t="s">
        <v>363</v>
      </c>
    </row>
    <row r="65" s="1" customFormat="1" spans="1:21">
      <c r="A65" s="3">
        <v>18522748607</v>
      </c>
      <c r="B65" s="1" t="s">
        <v>349</v>
      </c>
      <c r="C65" s="1" t="s">
        <v>590</v>
      </c>
      <c r="D65" s="1" t="s">
        <v>591</v>
      </c>
      <c r="E65" s="1" t="s">
        <v>246</v>
      </c>
      <c r="F65" s="1" t="s">
        <v>349</v>
      </c>
      <c r="G65" s="1" t="s">
        <v>352</v>
      </c>
      <c r="H65" s="1" t="s">
        <v>353</v>
      </c>
      <c r="I65" s="1" t="s">
        <v>592</v>
      </c>
      <c r="J65" s="1" t="s">
        <v>355</v>
      </c>
      <c r="K65" s="1" t="s">
        <v>592</v>
      </c>
      <c r="L65" s="1" t="s">
        <v>592</v>
      </c>
      <c r="M65" s="1" t="s">
        <v>356</v>
      </c>
      <c r="N65" s="1" t="s">
        <v>356</v>
      </c>
      <c r="O65" s="1" t="s">
        <v>357</v>
      </c>
      <c r="P65" s="1" t="s">
        <v>358</v>
      </c>
      <c r="Q65" s="1" t="s">
        <v>359</v>
      </c>
      <c r="R65" s="1" t="s">
        <v>593</v>
      </c>
      <c r="S65" s="1" t="s">
        <v>361</v>
      </c>
      <c r="T65" s="1" t="s">
        <v>362</v>
      </c>
      <c r="U65" s="1" t="s">
        <v>363</v>
      </c>
    </row>
    <row r="66" s="1" customFormat="1" spans="1:21">
      <c r="A66" s="3">
        <v>18517859710</v>
      </c>
      <c r="B66" s="1" t="s">
        <v>349</v>
      </c>
      <c r="C66" s="1" t="s">
        <v>594</v>
      </c>
      <c r="D66" s="1" t="s">
        <v>595</v>
      </c>
      <c r="E66" s="1" t="s">
        <v>219</v>
      </c>
      <c r="F66" s="1" t="s">
        <v>349</v>
      </c>
      <c r="G66" s="1" t="s">
        <v>352</v>
      </c>
      <c r="H66" s="1" t="s">
        <v>353</v>
      </c>
      <c r="I66" s="1" t="s">
        <v>596</v>
      </c>
      <c r="J66" s="1" t="s">
        <v>355</v>
      </c>
      <c r="K66" s="1" t="s">
        <v>596</v>
      </c>
      <c r="L66" s="1" t="s">
        <v>596</v>
      </c>
      <c r="M66" s="1" t="s">
        <v>356</v>
      </c>
      <c r="N66" s="1" t="s">
        <v>356</v>
      </c>
      <c r="O66" s="1" t="s">
        <v>357</v>
      </c>
      <c r="P66" s="1" t="s">
        <v>358</v>
      </c>
      <c r="Q66" s="1" t="s">
        <v>359</v>
      </c>
      <c r="R66" s="1" t="s">
        <v>597</v>
      </c>
      <c r="S66" s="1" t="s">
        <v>361</v>
      </c>
      <c r="T66" s="1" t="s">
        <v>362</v>
      </c>
      <c r="U66" s="1" t="s">
        <v>363</v>
      </c>
    </row>
    <row r="67" s="1" customFormat="1" spans="1:21">
      <c r="A67" s="3">
        <v>18517253921</v>
      </c>
      <c r="B67" s="1" t="s">
        <v>349</v>
      </c>
      <c r="C67" s="1" t="s">
        <v>598</v>
      </c>
      <c r="D67" s="1" t="s">
        <v>377</v>
      </c>
      <c r="E67" s="1" t="s">
        <v>199</v>
      </c>
      <c r="F67" s="1" t="s">
        <v>349</v>
      </c>
      <c r="G67" s="1" t="s">
        <v>352</v>
      </c>
      <c r="H67" s="1" t="s">
        <v>353</v>
      </c>
      <c r="I67" s="1" t="s">
        <v>378</v>
      </c>
      <c r="J67" s="1" t="s">
        <v>355</v>
      </c>
      <c r="K67" s="1" t="s">
        <v>378</v>
      </c>
      <c r="L67" s="1" t="s">
        <v>378</v>
      </c>
      <c r="M67" s="1" t="s">
        <v>356</v>
      </c>
      <c r="N67" s="1" t="s">
        <v>356</v>
      </c>
      <c r="O67" s="1" t="s">
        <v>357</v>
      </c>
      <c r="P67" s="1" t="s">
        <v>358</v>
      </c>
      <c r="Q67" s="1" t="s">
        <v>359</v>
      </c>
      <c r="R67" s="1" t="s">
        <v>599</v>
      </c>
      <c r="S67" s="1" t="s">
        <v>361</v>
      </c>
      <c r="T67" s="1" t="s">
        <v>362</v>
      </c>
      <c r="U67" s="1" t="s">
        <v>363</v>
      </c>
    </row>
    <row r="68" s="1" customFormat="1" spans="1:21">
      <c r="A68" s="3">
        <v>18302957702</v>
      </c>
      <c r="B68" s="1" t="s">
        <v>600</v>
      </c>
      <c r="C68" s="1" t="s">
        <v>601</v>
      </c>
      <c r="D68" s="1" t="s">
        <v>602</v>
      </c>
      <c r="E68" s="1" t="s">
        <v>603</v>
      </c>
      <c r="F68" s="1" t="s">
        <v>438</v>
      </c>
      <c r="G68" s="1" t="s">
        <v>352</v>
      </c>
      <c r="H68" s="1" t="s">
        <v>353</v>
      </c>
      <c r="I68" s="1" t="s">
        <v>604</v>
      </c>
      <c r="J68" s="1" t="s">
        <v>355</v>
      </c>
      <c r="K68" s="1" t="s">
        <v>604</v>
      </c>
      <c r="L68" s="1" t="s">
        <v>604</v>
      </c>
      <c r="M68" s="1" t="s">
        <v>356</v>
      </c>
      <c r="N68" s="1" t="s">
        <v>356</v>
      </c>
      <c r="O68" s="1" t="s">
        <v>357</v>
      </c>
      <c r="P68" s="1" t="s">
        <v>358</v>
      </c>
      <c r="Q68" s="1" t="s">
        <v>359</v>
      </c>
      <c r="R68" s="1" t="s">
        <v>605</v>
      </c>
      <c r="S68" s="1" t="s">
        <v>361</v>
      </c>
      <c r="T68" s="1" t="s">
        <v>362</v>
      </c>
      <c r="U68" s="1" t="s">
        <v>363</v>
      </c>
    </row>
    <row r="69" s="1" customFormat="1" spans="1:21">
      <c r="A69" s="3">
        <v>18478690222</v>
      </c>
      <c r="B69" s="1" t="s">
        <v>606</v>
      </c>
      <c r="C69" s="1" t="s">
        <v>607</v>
      </c>
      <c r="D69" s="1" t="s">
        <v>434</v>
      </c>
      <c r="E69" s="1" t="s">
        <v>608</v>
      </c>
      <c r="F69" s="1" t="s">
        <v>349</v>
      </c>
      <c r="G69" s="1" t="s">
        <v>352</v>
      </c>
      <c r="H69" s="1" t="s">
        <v>353</v>
      </c>
      <c r="I69" s="1" t="s">
        <v>609</v>
      </c>
      <c r="J69" s="1" t="s">
        <v>355</v>
      </c>
      <c r="K69" s="1" t="s">
        <v>609</v>
      </c>
      <c r="L69" s="1" t="s">
        <v>609</v>
      </c>
      <c r="M69" s="1" t="s">
        <v>356</v>
      </c>
      <c r="N69" s="1" t="s">
        <v>356</v>
      </c>
      <c r="O69" s="1" t="s">
        <v>357</v>
      </c>
      <c r="P69" s="1" t="s">
        <v>358</v>
      </c>
      <c r="Q69" s="1" t="s">
        <v>359</v>
      </c>
      <c r="R69" s="1" t="s">
        <v>610</v>
      </c>
      <c r="S69" s="1" t="s">
        <v>361</v>
      </c>
      <c r="T69" s="1" t="s">
        <v>362</v>
      </c>
      <c r="U69" s="1" t="s">
        <v>363</v>
      </c>
    </row>
    <row r="70" s="1" customFormat="1" spans="1:21">
      <c r="A70" s="3">
        <v>18259922930</v>
      </c>
      <c r="B70" s="1" t="s">
        <v>611</v>
      </c>
      <c r="C70" s="1" t="s">
        <v>612</v>
      </c>
      <c r="D70" s="1" t="s">
        <v>613</v>
      </c>
      <c r="E70" s="1" t="s">
        <v>614</v>
      </c>
      <c r="F70" s="1" t="s">
        <v>349</v>
      </c>
      <c r="G70" s="1" t="s">
        <v>352</v>
      </c>
      <c r="H70" s="1" t="s">
        <v>353</v>
      </c>
      <c r="I70" s="1" t="s">
        <v>615</v>
      </c>
      <c r="J70" s="1" t="s">
        <v>355</v>
      </c>
      <c r="K70" s="1" t="s">
        <v>615</v>
      </c>
      <c r="L70" s="1" t="s">
        <v>615</v>
      </c>
      <c r="M70" s="1" t="s">
        <v>356</v>
      </c>
      <c r="N70" s="1" t="s">
        <v>356</v>
      </c>
      <c r="O70" s="1" t="s">
        <v>357</v>
      </c>
      <c r="P70" s="1" t="s">
        <v>358</v>
      </c>
      <c r="Q70" s="1" t="s">
        <v>359</v>
      </c>
      <c r="R70" s="1" t="s">
        <v>616</v>
      </c>
      <c r="S70" s="1" t="s">
        <v>361</v>
      </c>
      <c r="T70" s="1" t="s">
        <v>362</v>
      </c>
      <c r="U70" s="1" t="s">
        <v>363</v>
      </c>
    </row>
    <row r="71" s="1" customFormat="1" spans="1:21">
      <c r="A71" s="3">
        <v>18470047957</v>
      </c>
      <c r="B71" s="1" t="s">
        <v>617</v>
      </c>
      <c r="C71" s="1" t="s">
        <v>618</v>
      </c>
      <c r="D71" s="1" t="s">
        <v>619</v>
      </c>
      <c r="E71" s="1" t="s">
        <v>620</v>
      </c>
      <c r="F71" s="1" t="s">
        <v>349</v>
      </c>
      <c r="G71" s="1" t="s">
        <v>352</v>
      </c>
      <c r="H71" s="1" t="s">
        <v>353</v>
      </c>
      <c r="I71" s="1" t="s">
        <v>621</v>
      </c>
      <c r="J71" s="1" t="s">
        <v>355</v>
      </c>
      <c r="K71" s="1" t="s">
        <v>621</v>
      </c>
      <c r="L71" s="1" t="s">
        <v>621</v>
      </c>
      <c r="M71" s="1" t="s">
        <v>356</v>
      </c>
      <c r="N71" s="1" t="s">
        <v>356</v>
      </c>
      <c r="O71" s="1" t="s">
        <v>357</v>
      </c>
      <c r="P71" s="1" t="s">
        <v>358</v>
      </c>
      <c r="Q71" s="1" t="s">
        <v>359</v>
      </c>
      <c r="R71" s="1" t="s">
        <v>622</v>
      </c>
      <c r="S71" s="1" t="s">
        <v>361</v>
      </c>
      <c r="T71" s="1" t="s">
        <v>362</v>
      </c>
      <c r="U71" s="1" t="s">
        <v>363</v>
      </c>
    </row>
    <row r="72" s="1" customFormat="1" spans="1:21">
      <c r="A72" s="3">
        <v>18455435957</v>
      </c>
      <c r="B72" s="1" t="s">
        <v>623</v>
      </c>
      <c r="C72" s="1" t="s">
        <v>624</v>
      </c>
      <c r="D72" s="1" t="s">
        <v>625</v>
      </c>
      <c r="E72" s="1" t="s">
        <v>626</v>
      </c>
      <c r="F72" s="1" t="s">
        <v>432</v>
      </c>
      <c r="G72" s="1" t="s">
        <v>352</v>
      </c>
      <c r="H72" s="1" t="s">
        <v>353</v>
      </c>
      <c r="I72" s="1" t="s">
        <v>627</v>
      </c>
      <c r="J72" s="1" t="s">
        <v>355</v>
      </c>
      <c r="K72" s="1" t="s">
        <v>627</v>
      </c>
      <c r="L72" s="1" t="s">
        <v>627</v>
      </c>
      <c r="M72" s="1" t="s">
        <v>356</v>
      </c>
      <c r="N72" s="1" t="s">
        <v>356</v>
      </c>
      <c r="O72" s="1" t="s">
        <v>357</v>
      </c>
      <c r="P72" s="1" t="s">
        <v>358</v>
      </c>
      <c r="Q72" s="1" t="s">
        <v>359</v>
      </c>
      <c r="R72" s="1" t="s">
        <v>628</v>
      </c>
      <c r="S72" s="1" t="s">
        <v>361</v>
      </c>
      <c r="T72" s="1" t="s">
        <v>362</v>
      </c>
      <c r="U72" s="1" t="s">
        <v>363</v>
      </c>
    </row>
    <row r="73" s="1" customFormat="1" spans="1:21">
      <c r="A73" s="3">
        <v>18453948613</v>
      </c>
      <c r="B73" s="1" t="s">
        <v>623</v>
      </c>
      <c r="C73" s="1" t="s">
        <v>629</v>
      </c>
      <c r="D73" s="1" t="s">
        <v>625</v>
      </c>
      <c r="E73" s="1" t="s">
        <v>630</v>
      </c>
      <c r="F73" s="1" t="s">
        <v>438</v>
      </c>
      <c r="G73" s="1" t="s">
        <v>352</v>
      </c>
      <c r="H73" s="1" t="s">
        <v>353</v>
      </c>
      <c r="I73" s="1" t="s">
        <v>631</v>
      </c>
      <c r="J73" s="1" t="s">
        <v>355</v>
      </c>
      <c r="K73" s="1" t="s">
        <v>631</v>
      </c>
      <c r="L73" s="1" t="s">
        <v>631</v>
      </c>
      <c r="M73" s="1" t="s">
        <v>356</v>
      </c>
      <c r="N73" s="1" t="s">
        <v>356</v>
      </c>
      <c r="O73" s="1" t="s">
        <v>357</v>
      </c>
      <c r="P73" s="1" t="s">
        <v>358</v>
      </c>
      <c r="Q73" s="1" t="s">
        <v>359</v>
      </c>
      <c r="R73" s="1" t="s">
        <v>632</v>
      </c>
      <c r="S73" s="1" t="s">
        <v>361</v>
      </c>
      <c r="T73" s="1" t="s">
        <v>362</v>
      </c>
      <c r="U73" s="1" t="s">
        <v>363</v>
      </c>
    </row>
    <row r="74" s="1" customFormat="1" spans="1:21">
      <c r="A74" s="3">
        <v>18452951566</v>
      </c>
      <c r="B74" s="1" t="s">
        <v>623</v>
      </c>
      <c r="C74" s="1" t="s">
        <v>633</v>
      </c>
      <c r="D74" s="1" t="s">
        <v>634</v>
      </c>
      <c r="E74" s="1" t="s">
        <v>635</v>
      </c>
      <c r="F74" s="1" t="s">
        <v>349</v>
      </c>
      <c r="G74" s="1" t="s">
        <v>352</v>
      </c>
      <c r="H74" s="1" t="s">
        <v>353</v>
      </c>
      <c r="I74" s="1" t="s">
        <v>636</v>
      </c>
      <c r="J74" s="1" t="s">
        <v>355</v>
      </c>
      <c r="K74" s="1" t="s">
        <v>636</v>
      </c>
      <c r="L74" s="1" t="s">
        <v>636</v>
      </c>
      <c r="M74" s="1" t="s">
        <v>356</v>
      </c>
      <c r="N74" s="1" t="s">
        <v>356</v>
      </c>
      <c r="O74" s="1" t="s">
        <v>357</v>
      </c>
      <c r="P74" s="1" t="s">
        <v>358</v>
      </c>
      <c r="Q74" s="1" t="s">
        <v>359</v>
      </c>
      <c r="R74" s="1" t="s">
        <v>637</v>
      </c>
      <c r="S74" s="1" t="s">
        <v>361</v>
      </c>
      <c r="T74" s="1" t="s">
        <v>362</v>
      </c>
      <c r="U74" s="1" t="s">
        <v>363</v>
      </c>
    </row>
    <row r="75" s="1" customFormat="1" spans="1:21">
      <c r="A75" s="3">
        <v>18494921627</v>
      </c>
      <c r="B75" s="1" t="s">
        <v>438</v>
      </c>
      <c r="C75" s="1" t="s">
        <v>638</v>
      </c>
      <c r="D75" s="1" t="s">
        <v>639</v>
      </c>
      <c r="E75" s="1" t="s">
        <v>75</v>
      </c>
      <c r="F75" s="1" t="s">
        <v>349</v>
      </c>
      <c r="G75" s="1" t="s">
        <v>352</v>
      </c>
      <c r="H75" s="1" t="s">
        <v>353</v>
      </c>
      <c r="I75" s="1" t="s">
        <v>640</v>
      </c>
      <c r="J75" s="1" t="s">
        <v>355</v>
      </c>
      <c r="K75" s="1" t="s">
        <v>640</v>
      </c>
      <c r="L75" s="1" t="s">
        <v>640</v>
      </c>
      <c r="M75" s="1" t="s">
        <v>356</v>
      </c>
      <c r="N75" s="1" t="s">
        <v>356</v>
      </c>
      <c r="O75" s="1" t="s">
        <v>357</v>
      </c>
      <c r="P75" s="1" t="s">
        <v>358</v>
      </c>
      <c r="Q75" s="1" t="s">
        <v>359</v>
      </c>
      <c r="R75" s="1" t="s">
        <v>641</v>
      </c>
      <c r="S75" s="1" t="s">
        <v>361</v>
      </c>
      <c r="T75" s="1" t="s">
        <v>362</v>
      </c>
      <c r="U75" s="1" t="s">
        <v>363</v>
      </c>
    </row>
    <row r="76" s="1" customFormat="1" spans="1:21">
      <c r="A76" s="3">
        <v>18460447837</v>
      </c>
      <c r="B76" s="1" t="s">
        <v>623</v>
      </c>
      <c r="C76" s="1" t="s">
        <v>642</v>
      </c>
      <c r="D76" s="1" t="s">
        <v>643</v>
      </c>
      <c r="E76" s="1" t="s">
        <v>57</v>
      </c>
      <c r="F76" s="1" t="s">
        <v>349</v>
      </c>
      <c r="G76" s="1" t="s">
        <v>352</v>
      </c>
      <c r="H76" s="1" t="s">
        <v>353</v>
      </c>
      <c r="I76" s="1" t="s">
        <v>644</v>
      </c>
      <c r="J76" s="1" t="s">
        <v>355</v>
      </c>
      <c r="K76" s="1" t="s">
        <v>644</v>
      </c>
      <c r="L76" s="1" t="s">
        <v>644</v>
      </c>
      <c r="M76" s="1" t="s">
        <v>356</v>
      </c>
      <c r="N76" s="1" t="s">
        <v>356</v>
      </c>
      <c r="O76" s="1" t="s">
        <v>357</v>
      </c>
      <c r="P76" s="1" t="s">
        <v>358</v>
      </c>
      <c r="Q76" s="1" t="s">
        <v>359</v>
      </c>
      <c r="R76" s="1" t="s">
        <v>645</v>
      </c>
      <c r="S76" s="1" t="s">
        <v>361</v>
      </c>
      <c r="T76" s="1" t="s">
        <v>362</v>
      </c>
      <c r="U76" s="1" t="s">
        <v>363</v>
      </c>
    </row>
    <row r="77" s="1" customFormat="1" spans="1:21">
      <c r="A77" s="3">
        <v>18481461843</v>
      </c>
      <c r="B77" s="1" t="s">
        <v>646</v>
      </c>
      <c r="C77" s="1" t="s">
        <v>647</v>
      </c>
      <c r="D77" s="1" t="s">
        <v>648</v>
      </c>
      <c r="E77" s="1" t="s">
        <v>70</v>
      </c>
      <c r="F77" s="1" t="s">
        <v>349</v>
      </c>
      <c r="G77" s="1" t="s">
        <v>352</v>
      </c>
      <c r="H77" s="1" t="s">
        <v>353</v>
      </c>
      <c r="I77" s="1" t="s">
        <v>649</v>
      </c>
      <c r="J77" s="1" t="s">
        <v>355</v>
      </c>
      <c r="K77" s="1" t="s">
        <v>649</v>
      </c>
      <c r="L77" s="1" t="s">
        <v>649</v>
      </c>
      <c r="M77" s="1" t="s">
        <v>356</v>
      </c>
      <c r="N77" s="1" t="s">
        <v>356</v>
      </c>
      <c r="O77" s="1" t="s">
        <v>357</v>
      </c>
      <c r="P77" s="1" t="s">
        <v>358</v>
      </c>
      <c r="Q77" s="1" t="s">
        <v>359</v>
      </c>
      <c r="R77" s="1" t="s">
        <v>650</v>
      </c>
      <c r="S77" s="1" t="s">
        <v>361</v>
      </c>
      <c r="T77" s="1" t="s">
        <v>362</v>
      </c>
      <c r="U77" s="1" t="s">
        <v>363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2022-08-11T01:17:08Z</dcterms:created>
  <dcterms:modified xsi:type="dcterms:W3CDTF">2022-08-11T01:22:13Z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F3F55000590E4456A16069ABD40E0984</vt:lpwstr>
  </property>
  <property fmtid="{D5CDD505-2E9C-101B-9397-08002B2CF9AE}" pid="3" name="KSOProductBuildVer">
    <vt:lpwstr>2052-11.1.0.12302</vt:lpwstr>
  </property>
</Properties>
</file>