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对账!$A$1:$X$54</definedName>
  </definedNames>
  <calcPr calcId="144525"/>
</workbook>
</file>

<file path=xl/sharedStrings.xml><?xml version="1.0" encoding="utf-8"?>
<sst xmlns="http://schemas.openxmlformats.org/spreadsheetml/2006/main" count="1726" uniqueCount="610">
  <si>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</si>
  <si>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</si>
  <si>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</si>
  <si>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</si>
  <si>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</si>
  <si>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</si>
  <si>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</si>
  <si>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</si>
  <si>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</si>
  <si>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</si>
  <si>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</si>
  <si>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</si>
  <si>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</si>
  <si>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</si>
  <si>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</si>
  <si>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</si>
  <si>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</si>
  <si>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</si>
  <si>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</si>
  <si>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</si>
  <si>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</si>
  <si>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</si>
  <si>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</si>
  <si>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</si>
  <si>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</si>
  <si>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17857157919	</t>
  </si>
  <si>
    <t>Ctrip</t>
  </si>
  <si>
    <t>正常</t>
  </si>
  <si>
    <t>[巴厘岛]巴厘岛乌鲁瓦图丽笙蓝标酒店 - CHSE 认证(Radisson Blu Bali Uluwatu - Chse Certified)(60480402)</t>
  </si>
  <si>
    <t>豪华房&lt;2人入住&gt;&lt;不退款&gt;&lt;早餐&gt;</t>
  </si>
  <si>
    <t>HKD</t>
  </si>
  <si>
    <t>Blood/Ashlee Louise,Cutting /Michael Jonathon Saunders</t>
  </si>
  <si>
    <t>CA13030220811HKD</t>
  </si>
  <si>
    <t>未提现</t>
  </si>
  <si>
    <t>携程开票</t>
  </si>
  <si>
    <t xml:space="preserve">	</t>
  </si>
  <si>
    <t xml:space="preserve">0024365571	</t>
  </si>
  <si>
    <t xml:space="preserve">18087751308	</t>
  </si>
  <si>
    <t>[格拉茨]格拉茨城宜必思快捷酒店(Ibis Budget Graz City)(55572853)</t>
  </si>
  <si>
    <t>双人床房&lt;2人入住&gt;&lt;不退款&gt;</t>
  </si>
  <si>
    <t>wen /Xinyi</t>
  </si>
  <si>
    <t xml:space="preserve">5107WH6558	</t>
  </si>
  <si>
    <t xml:space="preserve">18263894944	</t>
  </si>
  <si>
    <t>[雷克雅未克]雷克雅未克卡宾酒店(Hotel Cabin Reykjavik)(55346223)</t>
  </si>
  <si>
    <t>双床房&lt;2人入住&gt;&lt;不退款&gt;&lt;早餐&gt;</t>
  </si>
  <si>
    <t>Cheung/Corwin</t>
  </si>
  <si>
    <t xml:space="preserve">13139903	</t>
  </si>
  <si>
    <t xml:space="preserve">18269939646	</t>
  </si>
  <si>
    <t>[曼谷]曼谷水门中心酒店(Centre Point Pratunam)(55666068)</t>
  </si>
  <si>
    <t>至尊豪华房&lt;不退款&gt;&lt;2人入住&gt;</t>
  </si>
  <si>
    <t>XU/HAIPENG,HEMMARA/NARONG,BURROWS/CHRISTOPHER</t>
  </si>
  <si>
    <t xml:space="preserve">1463858	</t>
  </si>
  <si>
    <t xml:space="preserve">18322113302	</t>
  </si>
  <si>
    <t>[曼谷]茉莉花尊爵 59 号酒店(Jasmine 59 Hotel)(55799466)</t>
  </si>
  <si>
    <t>豪华高级客房&lt;2人入住&gt;&lt;不退款&gt;</t>
  </si>
  <si>
    <t>Pan/Xinnan</t>
  </si>
  <si>
    <t xml:space="preserve">2614186	</t>
  </si>
  <si>
    <t xml:space="preserve">26652	</t>
  </si>
  <si>
    <t xml:space="preserve">18351897307	</t>
  </si>
  <si>
    <t>[布鲁塞尔]阿迪雅阁布鲁塞尔大广场公寓酒店(Aparthotel Adagio Brussels Grand Place)(70391212)</t>
  </si>
  <si>
    <t>工作室&lt;不退款&gt;&lt;2人入住&gt;</t>
  </si>
  <si>
    <t>Ahn/Dahee</t>
  </si>
  <si>
    <t xml:space="preserve">18377986879	</t>
  </si>
  <si>
    <t>[罗马]罗马肯尼迪酒店(Hotel Kennedy Rome)(55439681)</t>
  </si>
  <si>
    <t>双人房&lt;2人入住&gt;&lt;不退款&gt;&lt;早餐&gt;</t>
  </si>
  <si>
    <t>NG/MAN HIN,NG/CHAK SANG</t>
  </si>
  <si>
    <t xml:space="preserve">310	</t>
  </si>
  <si>
    <t xml:space="preserve">18420613616	</t>
  </si>
  <si>
    <t>[圣路易斯]圣路易斯 - 中央西区智选假日酒店 - IHG 旗下饭店(Holiday Inn Express St Louis - Central West End, an IHG Hotel)(55757239)</t>
  </si>
  <si>
    <t>标准特大床房&lt;1&gt;&lt;2人入住&gt;&lt;不退款&gt;&lt;早餐&gt;</t>
  </si>
  <si>
    <t>Mathews/Roger David</t>
  </si>
  <si>
    <t xml:space="preserve">25182744	</t>
  </si>
  <si>
    <t xml:space="preserve">18447255574	</t>
  </si>
  <si>
    <t>[纽伦堡]A1纽伦堡旅馆(A1 Hostel Nürnberg)(55573151)</t>
  </si>
  <si>
    <t>双床房公用浴室&lt;2人入住&gt;&lt;不退款&gt;</t>
  </si>
  <si>
    <t>Casas/Daniela,Almonti/Alberto</t>
  </si>
  <si>
    <t xml:space="preserve">EXPEDIA_1979749478	</t>
  </si>
  <si>
    <t xml:space="preserve">18498408240	</t>
  </si>
  <si>
    <t>[埃莫西约]宜必思埃莫西酒店(Ibis Hermosillo)(77371555)</t>
  </si>
  <si>
    <t>标准1张双人床房&lt;不退款&gt;&lt;2人入住&gt;</t>
  </si>
  <si>
    <t>Reyes Jimenez/Pablo</t>
  </si>
  <si>
    <t xml:space="preserve">7205WH6504	</t>
  </si>
  <si>
    <t xml:space="preserve">18547345743	</t>
  </si>
  <si>
    <t>[尼斯]尼斯海滨酒店(Hotel Nice Riviera)(55354946)</t>
  </si>
  <si>
    <t>经典双人房&lt;2人入住&gt;&lt;不退款&gt;&lt;早餐&gt;</t>
  </si>
  <si>
    <t>Halabi and Ragheed Moghrabi/Zeina,Halabi and Ragheed Moghrabi/Zeina</t>
  </si>
  <si>
    <t>取消</t>
  </si>
  <si>
    <t xml:space="preserve">18562775352	</t>
  </si>
  <si>
    <t>[岘港]沙滩山水度假村(Sandy Beach Non Nuoc Resort)(56174556)</t>
  </si>
  <si>
    <t>甄选海洋套房&lt;2人入住&gt;&lt;不退款&gt;&lt;早餐&gt;</t>
  </si>
  <si>
    <t>Leggo/Derek Andrew</t>
  </si>
  <si>
    <t xml:space="preserve">2180118	</t>
  </si>
  <si>
    <t xml:space="preserve">18566153529	</t>
  </si>
  <si>
    <t>[圣莫尼卡]圣莫妮卡普罗佩尔酒店(Santa Monica Proper Hotel)(90198128)</t>
  </si>
  <si>
    <t>豪华特大床房&lt;2人入住&gt;&lt;不退款&gt;</t>
  </si>
  <si>
    <t>ZHONG/PENG,SUN/MENG</t>
  </si>
  <si>
    <t xml:space="preserve">64164231-1	</t>
  </si>
  <si>
    <t xml:space="preserve">18572391635	</t>
  </si>
  <si>
    <t>[迪拜]宏伟城市度假酒店(Majestic City Retreat Hotel)(68545369)</t>
  </si>
  <si>
    <t>经济房&lt;2人入住&gt;&lt;不退款&gt;&lt;早餐&gt;</t>
  </si>
  <si>
    <t>CHUGH/SATISH,CHUGH/SATISH,CHUGH/SATISH,CHUGH/SATISH</t>
  </si>
  <si>
    <t xml:space="preserve"> 8814538	</t>
  </si>
  <si>
    <t xml:space="preserve">18593041887	</t>
  </si>
  <si>
    <t>[巴黎]巴黎诺林斯基酒店(Nolinski Paris)(55841662)</t>
  </si>
  <si>
    <t>豪华房&lt;2人入住&gt;&lt;不退款&gt;</t>
  </si>
  <si>
    <t>MEEUSEN/EDWIN</t>
  </si>
  <si>
    <t xml:space="preserve">116508	</t>
  </si>
  <si>
    <t xml:space="preserve">18595442901	</t>
  </si>
  <si>
    <t>[拉芙琳]水畔娱乐场度假村酒店(Edgewater Hotel &amp; Casino Resort)(89920856)</t>
  </si>
  <si>
    <t>客房, 无烟房, 河景&lt;2人入住&gt;&lt;不退款&gt;</t>
  </si>
  <si>
    <t>CABRERA/MARIA GUADALUPE</t>
  </si>
  <si>
    <t xml:space="preserve">PMJ5L	</t>
  </si>
  <si>
    <t xml:space="preserve">18595623260	</t>
  </si>
  <si>
    <t>[菲盖拉-达福什]菲盖拉达福什美居酒店(Hotel Mercure Figueira Da Foz)(80333044)</t>
  </si>
  <si>
    <t>海景标准两张床房&lt;2人入住&gt;&lt;不退款&gt;</t>
  </si>
  <si>
    <t>Pedraz Riesco/Juan Jose</t>
  </si>
  <si>
    <t xml:space="preserve">1921WH4548	</t>
  </si>
  <si>
    <t xml:space="preserve">18595923820	</t>
  </si>
  <si>
    <t>[纽约]纽约朗廷酒店，第五大道(The Langham, New York, Fifth Avenue)(70395147)</t>
  </si>
  <si>
    <t>豪华客房&lt;不退款&gt;&lt;2人入住&gt;</t>
  </si>
  <si>
    <t>LI/DU,YAN/Rundong</t>
  </si>
  <si>
    <t xml:space="preserve">18604996583	</t>
  </si>
  <si>
    <t>[吉隆坡]吉隆坡全西特酒店(Hotel Transit Kuala Lumpur)(55694773)</t>
  </si>
  <si>
    <t>标准房&lt;2人入住&gt;&lt;不退款&gt;</t>
  </si>
  <si>
    <t>FIZ/MUHAMMAD HAFIZ BIN ZAINUDDIN</t>
  </si>
  <si>
    <t xml:space="preserve">1065944185	</t>
  </si>
  <si>
    <t xml:space="preserve">18605438333	</t>
  </si>
  <si>
    <t>[洛杉矶]比佛利山庄C先生酒店(Mr. C Beverly Hills)(55720370)</t>
  </si>
  <si>
    <t>高级客房, 1 张特大床, 阳台, 城市景观&lt;2人入住&gt;&lt;不退款&gt;&lt;早餐&gt;</t>
  </si>
  <si>
    <t>garcia/maria</t>
  </si>
  <si>
    <t xml:space="preserve">6982SE060345	</t>
  </si>
  <si>
    <t xml:space="preserve">18605840166	</t>
  </si>
  <si>
    <t>[里尔]里尔沃邦公寓式酒店(Residhotel Lille Vauban)(55337017)</t>
  </si>
  <si>
    <t>开放式客房, 1 张双人床或 2 张单人床&lt;2人入住&gt;&lt;不退款&gt;</t>
  </si>
  <si>
    <t>mpete/roger</t>
  </si>
  <si>
    <t xml:space="preserve">1987867362	</t>
  </si>
  <si>
    <t xml:space="preserve">18608402142	</t>
  </si>
  <si>
    <t>[圣保罗]新保利斯塔舒适酒店(Comfort Hotel Nova Paulista)(55280668)</t>
  </si>
  <si>
    <t>高级双人床房&lt;早餐&gt;&lt;不退款&gt;&lt;2人入住&gt;</t>
  </si>
  <si>
    <t>MARCIA MARIBEL /CONFORTI</t>
  </si>
  <si>
    <t xml:space="preserve">18615220921	</t>
  </si>
  <si>
    <t>[Comarca de Leon]巴塞罗莱昂月亮伯爵(Barceló León Conde Luna)(55745110)</t>
  </si>
  <si>
    <t>标准双人床房&lt;2人入住&gt;&lt;不退款&gt;</t>
  </si>
  <si>
    <t>Liguori/Maria</t>
  </si>
  <si>
    <t xml:space="preserve">36993SE012166	</t>
  </si>
  <si>
    <t xml:space="preserve">18621960782	</t>
  </si>
  <si>
    <t>[伦敦城]蓝兰花塔套房酒店(Tower Suites by Blue Orchid)(77364383)</t>
  </si>
  <si>
    <t>高级一室公寓&lt;2人入住&gt;&lt;不退款&gt;</t>
  </si>
  <si>
    <t>YU/ZHOU,chen/yang</t>
  </si>
  <si>
    <t xml:space="preserve">863158262	</t>
  </si>
  <si>
    <t xml:space="preserve">18622071814	</t>
  </si>
  <si>
    <t>[坎昆]玛拉菲民宿精品酒店 - 仅供成人入住(Casa Maraf Hotel Boutique - Adults Only)(90368821)</t>
  </si>
  <si>
    <t>红色套房&lt;2人入住&gt;&lt;不退款&gt;</t>
  </si>
  <si>
    <t>hayashi/shuichi</t>
  </si>
  <si>
    <t xml:space="preserve">2022080326843	</t>
  </si>
  <si>
    <t xml:space="preserve">18634479496	</t>
  </si>
  <si>
    <t>[新加坡]新加坡怡阁大酒店，良木园酒店集团成员 (Staycation Approved)(York Hotel (SG Clean))(60513970)</t>
  </si>
  <si>
    <t>高级房&lt;不退款&gt;&lt;2人入住&gt;</t>
  </si>
  <si>
    <t>Zhang/Jian,KONG/HONGYAN,Lin/Lin</t>
  </si>
  <si>
    <t xml:space="preserve">18634705238	</t>
  </si>
  <si>
    <t>[维也纳]莱万特国会设计酒店-仅限成人入住(The Levante Parliament A Design Hotel)(60480342)</t>
  </si>
  <si>
    <t>高级房&lt;2人入住&gt;&lt;不退款&gt;</t>
  </si>
  <si>
    <t>Koehler/Philip</t>
  </si>
  <si>
    <t xml:space="preserve">EXP-1989439691	</t>
  </si>
  <si>
    <t xml:space="preserve">18634822805	</t>
  </si>
  <si>
    <t>[希塔林古尔]森特尔城阿拉纳会议酒店(The Alana Hotel and Conference  Center Sentul City)(77372262)</t>
  </si>
  <si>
    <t>Yoshikazu/Ikemoto</t>
  </si>
  <si>
    <t xml:space="preserve">Acknowledged	</t>
  </si>
  <si>
    <t xml:space="preserve">18635766514	</t>
  </si>
  <si>
    <t>[丹那拉打]阿维伦金马仑高原酒店(Avillion Cameron Highlands)(55380527)</t>
  </si>
  <si>
    <t>豪华工作室&lt;2人入住&gt;&lt;不退款&gt;</t>
  </si>
  <si>
    <t>MUHAMMAD HASHIM/FARAH AMIRA</t>
  </si>
  <si>
    <t xml:space="preserve">147898	</t>
  </si>
  <si>
    <t xml:space="preserve">18644403826	</t>
  </si>
  <si>
    <t>[马六甲]马六甲宜必思酒店(ibis Melaka)(80333290)</t>
  </si>
  <si>
    <t>标准大床房&lt;2人入住&gt;&lt;不退款&gt;</t>
  </si>
  <si>
    <t>RAJA ABDUL KHALID/RAJA YANG RAHIDAH</t>
  </si>
  <si>
    <t xml:space="preserve">18645077180	</t>
  </si>
  <si>
    <t>标准房, 2 张单人床&lt;2人入住&gt;&lt;不退款&gt;</t>
  </si>
  <si>
    <t>TOH/ZEN,ONG/JIA SING</t>
  </si>
  <si>
    <t xml:space="preserve">18652596115	</t>
  </si>
  <si>
    <t>[卡苏丁区]北布里斯本舒适酒店(Comfort Inn North Brisbane)(89929221)</t>
  </si>
  <si>
    <t>Hunter/Keegan</t>
  </si>
  <si>
    <t xml:space="preserve">20019125	</t>
  </si>
  <si>
    <t xml:space="preserve">18652821952	</t>
  </si>
  <si>
    <t>[里约热内卢]里约热内卢科帕卡巴纳美爵酒店(Grand Mercure Rio de Janeiro Copacabana)(55289962)</t>
  </si>
  <si>
    <t>经典双人房&lt;2人入住&gt;&lt;不退款&gt;</t>
  </si>
  <si>
    <t>LOPES/JOAO,TOLOTTI/CAROLINA</t>
  </si>
  <si>
    <t xml:space="preserve">18658464178	</t>
  </si>
  <si>
    <t>[河内]河内爱思戴公寓酒店 1(Istay Hotel Apartment 1)(55626247)</t>
  </si>
  <si>
    <t>一室房&lt;不退款&gt;&lt;2人入住&gt;</t>
  </si>
  <si>
    <t>JEON/JEKUNG</t>
  </si>
  <si>
    <t xml:space="preserve">18659221034	</t>
  </si>
  <si>
    <t>[圣希利斯]布鲁塞尔中心米迪美居酒店(Mercure Hotel Brussels Centre Midi)(55612006)</t>
  </si>
  <si>
    <t>高级双床房&lt;早餐&gt;&lt;不退款&gt;&lt;2人入住&gt;</t>
  </si>
  <si>
    <t>Bangoura/Alseny</t>
  </si>
  <si>
    <t xml:space="preserve">18659660672	</t>
  </si>
  <si>
    <t>[基韦斯特]基韦斯特盖茨酒店(The Gates Hotel Key West)(56196254)</t>
  </si>
  <si>
    <t>特大床房&lt;不退款&gt;&lt;2人入住&gt;</t>
  </si>
  <si>
    <t>Pazmino /Stephanie</t>
  </si>
  <si>
    <t xml:space="preserve">18661651254	</t>
  </si>
  <si>
    <t>[阿布扎比]阿布扎比雅乐轩酒店(Aloft Abu Dhabi)(68026753)</t>
  </si>
  <si>
    <t>雅乐轩房&lt;不退款&gt;&lt;2人入住&gt;</t>
  </si>
  <si>
    <t>Alshehhi/Ahmed Ali</t>
  </si>
  <si>
    <t xml:space="preserve">84097736	</t>
  </si>
  <si>
    <t xml:space="preserve">18661785699	</t>
  </si>
  <si>
    <t>[吉隆坡]吉隆坡市中心宜必思酒店(ibis Kuala Lumpur City Centre)(55757161)</t>
  </si>
  <si>
    <t>标准双人房&lt;2人入住&gt;&lt;不退款&gt;</t>
  </si>
  <si>
    <t>Aida/Nurul</t>
  </si>
  <si>
    <t xml:space="preserve">18661793629	</t>
  </si>
  <si>
    <t>[哈默史密斯-富勒姆区]诺富特伦敦西区酒店(Novotel London West)(55841875)</t>
  </si>
  <si>
    <t>高级大床房(带沙发床)&lt;2人入住&gt;&lt;不退款&gt;</t>
  </si>
  <si>
    <t>Stephen/Leung</t>
  </si>
  <si>
    <t xml:space="preserve">2647051	</t>
  </si>
  <si>
    <t xml:space="preserve">18662477932	</t>
  </si>
  <si>
    <t>[西雅加达]阿斯顿卡蒂卡格罗酒店会议中心(ASTON Kartika Grogol Hotel &amp; Conference Center)(92030300)</t>
  </si>
  <si>
    <t>工作室风格双床房&lt;2人入住&gt;&lt;不退款&gt;</t>
  </si>
  <si>
    <t>Liu/Ao</t>
  </si>
  <si>
    <t xml:space="preserve">15895	</t>
  </si>
  <si>
    <t xml:space="preserve">18663160291	</t>
  </si>
  <si>
    <t>工作室风格双床房&lt;2人入住&gt;&lt;不退款&gt;&lt;早餐&gt;</t>
  </si>
  <si>
    <t>ADAM/DEDE</t>
  </si>
  <si>
    <t xml:space="preserve">15904	</t>
  </si>
  <si>
    <t xml:space="preserve">18663281016	</t>
  </si>
  <si>
    <t>[新山]新山成功滨水酒店(Berjaya Waterfront Hotel)(55439542)</t>
  </si>
  <si>
    <t>Kandasamy/Purushothaman</t>
  </si>
  <si>
    <t xml:space="preserve">2436291	</t>
  </si>
  <si>
    <t xml:space="preserve">18663666435	</t>
  </si>
  <si>
    <t>[森尼韦尔]森尼维耳拉克斯珀着陆全套房酒店(Larkspur Landing Sunnyvale-An All-Suite Hotel)(55304423)</t>
  </si>
  <si>
    <t>一室套房&lt;2人入住&gt;&lt;不退款&gt;</t>
  </si>
  <si>
    <t>LEE/CORRINA</t>
  </si>
  <si>
    <t xml:space="preserve">18664317103	</t>
  </si>
  <si>
    <t>标准两张大床房&lt;2人入住&gt;&lt;不退款&gt;</t>
  </si>
  <si>
    <t>Alexander/Del</t>
  </si>
  <si>
    <t xml:space="preserve">18664350194	</t>
  </si>
  <si>
    <t>[会安]棕榈花园海滩水疗度假酒店(Palm Garden Beach Resort &amp; Spa)(56140572)</t>
  </si>
  <si>
    <t>园景高级房&lt;2人入住&gt;&lt;不退款&gt;&lt;早餐&gt;</t>
  </si>
  <si>
    <t>LEE/Wookyu,LEE/Wookyu</t>
  </si>
  <si>
    <t xml:space="preserve">18664553151	</t>
  </si>
  <si>
    <t>[波恩]波恩费努斯贝格多瑞特酒店(Dorint Venusberg Bonn)(55799301)</t>
  </si>
  <si>
    <t>标准间&lt;2人入住&gt;&lt;不退款&gt;</t>
  </si>
  <si>
    <t>Truchan/Julia</t>
  </si>
  <si>
    <t xml:space="preserve">EXP-1990647704	</t>
  </si>
  <si>
    <t xml:space="preserve">18664619421	</t>
  </si>
  <si>
    <t>[北安普敦]北安普顿镇中央丽柏酒店(Park Inn by Radisson Northampton Town Centre)(55312465)</t>
  </si>
  <si>
    <t>Amadu/Thelma</t>
  </si>
  <si>
    <t xml:space="preserve">18668028799	</t>
  </si>
  <si>
    <t>[迪拜]阿尔巴拉萨 S 酒店(The S Hotel Al Barsha)(90401882)</t>
  </si>
  <si>
    <t>行政特大床房&lt;2人入住&gt;&lt;不退款&gt;</t>
  </si>
  <si>
    <t>ALHUMANIDAN /OMAR IBRAHIM</t>
  </si>
  <si>
    <t xml:space="preserve">256846	</t>
  </si>
  <si>
    <t xml:space="preserve">18669724541	</t>
  </si>
  <si>
    <t>Rong/Yuwei</t>
  </si>
  <si>
    <t xml:space="preserve">256886	</t>
  </si>
  <si>
    <t xml:space="preserve">18669849835	</t>
  </si>
  <si>
    <t>[洛坤]格兰帕克大酒店(Grand Park Hotel)(89917422)</t>
  </si>
  <si>
    <t>标准双人间&lt;2人入住&gt;&lt;不退款&gt;</t>
  </si>
  <si>
    <t>siripan/chumpon</t>
  </si>
  <si>
    <t xml:space="preserve">18670062144	</t>
  </si>
  <si>
    <t>[埃尔阿雷纳尔]MLL地中海湾酒店 - 仅限成人入住(Mll Mediterranean Bay - Adults Only)(55733289)</t>
  </si>
  <si>
    <t>Kopetzki/Tobias</t>
  </si>
  <si>
    <t xml:space="preserve">482665	</t>
  </si>
  <si>
    <t xml:space="preserve">18670175661	</t>
  </si>
  <si>
    <t>[雷克雅未克]雷克雅未克格兰酒店(Grand Hotel Reykjavik)(55281425)</t>
  </si>
  <si>
    <t>标准家庭客房&lt;2人入住&gt;&lt;不退款&gt;</t>
  </si>
  <si>
    <t>Andrews/Mike</t>
  </si>
  <si>
    <t xml:space="preserve">64216527	</t>
  </si>
  <si>
    <t xml:space="preserve">18670342149	</t>
  </si>
  <si>
    <t>[卡斯卡韦尔]波旁卡斯卡韦尔酒店(Bourbon Cascavel Hotel)(77371714)</t>
  </si>
  <si>
    <t>高级双人房&lt;2人入住&gt;&lt;不退款&gt;&lt;早餐&gt;</t>
  </si>
  <si>
    <t>SOUZA SANTOS /ALMIR</t>
  </si>
  <si>
    <t xml:space="preserve">63084659	</t>
  </si>
  <si>
    <t>，</t>
  </si>
  <si>
    <t xml:space="preserve"> 79424 HKD</t>
  </si>
  <si>
    <t>A220811101938481</t>
  </si>
  <si>
    <t>总计：79424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</si>
  <si>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</si>
  <si>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</si>
  <si>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</si>
  <si>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</si>
  <si>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</si>
  <si>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</si>
  <si>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</si>
  <si>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</si>
  <si>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</si>
  <si>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</si>
  <si>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</si>
  <si>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</si>
  <si>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</si>
  <si>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</si>
  <si>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</si>
  <si>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</si>
  <si>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</si>
  <si>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</si>
  <si>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2022-08-07</t>
  </si>
  <si>
    <t>2647634</t>
  </si>
  <si>
    <t>波旁卡斯卡韦尔酒店（智选）</t>
  </si>
  <si>
    <t>SOUZA SANTOS ALMIR</t>
  </si>
  <si>
    <t>2022-08-08</t>
  </si>
  <si>
    <t>退房日周结</t>
  </si>
  <si>
    <t>214.07</t>
  </si>
  <si>
    <t>248.00</t>
  </si>
  <si>
    <t>0</t>
  </si>
  <si>
    <t>0.00</t>
  </si>
  <si>
    <t>携程汇智国际直连</t>
  </si>
  <si>
    <t>925</t>
  </si>
  <si>
    <t>2022-08-07 20:28:44</t>
  </si>
  <si>
    <t>否</t>
  </si>
  <si>
    <t>汇智国际旅游发展有限公司</t>
  </si>
  <si>
    <t>直连</t>
  </si>
  <si>
    <t>2647606</t>
  </si>
  <si>
    <t>雷克雅未克格兰酒店</t>
  </si>
  <si>
    <t>Andrews Mike</t>
  </si>
  <si>
    <t>1506.28</t>
  </si>
  <si>
    <t>1745.00</t>
  </si>
  <si>
    <t>2022-08-07 20:05:03</t>
  </si>
  <si>
    <t>2647593</t>
  </si>
  <si>
    <t>MLL地中海湾酒店 - 仅限成人入住</t>
  </si>
  <si>
    <t>Kopetzki Tobias</t>
  </si>
  <si>
    <t>604.24</t>
  </si>
  <si>
    <t>700.00</t>
  </si>
  <si>
    <t>2022-08-07 19:55:09</t>
  </si>
  <si>
    <t>2647573</t>
  </si>
  <si>
    <t>君乐酒店</t>
  </si>
  <si>
    <t>siripan chumpon</t>
  </si>
  <si>
    <t>105.31</t>
  </si>
  <si>
    <t>122.00</t>
  </si>
  <si>
    <t>2022-08-07 19:21:11</t>
  </si>
  <si>
    <t>2647554</t>
  </si>
  <si>
    <t>阿尔巴拉萨 S 酒店</t>
  </si>
  <si>
    <t>Rong Yuwei</t>
  </si>
  <si>
    <t>198.54</t>
  </si>
  <si>
    <t>230.00</t>
  </si>
  <si>
    <t>2022-08-07 18:49:25</t>
  </si>
  <si>
    <t>2647420</t>
  </si>
  <si>
    <t>ALHUMANIDAN OMAR IBRAHIM</t>
  </si>
  <si>
    <t>2022-08-07 15:58:08</t>
  </si>
  <si>
    <t>2647395</t>
  </si>
  <si>
    <t>北安普顿镇中央丽柏酒店</t>
  </si>
  <si>
    <t>Amadu Thelma</t>
  </si>
  <si>
    <t>747.53</t>
  </si>
  <si>
    <t>866.00</t>
  </si>
  <si>
    <t>2022-08-07 15:32:30</t>
  </si>
  <si>
    <t>2647377</t>
  </si>
  <si>
    <t>波恩费努斯贝格多瑞特酒店</t>
  </si>
  <si>
    <t>Truchan Julia</t>
  </si>
  <si>
    <t>601.65</t>
  </si>
  <si>
    <t>697.00</t>
  </si>
  <si>
    <t>2022-08-07 15:19:54</t>
  </si>
  <si>
    <t>2647354</t>
  </si>
  <si>
    <t>棕榈花园海滩水疗度假酒店</t>
  </si>
  <si>
    <t>LEE Wookyu,LEE Wookyu</t>
  </si>
  <si>
    <t>496.34</t>
  </si>
  <si>
    <t>575.00</t>
  </si>
  <si>
    <t>2022-08-07 14:59:33</t>
  </si>
  <si>
    <t>2647352</t>
  </si>
  <si>
    <t xml:space="preserve">基韦斯特盖茨酒店 </t>
  </si>
  <si>
    <t>Alexander Del</t>
  </si>
  <si>
    <t>1272.36</t>
  </si>
  <si>
    <t>1474.00</t>
  </si>
  <si>
    <t>2022-08-07 14:35:29</t>
  </si>
  <si>
    <t>2647269</t>
  </si>
  <si>
    <t>森尼维耳拉克斯珀着陆全套房酒店</t>
  </si>
  <si>
    <t>LEE CORRINA</t>
  </si>
  <si>
    <t>811.41</t>
  </si>
  <si>
    <t>940.00</t>
  </si>
  <si>
    <t>2022-08-07 13:01:50</t>
  </si>
  <si>
    <t>2647230</t>
  </si>
  <si>
    <t>新山成功滨水酒店</t>
  </si>
  <si>
    <t>Kandasamy Purushothaman</t>
  </si>
  <si>
    <t>2022-08-07 11:58:50</t>
  </si>
  <si>
    <t>2647203</t>
  </si>
  <si>
    <t>阿斯顿卡蒂卡格罗酒店会议中心</t>
  </si>
  <si>
    <t>ADAM DEDE</t>
  </si>
  <si>
    <t>283.13</t>
  </si>
  <si>
    <t>328.00</t>
  </si>
  <si>
    <t>2022-08-07 11:40:10</t>
  </si>
  <si>
    <t>2647136</t>
  </si>
  <si>
    <t>Liu Ao</t>
  </si>
  <si>
    <t>236.52</t>
  </si>
  <si>
    <t>274.00</t>
  </si>
  <si>
    <t>2022-08-07 09:58:00</t>
  </si>
  <si>
    <t>2647051</t>
  </si>
  <si>
    <t>诺富特伦敦西区酒店</t>
  </si>
  <si>
    <t>Stephen Leung</t>
  </si>
  <si>
    <t>713.00</t>
  </si>
  <si>
    <t>826.00</t>
  </si>
  <si>
    <t>2022-08-07 06:24:52</t>
  </si>
  <si>
    <t>2647048</t>
  </si>
  <si>
    <t>宜必思吉隆坡市中心酒店</t>
  </si>
  <si>
    <t>Aida Nurul</t>
  </si>
  <si>
    <t>244.29</t>
  </si>
  <si>
    <t>283.00</t>
  </si>
  <si>
    <t>2022-08-07 06:20:19</t>
  </si>
  <si>
    <t>2646999</t>
  </si>
  <si>
    <t>阿布扎比雅乐轩酒店</t>
  </si>
  <si>
    <t>Alshehhi Ahmed Ali</t>
  </si>
  <si>
    <t>308.16</t>
  </si>
  <si>
    <t>357.00</t>
  </si>
  <si>
    <t>2022-08-07 03:08:53</t>
  </si>
  <si>
    <t>2022-08-06</t>
  </si>
  <si>
    <t>2646750</t>
  </si>
  <si>
    <t>Pazmino Stephanie</t>
  </si>
  <si>
    <t>3433.81</t>
  </si>
  <si>
    <t>3978.00</t>
  </si>
  <si>
    <t>2022-08-06 20:58:53</t>
  </si>
  <si>
    <t>2646690</t>
  </si>
  <si>
    <t>布鲁塞尔中心米迪美爵酒店</t>
  </si>
  <si>
    <t>Bangoura Alseny</t>
  </si>
  <si>
    <t>823.49</t>
  </si>
  <si>
    <t>954.00</t>
  </si>
  <si>
    <t>2022-08-06 20:30:07</t>
  </si>
  <si>
    <t>2646632</t>
  </si>
  <si>
    <t>伊斯泰酒店1号公寓</t>
  </si>
  <si>
    <t>JEON JEKUNG</t>
  </si>
  <si>
    <t>279.68</t>
  </si>
  <si>
    <t>324.00</t>
  </si>
  <si>
    <t>2022-08-06 19:23:36</t>
  </si>
  <si>
    <t>2646316</t>
  </si>
  <si>
    <t>里约热内卢科帕卡巴纳美爵酒店</t>
  </si>
  <si>
    <t>LOPES JOAO,TOLOTTI CAROLINA</t>
  </si>
  <si>
    <t>932.26</t>
  </si>
  <si>
    <t>1080.00</t>
  </si>
  <si>
    <t>2022-08-06 13:47:25</t>
  </si>
  <si>
    <t>2022-08-05</t>
  </si>
  <si>
    <t>2645724</t>
  </si>
  <si>
    <t>马六甲宜必思酒店</t>
  </si>
  <si>
    <t>TOH ZEN,ONG JIA SING</t>
  </si>
  <si>
    <t>653.02</t>
  </si>
  <si>
    <t>758.00</t>
  </si>
  <si>
    <t>2022-08-05 22:50:08</t>
  </si>
  <si>
    <t>2022-07-10</t>
  </si>
  <si>
    <t>2616890</t>
  </si>
  <si>
    <t>阿迪雅阁布鲁塞尔大广场公寓酒店</t>
  </si>
  <si>
    <t>Ahn Dahee</t>
  </si>
  <si>
    <t>998.41</t>
  </si>
  <si>
    <t>1168.00</t>
  </si>
  <si>
    <t>2022-07-10 17:48:34</t>
  </si>
  <si>
    <t>2022-07-02</t>
  </si>
  <si>
    <t>2609169</t>
  </si>
  <si>
    <t>雷克雅未克卡宾酒店</t>
  </si>
  <si>
    <t>Cheung Corwin</t>
  </si>
  <si>
    <t>2022-08-04</t>
  </si>
  <si>
    <t>3635.44</t>
  </si>
  <si>
    <t>4248.00</t>
  </si>
  <si>
    <t>2022-07-02 12:33:02</t>
  </si>
  <si>
    <t>2022-08-02</t>
  </si>
  <si>
    <t>2641028</t>
  </si>
  <si>
    <t>MERCURE FIGUEIRA DA FOZ</t>
  </si>
  <si>
    <t>Pedraz Riesco Juan Jose</t>
  </si>
  <si>
    <t>2874.20</t>
  </si>
  <si>
    <t>3327.00</t>
  </si>
  <si>
    <t>2022-08-02 05:09:34</t>
  </si>
  <si>
    <t>2641967</t>
  </si>
  <si>
    <t>里尔沃邦公寓式酒店</t>
  </si>
  <si>
    <t>mpete roger</t>
  </si>
  <si>
    <t>2022-08-03</t>
  </si>
  <si>
    <t>1690.65</t>
  </si>
  <si>
    <t>1957.00</t>
  </si>
  <si>
    <t>2022-08-02 22:00:58</t>
  </si>
  <si>
    <t>2022-08-01</t>
  </si>
  <si>
    <t>2640577</t>
  </si>
  <si>
    <t>巴黎诺林斯基酒店</t>
  </si>
  <si>
    <t>MEEUSEN EDWIN</t>
  </si>
  <si>
    <t>10478.01</t>
  </si>
  <si>
    <t>12171.00</t>
  </si>
  <si>
    <t>2022-08-01 19:39:23</t>
  </si>
  <si>
    <t>2022-07-30</t>
  </si>
  <si>
    <t>2638553</t>
  </si>
  <si>
    <t>宏伟城市度假酒店</t>
  </si>
  <si>
    <t>CHUGH SATISH,CHUGH SATISH,CHUGH SATISH,CHUGH SATISH</t>
  </si>
  <si>
    <t>1962.85</t>
  </si>
  <si>
    <t>2280.00</t>
  </si>
  <si>
    <t>2022-07-30 22:11:01</t>
  </si>
  <si>
    <t>2609528</t>
  </si>
  <si>
    <t>曼谷水门中心酒店</t>
  </si>
  <si>
    <t>XU HAIPENG,HEMMARA NARONG,BURROWS CHRISTOPHER</t>
  </si>
  <si>
    <t>1328.20</t>
  </si>
  <si>
    <t>1552.00</t>
  </si>
  <si>
    <t>2022-07-02 23:06:15</t>
  </si>
  <si>
    <t>2022-07-13</t>
  </si>
  <si>
    <t>2619338</t>
  </si>
  <si>
    <t>罗马肯尼迪酒店</t>
  </si>
  <si>
    <t>NG MAN HIN,NG CHAK SANG</t>
  </si>
  <si>
    <t>1283.98</t>
  </si>
  <si>
    <t>1497.00</t>
  </si>
  <si>
    <t>2022-07-13 00:57:52</t>
  </si>
  <si>
    <t>2644748</t>
  </si>
  <si>
    <t>怡阁酒店</t>
  </si>
  <si>
    <t>Zhang Jian,KONG HONGYAN,Lin Lin</t>
  </si>
  <si>
    <t>4028.37</t>
  </si>
  <si>
    <t>4676.00</t>
  </si>
  <si>
    <t>2022-08-05 04:42:55</t>
  </si>
  <si>
    <t>2637828</t>
  </si>
  <si>
    <t>岘港圣塔拉沙滩度假村</t>
  </si>
  <si>
    <t>Leggo Derek Andrew</t>
  </si>
  <si>
    <t>1215.59</t>
  </si>
  <si>
    <t>1412.00</t>
  </si>
  <si>
    <t>2022-07-30 09:12:40</t>
  </si>
  <si>
    <t>2645628</t>
  </si>
  <si>
    <t>RAJA ABDUL KHALID RAJA YANG RAHIDAH</t>
  </si>
  <si>
    <t>2022-08-05 21:09:48</t>
  </si>
  <si>
    <t>2641838</t>
  </si>
  <si>
    <t>吉隆坡中转酒店</t>
  </si>
  <si>
    <t>FIZ MUHAMMAD HAFIZ BIN ZAINUDDIN</t>
  </si>
  <si>
    <t>209.06</t>
  </si>
  <si>
    <t>242.00</t>
  </si>
  <si>
    <t>2022-08-02 19:45:40</t>
  </si>
  <si>
    <t>2022-04-28</t>
  </si>
  <si>
    <t>2527658</t>
  </si>
  <si>
    <t>巴厘岛乌鲁瓦图丽笙酒店</t>
  </si>
  <si>
    <t>Blood Ashlee Louise,Cutting Michael Jonathon Saunders</t>
  </si>
  <si>
    <t>3260.72</t>
  </si>
  <si>
    <t>3892.00</t>
  </si>
  <si>
    <t>2022-04-28 08:11:44</t>
  </si>
  <si>
    <t>2644815</t>
  </si>
  <si>
    <t>莱万特议会 - 设计酒店</t>
  </si>
  <si>
    <t>Koehler Philip</t>
  </si>
  <si>
    <t>1476.61</t>
  </si>
  <si>
    <t>1714.00</t>
  </si>
  <si>
    <t>2022-08-05 08:08:37</t>
  </si>
  <si>
    <t>2641912</t>
  </si>
  <si>
    <t>比佛利山庄C先生酒店</t>
  </si>
  <si>
    <t>garcia maria</t>
  </si>
  <si>
    <t>2403.37</t>
  </si>
  <si>
    <t>2782.00</t>
  </si>
  <si>
    <t>2022-08-02 20:49:56</t>
  </si>
  <si>
    <t>2022-07-17</t>
  </si>
  <si>
    <t>2623738</t>
  </si>
  <si>
    <t>圣路易斯中央西区智选假日酒店</t>
  </si>
  <si>
    <t>Mathews Roger David</t>
  </si>
  <si>
    <t>4676.48</t>
  </si>
  <si>
    <t>5422.00</t>
  </si>
  <si>
    <t>2022-07-17 07:13:49</t>
  </si>
  <si>
    <t>2642486</t>
  </si>
  <si>
    <t>保利斯塔新星舒适酒店</t>
  </si>
  <si>
    <t>MARCIA MARIBEL CONFORTI</t>
  </si>
  <si>
    <t>572.24</t>
  </si>
  <si>
    <t>664.00</t>
  </si>
  <si>
    <t>2022-08-03 10:34:28</t>
  </si>
  <si>
    <t>2643073</t>
  </si>
  <si>
    <t>月亮伯爵酒店</t>
  </si>
  <si>
    <t>Liguori Maria</t>
  </si>
  <si>
    <t>447.27</t>
  </si>
  <si>
    <t>519.00</t>
  </si>
  <si>
    <t>2022-08-03 18:38:49</t>
  </si>
  <si>
    <t>2022-07-19</t>
  </si>
  <si>
    <t>2626420</t>
  </si>
  <si>
    <t>A1 纽伦堡旅馆</t>
  </si>
  <si>
    <t>Casas Daniela,Almonti Alberto</t>
  </si>
  <si>
    <t>177.30</t>
  </si>
  <si>
    <t>206.00</t>
  </si>
  <si>
    <t>2022-07-19 21:42:05</t>
  </si>
  <si>
    <t>2022-06-10</t>
  </si>
  <si>
    <t>2584616</t>
  </si>
  <si>
    <t>格拉茨城宜必思快捷酒店</t>
  </si>
  <si>
    <t>wen Xinyi</t>
  </si>
  <si>
    <t>316.95</t>
  </si>
  <si>
    <t>371.00</t>
  </si>
  <si>
    <t>2022-06-10 16:30:30</t>
  </si>
  <si>
    <t>2644991</t>
  </si>
  <si>
    <t>阿维伦金马仑高原酒店</t>
  </si>
  <si>
    <t>MUHAMMAD HASHIM FARAH AMIRA</t>
  </si>
  <si>
    <t>358.38</t>
  </si>
  <si>
    <t>416.00</t>
  </si>
  <si>
    <t>2022-08-05 11:26:52</t>
  </si>
  <si>
    <t>2022-07-07</t>
  </si>
  <si>
    <t>2614186</t>
  </si>
  <si>
    <t>茉莉花尊爵 59 号酒店</t>
  </si>
  <si>
    <t>Pan Xinnan</t>
  </si>
  <si>
    <t>1267.77</t>
  </si>
  <si>
    <t>1480.00</t>
  </si>
  <si>
    <t>2022-07-07 21:35:27</t>
  </si>
  <si>
    <t>2643605</t>
  </si>
  <si>
    <t>玛拉菲民宿精品酒店 - 仅供成人入住</t>
  </si>
  <si>
    <t>hayashi shuichi</t>
  </si>
  <si>
    <t>427.85</t>
  </si>
  <si>
    <t>496.00</t>
  </si>
  <si>
    <t>2022-08-04 04:55:13</t>
  </si>
  <si>
    <t>2022-07-24</t>
  </si>
  <si>
    <t>2631596</t>
  </si>
  <si>
    <t>宜必思埃莫西酒店</t>
  </si>
  <si>
    <t>Reyes Jimenez Pablo</t>
  </si>
  <si>
    <t>253.43</t>
  </si>
  <si>
    <t>294.00</t>
  </si>
  <si>
    <t>2022-07-24 22:55:29</t>
  </si>
  <si>
    <t>2640975</t>
  </si>
  <si>
    <t>水滨娱乐场酒店</t>
  </si>
  <si>
    <t>CABRERA MARIA GUADALUPE</t>
  </si>
  <si>
    <t>1771.86</t>
  </si>
  <si>
    <t>2051.00</t>
  </si>
  <si>
    <t>2022-08-02 02:09:35</t>
  </si>
  <si>
    <t>2644830</t>
  </si>
  <si>
    <t>森特尔城阿拉纳会议酒店</t>
  </si>
  <si>
    <t>Yoshikazu Ikemoto</t>
  </si>
  <si>
    <t>1092.38</t>
  </si>
  <si>
    <t>1268.00</t>
  </si>
  <si>
    <t>2022-08-05 08:38:51</t>
  </si>
  <si>
    <t>2638284</t>
  </si>
  <si>
    <t>圣莫尼卡酒店</t>
  </si>
  <si>
    <t>ZHONG PENG,SUN MENG</t>
  </si>
  <si>
    <t>3433.27</t>
  </si>
  <si>
    <t>3988.00</t>
  </si>
  <si>
    <t>2022-07-30 17:09:20</t>
  </si>
  <si>
    <t>2643564</t>
  </si>
  <si>
    <t>蓝兰花塔套房酒店</t>
  </si>
  <si>
    <t>YU ZHOU,chen yang</t>
  </si>
  <si>
    <t>1153.30</t>
  </si>
  <si>
    <t>1337.00</t>
  </si>
  <si>
    <t>2022-08-04 02:36:07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</si>
</sst>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44777</v>
      </c>
      <c r="G2" s="6">
        <v>44781</v>
      </c>
      <c r="H2" s="4">
        <v>1</v>
      </c>
      <c r="I2" s="4">
        <v>4</v>
      </c>
      <c r="J2" s="4">
        <v>4</v>
      </c>
      <c r="K2" s="4" t="s">
        <v>30</v>
      </c>
      <c r="L2" s="4">
        <v>3892</v>
      </c>
      <c r="M2" s="4">
        <v>3892</v>
      </c>
      <c r="N2" s="4" t="s">
        <v>31</v>
      </c>
      <c r="O2" s="4" t="s">
        <v>32</v>
      </c>
      <c r="P2" s="4" t="s">
        <v>33</v>
      </c>
      <c r="Q2" s="4">
        <v>0</v>
      </c>
      <c r="R2" s="7">
        <v>44679</v>
      </c>
      <c r="S2" s="6">
        <v>44784</v>
      </c>
      <c r="T2" s="4" t="s">
        <v>34</v>
      </c>
      <c r="U2" s="4">
        <v>3892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44780</v>
      </c>
      <c r="G3" s="6">
        <v>44781</v>
      </c>
      <c r="H3" s="4">
        <v>1</v>
      </c>
      <c r="I3" s="4">
        <v>1</v>
      </c>
      <c r="J3" s="4">
        <v>1</v>
      </c>
      <c r="K3" s="4" t="s">
        <v>30</v>
      </c>
      <c r="L3" s="4">
        <v>371</v>
      </c>
      <c r="M3" s="4">
        <v>371</v>
      </c>
      <c r="N3" s="4" t="s">
        <v>40</v>
      </c>
      <c r="O3" s="4" t="s">
        <v>32</v>
      </c>
      <c r="P3" s="4" t="s">
        <v>33</v>
      </c>
      <c r="Q3" s="4">
        <v>0</v>
      </c>
      <c r="R3" s="7">
        <v>44722</v>
      </c>
      <c r="S3" s="6">
        <v>44784</v>
      </c>
      <c r="T3" s="4" t="s">
        <v>34</v>
      </c>
      <c r="U3" s="4">
        <v>371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44777</v>
      </c>
      <c r="G4" s="6">
        <v>44781</v>
      </c>
      <c r="H4" s="4">
        <v>1</v>
      </c>
      <c r="I4" s="4">
        <v>4</v>
      </c>
      <c r="J4" s="4">
        <v>4</v>
      </c>
      <c r="K4" s="4" t="s">
        <v>30</v>
      </c>
      <c r="L4" s="4">
        <v>4248</v>
      </c>
      <c r="M4" s="4">
        <v>4248</v>
      </c>
      <c r="N4" s="4" t="s">
        <v>45</v>
      </c>
      <c r="O4" s="4" t="s">
        <v>32</v>
      </c>
      <c r="P4" s="4" t="s">
        <v>33</v>
      </c>
      <c r="Q4" s="4">
        <v>0</v>
      </c>
      <c r="R4" s="7">
        <v>44744</v>
      </c>
      <c r="S4" s="6">
        <v>44784</v>
      </c>
      <c r="T4" s="4" t="s">
        <v>34</v>
      </c>
      <c r="U4" s="4">
        <v>4248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44779</v>
      </c>
      <c r="G5" s="6">
        <v>44781</v>
      </c>
      <c r="H5" s="4">
        <v>2</v>
      </c>
      <c r="I5" s="4">
        <v>2</v>
      </c>
      <c r="J5" s="4">
        <v>4</v>
      </c>
      <c r="K5" s="4" t="s">
        <v>30</v>
      </c>
      <c r="L5" s="4">
        <v>1552</v>
      </c>
      <c r="M5" s="4">
        <v>1552</v>
      </c>
      <c r="N5" s="4" t="s">
        <v>50</v>
      </c>
      <c r="O5" s="4" t="s">
        <v>32</v>
      </c>
      <c r="P5" s="4" t="s">
        <v>33</v>
      </c>
      <c r="Q5" s="4">
        <v>0</v>
      </c>
      <c r="R5" s="7">
        <v>44744</v>
      </c>
      <c r="S5" s="6">
        <v>44784</v>
      </c>
      <c r="T5" s="4" t="s">
        <v>34</v>
      </c>
      <c r="U5" s="4">
        <v>1552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44777</v>
      </c>
      <c r="G6" s="6">
        <v>44781</v>
      </c>
      <c r="H6" s="4">
        <v>1</v>
      </c>
      <c r="I6" s="4">
        <v>4</v>
      </c>
      <c r="J6" s="4">
        <v>4</v>
      </c>
      <c r="K6" s="4" t="s">
        <v>30</v>
      </c>
      <c r="L6" s="4">
        <v>1480</v>
      </c>
      <c r="M6" s="4">
        <v>1480</v>
      </c>
      <c r="N6" s="4" t="s">
        <v>55</v>
      </c>
      <c r="O6" s="4" t="s">
        <v>32</v>
      </c>
      <c r="P6" s="4" t="s">
        <v>33</v>
      </c>
      <c r="Q6" s="4">
        <v>0</v>
      </c>
      <c r="R6" s="7">
        <v>44749</v>
      </c>
      <c r="S6" s="6">
        <v>44784</v>
      </c>
      <c r="T6" s="4" t="s">
        <v>34</v>
      </c>
      <c r="U6" s="4">
        <v>1480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44779</v>
      </c>
      <c r="G7" s="6">
        <v>44781</v>
      </c>
      <c r="H7" s="4">
        <v>1</v>
      </c>
      <c r="I7" s="4">
        <v>2</v>
      </c>
      <c r="J7" s="4">
        <v>2</v>
      </c>
      <c r="K7" s="4" t="s">
        <v>30</v>
      </c>
      <c r="L7" s="4">
        <v>1168</v>
      </c>
      <c r="M7" s="4">
        <v>1168</v>
      </c>
      <c r="N7" s="4" t="s">
        <v>61</v>
      </c>
      <c r="O7" s="4" t="s">
        <v>32</v>
      </c>
      <c r="P7" s="4" t="s">
        <v>33</v>
      </c>
      <c r="Q7" s="4">
        <v>0</v>
      </c>
      <c r="R7" s="7">
        <v>44752</v>
      </c>
      <c r="S7" s="6">
        <v>44784</v>
      </c>
      <c r="T7" s="4" t="s">
        <v>34</v>
      </c>
      <c r="U7" s="4">
        <v>1168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44778</v>
      </c>
      <c r="G8" s="6">
        <v>44781</v>
      </c>
      <c r="H8" s="4">
        <v>1</v>
      </c>
      <c r="I8" s="4">
        <v>3</v>
      </c>
      <c r="J8" s="4">
        <v>3</v>
      </c>
      <c r="K8" s="4" t="s">
        <v>30</v>
      </c>
      <c r="L8" s="4">
        <v>1497</v>
      </c>
      <c r="M8" s="4">
        <v>1497</v>
      </c>
      <c r="N8" s="4" t="s">
        <v>65</v>
      </c>
      <c r="O8" s="4" t="s">
        <v>32</v>
      </c>
      <c r="P8" s="4" t="s">
        <v>33</v>
      </c>
      <c r="Q8" s="4">
        <v>0</v>
      </c>
      <c r="R8" s="7">
        <v>44755</v>
      </c>
      <c r="S8" s="6">
        <v>44784</v>
      </c>
      <c r="T8" s="4" t="s">
        <v>34</v>
      </c>
      <c r="U8" s="4">
        <v>1497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44777</v>
      </c>
      <c r="G9" s="6">
        <v>44781</v>
      </c>
      <c r="H9" s="4">
        <v>1</v>
      </c>
      <c r="I9" s="4">
        <v>4</v>
      </c>
      <c r="J9" s="4">
        <v>4</v>
      </c>
      <c r="K9" s="4" t="s">
        <v>30</v>
      </c>
      <c r="L9" s="4">
        <v>5422</v>
      </c>
      <c r="M9" s="4">
        <v>5422</v>
      </c>
      <c r="N9" s="4" t="s">
        <v>70</v>
      </c>
      <c r="O9" s="4" t="s">
        <v>32</v>
      </c>
      <c r="P9" s="4" t="s">
        <v>33</v>
      </c>
      <c r="Q9" s="4">
        <v>0</v>
      </c>
      <c r="R9" s="7">
        <v>44759</v>
      </c>
      <c r="S9" s="6">
        <v>44784</v>
      </c>
      <c r="T9" s="4" t="s">
        <v>34</v>
      </c>
      <c r="U9" s="4">
        <v>5422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44780</v>
      </c>
      <c r="G10" s="6">
        <v>44781</v>
      </c>
      <c r="H10" s="4">
        <v>1</v>
      </c>
      <c r="I10" s="4">
        <v>1</v>
      </c>
      <c r="J10" s="4">
        <v>1</v>
      </c>
      <c r="K10" s="4" t="s">
        <v>30</v>
      </c>
      <c r="L10" s="4">
        <v>206</v>
      </c>
      <c r="M10" s="4">
        <v>206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44761</v>
      </c>
      <c r="S10" s="6">
        <v>44784</v>
      </c>
      <c r="T10" s="4" t="s">
        <v>34</v>
      </c>
      <c r="U10" s="4">
        <v>206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44780</v>
      </c>
      <c r="G11" s="6">
        <v>44781</v>
      </c>
      <c r="H11" s="4">
        <v>1</v>
      </c>
      <c r="I11" s="4">
        <v>1</v>
      </c>
      <c r="J11" s="4">
        <v>1</v>
      </c>
      <c r="K11" s="4" t="s">
        <v>30</v>
      </c>
      <c r="L11" s="4">
        <v>294</v>
      </c>
      <c r="M11" s="4">
        <v>294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44766</v>
      </c>
      <c r="S11" s="6">
        <v>44784</v>
      </c>
      <c r="T11" s="4" t="s">
        <v>34</v>
      </c>
      <c r="U11" s="4">
        <v>294</v>
      </c>
      <c r="V11" s="4">
        <v>0</v>
      </c>
      <c r="W11" s="4">
        <v>0</v>
      </c>
      <c r="X11" s="4" t="s">
        <v>35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44778</v>
      </c>
      <c r="G12" s="6">
        <v>44781</v>
      </c>
      <c r="H12" s="4">
        <v>1</v>
      </c>
      <c r="I12" s="4">
        <v>3</v>
      </c>
      <c r="J12" s="4">
        <v>3</v>
      </c>
      <c r="K12" s="4" t="s">
        <v>30</v>
      </c>
      <c r="L12" s="4">
        <v>4449</v>
      </c>
      <c r="M12" s="4">
        <v>4449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44771</v>
      </c>
      <c r="S12" s="6">
        <v>44784</v>
      </c>
      <c r="T12" s="4" t="s">
        <v>34</v>
      </c>
      <c r="U12" s="4">
        <v>4449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82</v>
      </c>
      <c r="B13" s="4" t="s">
        <v>26</v>
      </c>
      <c r="C13" s="4" t="s">
        <v>86</v>
      </c>
      <c r="D13" s="4" t="s">
        <v>83</v>
      </c>
      <c r="E13" s="4" t="s">
        <v>84</v>
      </c>
      <c r="F13" s="6">
        <v>44778</v>
      </c>
      <c r="G13" s="6">
        <v>44781</v>
      </c>
      <c r="H13" s="4">
        <v>1</v>
      </c>
      <c r="I13" s="4">
        <v>3</v>
      </c>
      <c r="J13" s="4">
        <v>3</v>
      </c>
      <c r="K13" s="4" t="s">
        <v>30</v>
      </c>
      <c r="L13" s="4">
        <v>-4449</v>
      </c>
      <c r="M13" s="4">
        <v>-4449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44771</v>
      </c>
      <c r="S13" s="6">
        <v>44784</v>
      </c>
      <c r="T13" s="4" t="s">
        <v>34</v>
      </c>
      <c r="U13" s="4">
        <v>-4449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44779</v>
      </c>
      <c r="G14" s="6">
        <v>44781</v>
      </c>
      <c r="H14" s="4">
        <v>1</v>
      </c>
      <c r="I14" s="4">
        <v>2</v>
      </c>
      <c r="J14" s="4">
        <v>2</v>
      </c>
      <c r="K14" s="4" t="s">
        <v>30</v>
      </c>
      <c r="L14" s="4">
        <v>1412</v>
      </c>
      <c r="M14" s="4">
        <v>1412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44772</v>
      </c>
      <c r="S14" s="6">
        <v>44784</v>
      </c>
      <c r="T14" s="4" t="s">
        <v>34</v>
      </c>
      <c r="U14" s="4">
        <v>1412</v>
      </c>
      <c r="V14" s="4">
        <v>0</v>
      </c>
      <c r="W14" s="4">
        <v>0</v>
      </c>
      <c r="X14" s="4" t="s">
        <v>35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44780</v>
      </c>
      <c r="G15" s="6">
        <v>44781</v>
      </c>
      <c r="H15" s="4">
        <v>1</v>
      </c>
      <c r="I15" s="4">
        <v>1</v>
      </c>
      <c r="J15" s="4">
        <v>1</v>
      </c>
      <c r="K15" s="4" t="s">
        <v>30</v>
      </c>
      <c r="L15" s="4">
        <v>3988</v>
      </c>
      <c r="M15" s="4">
        <v>3988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44772</v>
      </c>
      <c r="S15" s="6">
        <v>44784</v>
      </c>
      <c r="T15" s="4" t="s">
        <v>34</v>
      </c>
      <c r="U15" s="4">
        <v>3988</v>
      </c>
      <c r="V15" s="4">
        <v>0</v>
      </c>
      <c r="W15" s="4">
        <v>0</v>
      </c>
      <c r="X15" s="4" t="s">
        <v>35</v>
      </c>
      <c r="Y15" s="4" t="s">
        <v>96</v>
      </c>
    </row>
    <row r="16" s="4" customFormat="1" spans="1:26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44777</v>
      </c>
      <c r="G16" s="6">
        <v>44781</v>
      </c>
      <c r="H16" s="4">
        <v>2</v>
      </c>
      <c r="I16" s="4">
        <v>4</v>
      </c>
      <c r="J16" s="4">
        <v>8</v>
      </c>
      <c r="K16" s="4" t="s">
        <v>30</v>
      </c>
      <c r="L16" s="4">
        <v>2280</v>
      </c>
      <c r="M16" s="4">
        <v>2280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44772</v>
      </c>
      <c r="S16" s="6">
        <v>44784</v>
      </c>
      <c r="T16" s="4" t="s">
        <v>34</v>
      </c>
      <c r="U16" s="4">
        <v>2280</v>
      </c>
      <c r="V16" s="4">
        <v>0</v>
      </c>
      <c r="W16" s="4">
        <v>0</v>
      </c>
      <c r="X16" s="4" t="s">
        <v>35</v>
      </c>
      <c r="Y16" s="4">
        <v>8814525</v>
      </c>
      <c r="Z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44778</v>
      </c>
      <c r="G17" s="6">
        <v>44781</v>
      </c>
      <c r="H17" s="4">
        <v>1</v>
      </c>
      <c r="I17" s="4">
        <v>3</v>
      </c>
      <c r="J17" s="4">
        <v>3</v>
      </c>
      <c r="K17" s="4" t="s">
        <v>30</v>
      </c>
      <c r="L17" s="4">
        <v>12171</v>
      </c>
      <c r="M17" s="4">
        <v>12171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44774</v>
      </c>
      <c r="S17" s="6">
        <v>44784</v>
      </c>
      <c r="T17" s="4" t="s">
        <v>34</v>
      </c>
      <c r="U17" s="4">
        <v>12171</v>
      </c>
      <c r="V17" s="4">
        <v>0</v>
      </c>
      <c r="W17" s="4">
        <v>0</v>
      </c>
      <c r="X17" s="4" t="s">
        <v>35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44778</v>
      </c>
      <c r="G18" s="6">
        <v>44781</v>
      </c>
      <c r="H18" s="4">
        <v>1</v>
      </c>
      <c r="I18" s="4">
        <v>3</v>
      </c>
      <c r="J18" s="4">
        <v>3</v>
      </c>
      <c r="K18" s="4" t="s">
        <v>30</v>
      </c>
      <c r="L18" s="4">
        <v>2051</v>
      </c>
      <c r="M18" s="4">
        <v>2051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44775</v>
      </c>
      <c r="S18" s="6">
        <v>44784</v>
      </c>
      <c r="T18" s="4" t="s">
        <v>34</v>
      </c>
      <c r="U18" s="4">
        <v>2051</v>
      </c>
      <c r="V18" s="4">
        <v>0</v>
      </c>
      <c r="W18" s="4">
        <v>0</v>
      </c>
      <c r="X18" s="4" t="s">
        <v>35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44778</v>
      </c>
      <c r="G19" s="6">
        <v>44781</v>
      </c>
      <c r="H19" s="4">
        <v>1</v>
      </c>
      <c r="I19" s="4">
        <v>3</v>
      </c>
      <c r="J19" s="4">
        <v>3</v>
      </c>
      <c r="K19" s="4" t="s">
        <v>30</v>
      </c>
      <c r="L19" s="4">
        <v>3327</v>
      </c>
      <c r="M19" s="4">
        <v>3327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44775</v>
      </c>
      <c r="S19" s="6">
        <v>44784</v>
      </c>
      <c r="T19" s="4" t="s">
        <v>34</v>
      </c>
      <c r="U19" s="4">
        <v>3327</v>
      </c>
      <c r="V19" s="4">
        <v>0</v>
      </c>
      <c r="W19" s="4">
        <v>0</v>
      </c>
      <c r="X19" s="4" t="s">
        <v>35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44779</v>
      </c>
      <c r="G20" s="6">
        <v>44781</v>
      </c>
      <c r="H20" s="4">
        <v>2</v>
      </c>
      <c r="I20" s="4">
        <v>2</v>
      </c>
      <c r="J20" s="4">
        <v>4</v>
      </c>
      <c r="K20" s="4" t="s">
        <v>30</v>
      </c>
      <c r="L20" s="4">
        <v>23544</v>
      </c>
      <c r="M20" s="4">
        <v>23544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44775</v>
      </c>
      <c r="S20" s="6">
        <v>44784</v>
      </c>
      <c r="T20" s="4" t="s">
        <v>34</v>
      </c>
      <c r="U20" s="4">
        <v>23544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117</v>
      </c>
      <c r="B21" s="4" t="s">
        <v>26</v>
      </c>
      <c r="C21" s="4" t="s">
        <v>86</v>
      </c>
      <c r="D21" s="4" t="s">
        <v>118</v>
      </c>
      <c r="E21" s="4" t="s">
        <v>119</v>
      </c>
      <c r="F21" s="6">
        <v>44779</v>
      </c>
      <c r="G21" s="6">
        <v>44781</v>
      </c>
      <c r="H21" s="4">
        <v>2</v>
      </c>
      <c r="I21" s="4">
        <v>2</v>
      </c>
      <c r="J21" s="4">
        <v>4</v>
      </c>
      <c r="K21" s="4" t="s">
        <v>30</v>
      </c>
      <c r="L21" s="4">
        <v>-23544</v>
      </c>
      <c r="M21" s="4">
        <v>-23544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44775</v>
      </c>
      <c r="S21" s="6">
        <v>44784</v>
      </c>
      <c r="T21" s="4" t="s">
        <v>34</v>
      </c>
      <c r="U21" s="4">
        <v>-23544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44779</v>
      </c>
      <c r="G22" s="6">
        <v>44781</v>
      </c>
      <c r="H22" s="4">
        <v>1</v>
      </c>
      <c r="I22" s="4">
        <v>2</v>
      </c>
      <c r="J22" s="4">
        <v>2</v>
      </c>
      <c r="K22" s="4" t="s">
        <v>30</v>
      </c>
      <c r="L22" s="4">
        <v>242</v>
      </c>
      <c r="M22" s="4">
        <v>242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44775</v>
      </c>
      <c r="S22" s="6">
        <v>44784</v>
      </c>
      <c r="T22" s="4" t="s">
        <v>34</v>
      </c>
      <c r="U22" s="4">
        <v>242</v>
      </c>
      <c r="V22" s="4">
        <v>0</v>
      </c>
      <c r="W22" s="4">
        <v>0</v>
      </c>
      <c r="X22" s="4" t="s">
        <v>35</v>
      </c>
      <c r="Y22" s="4" t="s">
        <v>125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44780</v>
      </c>
      <c r="G23" s="6">
        <v>44781</v>
      </c>
      <c r="H23" s="4">
        <v>1</v>
      </c>
      <c r="I23" s="4">
        <v>1</v>
      </c>
      <c r="J23" s="4">
        <v>1</v>
      </c>
      <c r="K23" s="4" t="s">
        <v>30</v>
      </c>
      <c r="L23" s="4">
        <v>2782</v>
      </c>
      <c r="M23" s="4">
        <v>2782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44775</v>
      </c>
      <c r="S23" s="6">
        <v>44784</v>
      </c>
      <c r="T23" s="4" t="s">
        <v>34</v>
      </c>
      <c r="U23" s="4">
        <v>2782</v>
      </c>
      <c r="V23" s="4">
        <v>0</v>
      </c>
      <c r="W23" s="4">
        <v>0</v>
      </c>
      <c r="X23" s="4" t="s">
        <v>35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44776</v>
      </c>
      <c r="G24" s="6">
        <v>44781</v>
      </c>
      <c r="H24" s="4">
        <v>1</v>
      </c>
      <c r="I24" s="4">
        <v>5</v>
      </c>
      <c r="J24" s="4">
        <v>5</v>
      </c>
      <c r="K24" s="4" t="s">
        <v>30</v>
      </c>
      <c r="L24" s="4">
        <v>1957</v>
      </c>
      <c r="M24" s="4">
        <v>1957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44775</v>
      </c>
      <c r="S24" s="6">
        <v>44784</v>
      </c>
      <c r="T24" s="4" t="s">
        <v>34</v>
      </c>
      <c r="U24" s="4">
        <v>1957</v>
      </c>
      <c r="V24" s="4">
        <v>0</v>
      </c>
      <c r="W24" s="4">
        <v>0</v>
      </c>
      <c r="X24" s="4" t="s">
        <v>35</v>
      </c>
      <c r="Y24" s="4" t="s">
        <v>135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138</v>
      </c>
      <c r="F25" s="6">
        <v>44779</v>
      </c>
      <c r="G25" s="6">
        <v>44781</v>
      </c>
      <c r="H25" s="4">
        <v>1</v>
      </c>
      <c r="I25" s="4">
        <v>2</v>
      </c>
      <c r="J25" s="4">
        <v>2</v>
      </c>
      <c r="K25" s="4" t="s">
        <v>30</v>
      </c>
      <c r="L25" s="4">
        <v>664</v>
      </c>
      <c r="M25" s="4">
        <v>664</v>
      </c>
      <c r="N25" s="4" t="s">
        <v>139</v>
      </c>
      <c r="O25" s="4" t="s">
        <v>32</v>
      </c>
      <c r="P25" s="4" t="s">
        <v>33</v>
      </c>
      <c r="Q25" s="4">
        <v>0</v>
      </c>
      <c r="R25" s="7">
        <v>44776</v>
      </c>
      <c r="S25" s="6">
        <v>44784</v>
      </c>
      <c r="T25" s="4" t="s">
        <v>34</v>
      </c>
      <c r="U25" s="4">
        <v>664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140</v>
      </c>
      <c r="B26" s="4" t="s">
        <v>26</v>
      </c>
      <c r="C26" s="4" t="s">
        <v>27</v>
      </c>
      <c r="D26" s="4" t="s">
        <v>141</v>
      </c>
      <c r="E26" s="4" t="s">
        <v>142</v>
      </c>
      <c r="F26" s="6">
        <v>44780</v>
      </c>
      <c r="G26" s="6">
        <v>44781</v>
      </c>
      <c r="H26" s="4">
        <v>1</v>
      </c>
      <c r="I26" s="4">
        <v>1</v>
      </c>
      <c r="J26" s="4">
        <v>1</v>
      </c>
      <c r="K26" s="4" t="s">
        <v>30</v>
      </c>
      <c r="L26" s="4">
        <v>519</v>
      </c>
      <c r="M26" s="4">
        <v>519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44776</v>
      </c>
      <c r="S26" s="6">
        <v>44784</v>
      </c>
      <c r="T26" s="4" t="s">
        <v>34</v>
      </c>
      <c r="U26" s="4">
        <v>519</v>
      </c>
      <c r="V26" s="4">
        <v>0</v>
      </c>
      <c r="W26" s="4">
        <v>0</v>
      </c>
      <c r="X26" s="4" t="s">
        <v>35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44780</v>
      </c>
      <c r="G27" s="6">
        <v>44781</v>
      </c>
      <c r="H27" s="4">
        <v>1</v>
      </c>
      <c r="I27" s="4">
        <v>1</v>
      </c>
      <c r="J27" s="4">
        <v>1</v>
      </c>
      <c r="K27" s="4" t="s">
        <v>30</v>
      </c>
      <c r="L27" s="4">
        <v>1336</v>
      </c>
      <c r="M27" s="4">
        <v>1336</v>
      </c>
      <c r="N27" s="4" t="s">
        <v>148</v>
      </c>
      <c r="O27" s="4" t="s">
        <v>32</v>
      </c>
      <c r="P27" s="4" t="s">
        <v>33</v>
      </c>
      <c r="Q27" s="4">
        <v>0</v>
      </c>
      <c r="R27" s="7">
        <v>44777</v>
      </c>
      <c r="S27" s="6">
        <v>44784</v>
      </c>
      <c r="T27" s="4" t="s">
        <v>34</v>
      </c>
      <c r="U27" s="4">
        <v>1336</v>
      </c>
      <c r="V27" s="4">
        <v>0</v>
      </c>
      <c r="W27" s="4">
        <v>0</v>
      </c>
      <c r="X27" s="4" t="s">
        <v>35</v>
      </c>
      <c r="Y27" s="4" t="s">
        <v>149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152</v>
      </c>
      <c r="F28" s="6">
        <v>44780</v>
      </c>
      <c r="G28" s="6">
        <v>44781</v>
      </c>
      <c r="H28" s="4">
        <v>1</v>
      </c>
      <c r="I28" s="4">
        <v>1</v>
      </c>
      <c r="J28" s="4">
        <v>1</v>
      </c>
      <c r="K28" s="4" t="s">
        <v>30</v>
      </c>
      <c r="L28" s="4">
        <v>496</v>
      </c>
      <c r="M28" s="4">
        <v>496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44777</v>
      </c>
      <c r="S28" s="6">
        <v>44784</v>
      </c>
      <c r="T28" s="4" t="s">
        <v>34</v>
      </c>
      <c r="U28" s="4">
        <v>496</v>
      </c>
      <c r="V28" s="4">
        <v>0</v>
      </c>
      <c r="W28" s="4">
        <v>0</v>
      </c>
      <c r="X28" s="4" t="s">
        <v>35</v>
      </c>
      <c r="Y28" s="4" t="s">
        <v>154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44779</v>
      </c>
      <c r="G29" s="6">
        <v>44781</v>
      </c>
      <c r="H29" s="4">
        <v>2</v>
      </c>
      <c r="I29" s="4">
        <v>2</v>
      </c>
      <c r="J29" s="4">
        <v>4</v>
      </c>
      <c r="K29" s="4" t="s">
        <v>30</v>
      </c>
      <c r="L29" s="4">
        <v>4676</v>
      </c>
      <c r="M29" s="4">
        <v>4676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44778</v>
      </c>
      <c r="S29" s="6">
        <v>44784</v>
      </c>
      <c r="T29" s="4" t="s">
        <v>34</v>
      </c>
      <c r="U29" s="4">
        <v>4676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6">
        <v>44779</v>
      </c>
      <c r="G30" s="6">
        <v>44781</v>
      </c>
      <c r="H30" s="4">
        <v>1</v>
      </c>
      <c r="I30" s="4">
        <v>2</v>
      </c>
      <c r="J30" s="4">
        <v>2</v>
      </c>
      <c r="K30" s="4" t="s">
        <v>30</v>
      </c>
      <c r="L30" s="4">
        <v>1714</v>
      </c>
      <c r="M30" s="4">
        <v>1714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44778</v>
      </c>
      <c r="S30" s="6">
        <v>44784</v>
      </c>
      <c r="T30" s="4" t="s">
        <v>34</v>
      </c>
      <c r="U30" s="4">
        <v>1714</v>
      </c>
      <c r="V30" s="4">
        <v>0</v>
      </c>
      <c r="W30" s="4">
        <v>0</v>
      </c>
      <c r="X30" s="4" t="s">
        <v>35</v>
      </c>
      <c r="Y30" s="4" t="s">
        <v>163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29</v>
      </c>
      <c r="F31" s="6">
        <v>44779</v>
      </c>
      <c r="G31" s="6">
        <v>44781</v>
      </c>
      <c r="H31" s="4">
        <v>1</v>
      </c>
      <c r="I31" s="4">
        <v>2</v>
      </c>
      <c r="J31" s="4">
        <v>2</v>
      </c>
      <c r="K31" s="4" t="s">
        <v>30</v>
      </c>
      <c r="L31" s="4">
        <v>1268</v>
      </c>
      <c r="M31" s="4">
        <v>1268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44778</v>
      </c>
      <c r="S31" s="6">
        <v>44784</v>
      </c>
      <c r="T31" s="4" t="s">
        <v>34</v>
      </c>
      <c r="U31" s="4">
        <v>1268</v>
      </c>
      <c r="V31" s="4">
        <v>0</v>
      </c>
      <c r="W31" s="4">
        <v>0</v>
      </c>
      <c r="X31" s="4" t="s">
        <v>35</v>
      </c>
      <c r="Y31" s="4" t="s">
        <v>167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44780</v>
      </c>
      <c r="G32" s="6">
        <v>44781</v>
      </c>
      <c r="H32" s="4">
        <v>1</v>
      </c>
      <c r="I32" s="4">
        <v>1</v>
      </c>
      <c r="J32" s="4">
        <v>1</v>
      </c>
      <c r="K32" s="4" t="s">
        <v>30</v>
      </c>
      <c r="L32" s="4">
        <v>416</v>
      </c>
      <c r="M32" s="4">
        <v>416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44778</v>
      </c>
      <c r="S32" s="6">
        <v>44784</v>
      </c>
      <c r="T32" s="4" t="s">
        <v>34</v>
      </c>
      <c r="U32" s="4">
        <v>416</v>
      </c>
      <c r="V32" s="4">
        <v>0</v>
      </c>
      <c r="W32" s="4">
        <v>0</v>
      </c>
      <c r="X32" s="4" t="s">
        <v>35</v>
      </c>
      <c r="Y32" s="4" t="s">
        <v>172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174</v>
      </c>
      <c r="E33" s="4" t="s">
        <v>175</v>
      </c>
      <c r="F33" s="6">
        <v>44779</v>
      </c>
      <c r="G33" s="6">
        <v>44781</v>
      </c>
      <c r="H33" s="4">
        <v>1</v>
      </c>
      <c r="I33" s="4">
        <v>2</v>
      </c>
      <c r="J33" s="4">
        <v>2</v>
      </c>
      <c r="K33" s="4" t="s">
        <v>30</v>
      </c>
      <c r="L33" s="4">
        <v>758</v>
      </c>
      <c r="M33" s="4">
        <v>758</v>
      </c>
      <c r="N33" s="4" t="s">
        <v>176</v>
      </c>
      <c r="O33" s="4" t="s">
        <v>32</v>
      </c>
      <c r="P33" s="4" t="s">
        <v>33</v>
      </c>
      <c r="Q33" s="4">
        <v>0</v>
      </c>
      <c r="R33" s="7">
        <v>44778</v>
      </c>
      <c r="S33" s="6">
        <v>44784</v>
      </c>
      <c r="T33" s="4" t="s">
        <v>34</v>
      </c>
      <c r="U33" s="4">
        <v>758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177</v>
      </c>
      <c r="B34" s="4" t="s">
        <v>26</v>
      </c>
      <c r="C34" s="4" t="s">
        <v>27</v>
      </c>
      <c r="D34" s="4" t="s">
        <v>174</v>
      </c>
      <c r="E34" s="4" t="s">
        <v>178</v>
      </c>
      <c r="F34" s="6">
        <v>44779</v>
      </c>
      <c r="G34" s="6">
        <v>44781</v>
      </c>
      <c r="H34" s="4">
        <v>1</v>
      </c>
      <c r="I34" s="4">
        <v>2</v>
      </c>
      <c r="J34" s="4">
        <v>2</v>
      </c>
      <c r="K34" s="4" t="s">
        <v>30</v>
      </c>
      <c r="L34" s="4">
        <v>758</v>
      </c>
      <c r="M34" s="4">
        <v>758</v>
      </c>
      <c r="N34" s="4" t="s">
        <v>179</v>
      </c>
      <c r="O34" s="4" t="s">
        <v>32</v>
      </c>
      <c r="P34" s="4" t="s">
        <v>33</v>
      </c>
      <c r="Q34" s="4">
        <v>0</v>
      </c>
      <c r="R34" s="7">
        <v>44778</v>
      </c>
      <c r="S34" s="6">
        <v>44784</v>
      </c>
      <c r="T34" s="4" t="s">
        <v>34</v>
      </c>
      <c r="U34" s="4">
        <v>758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180</v>
      </c>
      <c r="B35" s="4" t="s">
        <v>26</v>
      </c>
      <c r="C35" s="4" t="s">
        <v>27</v>
      </c>
      <c r="D35" s="4" t="s">
        <v>181</v>
      </c>
      <c r="E35" s="4" t="s">
        <v>175</v>
      </c>
      <c r="F35" s="6">
        <v>44780</v>
      </c>
      <c r="G35" s="6">
        <v>44781</v>
      </c>
      <c r="H35" s="4">
        <v>1</v>
      </c>
      <c r="I35" s="4">
        <v>1</v>
      </c>
      <c r="J35" s="4">
        <v>1</v>
      </c>
      <c r="K35" s="4" t="s">
        <v>30</v>
      </c>
      <c r="L35" s="4">
        <v>764</v>
      </c>
      <c r="M35" s="4">
        <v>764</v>
      </c>
      <c r="N35" s="4" t="s">
        <v>182</v>
      </c>
      <c r="O35" s="4" t="s">
        <v>32</v>
      </c>
      <c r="P35" s="4" t="s">
        <v>33</v>
      </c>
      <c r="Q35" s="4">
        <v>0</v>
      </c>
      <c r="R35" s="7">
        <v>44779</v>
      </c>
      <c r="S35" s="6">
        <v>44784</v>
      </c>
      <c r="T35" s="4" t="s">
        <v>34</v>
      </c>
      <c r="U35" s="4">
        <v>764</v>
      </c>
      <c r="V35" s="4">
        <v>0</v>
      </c>
      <c r="W35" s="4">
        <v>0</v>
      </c>
      <c r="X35" s="4" t="s">
        <v>35</v>
      </c>
      <c r="Y35" s="4" t="s">
        <v>183</v>
      </c>
    </row>
    <row r="36" s="4" customFormat="1" spans="1:25">
      <c r="A36" s="4" t="s">
        <v>184</v>
      </c>
      <c r="B36" s="4" t="s">
        <v>26</v>
      </c>
      <c r="C36" s="4" t="s">
        <v>27</v>
      </c>
      <c r="D36" s="4" t="s">
        <v>185</v>
      </c>
      <c r="E36" s="4" t="s">
        <v>186</v>
      </c>
      <c r="F36" s="6">
        <v>44779</v>
      </c>
      <c r="G36" s="6">
        <v>44781</v>
      </c>
      <c r="H36" s="4">
        <v>1</v>
      </c>
      <c r="I36" s="4">
        <v>2</v>
      </c>
      <c r="J36" s="4">
        <v>2</v>
      </c>
      <c r="K36" s="4" t="s">
        <v>30</v>
      </c>
      <c r="L36" s="4">
        <v>1080</v>
      </c>
      <c r="M36" s="4">
        <v>1080</v>
      </c>
      <c r="N36" s="4" t="s">
        <v>187</v>
      </c>
      <c r="O36" s="4" t="s">
        <v>32</v>
      </c>
      <c r="P36" s="4" t="s">
        <v>33</v>
      </c>
      <c r="Q36" s="4">
        <v>0</v>
      </c>
      <c r="R36" s="7">
        <v>44779</v>
      </c>
      <c r="S36" s="6">
        <v>44784</v>
      </c>
      <c r="T36" s="4" t="s">
        <v>34</v>
      </c>
      <c r="U36" s="4">
        <v>1080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180</v>
      </c>
      <c r="B37" s="4" t="s">
        <v>26</v>
      </c>
      <c r="C37" s="4" t="s">
        <v>86</v>
      </c>
      <c r="D37" s="4" t="s">
        <v>181</v>
      </c>
      <c r="E37" s="4" t="s">
        <v>175</v>
      </c>
      <c r="F37" s="6">
        <v>44780</v>
      </c>
      <c r="G37" s="6">
        <v>44781</v>
      </c>
      <c r="H37" s="4">
        <v>1</v>
      </c>
      <c r="I37" s="4">
        <v>1</v>
      </c>
      <c r="J37" s="4">
        <v>1</v>
      </c>
      <c r="K37" s="4" t="s">
        <v>30</v>
      </c>
      <c r="L37" s="4">
        <v>-764</v>
      </c>
      <c r="M37" s="4">
        <v>-764</v>
      </c>
      <c r="N37" s="4" t="s">
        <v>182</v>
      </c>
      <c r="O37" s="4" t="s">
        <v>32</v>
      </c>
      <c r="P37" s="4" t="s">
        <v>33</v>
      </c>
      <c r="Q37" s="4">
        <v>0</v>
      </c>
      <c r="R37" s="7">
        <v>44779</v>
      </c>
      <c r="S37" s="6">
        <v>44784</v>
      </c>
      <c r="T37" s="4" t="s">
        <v>34</v>
      </c>
      <c r="U37" s="4">
        <v>-764</v>
      </c>
      <c r="V37" s="4">
        <v>0</v>
      </c>
      <c r="W37" s="4">
        <v>0</v>
      </c>
      <c r="X37" s="4" t="s">
        <v>35</v>
      </c>
      <c r="Y37" s="4" t="s">
        <v>183</v>
      </c>
    </row>
    <row r="38" s="4" customFormat="1" spans="1:25">
      <c r="A38" s="4" t="s">
        <v>188</v>
      </c>
      <c r="B38" s="4" t="s">
        <v>26</v>
      </c>
      <c r="C38" s="4" t="s">
        <v>27</v>
      </c>
      <c r="D38" s="4" t="s">
        <v>189</v>
      </c>
      <c r="E38" s="4" t="s">
        <v>190</v>
      </c>
      <c r="F38" s="6">
        <v>44779</v>
      </c>
      <c r="G38" s="6">
        <v>44781</v>
      </c>
      <c r="H38" s="4">
        <v>1</v>
      </c>
      <c r="I38" s="4">
        <v>2</v>
      </c>
      <c r="J38" s="4">
        <v>2</v>
      </c>
      <c r="K38" s="4" t="s">
        <v>30</v>
      </c>
      <c r="L38" s="4">
        <v>324</v>
      </c>
      <c r="M38" s="4">
        <v>324</v>
      </c>
      <c r="N38" s="4" t="s">
        <v>191</v>
      </c>
      <c r="O38" s="4" t="s">
        <v>32</v>
      </c>
      <c r="P38" s="4" t="s">
        <v>33</v>
      </c>
      <c r="Q38" s="4">
        <v>0</v>
      </c>
      <c r="R38" s="7">
        <v>44779</v>
      </c>
      <c r="S38" s="6">
        <v>44784</v>
      </c>
      <c r="T38" s="4" t="s">
        <v>34</v>
      </c>
      <c r="U38" s="4">
        <v>324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192</v>
      </c>
      <c r="B39" s="4" t="s">
        <v>26</v>
      </c>
      <c r="C39" s="4" t="s">
        <v>27</v>
      </c>
      <c r="D39" s="4" t="s">
        <v>193</v>
      </c>
      <c r="E39" s="4" t="s">
        <v>194</v>
      </c>
      <c r="F39" s="6">
        <v>44780</v>
      </c>
      <c r="G39" s="6">
        <v>44781</v>
      </c>
      <c r="H39" s="4">
        <v>1</v>
      </c>
      <c r="I39" s="4">
        <v>1</v>
      </c>
      <c r="J39" s="4">
        <v>1</v>
      </c>
      <c r="K39" s="4" t="s">
        <v>30</v>
      </c>
      <c r="L39" s="4">
        <v>954</v>
      </c>
      <c r="M39" s="4">
        <v>954</v>
      </c>
      <c r="N39" s="4" t="s">
        <v>195</v>
      </c>
      <c r="O39" s="4" t="s">
        <v>32</v>
      </c>
      <c r="P39" s="4" t="s">
        <v>33</v>
      </c>
      <c r="Q39" s="4">
        <v>0</v>
      </c>
      <c r="R39" s="7">
        <v>44779</v>
      </c>
      <c r="S39" s="6">
        <v>44784</v>
      </c>
      <c r="T39" s="4" t="s">
        <v>34</v>
      </c>
      <c r="U39" s="4">
        <v>954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196</v>
      </c>
      <c r="B40" s="4" t="s">
        <v>26</v>
      </c>
      <c r="C40" s="4" t="s">
        <v>27</v>
      </c>
      <c r="D40" s="4" t="s">
        <v>197</v>
      </c>
      <c r="E40" s="4" t="s">
        <v>198</v>
      </c>
      <c r="F40" s="6">
        <v>44779</v>
      </c>
      <c r="G40" s="6">
        <v>44781</v>
      </c>
      <c r="H40" s="4">
        <v>1</v>
      </c>
      <c r="I40" s="4">
        <v>2</v>
      </c>
      <c r="J40" s="4">
        <v>2</v>
      </c>
      <c r="K40" s="4" t="s">
        <v>30</v>
      </c>
      <c r="L40" s="4">
        <v>3978</v>
      </c>
      <c r="M40" s="4">
        <v>3978</v>
      </c>
      <c r="N40" s="4" t="s">
        <v>199</v>
      </c>
      <c r="O40" s="4" t="s">
        <v>32</v>
      </c>
      <c r="P40" s="4" t="s">
        <v>33</v>
      </c>
      <c r="Q40" s="4">
        <v>0</v>
      </c>
      <c r="R40" s="7">
        <v>44779</v>
      </c>
      <c r="S40" s="6">
        <v>44784</v>
      </c>
      <c r="T40" s="4" t="s">
        <v>34</v>
      </c>
      <c r="U40" s="4">
        <v>3978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200</v>
      </c>
      <c r="B41" s="4" t="s">
        <v>26</v>
      </c>
      <c r="C41" s="4" t="s">
        <v>27</v>
      </c>
      <c r="D41" s="4" t="s">
        <v>201</v>
      </c>
      <c r="E41" s="4" t="s">
        <v>202</v>
      </c>
      <c r="F41" s="6">
        <v>44780</v>
      </c>
      <c r="G41" s="6">
        <v>44781</v>
      </c>
      <c r="H41" s="4">
        <v>1</v>
      </c>
      <c r="I41" s="4">
        <v>1</v>
      </c>
      <c r="J41" s="4">
        <v>1</v>
      </c>
      <c r="K41" s="4" t="s">
        <v>30</v>
      </c>
      <c r="L41" s="4">
        <v>357</v>
      </c>
      <c r="M41" s="4">
        <v>357</v>
      </c>
      <c r="N41" s="4" t="s">
        <v>203</v>
      </c>
      <c r="O41" s="4" t="s">
        <v>32</v>
      </c>
      <c r="P41" s="4" t="s">
        <v>33</v>
      </c>
      <c r="Q41" s="4">
        <v>0</v>
      </c>
      <c r="R41" s="7">
        <v>44780</v>
      </c>
      <c r="S41" s="6">
        <v>44784</v>
      </c>
      <c r="T41" s="4" t="s">
        <v>34</v>
      </c>
      <c r="U41" s="4">
        <v>357</v>
      </c>
      <c r="V41" s="4">
        <v>0</v>
      </c>
      <c r="W41" s="4">
        <v>0</v>
      </c>
      <c r="X41" s="4" t="s">
        <v>35</v>
      </c>
      <c r="Y41" s="4" t="s">
        <v>204</v>
      </c>
    </row>
    <row r="42" s="4" customFormat="1" spans="1:25">
      <c r="A42" s="4" t="s">
        <v>205</v>
      </c>
      <c r="B42" s="4" t="s">
        <v>26</v>
      </c>
      <c r="C42" s="4" t="s">
        <v>27</v>
      </c>
      <c r="D42" s="4" t="s">
        <v>206</v>
      </c>
      <c r="E42" s="4" t="s">
        <v>207</v>
      </c>
      <c r="F42" s="6">
        <v>44780</v>
      </c>
      <c r="G42" s="6">
        <v>44781</v>
      </c>
      <c r="H42" s="4">
        <v>1</v>
      </c>
      <c r="I42" s="4">
        <v>1</v>
      </c>
      <c r="J42" s="4">
        <v>1</v>
      </c>
      <c r="K42" s="4" t="s">
        <v>30</v>
      </c>
      <c r="L42" s="4">
        <v>283</v>
      </c>
      <c r="M42" s="4">
        <v>283</v>
      </c>
      <c r="N42" s="4" t="s">
        <v>208</v>
      </c>
      <c r="O42" s="4" t="s">
        <v>32</v>
      </c>
      <c r="P42" s="4" t="s">
        <v>33</v>
      </c>
      <c r="Q42" s="4">
        <v>0</v>
      </c>
      <c r="R42" s="7">
        <v>44780</v>
      </c>
      <c r="S42" s="6">
        <v>44784</v>
      </c>
      <c r="T42" s="4" t="s">
        <v>34</v>
      </c>
      <c r="U42" s="4">
        <v>283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209</v>
      </c>
      <c r="B43" s="4" t="s">
        <v>26</v>
      </c>
      <c r="C43" s="4" t="s">
        <v>27</v>
      </c>
      <c r="D43" s="4" t="s">
        <v>210</v>
      </c>
      <c r="E43" s="4" t="s">
        <v>211</v>
      </c>
      <c r="F43" s="6">
        <v>44780</v>
      </c>
      <c r="G43" s="6">
        <v>44781</v>
      </c>
      <c r="H43" s="4">
        <v>1</v>
      </c>
      <c r="I43" s="4">
        <v>1</v>
      </c>
      <c r="J43" s="4">
        <v>1</v>
      </c>
      <c r="K43" s="4" t="s">
        <v>30</v>
      </c>
      <c r="L43" s="4">
        <v>826</v>
      </c>
      <c r="M43" s="4">
        <v>826</v>
      </c>
      <c r="N43" s="4" t="s">
        <v>212</v>
      </c>
      <c r="O43" s="4" t="s">
        <v>32</v>
      </c>
      <c r="P43" s="4" t="s">
        <v>33</v>
      </c>
      <c r="Q43" s="4">
        <v>0</v>
      </c>
      <c r="R43" s="7">
        <v>44780</v>
      </c>
      <c r="S43" s="6">
        <v>44784</v>
      </c>
      <c r="T43" s="4" t="s">
        <v>34</v>
      </c>
      <c r="U43" s="4">
        <v>826</v>
      </c>
      <c r="V43" s="4">
        <v>0</v>
      </c>
      <c r="W43" s="4">
        <v>0</v>
      </c>
      <c r="X43" s="4" t="s">
        <v>213</v>
      </c>
      <c r="Y43" s="4" t="s">
        <v>35</v>
      </c>
    </row>
    <row r="44" s="4" customFormat="1" spans="1:25">
      <c r="A44" s="4" t="s">
        <v>214</v>
      </c>
      <c r="B44" s="4" t="s">
        <v>26</v>
      </c>
      <c r="C44" s="4" t="s">
        <v>27</v>
      </c>
      <c r="D44" s="4" t="s">
        <v>215</v>
      </c>
      <c r="E44" s="4" t="s">
        <v>216</v>
      </c>
      <c r="F44" s="6">
        <v>44780</v>
      </c>
      <c r="G44" s="6">
        <v>44781</v>
      </c>
      <c r="H44" s="4">
        <v>1</v>
      </c>
      <c r="I44" s="4">
        <v>1</v>
      </c>
      <c r="J44" s="4">
        <v>1</v>
      </c>
      <c r="K44" s="4" t="s">
        <v>30</v>
      </c>
      <c r="L44" s="4">
        <v>274</v>
      </c>
      <c r="M44" s="4">
        <v>274</v>
      </c>
      <c r="N44" s="4" t="s">
        <v>217</v>
      </c>
      <c r="O44" s="4" t="s">
        <v>32</v>
      </c>
      <c r="P44" s="4" t="s">
        <v>33</v>
      </c>
      <c r="Q44" s="4">
        <v>0</v>
      </c>
      <c r="R44" s="7">
        <v>44780</v>
      </c>
      <c r="S44" s="6">
        <v>44784</v>
      </c>
      <c r="T44" s="4" t="s">
        <v>34</v>
      </c>
      <c r="U44" s="4">
        <v>274</v>
      </c>
      <c r="V44" s="4">
        <v>0</v>
      </c>
      <c r="W44" s="4">
        <v>0</v>
      </c>
      <c r="X44" s="4" t="s">
        <v>35</v>
      </c>
      <c r="Y44" s="4" t="s">
        <v>218</v>
      </c>
    </row>
    <row r="45" s="4" customFormat="1" spans="1:25">
      <c r="A45" s="4" t="s">
        <v>219</v>
      </c>
      <c r="B45" s="4" t="s">
        <v>26</v>
      </c>
      <c r="C45" s="4" t="s">
        <v>27</v>
      </c>
      <c r="D45" s="4" t="s">
        <v>215</v>
      </c>
      <c r="E45" s="4" t="s">
        <v>220</v>
      </c>
      <c r="F45" s="6">
        <v>44780</v>
      </c>
      <c r="G45" s="6">
        <v>44781</v>
      </c>
      <c r="H45" s="4">
        <v>1</v>
      </c>
      <c r="I45" s="4">
        <v>1</v>
      </c>
      <c r="J45" s="4">
        <v>1</v>
      </c>
      <c r="K45" s="4" t="s">
        <v>30</v>
      </c>
      <c r="L45" s="4">
        <v>328</v>
      </c>
      <c r="M45" s="4">
        <v>328</v>
      </c>
      <c r="N45" s="4" t="s">
        <v>221</v>
      </c>
      <c r="O45" s="4" t="s">
        <v>32</v>
      </c>
      <c r="P45" s="4" t="s">
        <v>33</v>
      </c>
      <c r="Q45" s="4">
        <v>0</v>
      </c>
      <c r="R45" s="7">
        <v>44780</v>
      </c>
      <c r="S45" s="6">
        <v>44784</v>
      </c>
      <c r="T45" s="4" t="s">
        <v>34</v>
      </c>
      <c r="U45" s="4">
        <v>328</v>
      </c>
      <c r="V45" s="4">
        <v>0</v>
      </c>
      <c r="W45" s="4">
        <v>0</v>
      </c>
      <c r="X45" s="4" t="s">
        <v>35</v>
      </c>
      <c r="Y45" s="4" t="s">
        <v>222</v>
      </c>
    </row>
    <row r="46" s="4" customFormat="1" spans="1:25">
      <c r="A46" s="4" t="s">
        <v>223</v>
      </c>
      <c r="B46" s="4" t="s">
        <v>26</v>
      </c>
      <c r="C46" s="4" t="s">
        <v>27</v>
      </c>
      <c r="D46" s="4" t="s">
        <v>224</v>
      </c>
      <c r="E46" s="4" t="s">
        <v>104</v>
      </c>
      <c r="F46" s="6">
        <v>44780</v>
      </c>
      <c r="G46" s="6">
        <v>44781</v>
      </c>
      <c r="H46" s="4">
        <v>1</v>
      </c>
      <c r="I46" s="4">
        <v>1</v>
      </c>
      <c r="J46" s="4">
        <v>1</v>
      </c>
      <c r="K46" s="4" t="s">
        <v>30</v>
      </c>
      <c r="L46" s="4">
        <v>248</v>
      </c>
      <c r="M46" s="4">
        <v>248</v>
      </c>
      <c r="N46" s="4" t="s">
        <v>225</v>
      </c>
      <c r="O46" s="4" t="s">
        <v>32</v>
      </c>
      <c r="P46" s="4" t="s">
        <v>33</v>
      </c>
      <c r="Q46" s="4">
        <v>0</v>
      </c>
      <c r="R46" s="7">
        <v>44780</v>
      </c>
      <c r="S46" s="6">
        <v>44784</v>
      </c>
      <c r="T46" s="4" t="s">
        <v>34</v>
      </c>
      <c r="U46" s="4">
        <v>248</v>
      </c>
      <c r="V46" s="4">
        <v>0</v>
      </c>
      <c r="W46" s="4">
        <v>0</v>
      </c>
      <c r="X46" s="4" t="s">
        <v>35</v>
      </c>
      <c r="Y46" s="4" t="s">
        <v>226</v>
      </c>
    </row>
    <row r="47" s="4" customFormat="1" spans="1:25">
      <c r="A47" s="4" t="s">
        <v>227</v>
      </c>
      <c r="B47" s="4" t="s">
        <v>26</v>
      </c>
      <c r="C47" s="4" t="s">
        <v>27</v>
      </c>
      <c r="D47" s="4" t="s">
        <v>228</v>
      </c>
      <c r="E47" s="4" t="s">
        <v>229</v>
      </c>
      <c r="F47" s="6">
        <v>44780</v>
      </c>
      <c r="G47" s="6">
        <v>44781</v>
      </c>
      <c r="H47" s="4">
        <v>1</v>
      </c>
      <c r="I47" s="4">
        <v>1</v>
      </c>
      <c r="J47" s="4">
        <v>1</v>
      </c>
      <c r="K47" s="4" t="s">
        <v>30</v>
      </c>
      <c r="L47" s="4">
        <v>940</v>
      </c>
      <c r="M47" s="4">
        <v>940</v>
      </c>
      <c r="N47" s="4" t="s">
        <v>230</v>
      </c>
      <c r="O47" s="4" t="s">
        <v>32</v>
      </c>
      <c r="P47" s="4" t="s">
        <v>33</v>
      </c>
      <c r="Q47" s="4">
        <v>0</v>
      </c>
      <c r="R47" s="7">
        <v>44780</v>
      </c>
      <c r="S47" s="6">
        <v>44784</v>
      </c>
      <c r="T47" s="4" t="s">
        <v>34</v>
      </c>
      <c r="U47" s="4">
        <v>940</v>
      </c>
      <c r="V47" s="4">
        <v>0</v>
      </c>
      <c r="W47" s="4">
        <v>0</v>
      </c>
      <c r="X47" s="4" t="s">
        <v>35</v>
      </c>
      <c r="Y47" s="4" t="s">
        <v>167</v>
      </c>
    </row>
    <row r="48" s="4" customFormat="1" spans="1:25">
      <c r="A48" s="4" t="s">
        <v>231</v>
      </c>
      <c r="B48" s="4" t="s">
        <v>26</v>
      </c>
      <c r="C48" s="4" t="s">
        <v>27</v>
      </c>
      <c r="D48" s="4" t="s">
        <v>197</v>
      </c>
      <c r="E48" s="4" t="s">
        <v>232</v>
      </c>
      <c r="F48" s="6">
        <v>44780</v>
      </c>
      <c r="G48" s="6">
        <v>44781</v>
      </c>
      <c r="H48" s="4">
        <v>1</v>
      </c>
      <c r="I48" s="4">
        <v>1</v>
      </c>
      <c r="J48" s="4">
        <v>1</v>
      </c>
      <c r="K48" s="4" t="s">
        <v>30</v>
      </c>
      <c r="L48" s="4">
        <v>1474</v>
      </c>
      <c r="M48" s="4">
        <v>1474</v>
      </c>
      <c r="N48" s="4" t="s">
        <v>233</v>
      </c>
      <c r="O48" s="4" t="s">
        <v>32</v>
      </c>
      <c r="P48" s="4" t="s">
        <v>33</v>
      </c>
      <c r="Q48" s="4">
        <v>0</v>
      </c>
      <c r="R48" s="7">
        <v>44780</v>
      </c>
      <c r="S48" s="6">
        <v>44784</v>
      </c>
      <c r="T48" s="4" t="s">
        <v>34</v>
      </c>
      <c r="U48" s="4">
        <v>1474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234</v>
      </c>
      <c r="B49" s="4" t="s">
        <v>26</v>
      </c>
      <c r="C49" s="4" t="s">
        <v>27</v>
      </c>
      <c r="D49" s="4" t="s">
        <v>235</v>
      </c>
      <c r="E49" s="4" t="s">
        <v>236</v>
      </c>
      <c r="F49" s="6">
        <v>44780</v>
      </c>
      <c r="G49" s="6">
        <v>44781</v>
      </c>
      <c r="H49" s="4">
        <v>1</v>
      </c>
      <c r="I49" s="4">
        <v>1</v>
      </c>
      <c r="J49" s="4">
        <v>1</v>
      </c>
      <c r="K49" s="4" t="s">
        <v>30</v>
      </c>
      <c r="L49" s="4">
        <v>575</v>
      </c>
      <c r="M49" s="4">
        <v>575</v>
      </c>
      <c r="N49" s="4" t="s">
        <v>237</v>
      </c>
      <c r="O49" s="4" t="s">
        <v>32</v>
      </c>
      <c r="P49" s="4" t="s">
        <v>33</v>
      </c>
      <c r="Q49" s="4">
        <v>0</v>
      </c>
      <c r="R49" s="7">
        <v>44780</v>
      </c>
      <c r="S49" s="6">
        <v>44784</v>
      </c>
      <c r="T49" s="4" t="s">
        <v>34</v>
      </c>
      <c r="U49" s="4">
        <v>575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238</v>
      </c>
      <c r="B50" s="4" t="s">
        <v>26</v>
      </c>
      <c r="C50" s="4" t="s">
        <v>27</v>
      </c>
      <c r="D50" s="4" t="s">
        <v>239</v>
      </c>
      <c r="E50" s="4" t="s">
        <v>240</v>
      </c>
      <c r="F50" s="6">
        <v>44780</v>
      </c>
      <c r="G50" s="6">
        <v>44781</v>
      </c>
      <c r="H50" s="4">
        <v>1</v>
      </c>
      <c r="I50" s="4">
        <v>1</v>
      </c>
      <c r="J50" s="4">
        <v>1</v>
      </c>
      <c r="K50" s="4" t="s">
        <v>30</v>
      </c>
      <c r="L50" s="4">
        <v>697</v>
      </c>
      <c r="M50" s="4">
        <v>697</v>
      </c>
      <c r="N50" s="4" t="s">
        <v>241</v>
      </c>
      <c r="O50" s="4" t="s">
        <v>32</v>
      </c>
      <c r="P50" s="4" t="s">
        <v>33</v>
      </c>
      <c r="Q50" s="4">
        <v>0</v>
      </c>
      <c r="R50" s="7">
        <v>44780</v>
      </c>
      <c r="S50" s="6">
        <v>44784</v>
      </c>
      <c r="T50" s="4" t="s">
        <v>34</v>
      </c>
      <c r="U50" s="4">
        <v>697</v>
      </c>
      <c r="V50" s="4">
        <v>0</v>
      </c>
      <c r="W50" s="4">
        <v>0</v>
      </c>
      <c r="X50" s="4" t="s">
        <v>35</v>
      </c>
      <c r="Y50" s="4" t="s">
        <v>242</v>
      </c>
    </row>
    <row r="51" s="4" customFormat="1" spans="1:25">
      <c r="A51" s="4" t="s">
        <v>243</v>
      </c>
      <c r="B51" s="4" t="s">
        <v>26</v>
      </c>
      <c r="C51" s="4" t="s">
        <v>27</v>
      </c>
      <c r="D51" s="4" t="s">
        <v>244</v>
      </c>
      <c r="E51" s="4" t="s">
        <v>123</v>
      </c>
      <c r="F51" s="6">
        <v>44780</v>
      </c>
      <c r="G51" s="6">
        <v>44781</v>
      </c>
      <c r="H51" s="4">
        <v>1</v>
      </c>
      <c r="I51" s="4">
        <v>1</v>
      </c>
      <c r="J51" s="4">
        <v>1</v>
      </c>
      <c r="K51" s="4" t="s">
        <v>30</v>
      </c>
      <c r="L51" s="4">
        <v>866</v>
      </c>
      <c r="M51" s="4">
        <v>866</v>
      </c>
      <c r="N51" s="4" t="s">
        <v>245</v>
      </c>
      <c r="O51" s="4" t="s">
        <v>32</v>
      </c>
      <c r="P51" s="4" t="s">
        <v>33</v>
      </c>
      <c r="Q51" s="4">
        <v>0</v>
      </c>
      <c r="R51" s="7">
        <v>44780</v>
      </c>
      <c r="S51" s="6">
        <v>44784</v>
      </c>
      <c r="T51" s="4" t="s">
        <v>34</v>
      </c>
      <c r="U51" s="4">
        <v>866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246</v>
      </c>
      <c r="B52" s="4" t="s">
        <v>26</v>
      </c>
      <c r="C52" s="4" t="s">
        <v>27</v>
      </c>
      <c r="D52" s="4" t="s">
        <v>247</v>
      </c>
      <c r="E52" s="4" t="s">
        <v>248</v>
      </c>
      <c r="F52" s="6">
        <v>44780</v>
      </c>
      <c r="G52" s="6">
        <v>44781</v>
      </c>
      <c r="H52" s="4">
        <v>1</v>
      </c>
      <c r="I52" s="4">
        <v>1</v>
      </c>
      <c r="J52" s="4">
        <v>1</v>
      </c>
      <c r="K52" s="4" t="s">
        <v>30</v>
      </c>
      <c r="L52" s="4">
        <v>230</v>
      </c>
      <c r="M52" s="4">
        <v>230</v>
      </c>
      <c r="N52" s="4" t="s">
        <v>249</v>
      </c>
      <c r="O52" s="4" t="s">
        <v>32</v>
      </c>
      <c r="P52" s="4" t="s">
        <v>33</v>
      </c>
      <c r="Q52" s="4">
        <v>0</v>
      </c>
      <c r="R52" s="7">
        <v>44780</v>
      </c>
      <c r="S52" s="6">
        <v>44784</v>
      </c>
      <c r="T52" s="4" t="s">
        <v>34</v>
      </c>
      <c r="U52" s="4">
        <v>230</v>
      </c>
      <c r="V52" s="4">
        <v>0</v>
      </c>
      <c r="W52" s="4">
        <v>0</v>
      </c>
      <c r="X52" s="4" t="s">
        <v>35</v>
      </c>
      <c r="Y52" s="4" t="s">
        <v>250</v>
      </c>
    </row>
    <row r="53" s="4" customFormat="1" spans="1:25">
      <c r="A53" s="4" t="s">
        <v>251</v>
      </c>
      <c r="B53" s="4" t="s">
        <v>26</v>
      </c>
      <c r="C53" s="4" t="s">
        <v>27</v>
      </c>
      <c r="D53" s="4" t="s">
        <v>247</v>
      </c>
      <c r="E53" s="4" t="s">
        <v>248</v>
      </c>
      <c r="F53" s="6">
        <v>44780</v>
      </c>
      <c r="G53" s="6">
        <v>44781</v>
      </c>
      <c r="H53" s="4">
        <v>1</v>
      </c>
      <c r="I53" s="4">
        <v>1</v>
      </c>
      <c r="J53" s="4">
        <v>1</v>
      </c>
      <c r="K53" s="4" t="s">
        <v>30</v>
      </c>
      <c r="L53" s="4">
        <v>230</v>
      </c>
      <c r="M53" s="4">
        <v>230</v>
      </c>
      <c r="N53" s="4" t="s">
        <v>252</v>
      </c>
      <c r="O53" s="4" t="s">
        <v>32</v>
      </c>
      <c r="P53" s="4" t="s">
        <v>33</v>
      </c>
      <c r="Q53" s="4">
        <v>0</v>
      </c>
      <c r="R53" s="7">
        <v>44780</v>
      </c>
      <c r="S53" s="6">
        <v>44784</v>
      </c>
      <c r="T53" s="4" t="s">
        <v>34</v>
      </c>
      <c r="U53" s="4">
        <v>230</v>
      </c>
      <c r="V53" s="4">
        <v>0</v>
      </c>
      <c r="W53" s="4">
        <v>0</v>
      </c>
      <c r="X53" s="4" t="s">
        <v>35</v>
      </c>
      <c r="Y53" s="4" t="s">
        <v>253</v>
      </c>
    </row>
    <row r="54" s="4" customFormat="1" spans="1:25">
      <c r="A54" s="4" t="s">
        <v>254</v>
      </c>
      <c r="B54" s="4" t="s">
        <v>26</v>
      </c>
      <c r="C54" s="4" t="s">
        <v>27</v>
      </c>
      <c r="D54" s="4" t="s">
        <v>255</v>
      </c>
      <c r="E54" s="4" t="s">
        <v>256</v>
      </c>
      <c r="F54" s="6">
        <v>44780</v>
      </c>
      <c r="G54" s="6">
        <v>44781</v>
      </c>
      <c r="H54" s="4">
        <v>1</v>
      </c>
      <c r="I54" s="4">
        <v>1</v>
      </c>
      <c r="J54" s="4">
        <v>1</v>
      </c>
      <c r="K54" s="4" t="s">
        <v>30</v>
      </c>
      <c r="L54" s="4">
        <v>122</v>
      </c>
      <c r="M54" s="4">
        <v>122</v>
      </c>
      <c r="N54" s="4" t="s">
        <v>257</v>
      </c>
      <c r="O54" s="4" t="s">
        <v>32</v>
      </c>
      <c r="P54" s="4" t="s">
        <v>33</v>
      </c>
      <c r="Q54" s="4">
        <v>0</v>
      </c>
      <c r="R54" s="7">
        <v>44780</v>
      </c>
      <c r="S54" s="6">
        <v>44784</v>
      </c>
      <c r="T54" s="4" t="s">
        <v>34</v>
      </c>
      <c r="U54" s="4">
        <v>122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258</v>
      </c>
      <c r="B55" s="4" t="s">
        <v>26</v>
      </c>
      <c r="C55" s="4" t="s">
        <v>27</v>
      </c>
      <c r="D55" s="4" t="s">
        <v>259</v>
      </c>
      <c r="E55" s="4" t="s">
        <v>207</v>
      </c>
      <c r="F55" s="6">
        <v>44780</v>
      </c>
      <c r="G55" s="6">
        <v>44781</v>
      </c>
      <c r="H55" s="4">
        <v>1</v>
      </c>
      <c r="I55" s="4">
        <v>1</v>
      </c>
      <c r="J55" s="4">
        <v>1</v>
      </c>
      <c r="K55" s="4" t="s">
        <v>30</v>
      </c>
      <c r="L55" s="4">
        <v>700</v>
      </c>
      <c r="M55" s="4">
        <v>700</v>
      </c>
      <c r="N55" s="4" t="s">
        <v>260</v>
      </c>
      <c r="O55" s="4" t="s">
        <v>32</v>
      </c>
      <c r="P55" s="4" t="s">
        <v>33</v>
      </c>
      <c r="Q55" s="4">
        <v>0</v>
      </c>
      <c r="R55" s="7">
        <v>44780</v>
      </c>
      <c r="S55" s="6">
        <v>44784</v>
      </c>
      <c r="T55" s="4" t="s">
        <v>34</v>
      </c>
      <c r="U55" s="4">
        <v>700</v>
      </c>
      <c r="V55" s="4">
        <v>0</v>
      </c>
      <c r="W55" s="4">
        <v>0</v>
      </c>
      <c r="X55" s="4" t="s">
        <v>35</v>
      </c>
      <c r="Y55" s="4" t="s">
        <v>261</v>
      </c>
    </row>
    <row r="56" s="4" customFormat="1" spans="1:25">
      <c r="A56" s="4" t="s">
        <v>262</v>
      </c>
      <c r="B56" s="4" t="s">
        <v>26</v>
      </c>
      <c r="C56" s="4" t="s">
        <v>27</v>
      </c>
      <c r="D56" s="4" t="s">
        <v>263</v>
      </c>
      <c r="E56" s="4" t="s">
        <v>264</v>
      </c>
      <c r="F56" s="6">
        <v>44780</v>
      </c>
      <c r="G56" s="6">
        <v>44781</v>
      </c>
      <c r="H56" s="4">
        <v>1</v>
      </c>
      <c r="I56" s="4">
        <v>1</v>
      </c>
      <c r="J56" s="4">
        <v>1</v>
      </c>
      <c r="K56" s="4" t="s">
        <v>30</v>
      </c>
      <c r="L56" s="4">
        <v>1745</v>
      </c>
      <c r="M56" s="4">
        <v>1745</v>
      </c>
      <c r="N56" s="4" t="s">
        <v>265</v>
      </c>
      <c r="O56" s="4" t="s">
        <v>32</v>
      </c>
      <c r="P56" s="4" t="s">
        <v>33</v>
      </c>
      <c r="Q56" s="4">
        <v>0</v>
      </c>
      <c r="R56" s="7">
        <v>44780</v>
      </c>
      <c r="S56" s="6">
        <v>44784</v>
      </c>
      <c r="T56" s="4" t="s">
        <v>34</v>
      </c>
      <c r="U56" s="4">
        <v>1745</v>
      </c>
      <c r="V56" s="4">
        <v>0</v>
      </c>
      <c r="W56" s="4">
        <v>0</v>
      </c>
      <c r="X56" s="4" t="s">
        <v>35</v>
      </c>
      <c r="Y56" s="4" t="s">
        <v>266</v>
      </c>
    </row>
    <row r="57" s="4" customFormat="1" spans="1:25">
      <c r="A57" s="4" t="s">
        <v>267</v>
      </c>
      <c r="B57" s="4" t="s">
        <v>26</v>
      </c>
      <c r="C57" s="4" t="s">
        <v>27</v>
      </c>
      <c r="D57" s="4" t="s">
        <v>268</v>
      </c>
      <c r="E57" s="4" t="s">
        <v>269</v>
      </c>
      <c r="F57" s="6">
        <v>44780</v>
      </c>
      <c r="G57" s="6">
        <v>44781</v>
      </c>
      <c r="H57" s="4">
        <v>1</v>
      </c>
      <c r="I57" s="4">
        <v>1</v>
      </c>
      <c r="J57" s="4">
        <v>1</v>
      </c>
      <c r="K57" s="4" t="s">
        <v>30</v>
      </c>
      <c r="L57" s="4">
        <v>248</v>
      </c>
      <c r="M57" s="4">
        <v>248</v>
      </c>
      <c r="N57" s="4" t="s">
        <v>270</v>
      </c>
      <c r="O57" s="4" t="s">
        <v>32</v>
      </c>
      <c r="P57" s="4" t="s">
        <v>33</v>
      </c>
      <c r="Q57" s="4">
        <v>0</v>
      </c>
      <c r="R57" s="7">
        <v>44780</v>
      </c>
      <c r="S57" s="6">
        <v>44784</v>
      </c>
      <c r="T57" s="4" t="s">
        <v>34</v>
      </c>
      <c r="U57" s="4">
        <v>248</v>
      </c>
      <c r="V57" s="4">
        <v>0</v>
      </c>
      <c r="W57" s="4">
        <v>0</v>
      </c>
      <c r="X57" s="4" t="s">
        <v>35</v>
      </c>
      <c r="Y57" s="4" t="s">
        <v>271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2"/>
  <sheetViews>
    <sheetView tabSelected="1" topLeftCell="A35" workbookViewId="0">
      <selection activeCell="A61" sqref="A61:A62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272</v>
      </c>
    </row>
    <row r="2" s="4" customFormat="1" spans="1:9">
      <c r="A2" s="5">
        <v>17857157919</v>
      </c>
      <c r="B2" s="6">
        <v>44777</v>
      </c>
      <c r="C2" s="6">
        <v>44781</v>
      </c>
      <c r="D2" s="4">
        <v>3892</v>
      </c>
      <c r="E2" s="4" t="str">
        <f>VLOOKUP(A2,HOP!A:L,12,0)</f>
        <v>3892.00</v>
      </c>
      <c r="F2" s="4" t="str">
        <f>VLOOKUP(A2,HOP!A:C,3,0)</f>
        <v>2527658</v>
      </c>
      <c r="G2" s="4">
        <f>D2-E2</f>
        <v>0</v>
      </c>
      <c r="H2" s="4" t="str">
        <f>$H$1&amp;F2</f>
        <v>，2527658</v>
      </c>
      <c r="I2" s="4" t="str">
        <f>VLOOKUP(A2,HOP!A:U,21,0)</f>
        <v>直连</v>
      </c>
    </row>
    <row r="3" s="4" customFormat="1" spans="1:9">
      <c r="A3" s="5">
        <v>18087751308</v>
      </c>
      <c r="B3" s="6">
        <v>44780</v>
      </c>
      <c r="C3" s="6">
        <v>44781</v>
      </c>
      <c r="D3" s="4">
        <v>371</v>
      </c>
      <c r="E3" s="4" t="str">
        <f>VLOOKUP(A3,HOP!A:L,12,0)</f>
        <v>371.00</v>
      </c>
      <c r="F3" s="4" t="str">
        <f>VLOOKUP(A3,HOP!A:C,3,0)</f>
        <v>2584616</v>
      </c>
      <c r="G3" s="4">
        <f t="shared" ref="G3:G34" si="0">D3-E3</f>
        <v>0</v>
      </c>
      <c r="H3" s="4" t="str">
        <f t="shared" ref="H3:H34" si="1">$H$1&amp;F3</f>
        <v>，2584616</v>
      </c>
      <c r="I3" s="4" t="str">
        <f>VLOOKUP(A3,HOP!A:U,21,0)</f>
        <v>直连</v>
      </c>
    </row>
    <row r="4" s="4" customFormat="1" spans="1:9">
      <c r="A4" s="5">
        <v>18263894944</v>
      </c>
      <c r="B4" s="6">
        <v>44777</v>
      </c>
      <c r="C4" s="6">
        <v>44781</v>
      </c>
      <c r="D4" s="4">
        <v>4248</v>
      </c>
      <c r="E4" s="4" t="str">
        <f>VLOOKUP(A4,HOP!A:L,12,0)</f>
        <v>4248.00</v>
      </c>
      <c r="F4" s="4" t="str">
        <f>VLOOKUP(A4,HOP!A:C,3,0)</f>
        <v>2609169</v>
      </c>
      <c r="G4" s="4">
        <f t="shared" si="0"/>
        <v>0</v>
      </c>
      <c r="H4" s="4" t="str">
        <f t="shared" si="1"/>
        <v>，2609169</v>
      </c>
      <c r="I4" s="4" t="str">
        <f>VLOOKUP(A4,HOP!A:U,21,0)</f>
        <v>直连</v>
      </c>
    </row>
    <row r="5" s="4" customFormat="1" spans="1:9">
      <c r="A5" s="5">
        <v>18269939646</v>
      </c>
      <c r="B5" s="6">
        <v>44779</v>
      </c>
      <c r="C5" s="6">
        <v>44781</v>
      </c>
      <c r="D5" s="4">
        <v>1552</v>
      </c>
      <c r="E5" s="4" t="str">
        <f>VLOOKUP(A5,HOP!A:L,12,0)</f>
        <v>1552.00</v>
      </c>
      <c r="F5" s="4" t="str">
        <f>VLOOKUP(A5,HOP!A:C,3,0)</f>
        <v>2609528</v>
      </c>
      <c r="G5" s="4">
        <f t="shared" si="0"/>
        <v>0</v>
      </c>
      <c r="H5" s="4" t="str">
        <f t="shared" si="1"/>
        <v>，2609528</v>
      </c>
      <c r="I5" s="4" t="str">
        <f>VLOOKUP(A5,HOP!A:U,21,0)</f>
        <v>直连</v>
      </c>
    </row>
    <row r="6" s="4" customFormat="1" spans="1:9">
      <c r="A6" s="5">
        <v>18322113302</v>
      </c>
      <c r="B6" s="6">
        <v>44777</v>
      </c>
      <c r="C6" s="6">
        <v>44781</v>
      </c>
      <c r="D6" s="4">
        <v>1480</v>
      </c>
      <c r="E6" s="4" t="str">
        <f>VLOOKUP(A6,HOP!A:L,12,0)</f>
        <v>1480.00</v>
      </c>
      <c r="F6" s="4" t="str">
        <f>VLOOKUP(A6,HOP!A:C,3,0)</f>
        <v>2614186</v>
      </c>
      <c r="G6" s="4">
        <f t="shared" si="0"/>
        <v>0</v>
      </c>
      <c r="H6" s="4" t="str">
        <f t="shared" si="1"/>
        <v>，2614186</v>
      </c>
      <c r="I6" s="4" t="str">
        <f>VLOOKUP(A6,HOP!A:U,21,0)</f>
        <v>直连</v>
      </c>
    </row>
    <row r="7" s="4" customFormat="1" spans="1:9">
      <c r="A7" s="5">
        <v>18351897307</v>
      </c>
      <c r="B7" s="6">
        <v>44779</v>
      </c>
      <c r="C7" s="6">
        <v>44781</v>
      </c>
      <c r="D7" s="4">
        <v>1168</v>
      </c>
      <c r="E7" s="4" t="str">
        <f>VLOOKUP(A7,HOP!A:L,12,0)</f>
        <v>1168.00</v>
      </c>
      <c r="F7" s="4" t="str">
        <f>VLOOKUP(A7,HOP!A:C,3,0)</f>
        <v>2616890</v>
      </c>
      <c r="G7" s="4">
        <f t="shared" si="0"/>
        <v>0</v>
      </c>
      <c r="H7" s="4" t="str">
        <f t="shared" si="1"/>
        <v>，2616890</v>
      </c>
      <c r="I7" s="4" t="str">
        <f>VLOOKUP(A7,HOP!A:U,21,0)</f>
        <v>直连</v>
      </c>
    </row>
    <row r="8" s="4" customFormat="1" spans="1:9">
      <c r="A8" s="5">
        <v>18377986879</v>
      </c>
      <c r="B8" s="6">
        <v>44778</v>
      </c>
      <c r="C8" s="6">
        <v>44781</v>
      </c>
      <c r="D8" s="4">
        <v>1497</v>
      </c>
      <c r="E8" s="4" t="str">
        <f>VLOOKUP(A8,HOP!A:L,12,0)</f>
        <v>1497.00</v>
      </c>
      <c r="F8" s="4" t="str">
        <f>VLOOKUP(A8,HOP!A:C,3,0)</f>
        <v>2619338</v>
      </c>
      <c r="G8" s="4">
        <f t="shared" si="0"/>
        <v>0</v>
      </c>
      <c r="H8" s="4" t="str">
        <f t="shared" si="1"/>
        <v>，2619338</v>
      </c>
      <c r="I8" s="4" t="str">
        <f>VLOOKUP(A8,HOP!A:U,21,0)</f>
        <v>直连</v>
      </c>
    </row>
    <row r="9" s="4" customFormat="1" spans="1:9">
      <c r="A9" s="5">
        <v>18420613616</v>
      </c>
      <c r="B9" s="6">
        <v>44777</v>
      </c>
      <c r="C9" s="6">
        <v>44781</v>
      </c>
      <c r="D9" s="4">
        <v>5422</v>
      </c>
      <c r="E9" s="4" t="str">
        <f>VLOOKUP(A9,HOP!A:L,12,0)</f>
        <v>5422.00</v>
      </c>
      <c r="F9" s="4" t="str">
        <f>VLOOKUP(A9,HOP!A:C,3,0)</f>
        <v>2623738</v>
      </c>
      <c r="G9" s="4">
        <f t="shared" si="0"/>
        <v>0</v>
      </c>
      <c r="H9" s="4" t="str">
        <f t="shared" si="1"/>
        <v>，2623738</v>
      </c>
      <c r="I9" s="4" t="str">
        <f>VLOOKUP(A9,HOP!A:U,21,0)</f>
        <v>直连</v>
      </c>
    </row>
    <row r="10" s="4" customFormat="1" spans="1:9">
      <c r="A10" s="5">
        <v>18447255574</v>
      </c>
      <c r="B10" s="6">
        <v>44780</v>
      </c>
      <c r="C10" s="6">
        <v>44781</v>
      </c>
      <c r="D10" s="4">
        <v>206</v>
      </c>
      <c r="E10" s="4" t="str">
        <f>VLOOKUP(A10,HOP!A:L,12,0)</f>
        <v>206.00</v>
      </c>
      <c r="F10" s="4" t="str">
        <f>VLOOKUP(A10,HOP!A:C,3,0)</f>
        <v>2626420</v>
      </c>
      <c r="G10" s="4">
        <f t="shared" si="0"/>
        <v>0</v>
      </c>
      <c r="H10" s="4" t="str">
        <f t="shared" si="1"/>
        <v>，2626420</v>
      </c>
      <c r="I10" s="4" t="str">
        <f>VLOOKUP(A10,HOP!A:U,21,0)</f>
        <v>直连</v>
      </c>
    </row>
    <row r="11" s="4" customFormat="1" spans="1:9">
      <c r="A11" s="5">
        <v>18498408240</v>
      </c>
      <c r="B11" s="6">
        <v>44780</v>
      </c>
      <c r="C11" s="6">
        <v>44781</v>
      </c>
      <c r="D11" s="4">
        <v>294</v>
      </c>
      <c r="E11" s="4" t="str">
        <f>VLOOKUP(A11,HOP!A:L,12,0)</f>
        <v>294.00</v>
      </c>
      <c r="F11" s="4" t="str">
        <f>VLOOKUP(A11,HOP!A:C,3,0)</f>
        <v>2631596</v>
      </c>
      <c r="G11" s="4">
        <f t="shared" si="0"/>
        <v>0</v>
      </c>
      <c r="H11" s="4" t="str">
        <f t="shared" si="1"/>
        <v>，2631596</v>
      </c>
      <c r="I11" s="4" t="str">
        <f>VLOOKUP(A11,HOP!A:U,21,0)</f>
        <v>直连</v>
      </c>
    </row>
    <row r="12" s="4" customFormat="1" hidden="1" spans="1:9">
      <c r="A12" s="5">
        <v>18547345743</v>
      </c>
      <c r="B12" s="6">
        <v>44778</v>
      </c>
      <c r="C12" s="6">
        <v>44781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18562775352</v>
      </c>
      <c r="B13" s="6">
        <v>44779</v>
      </c>
      <c r="C13" s="6">
        <v>44781</v>
      </c>
      <c r="D13" s="4">
        <v>1412</v>
      </c>
      <c r="E13" s="4" t="str">
        <f>VLOOKUP(A13,HOP!A:L,12,0)</f>
        <v>1412.00</v>
      </c>
      <c r="F13" s="4" t="str">
        <f>VLOOKUP(A13,HOP!A:C,3,0)</f>
        <v>2637828</v>
      </c>
      <c r="G13" s="4">
        <f t="shared" si="0"/>
        <v>0</v>
      </c>
      <c r="H13" s="4" t="str">
        <f t="shared" si="1"/>
        <v>，2637828</v>
      </c>
      <c r="I13" s="4" t="str">
        <f>VLOOKUP(A13,HOP!A:U,21,0)</f>
        <v>直连</v>
      </c>
    </row>
    <row r="14" s="4" customFormat="1" spans="1:9">
      <c r="A14" s="5">
        <v>18566153529</v>
      </c>
      <c r="B14" s="6">
        <v>44780</v>
      </c>
      <c r="C14" s="6">
        <v>44781</v>
      </c>
      <c r="D14" s="4">
        <v>3988</v>
      </c>
      <c r="E14" s="4" t="str">
        <f>VLOOKUP(A14,HOP!A:L,12,0)</f>
        <v>3988.00</v>
      </c>
      <c r="F14" s="4" t="str">
        <f>VLOOKUP(A14,HOP!A:C,3,0)</f>
        <v>2638284</v>
      </c>
      <c r="G14" s="4">
        <f t="shared" si="0"/>
        <v>0</v>
      </c>
      <c r="H14" s="4" t="str">
        <f t="shared" si="1"/>
        <v>，2638284</v>
      </c>
      <c r="I14" s="4" t="str">
        <f>VLOOKUP(A14,HOP!A:U,21,0)</f>
        <v>直连</v>
      </c>
    </row>
    <row r="15" s="4" customFormat="1" spans="1:9">
      <c r="A15" s="5">
        <v>18572391635</v>
      </c>
      <c r="B15" s="6">
        <v>44777</v>
      </c>
      <c r="C15" s="6">
        <v>44781</v>
      </c>
      <c r="D15" s="4">
        <v>2280</v>
      </c>
      <c r="E15" s="4" t="str">
        <f>VLOOKUP(A15,HOP!A:L,12,0)</f>
        <v>2280.00</v>
      </c>
      <c r="F15" s="4" t="str">
        <f>VLOOKUP(A15,HOP!A:C,3,0)</f>
        <v>2638553</v>
      </c>
      <c r="G15" s="4">
        <f t="shared" si="0"/>
        <v>0</v>
      </c>
      <c r="H15" s="4" t="str">
        <f t="shared" si="1"/>
        <v>，2638553</v>
      </c>
      <c r="I15" s="4" t="str">
        <f>VLOOKUP(A15,HOP!A:U,21,0)</f>
        <v>直连</v>
      </c>
    </row>
    <row r="16" s="4" customFormat="1" spans="1:9">
      <c r="A16" s="5">
        <v>18593041887</v>
      </c>
      <c r="B16" s="6">
        <v>44778</v>
      </c>
      <c r="C16" s="6">
        <v>44781</v>
      </c>
      <c r="D16" s="4">
        <v>12171</v>
      </c>
      <c r="E16" s="4" t="str">
        <f>VLOOKUP(A16,HOP!A:L,12,0)</f>
        <v>12171.00</v>
      </c>
      <c r="F16" s="4" t="str">
        <f>VLOOKUP(A16,HOP!A:C,3,0)</f>
        <v>2640577</v>
      </c>
      <c r="G16" s="4">
        <f t="shared" si="0"/>
        <v>0</v>
      </c>
      <c r="H16" s="4" t="str">
        <f t="shared" si="1"/>
        <v>，2640577</v>
      </c>
      <c r="I16" s="4" t="str">
        <f>VLOOKUP(A16,HOP!A:U,21,0)</f>
        <v>直连</v>
      </c>
    </row>
    <row r="17" s="4" customFormat="1" spans="1:9">
      <c r="A17" s="5">
        <v>18595442901</v>
      </c>
      <c r="B17" s="6">
        <v>44778</v>
      </c>
      <c r="C17" s="6">
        <v>44781</v>
      </c>
      <c r="D17" s="4">
        <v>2051</v>
      </c>
      <c r="E17" s="4" t="str">
        <f>VLOOKUP(A17,HOP!A:L,12,0)</f>
        <v>2051.00</v>
      </c>
      <c r="F17" s="4" t="str">
        <f>VLOOKUP(A17,HOP!A:C,3,0)</f>
        <v>2640975</v>
      </c>
      <c r="G17" s="4">
        <f t="shared" si="0"/>
        <v>0</v>
      </c>
      <c r="H17" s="4" t="str">
        <f t="shared" si="1"/>
        <v>，2640975</v>
      </c>
      <c r="I17" s="4" t="str">
        <f>VLOOKUP(A17,HOP!A:U,21,0)</f>
        <v>直连</v>
      </c>
    </row>
    <row r="18" s="4" customFormat="1" spans="1:9">
      <c r="A18" s="5">
        <v>18595623260</v>
      </c>
      <c r="B18" s="6">
        <v>44778</v>
      </c>
      <c r="C18" s="6">
        <v>44781</v>
      </c>
      <c r="D18" s="4">
        <v>3327</v>
      </c>
      <c r="E18" s="4" t="str">
        <f>VLOOKUP(A18,HOP!A:L,12,0)</f>
        <v>3327.00</v>
      </c>
      <c r="F18" s="4" t="str">
        <f>VLOOKUP(A18,HOP!A:C,3,0)</f>
        <v>2641028</v>
      </c>
      <c r="G18" s="4">
        <f t="shared" si="0"/>
        <v>0</v>
      </c>
      <c r="H18" s="4" t="str">
        <f t="shared" si="1"/>
        <v>，2641028</v>
      </c>
      <c r="I18" s="4" t="str">
        <f>VLOOKUP(A18,HOP!A:U,21,0)</f>
        <v>直连</v>
      </c>
    </row>
    <row r="19" s="4" customFormat="1" hidden="1" spans="1:9">
      <c r="A19" s="5">
        <v>18595923820</v>
      </c>
      <c r="B19" s="6">
        <v>44779</v>
      </c>
      <c r="C19" s="6">
        <v>44781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18604996583</v>
      </c>
      <c r="B20" s="6">
        <v>44779</v>
      </c>
      <c r="C20" s="6">
        <v>44781</v>
      </c>
      <c r="D20" s="4">
        <v>242</v>
      </c>
      <c r="E20" s="4" t="str">
        <f>VLOOKUP(A20,HOP!A:L,12,0)</f>
        <v>242.00</v>
      </c>
      <c r="F20" s="4" t="str">
        <f>VLOOKUP(A20,HOP!A:C,3,0)</f>
        <v>2641838</v>
      </c>
      <c r="G20" s="4">
        <f t="shared" si="0"/>
        <v>0</v>
      </c>
      <c r="H20" s="4" t="str">
        <f t="shared" si="1"/>
        <v>，2641838</v>
      </c>
      <c r="I20" s="4" t="str">
        <f>VLOOKUP(A20,HOP!A:U,21,0)</f>
        <v>直连</v>
      </c>
    </row>
    <row r="21" s="4" customFormat="1" spans="1:9">
      <c r="A21" s="5">
        <v>18605438333</v>
      </c>
      <c r="B21" s="6">
        <v>44780</v>
      </c>
      <c r="C21" s="6">
        <v>44781</v>
      </c>
      <c r="D21" s="4">
        <v>2782</v>
      </c>
      <c r="E21" s="4" t="str">
        <f>VLOOKUP(A21,HOP!A:L,12,0)</f>
        <v>2782.00</v>
      </c>
      <c r="F21" s="4" t="str">
        <f>VLOOKUP(A21,HOP!A:C,3,0)</f>
        <v>2641912</v>
      </c>
      <c r="G21" s="4">
        <f t="shared" si="0"/>
        <v>0</v>
      </c>
      <c r="H21" s="4" t="str">
        <f t="shared" si="1"/>
        <v>，2641912</v>
      </c>
      <c r="I21" s="4" t="str">
        <f>VLOOKUP(A21,HOP!A:U,21,0)</f>
        <v>直连</v>
      </c>
    </row>
    <row r="22" s="4" customFormat="1" spans="1:9">
      <c r="A22" s="5">
        <v>18605840166</v>
      </c>
      <c r="B22" s="6">
        <v>44776</v>
      </c>
      <c r="C22" s="6">
        <v>44781</v>
      </c>
      <c r="D22" s="4">
        <v>1957</v>
      </c>
      <c r="E22" s="4" t="str">
        <f>VLOOKUP(A22,HOP!A:L,12,0)</f>
        <v>1957.00</v>
      </c>
      <c r="F22" s="4" t="str">
        <f>VLOOKUP(A22,HOP!A:C,3,0)</f>
        <v>2641967</v>
      </c>
      <c r="G22" s="4">
        <f t="shared" si="0"/>
        <v>0</v>
      </c>
      <c r="H22" s="4" t="str">
        <f t="shared" si="1"/>
        <v>，2641967</v>
      </c>
      <c r="I22" s="4" t="str">
        <f>VLOOKUP(A22,HOP!A:U,21,0)</f>
        <v>直连</v>
      </c>
    </row>
    <row r="23" s="4" customFormat="1" spans="1:9">
      <c r="A23" s="5">
        <v>18608402142</v>
      </c>
      <c r="B23" s="6">
        <v>44779</v>
      </c>
      <c r="C23" s="6">
        <v>44781</v>
      </c>
      <c r="D23" s="4">
        <v>664</v>
      </c>
      <c r="E23" s="4" t="str">
        <f>VLOOKUP(A23,HOP!A:L,12,0)</f>
        <v>664.00</v>
      </c>
      <c r="F23" s="4" t="str">
        <f>VLOOKUP(A23,HOP!A:C,3,0)</f>
        <v>2642486</v>
      </c>
      <c r="G23" s="4">
        <f t="shared" si="0"/>
        <v>0</v>
      </c>
      <c r="H23" s="4" t="str">
        <f t="shared" si="1"/>
        <v>，2642486</v>
      </c>
      <c r="I23" s="4" t="str">
        <f>VLOOKUP(A23,HOP!A:U,21,0)</f>
        <v>直连</v>
      </c>
    </row>
    <row r="24" s="4" customFormat="1" spans="1:9">
      <c r="A24" s="5">
        <v>18615220921</v>
      </c>
      <c r="B24" s="6">
        <v>44780</v>
      </c>
      <c r="C24" s="6">
        <v>44781</v>
      </c>
      <c r="D24" s="4">
        <v>519</v>
      </c>
      <c r="E24" s="4" t="str">
        <f>VLOOKUP(A24,HOP!A:L,12,0)</f>
        <v>519.00</v>
      </c>
      <c r="F24" s="4" t="str">
        <f>VLOOKUP(A24,HOP!A:C,3,0)</f>
        <v>2643073</v>
      </c>
      <c r="G24" s="4">
        <f t="shared" si="0"/>
        <v>0</v>
      </c>
      <c r="H24" s="4" t="str">
        <f t="shared" si="1"/>
        <v>，2643073</v>
      </c>
      <c r="I24" s="4" t="str">
        <f>VLOOKUP(A24,HOP!A:U,21,0)</f>
        <v>直连</v>
      </c>
    </row>
    <row r="25" s="4" customFormat="1" spans="1:9">
      <c r="A25" s="5">
        <v>18621960782</v>
      </c>
      <c r="B25" s="6">
        <v>44780</v>
      </c>
      <c r="C25" s="6">
        <v>44781</v>
      </c>
      <c r="D25" s="4">
        <v>1336</v>
      </c>
      <c r="E25" s="4">
        <v>1336</v>
      </c>
      <c r="F25" s="4" t="str">
        <f>VLOOKUP(A25,HOP!A:C,3,0)</f>
        <v>2643564</v>
      </c>
      <c r="G25" s="4">
        <f t="shared" si="0"/>
        <v>0</v>
      </c>
      <c r="H25" s="4" t="str">
        <f t="shared" si="1"/>
        <v>，2643564</v>
      </c>
      <c r="I25" s="4" t="str">
        <f>VLOOKUP(A25,HOP!A:U,21,0)</f>
        <v>直连</v>
      </c>
    </row>
    <row r="26" s="4" customFormat="1" spans="1:9">
      <c r="A26" s="5">
        <v>18622071814</v>
      </c>
      <c r="B26" s="6">
        <v>44780</v>
      </c>
      <c r="C26" s="6">
        <v>44781</v>
      </c>
      <c r="D26" s="4">
        <v>496</v>
      </c>
      <c r="E26" s="4" t="str">
        <f>VLOOKUP(A26,HOP!A:L,12,0)</f>
        <v>496.00</v>
      </c>
      <c r="F26" s="4" t="str">
        <f>VLOOKUP(A26,HOP!A:C,3,0)</f>
        <v>2643605</v>
      </c>
      <c r="G26" s="4">
        <f t="shared" si="0"/>
        <v>0</v>
      </c>
      <c r="H26" s="4" t="str">
        <f t="shared" si="1"/>
        <v>，2643605</v>
      </c>
      <c r="I26" s="4" t="str">
        <f>VLOOKUP(A26,HOP!A:U,21,0)</f>
        <v>直连</v>
      </c>
    </row>
    <row r="27" s="4" customFormat="1" spans="1:9">
      <c r="A27" s="5">
        <v>18634479496</v>
      </c>
      <c r="B27" s="6">
        <v>44779</v>
      </c>
      <c r="C27" s="6">
        <v>44781</v>
      </c>
      <c r="D27" s="4">
        <v>4676</v>
      </c>
      <c r="E27" s="4" t="str">
        <f>VLOOKUP(A27,HOP!A:L,12,0)</f>
        <v>4676.00</v>
      </c>
      <c r="F27" s="4" t="str">
        <f>VLOOKUP(A27,HOP!A:C,3,0)</f>
        <v>2644748</v>
      </c>
      <c r="G27" s="4">
        <f t="shared" si="0"/>
        <v>0</v>
      </c>
      <c r="H27" s="4" t="str">
        <f t="shared" si="1"/>
        <v>，2644748</v>
      </c>
      <c r="I27" s="4" t="str">
        <f>VLOOKUP(A27,HOP!A:U,21,0)</f>
        <v>直连</v>
      </c>
    </row>
    <row r="28" s="4" customFormat="1" spans="1:9">
      <c r="A28" s="5">
        <v>18634705238</v>
      </c>
      <c r="B28" s="6">
        <v>44779</v>
      </c>
      <c r="C28" s="6">
        <v>44781</v>
      </c>
      <c r="D28" s="4">
        <v>1714</v>
      </c>
      <c r="E28" s="4" t="str">
        <f>VLOOKUP(A28,HOP!A:L,12,0)</f>
        <v>1714.00</v>
      </c>
      <c r="F28" s="4" t="str">
        <f>VLOOKUP(A28,HOP!A:C,3,0)</f>
        <v>2644815</v>
      </c>
      <c r="G28" s="4">
        <f t="shared" si="0"/>
        <v>0</v>
      </c>
      <c r="H28" s="4" t="str">
        <f t="shared" si="1"/>
        <v>，2644815</v>
      </c>
      <c r="I28" s="4" t="str">
        <f>VLOOKUP(A28,HOP!A:U,21,0)</f>
        <v>直连</v>
      </c>
    </row>
    <row r="29" s="4" customFormat="1" spans="1:9">
      <c r="A29" s="5">
        <v>18634822805</v>
      </c>
      <c r="B29" s="6">
        <v>44779</v>
      </c>
      <c r="C29" s="6">
        <v>44781</v>
      </c>
      <c r="D29" s="4">
        <v>1268</v>
      </c>
      <c r="E29" s="4" t="str">
        <f>VLOOKUP(A29,HOP!A:L,12,0)</f>
        <v>1268.00</v>
      </c>
      <c r="F29" s="4" t="str">
        <f>VLOOKUP(A29,HOP!A:C,3,0)</f>
        <v>2644830</v>
      </c>
      <c r="G29" s="4">
        <f t="shared" si="0"/>
        <v>0</v>
      </c>
      <c r="H29" s="4" t="str">
        <f t="shared" si="1"/>
        <v>，2644830</v>
      </c>
      <c r="I29" s="4" t="str">
        <f>VLOOKUP(A29,HOP!A:U,21,0)</f>
        <v>直连</v>
      </c>
    </row>
    <row r="30" s="4" customFormat="1" spans="1:9">
      <c r="A30" s="5">
        <v>18635766514</v>
      </c>
      <c r="B30" s="6">
        <v>44780</v>
      </c>
      <c r="C30" s="6">
        <v>44781</v>
      </c>
      <c r="D30" s="4">
        <v>416</v>
      </c>
      <c r="E30" s="4" t="str">
        <f>VLOOKUP(A30,HOP!A:L,12,0)</f>
        <v>416.00</v>
      </c>
      <c r="F30" s="4" t="str">
        <f>VLOOKUP(A30,HOP!A:C,3,0)</f>
        <v>2644991</v>
      </c>
      <c r="G30" s="4">
        <f t="shared" si="0"/>
        <v>0</v>
      </c>
      <c r="H30" s="4" t="str">
        <f t="shared" si="1"/>
        <v>，2644991</v>
      </c>
      <c r="I30" s="4" t="str">
        <f>VLOOKUP(A30,HOP!A:U,21,0)</f>
        <v>直连</v>
      </c>
    </row>
    <row r="31" s="4" customFormat="1" spans="1:9">
      <c r="A31" s="5">
        <v>18644403826</v>
      </c>
      <c r="B31" s="6">
        <v>44779</v>
      </c>
      <c r="C31" s="6">
        <v>44781</v>
      </c>
      <c r="D31" s="4">
        <v>758</v>
      </c>
      <c r="E31" s="4" t="str">
        <f>VLOOKUP(A31,HOP!A:L,12,0)</f>
        <v>758.00</v>
      </c>
      <c r="F31" s="4" t="str">
        <f>VLOOKUP(A31,HOP!A:C,3,0)</f>
        <v>2645628</v>
      </c>
      <c r="G31" s="4">
        <f t="shared" si="0"/>
        <v>0</v>
      </c>
      <c r="H31" s="4" t="str">
        <f t="shared" si="1"/>
        <v>，2645628</v>
      </c>
      <c r="I31" s="4" t="str">
        <f>VLOOKUP(A31,HOP!A:U,21,0)</f>
        <v>直连</v>
      </c>
    </row>
    <row r="32" s="4" customFormat="1" spans="1:9">
      <c r="A32" s="5">
        <v>18645077180</v>
      </c>
      <c r="B32" s="6">
        <v>44779</v>
      </c>
      <c r="C32" s="6">
        <v>44781</v>
      </c>
      <c r="D32" s="4">
        <v>758</v>
      </c>
      <c r="E32" s="4" t="str">
        <f>VLOOKUP(A32,HOP!A:L,12,0)</f>
        <v>758.00</v>
      </c>
      <c r="F32" s="4" t="str">
        <f>VLOOKUP(A32,HOP!A:C,3,0)</f>
        <v>2645724</v>
      </c>
      <c r="G32" s="4">
        <f t="shared" si="0"/>
        <v>0</v>
      </c>
      <c r="H32" s="4" t="str">
        <f t="shared" si="1"/>
        <v>，2645724</v>
      </c>
      <c r="I32" s="4" t="str">
        <f>VLOOKUP(A32,HOP!A:U,21,0)</f>
        <v>直连</v>
      </c>
    </row>
    <row r="33" s="4" customFormat="1" hidden="1" spans="1:9">
      <c r="A33" s="5">
        <v>18652596115</v>
      </c>
      <c r="B33" s="6">
        <v>44780</v>
      </c>
      <c r="C33" s="6">
        <v>44781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18652821952</v>
      </c>
      <c r="B34" s="6">
        <v>44779</v>
      </c>
      <c r="C34" s="6">
        <v>44781</v>
      </c>
      <c r="D34" s="4">
        <v>1080</v>
      </c>
      <c r="E34" s="4" t="str">
        <f>VLOOKUP(A34,HOP!A:L,12,0)</f>
        <v>1080.00</v>
      </c>
      <c r="F34" s="4" t="str">
        <f>VLOOKUP(A34,HOP!A:C,3,0)</f>
        <v>2646316</v>
      </c>
      <c r="G34" s="4">
        <f t="shared" si="0"/>
        <v>0</v>
      </c>
      <c r="H34" s="4" t="str">
        <f t="shared" si="1"/>
        <v>，2646316</v>
      </c>
      <c r="I34" s="4" t="str">
        <f>VLOOKUP(A34,HOP!A:U,21,0)</f>
        <v>直连</v>
      </c>
    </row>
    <row r="35" s="4" customFormat="1" spans="1:9">
      <c r="A35" s="5">
        <v>18658464178</v>
      </c>
      <c r="B35" s="6">
        <v>44779</v>
      </c>
      <c r="C35" s="6">
        <v>44781</v>
      </c>
      <c r="D35" s="4">
        <v>324</v>
      </c>
      <c r="E35" s="4" t="str">
        <f>VLOOKUP(A35,HOP!A:L,12,0)</f>
        <v>324.00</v>
      </c>
      <c r="F35" s="4" t="str">
        <f>VLOOKUP(A35,HOP!A:C,3,0)</f>
        <v>2646632</v>
      </c>
      <c r="G35" s="4">
        <f t="shared" ref="G35:G54" si="2">D35-E35</f>
        <v>0</v>
      </c>
      <c r="H35" s="4" t="str">
        <f t="shared" ref="H35:H54" si="3">$H$1&amp;F35</f>
        <v>，2646632</v>
      </c>
      <c r="I35" s="4" t="str">
        <f>VLOOKUP(A35,HOP!A:U,21,0)</f>
        <v>直连</v>
      </c>
    </row>
    <row r="36" s="4" customFormat="1" spans="1:9">
      <c r="A36" s="5">
        <v>18659221034</v>
      </c>
      <c r="B36" s="6">
        <v>44780</v>
      </c>
      <c r="C36" s="6">
        <v>44781</v>
      </c>
      <c r="D36" s="4">
        <v>954</v>
      </c>
      <c r="E36" s="4" t="str">
        <f>VLOOKUP(A36,HOP!A:L,12,0)</f>
        <v>954.00</v>
      </c>
      <c r="F36" s="4" t="str">
        <f>VLOOKUP(A36,HOP!A:C,3,0)</f>
        <v>2646690</v>
      </c>
      <c r="G36" s="4">
        <f t="shared" si="2"/>
        <v>0</v>
      </c>
      <c r="H36" s="4" t="str">
        <f t="shared" si="3"/>
        <v>，2646690</v>
      </c>
      <c r="I36" s="4" t="str">
        <f>VLOOKUP(A36,HOP!A:U,21,0)</f>
        <v>直连</v>
      </c>
    </row>
    <row r="37" s="4" customFormat="1" spans="1:9">
      <c r="A37" s="5">
        <v>18659660672</v>
      </c>
      <c r="B37" s="6">
        <v>44779</v>
      </c>
      <c r="C37" s="6">
        <v>44781</v>
      </c>
      <c r="D37" s="4">
        <v>3978</v>
      </c>
      <c r="E37" s="4" t="str">
        <f>VLOOKUP(A37,HOP!A:L,12,0)</f>
        <v>3978.00</v>
      </c>
      <c r="F37" s="4" t="str">
        <f>VLOOKUP(A37,HOP!A:C,3,0)</f>
        <v>2646750</v>
      </c>
      <c r="G37" s="4">
        <f t="shared" si="2"/>
        <v>0</v>
      </c>
      <c r="H37" s="4" t="str">
        <f t="shared" si="3"/>
        <v>，2646750</v>
      </c>
      <c r="I37" s="4" t="str">
        <f>VLOOKUP(A37,HOP!A:U,21,0)</f>
        <v>直连</v>
      </c>
    </row>
    <row r="38" s="4" customFormat="1" spans="1:9">
      <c r="A38" s="5">
        <v>18661651254</v>
      </c>
      <c r="B38" s="6">
        <v>44780</v>
      </c>
      <c r="C38" s="6">
        <v>44781</v>
      </c>
      <c r="D38" s="4">
        <v>357</v>
      </c>
      <c r="E38" s="4" t="str">
        <f>VLOOKUP(A38,HOP!A:L,12,0)</f>
        <v>357.00</v>
      </c>
      <c r="F38" s="4" t="str">
        <f>VLOOKUP(A38,HOP!A:C,3,0)</f>
        <v>2646999</v>
      </c>
      <c r="G38" s="4">
        <f t="shared" si="2"/>
        <v>0</v>
      </c>
      <c r="H38" s="4" t="str">
        <f t="shared" si="3"/>
        <v>，2646999</v>
      </c>
      <c r="I38" s="4" t="str">
        <f>VLOOKUP(A38,HOP!A:U,21,0)</f>
        <v>直连</v>
      </c>
    </row>
    <row r="39" s="4" customFormat="1" spans="1:9">
      <c r="A39" s="5">
        <v>18661785699</v>
      </c>
      <c r="B39" s="6">
        <v>44780</v>
      </c>
      <c r="C39" s="6">
        <v>44781</v>
      </c>
      <c r="D39" s="4">
        <v>283</v>
      </c>
      <c r="E39" s="4" t="str">
        <f>VLOOKUP(A39,HOP!A:L,12,0)</f>
        <v>283.00</v>
      </c>
      <c r="F39" s="4" t="str">
        <f>VLOOKUP(A39,HOP!A:C,3,0)</f>
        <v>2647048</v>
      </c>
      <c r="G39" s="4">
        <f t="shared" si="2"/>
        <v>0</v>
      </c>
      <c r="H39" s="4" t="str">
        <f t="shared" si="3"/>
        <v>，2647048</v>
      </c>
      <c r="I39" s="4" t="str">
        <f>VLOOKUP(A39,HOP!A:U,21,0)</f>
        <v>直连</v>
      </c>
    </row>
    <row r="40" s="4" customFormat="1" spans="1:9">
      <c r="A40" s="5">
        <v>18661793629</v>
      </c>
      <c r="B40" s="6">
        <v>44780</v>
      </c>
      <c r="C40" s="6">
        <v>44781</v>
      </c>
      <c r="D40" s="4">
        <v>826</v>
      </c>
      <c r="E40" s="4" t="str">
        <f>VLOOKUP(A40,HOP!A:L,12,0)</f>
        <v>826.00</v>
      </c>
      <c r="F40" s="4" t="str">
        <f>VLOOKUP(A40,HOP!A:C,3,0)</f>
        <v>2647051</v>
      </c>
      <c r="G40" s="4">
        <f t="shared" si="2"/>
        <v>0</v>
      </c>
      <c r="H40" s="4" t="str">
        <f t="shared" si="3"/>
        <v>，2647051</v>
      </c>
      <c r="I40" s="4" t="str">
        <f>VLOOKUP(A40,HOP!A:U,21,0)</f>
        <v>直连</v>
      </c>
    </row>
    <row r="41" s="4" customFormat="1" spans="1:9">
      <c r="A41" s="5">
        <v>18662477932</v>
      </c>
      <c r="B41" s="6">
        <v>44780</v>
      </c>
      <c r="C41" s="6">
        <v>44781</v>
      </c>
      <c r="D41" s="4">
        <v>274</v>
      </c>
      <c r="E41" s="4" t="str">
        <f>VLOOKUP(A41,HOP!A:L,12,0)</f>
        <v>274.00</v>
      </c>
      <c r="F41" s="4" t="str">
        <f>VLOOKUP(A41,HOP!A:C,3,0)</f>
        <v>2647136</v>
      </c>
      <c r="G41" s="4">
        <f t="shared" si="2"/>
        <v>0</v>
      </c>
      <c r="H41" s="4" t="str">
        <f t="shared" si="3"/>
        <v>，2647136</v>
      </c>
      <c r="I41" s="4" t="str">
        <f>VLOOKUP(A41,HOP!A:U,21,0)</f>
        <v>直连</v>
      </c>
    </row>
    <row r="42" s="4" customFormat="1" spans="1:9">
      <c r="A42" s="5">
        <v>18663160291</v>
      </c>
      <c r="B42" s="6">
        <v>44780</v>
      </c>
      <c r="C42" s="6">
        <v>44781</v>
      </c>
      <c r="D42" s="4">
        <v>328</v>
      </c>
      <c r="E42" s="4" t="str">
        <f>VLOOKUP(A42,HOP!A:L,12,0)</f>
        <v>328.00</v>
      </c>
      <c r="F42" s="4" t="str">
        <f>VLOOKUP(A42,HOP!A:C,3,0)</f>
        <v>2647203</v>
      </c>
      <c r="G42" s="4">
        <f t="shared" si="2"/>
        <v>0</v>
      </c>
      <c r="H42" s="4" t="str">
        <f t="shared" si="3"/>
        <v>，2647203</v>
      </c>
      <c r="I42" s="4" t="str">
        <f>VLOOKUP(A42,HOP!A:U,21,0)</f>
        <v>直连</v>
      </c>
    </row>
    <row r="43" s="4" customFormat="1" spans="1:9">
      <c r="A43" s="5">
        <v>18663281016</v>
      </c>
      <c r="B43" s="6">
        <v>44780</v>
      </c>
      <c r="C43" s="6">
        <v>44781</v>
      </c>
      <c r="D43" s="4">
        <v>248</v>
      </c>
      <c r="E43" s="4" t="str">
        <f>VLOOKUP(A43,HOP!A:L,12,0)</f>
        <v>248.00</v>
      </c>
      <c r="F43" s="4" t="str">
        <f>VLOOKUP(A43,HOP!A:C,3,0)</f>
        <v>2647230</v>
      </c>
      <c r="G43" s="4">
        <f t="shared" si="2"/>
        <v>0</v>
      </c>
      <c r="H43" s="4" t="str">
        <f t="shared" si="3"/>
        <v>，2647230</v>
      </c>
      <c r="I43" s="4" t="str">
        <f>VLOOKUP(A43,HOP!A:U,21,0)</f>
        <v>直连</v>
      </c>
    </row>
    <row r="44" s="4" customFormat="1" spans="1:9">
      <c r="A44" s="5">
        <v>18663666435</v>
      </c>
      <c r="B44" s="6">
        <v>44780</v>
      </c>
      <c r="C44" s="6">
        <v>44781</v>
      </c>
      <c r="D44" s="4">
        <v>940</v>
      </c>
      <c r="E44" s="4" t="str">
        <f>VLOOKUP(A44,HOP!A:L,12,0)</f>
        <v>940.00</v>
      </c>
      <c r="F44" s="4" t="str">
        <f>VLOOKUP(A44,HOP!A:C,3,0)</f>
        <v>2647269</v>
      </c>
      <c r="G44" s="4">
        <f t="shared" si="2"/>
        <v>0</v>
      </c>
      <c r="H44" s="4" t="str">
        <f t="shared" si="3"/>
        <v>，2647269</v>
      </c>
      <c r="I44" s="4" t="str">
        <f>VLOOKUP(A44,HOP!A:U,21,0)</f>
        <v>直连</v>
      </c>
    </row>
    <row r="45" s="4" customFormat="1" spans="1:9">
      <c r="A45" s="5">
        <v>18664317103</v>
      </c>
      <c r="B45" s="6">
        <v>44780</v>
      </c>
      <c r="C45" s="6">
        <v>44781</v>
      </c>
      <c r="D45" s="4">
        <v>1474</v>
      </c>
      <c r="E45" s="4" t="str">
        <f>VLOOKUP(A45,HOP!A:L,12,0)</f>
        <v>1474.00</v>
      </c>
      <c r="F45" s="4" t="str">
        <f>VLOOKUP(A45,HOP!A:C,3,0)</f>
        <v>2647352</v>
      </c>
      <c r="G45" s="4">
        <f t="shared" si="2"/>
        <v>0</v>
      </c>
      <c r="H45" s="4" t="str">
        <f t="shared" si="3"/>
        <v>，2647352</v>
      </c>
      <c r="I45" s="4" t="str">
        <f>VLOOKUP(A45,HOP!A:U,21,0)</f>
        <v>直连</v>
      </c>
    </row>
    <row r="46" s="4" customFormat="1" spans="1:9">
      <c r="A46" s="5">
        <v>18664350194</v>
      </c>
      <c r="B46" s="6">
        <v>44780</v>
      </c>
      <c r="C46" s="6">
        <v>44781</v>
      </c>
      <c r="D46" s="4">
        <v>575</v>
      </c>
      <c r="E46" s="4" t="str">
        <f>VLOOKUP(A46,HOP!A:L,12,0)</f>
        <v>575.00</v>
      </c>
      <c r="F46" s="4" t="str">
        <f>VLOOKUP(A46,HOP!A:C,3,0)</f>
        <v>2647354</v>
      </c>
      <c r="G46" s="4">
        <f t="shared" si="2"/>
        <v>0</v>
      </c>
      <c r="H46" s="4" t="str">
        <f t="shared" si="3"/>
        <v>，2647354</v>
      </c>
      <c r="I46" s="4" t="str">
        <f>VLOOKUP(A46,HOP!A:U,21,0)</f>
        <v>直连</v>
      </c>
    </row>
    <row r="47" s="4" customFormat="1" spans="1:9">
      <c r="A47" s="5">
        <v>18664553151</v>
      </c>
      <c r="B47" s="6">
        <v>44780</v>
      </c>
      <c r="C47" s="6">
        <v>44781</v>
      </c>
      <c r="D47" s="4">
        <v>697</v>
      </c>
      <c r="E47" s="4" t="str">
        <f>VLOOKUP(A47,HOP!A:L,12,0)</f>
        <v>697.00</v>
      </c>
      <c r="F47" s="4" t="str">
        <f>VLOOKUP(A47,HOP!A:C,3,0)</f>
        <v>2647377</v>
      </c>
      <c r="G47" s="4">
        <f t="shared" si="2"/>
        <v>0</v>
      </c>
      <c r="H47" s="4" t="str">
        <f t="shared" si="3"/>
        <v>，2647377</v>
      </c>
      <c r="I47" s="4" t="str">
        <f>VLOOKUP(A47,HOP!A:U,21,0)</f>
        <v>直连</v>
      </c>
    </row>
    <row r="48" s="4" customFormat="1" spans="1:9">
      <c r="A48" s="5">
        <v>18664619421</v>
      </c>
      <c r="B48" s="6">
        <v>44780</v>
      </c>
      <c r="C48" s="6">
        <v>44781</v>
      </c>
      <c r="D48" s="4">
        <v>866</v>
      </c>
      <c r="E48" s="4" t="str">
        <f>VLOOKUP(A48,HOP!A:L,12,0)</f>
        <v>866.00</v>
      </c>
      <c r="F48" s="4" t="str">
        <f>VLOOKUP(A48,HOP!A:C,3,0)</f>
        <v>2647395</v>
      </c>
      <c r="G48" s="4">
        <f t="shared" si="2"/>
        <v>0</v>
      </c>
      <c r="H48" s="4" t="str">
        <f t="shared" si="3"/>
        <v>，2647395</v>
      </c>
      <c r="I48" s="4" t="str">
        <f>VLOOKUP(A48,HOP!A:U,21,0)</f>
        <v>直连</v>
      </c>
    </row>
    <row r="49" s="4" customFormat="1" spans="1:9">
      <c r="A49" s="5">
        <v>18668028799</v>
      </c>
      <c r="B49" s="6">
        <v>44780</v>
      </c>
      <c r="C49" s="6">
        <v>44781</v>
      </c>
      <c r="D49" s="4">
        <v>230</v>
      </c>
      <c r="E49" s="4" t="str">
        <f>VLOOKUP(A49,HOP!A:L,12,0)</f>
        <v>230.00</v>
      </c>
      <c r="F49" s="4" t="str">
        <f>VLOOKUP(A49,HOP!A:C,3,0)</f>
        <v>2647420</v>
      </c>
      <c r="G49" s="4">
        <f t="shared" si="2"/>
        <v>0</v>
      </c>
      <c r="H49" s="4" t="str">
        <f t="shared" si="3"/>
        <v>，2647420</v>
      </c>
      <c r="I49" s="4" t="str">
        <f>VLOOKUP(A49,HOP!A:U,21,0)</f>
        <v>直连</v>
      </c>
    </row>
    <row r="50" s="4" customFormat="1" spans="1:9">
      <c r="A50" s="5">
        <v>18669724541</v>
      </c>
      <c r="B50" s="6">
        <v>44780</v>
      </c>
      <c r="C50" s="6">
        <v>44781</v>
      </c>
      <c r="D50" s="4">
        <v>230</v>
      </c>
      <c r="E50" s="4" t="str">
        <f>VLOOKUP(A50,HOP!A:L,12,0)</f>
        <v>230.00</v>
      </c>
      <c r="F50" s="4" t="str">
        <f>VLOOKUP(A50,HOP!A:C,3,0)</f>
        <v>2647554</v>
      </c>
      <c r="G50" s="4">
        <f t="shared" si="2"/>
        <v>0</v>
      </c>
      <c r="H50" s="4" t="str">
        <f t="shared" si="3"/>
        <v>，2647554</v>
      </c>
      <c r="I50" s="4" t="str">
        <f>VLOOKUP(A50,HOP!A:U,21,0)</f>
        <v>直连</v>
      </c>
    </row>
    <row r="51" s="4" customFormat="1" spans="1:9">
      <c r="A51" s="5">
        <v>18669849835</v>
      </c>
      <c r="B51" s="6">
        <v>44780</v>
      </c>
      <c r="C51" s="6">
        <v>44781</v>
      </c>
      <c r="D51" s="4">
        <v>122</v>
      </c>
      <c r="E51" s="4" t="str">
        <f>VLOOKUP(A51,HOP!A:L,12,0)</f>
        <v>122.00</v>
      </c>
      <c r="F51" s="4" t="str">
        <f>VLOOKUP(A51,HOP!A:C,3,0)</f>
        <v>2647573</v>
      </c>
      <c r="G51" s="4">
        <f t="shared" si="2"/>
        <v>0</v>
      </c>
      <c r="H51" s="4" t="str">
        <f t="shared" si="3"/>
        <v>，2647573</v>
      </c>
      <c r="I51" s="4" t="str">
        <f>VLOOKUP(A51,HOP!A:U,21,0)</f>
        <v>直连</v>
      </c>
    </row>
    <row r="52" s="4" customFormat="1" spans="1:9">
      <c r="A52" s="5">
        <v>18670062144</v>
      </c>
      <c r="B52" s="6">
        <v>44780</v>
      </c>
      <c r="C52" s="6">
        <v>44781</v>
      </c>
      <c r="D52" s="4">
        <v>700</v>
      </c>
      <c r="E52" s="4" t="str">
        <f>VLOOKUP(A52,HOP!A:L,12,0)</f>
        <v>700.00</v>
      </c>
      <c r="F52" s="4" t="str">
        <f>VLOOKUP(A52,HOP!A:C,3,0)</f>
        <v>2647593</v>
      </c>
      <c r="G52" s="4">
        <f t="shared" si="2"/>
        <v>0</v>
      </c>
      <c r="H52" s="4" t="str">
        <f t="shared" si="3"/>
        <v>，2647593</v>
      </c>
      <c r="I52" s="4" t="str">
        <f>VLOOKUP(A52,HOP!A:U,21,0)</f>
        <v>直连</v>
      </c>
    </row>
    <row r="53" s="4" customFormat="1" spans="1:9">
      <c r="A53" s="5">
        <v>18670175661</v>
      </c>
      <c r="B53" s="6">
        <v>44780</v>
      </c>
      <c r="C53" s="6">
        <v>44781</v>
      </c>
      <c r="D53" s="4">
        <v>1745</v>
      </c>
      <c r="E53" s="4" t="str">
        <f>VLOOKUP(A53,HOP!A:L,12,0)</f>
        <v>1745.00</v>
      </c>
      <c r="F53" s="4" t="str">
        <f>VLOOKUP(A53,HOP!A:C,3,0)</f>
        <v>2647606</v>
      </c>
      <c r="G53" s="4">
        <f t="shared" si="2"/>
        <v>0</v>
      </c>
      <c r="H53" s="4" t="str">
        <f t="shared" si="3"/>
        <v>，2647606</v>
      </c>
      <c r="I53" s="4" t="str">
        <f>VLOOKUP(A53,HOP!A:U,21,0)</f>
        <v>直连</v>
      </c>
    </row>
    <row r="54" s="4" customFormat="1" spans="1:9">
      <c r="A54" s="5">
        <v>18670342149</v>
      </c>
      <c r="B54" s="6">
        <v>44780</v>
      </c>
      <c r="C54" s="6">
        <v>44781</v>
      </c>
      <c r="D54" s="4">
        <v>248</v>
      </c>
      <c r="E54" s="4" t="str">
        <f>VLOOKUP(A54,HOP!A:L,12,0)</f>
        <v>248.00</v>
      </c>
      <c r="F54" s="4" t="str">
        <f>VLOOKUP(A54,HOP!A:C,3,0)</f>
        <v>2647634</v>
      </c>
      <c r="G54" s="4">
        <f t="shared" si="2"/>
        <v>0</v>
      </c>
      <c r="H54" s="4" t="str">
        <f t="shared" si="3"/>
        <v>，2647634</v>
      </c>
      <c r="I54" s="4" t="str">
        <f>VLOOKUP(A54,HOP!A:U,21,0)</f>
        <v>直连</v>
      </c>
    </row>
    <row r="56" spans="4:4">
      <c r="D56" s="4">
        <f>SUM(D2:D55)</f>
        <v>79424</v>
      </c>
    </row>
    <row r="57" spans="4:4">
      <c r="D57" s="4" t="s">
        <v>273</v>
      </c>
    </row>
    <row r="61" spans="1:1">
      <c r="A61" s="4" t="s">
        <v>274</v>
      </c>
    </row>
    <row r="62" spans="1:1">
      <c r="A62" s="4" t="s">
        <v>275</v>
      </c>
    </row>
  </sheetData>
  <autoFilter ref="A1:X54">
    <filterColumn colId="3">
      <filters>
        <filter val="2051"/>
        <filter val="1412"/>
        <filter val="1552"/>
        <filter val="3892"/>
        <filter val="294"/>
        <filter val="954"/>
        <filter val="1714"/>
        <filter val="416"/>
        <filter val="496"/>
        <filter val="357"/>
        <filter val="697"/>
        <filter val="1497"/>
        <filter val="1957"/>
        <filter val="758"/>
        <filter val="519"/>
        <filter val="122"/>
        <filter val="5422"/>
        <filter val="324"/>
        <filter val="664"/>
        <filter val="826"/>
        <filter val="866"/>
        <filter val="3327"/>
        <filter val="328"/>
        <filter val="1168"/>
        <filter val="1268"/>
        <filter val="230"/>
        <filter val="371"/>
        <filter val="12171"/>
        <filter val="274"/>
        <filter val="1474"/>
        <filter val="575"/>
        <filter val="1336"/>
        <filter val="4676"/>
        <filter val="3978"/>
        <filter val="700"/>
        <filter val="940"/>
        <filter val="1080"/>
        <filter val="1480"/>
        <filter val="2280"/>
        <filter val="242"/>
        <filter val="2782"/>
        <filter val="283"/>
        <filter val="1745"/>
        <filter val="206"/>
        <filter val="248"/>
        <filter val="3988"/>
        <filter val="42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workbookViewId="0">
      <selection activeCell="D29" sqref="D2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276</v>
      </c>
      <c r="B1" s="2" t="s">
        <v>277</v>
      </c>
      <c r="C1" s="2" t="s">
        <v>278</v>
      </c>
      <c r="D1" s="2" t="s">
        <v>279</v>
      </c>
      <c r="E1" s="2" t="s">
        <v>13</v>
      </c>
      <c r="F1" s="2" t="s">
        <v>5</v>
      </c>
      <c r="G1" s="2" t="s">
        <v>6</v>
      </c>
      <c r="H1" s="2" t="s">
        <v>280</v>
      </c>
      <c r="I1" s="2" t="s">
        <v>281</v>
      </c>
      <c r="J1" s="2" t="s">
        <v>282</v>
      </c>
      <c r="K1" s="2" t="s">
        <v>283</v>
      </c>
      <c r="L1" s="2" t="s">
        <v>284</v>
      </c>
      <c r="M1" s="2" t="s">
        <v>285</v>
      </c>
      <c r="N1" s="2" t="s">
        <v>286</v>
      </c>
      <c r="O1" s="2" t="s">
        <v>287</v>
      </c>
      <c r="P1" s="2" t="s">
        <v>288</v>
      </c>
      <c r="Q1" s="2" t="s">
        <v>289</v>
      </c>
      <c r="R1" s="2" t="s">
        <v>290</v>
      </c>
      <c r="S1" s="2" t="s">
        <v>291</v>
      </c>
      <c r="T1" s="2" t="s">
        <v>292</v>
      </c>
      <c r="U1" s="2" t="s">
        <v>293</v>
      </c>
    </row>
    <row r="2" s="1" customFormat="1" spans="1:21">
      <c r="A2" s="3">
        <v>18670342149</v>
      </c>
      <c r="B2" s="1" t="s">
        <v>294</v>
      </c>
      <c r="C2" s="1" t="s">
        <v>295</v>
      </c>
      <c r="D2" s="1" t="s">
        <v>296</v>
      </c>
      <c r="E2" s="1" t="s">
        <v>297</v>
      </c>
      <c r="F2" s="1" t="s">
        <v>294</v>
      </c>
      <c r="G2" s="1" t="s">
        <v>298</v>
      </c>
      <c r="H2" s="1" t="s">
        <v>299</v>
      </c>
      <c r="I2" s="1" t="s">
        <v>300</v>
      </c>
      <c r="J2" s="1" t="s">
        <v>30</v>
      </c>
      <c r="K2" s="1" t="s">
        <v>301</v>
      </c>
      <c r="L2" s="1" t="s">
        <v>301</v>
      </c>
      <c r="M2" s="1" t="s">
        <v>302</v>
      </c>
      <c r="N2" s="1" t="s">
        <v>302</v>
      </c>
      <c r="O2" s="1" t="s">
        <v>303</v>
      </c>
      <c r="P2" s="1" t="s">
        <v>304</v>
      </c>
      <c r="Q2" s="1" t="s">
        <v>305</v>
      </c>
      <c r="R2" s="1" t="s">
        <v>306</v>
      </c>
      <c r="S2" s="1" t="s">
        <v>307</v>
      </c>
      <c r="T2" s="1" t="s">
        <v>308</v>
      </c>
      <c r="U2" s="1" t="s">
        <v>309</v>
      </c>
    </row>
    <row r="3" s="1" customFormat="1" spans="1:21">
      <c r="A3" s="3">
        <v>18670175661</v>
      </c>
      <c r="B3" s="1" t="s">
        <v>294</v>
      </c>
      <c r="C3" s="1" t="s">
        <v>310</v>
      </c>
      <c r="D3" s="1" t="s">
        <v>311</v>
      </c>
      <c r="E3" s="1" t="s">
        <v>312</v>
      </c>
      <c r="F3" s="1" t="s">
        <v>294</v>
      </c>
      <c r="G3" s="1" t="s">
        <v>298</v>
      </c>
      <c r="H3" s="1" t="s">
        <v>299</v>
      </c>
      <c r="I3" s="1" t="s">
        <v>313</v>
      </c>
      <c r="J3" s="1" t="s">
        <v>30</v>
      </c>
      <c r="K3" s="1" t="s">
        <v>314</v>
      </c>
      <c r="L3" s="1" t="s">
        <v>314</v>
      </c>
      <c r="M3" s="1" t="s">
        <v>302</v>
      </c>
      <c r="N3" s="1" t="s">
        <v>302</v>
      </c>
      <c r="O3" s="1" t="s">
        <v>303</v>
      </c>
      <c r="P3" s="1" t="s">
        <v>304</v>
      </c>
      <c r="Q3" s="1" t="s">
        <v>305</v>
      </c>
      <c r="R3" s="1" t="s">
        <v>315</v>
      </c>
      <c r="S3" s="1" t="s">
        <v>307</v>
      </c>
      <c r="T3" s="1" t="s">
        <v>308</v>
      </c>
      <c r="U3" s="1" t="s">
        <v>309</v>
      </c>
    </row>
    <row r="4" s="1" customFormat="1" spans="1:21">
      <c r="A4" s="3">
        <v>18670062144</v>
      </c>
      <c r="B4" s="1" t="s">
        <v>294</v>
      </c>
      <c r="C4" s="1" t="s">
        <v>316</v>
      </c>
      <c r="D4" s="1" t="s">
        <v>317</v>
      </c>
      <c r="E4" s="1" t="s">
        <v>318</v>
      </c>
      <c r="F4" s="1" t="s">
        <v>294</v>
      </c>
      <c r="G4" s="1" t="s">
        <v>298</v>
      </c>
      <c r="H4" s="1" t="s">
        <v>299</v>
      </c>
      <c r="I4" s="1" t="s">
        <v>319</v>
      </c>
      <c r="J4" s="1" t="s">
        <v>30</v>
      </c>
      <c r="K4" s="1" t="s">
        <v>320</v>
      </c>
      <c r="L4" s="1" t="s">
        <v>320</v>
      </c>
      <c r="M4" s="1" t="s">
        <v>302</v>
      </c>
      <c r="N4" s="1" t="s">
        <v>302</v>
      </c>
      <c r="O4" s="1" t="s">
        <v>303</v>
      </c>
      <c r="P4" s="1" t="s">
        <v>304</v>
      </c>
      <c r="Q4" s="1" t="s">
        <v>305</v>
      </c>
      <c r="R4" s="1" t="s">
        <v>321</v>
      </c>
      <c r="S4" s="1" t="s">
        <v>307</v>
      </c>
      <c r="T4" s="1" t="s">
        <v>308</v>
      </c>
      <c r="U4" s="1" t="s">
        <v>309</v>
      </c>
    </row>
    <row r="5" s="1" customFormat="1" spans="1:21">
      <c r="A5" s="3">
        <v>18669849835</v>
      </c>
      <c r="B5" s="1" t="s">
        <v>294</v>
      </c>
      <c r="C5" s="1" t="s">
        <v>322</v>
      </c>
      <c r="D5" s="1" t="s">
        <v>323</v>
      </c>
      <c r="E5" s="1" t="s">
        <v>324</v>
      </c>
      <c r="F5" s="1" t="s">
        <v>294</v>
      </c>
      <c r="G5" s="1" t="s">
        <v>298</v>
      </c>
      <c r="H5" s="1" t="s">
        <v>299</v>
      </c>
      <c r="I5" s="1" t="s">
        <v>325</v>
      </c>
      <c r="J5" s="1" t="s">
        <v>30</v>
      </c>
      <c r="K5" s="1" t="s">
        <v>326</v>
      </c>
      <c r="L5" s="1" t="s">
        <v>326</v>
      </c>
      <c r="M5" s="1" t="s">
        <v>302</v>
      </c>
      <c r="N5" s="1" t="s">
        <v>302</v>
      </c>
      <c r="O5" s="1" t="s">
        <v>303</v>
      </c>
      <c r="P5" s="1" t="s">
        <v>304</v>
      </c>
      <c r="Q5" s="1" t="s">
        <v>305</v>
      </c>
      <c r="R5" s="1" t="s">
        <v>327</v>
      </c>
      <c r="S5" s="1" t="s">
        <v>307</v>
      </c>
      <c r="T5" s="1" t="s">
        <v>308</v>
      </c>
      <c r="U5" s="1" t="s">
        <v>309</v>
      </c>
    </row>
    <row r="6" s="1" customFormat="1" spans="1:21">
      <c r="A6" s="3">
        <v>18669724541</v>
      </c>
      <c r="B6" s="1" t="s">
        <v>294</v>
      </c>
      <c r="C6" s="1" t="s">
        <v>328</v>
      </c>
      <c r="D6" s="1" t="s">
        <v>329</v>
      </c>
      <c r="E6" s="1" t="s">
        <v>330</v>
      </c>
      <c r="F6" s="1" t="s">
        <v>294</v>
      </c>
      <c r="G6" s="1" t="s">
        <v>298</v>
      </c>
      <c r="H6" s="1" t="s">
        <v>299</v>
      </c>
      <c r="I6" s="1" t="s">
        <v>331</v>
      </c>
      <c r="J6" s="1" t="s">
        <v>30</v>
      </c>
      <c r="K6" s="1" t="s">
        <v>332</v>
      </c>
      <c r="L6" s="1" t="s">
        <v>332</v>
      </c>
      <c r="M6" s="1" t="s">
        <v>302</v>
      </c>
      <c r="N6" s="1" t="s">
        <v>302</v>
      </c>
      <c r="O6" s="1" t="s">
        <v>303</v>
      </c>
      <c r="P6" s="1" t="s">
        <v>304</v>
      </c>
      <c r="Q6" s="1" t="s">
        <v>305</v>
      </c>
      <c r="R6" s="1" t="s">
        <v>333</v>
      </c>
      <c r="S6" s="1" t="s">
        <v>307</v>
      </c>
      <c r="T6" s="1" t="s">
        <v>308</v>
      </c>
      <c r="U6" s="1" t="s">
        <v>309</v>
      </c>
    </row>
    <row r="7" s="1" customFormat="1" spans="1:21">
      <c r="A7" s="3">
        <v>18668028799</v>
      </c>
      <c r="B7" s="1" t="s">
        <v>294</v>
      </c>
      <c r="C7" s="1" t="s">
        <v>334</v>
      </c>
      <c r="D7" s="1" t="s">
        <v>329</v>
      </c>
      <c r="E7" s="1" t="s">
        <v>335</v>
      </c>
      <c r="F7" s="1" t="s">
        <v>294</v>
      </c>
      <c r="G7" s="1" t="s">
        <v>298</v>
      </c>
      <c r="H7" s="1" t="s">
        <v>299</v>
      </c>
      <c r="I7" s="1" t="s">
        <v>331</v>
      </c>
      <c r="J7" s="1" t="s">
        <v>30</v>
      </c>
      <c r="K7" s="1" t="s">
        <v>332</v>
      </c>
      <c r="L7" s="1" t="s">
        <v>332</v>
      </c>
      <c r="M7" s="1" t="s">
        <v>302</v>
      </c>
      <c r="N7" s="1" t="s">
        <v>302</v>
      </c>
      <c r="O7" s="1" t="s">
        <v>303</v>
      </c>
      <c r="P7" s="1" t="s">
        <v>304</v>
      </c>
      <c r="Q7" s="1" t="s">
        <v>305</v>
      </c>
      <c r="R7" s="1" t="s">
        <v>336</v>
      </c>
      <c r="S7" s="1" t="s">
        <v>307</v>
      </c>
      <c r="T7" s="1" t="s">
        <v>308</v>
      </c>
      <c r="U7" s="1" t="s">
        <v>309</v>
      </c>
    </row>
    <row r="8" s="1" customFormat="1" spans="1:21">
      <c r="A8" s="3">
        <v>18664619421</v>
      </c>
      <c r="B8" s="1" t="s">
        <v>294</v>
      </c>
      <c r="C8" s="1" t="s">
        <v>337</v>
      </c>
      <c r="D8" s="1" t="s">
        <v>338</v>
      </c>
      <c r="E8" s="1" t="s">
        <v>339</v>
      </c>
      <c r="F8" s="1" t="s">
        <v>294</v>
      </c>
      <c r="G8" s="1" t="s">
        <v>298</v>
      </c>
      <c r="H8" s="1" t="s">
        <v>299</v>
      </c>
      <c r="I8" s="1" t="s">
        <v>340</v>
      </c>
      <c r="J8" s="1" t="s">
        <v>30</v>
      </c>
      <c r="K8" s="1" t="s">
        <v>341</v>
      </c>
      <c r="L8" s="1" t="s">
        <v>341</v>
      </c>
      <c r="M8" s="1" t="s">
        <v>302</v>
      </c>
      <c r="N8" s="1" t="s">
        <v>302</v>
      </c>
      <c r="O8" s="1" t="s">
        <v>303</v>
      </c>
      <c r="P8" s="1" t="s">
        <v>304</v>
      </c>
      <c r="Q8" s="1" t="s">
        <v>305</v>
      </c>
      <c r="R8" s="1" t="s">
        <v>342</v>
      </c>
      <c r="S8" s="1" t="s">
        <v>307</v>
      </c>
      <c r="T8" s="1" t="s">
        <v>308</v>
      </c>
      <c r="U8" s="1" t="s">
        <v>309</v>
      </c>
    </row>
    <row r="9" s="1" customFormat="1" spans="1:21">
      <c r="A9" s="3">
        <v>18664553151</v>
      </c>
      <c r="B9" s="1" t="s">
        <v>294</v>
      </c>
      <c r="C9" s="1" t="s">
        <v>343</v>
      </c>
      <c r="D9" s="1" t="s">
        <v>344</v>
      </c>
      <c r="E9" s="1" t="s">
        <v>345</v>
      </c>
      <c r="F9" s="1" t="s">
        <v>294</v>
      </c>
      <c r="G9" s="1" t="s">
        <v>298</v>
      </c>
      <c r="H9" s="1" t="s">
        <v>299</v>
      </c>
      <c r="I9" s="1" t="s">
        <v>346</v>
      </c>
      <c r="J9" s="1" t="s">
        <v>30</v>
      </c>
      <c r="K9" s="1" t="s">
        <v>347</v>
      </c>
      <c r="L9" s="1" t="s">
        <v>347</v>
      </c>
      <c r="M9" s="1" t="s">
        <v>302</v>
      </c>
      <c r="N9" s="1" t="s">
        <v>302</v>
      </c>
      <c r="O9" s="1" t="s">
        <v>303</v>
      </c>
      <c r="P9" s="1" t="s">
        <v>304</v>
      </c>
      <c r="Q9" s="1" t="s">
        <v>305</v>
      </c>
      <c r="R9" s="1" t="s">
        <v>348</v>
      </c>
      <c r="S9" s="1" t="s">
        <v>307</v>
      </c>
      <c r="T9" s="1" t="s">
        <v>308</v>
      </c>
      <c r="U9" s="1" t="s">
        <v>309</v>
      </c>
    </row>
    <row r="10" s="1" customFormat="1" spans="1:21">
      <c r="A10" s="3">
        <v>18664350194</v>
      </c>
      <c r="B10" s="1" t="s">
        <v>294</v>
      </c>
      <c r="C10" s="1" t="s">
        <v>349</v>
      </c>
      <c r="D10" s="1" t="s">
        <v>350</v>
      </c>
      <c r="E10" s="1" t="s">
        <v>351</v>
      </c>
      <c r="F10" s="1" t="s">
        <v>294</v>
      </c>
      <c r="G10" s="1" t="s">
        <v>298</v>
      </c>
      <c r="H10" s="1" t="s">
        <v>299</v>
      </c>
      <c r="I10" s="1" t="s">
        <v>352</v>
      </c>
      <c r="J10" s="1" t="s">
        <v>30</v>
      </c>
      <c r="K10" s="1" t="s">
        <v>353</v>
      </c>
      <c r="L10" s="1" t="s">
        <v>353</v>
      </c>
      <c r="M10" s="1" t="s">
        <v>302</v>
      </c>
      <c r="N10" s="1" t="s">
        <v>302</v>
      </c>
      <c r="O10" s="1" t="s">
        <v>303</v>
      </c>
      <c r="P10" s="1" t="s">
        <v>304</v>
      </c>
      <c r="Q10" s="1" t="s">
        <v>305</v>
      </c>
      <c r="R10" s="1" t="s">
        <v>354</v>
      </c>
      <c r="S10" s="1" t="s">
        <v>307</v>
      </c>
      <c r="T10" s="1" t="s">
        <v>308</v>
      </c>
      <c r="U10" s="1" t="s">
        <v>309</v>
      </c>
    </row>
    <row r="11" s="1" customFormat="1" spans="1:21">
      <c r="A11" s="3">
        <v>18664317103</v>
      </c>
      <c r="B11" s="1" t="s">
        <v>294</v>
      </c>
      <c r="C11" s="1" t="s">
        <v>355</v>
      </c>
      <c r="D11" s="1" t="s">
        <v>356</v>
      </c>
      <c r="E11" s="1" t="s">
        <v>357</v>
      </c>
      <c r="F11" s="1" t="s">
        <v>294</v>
      </c>
      <c r="G11" s="1" t="s">
        <v>298</v>
      </c>
      <c r="H11" s="1" t="s">
        <v>299</v>
      </c>
      <c r="I11" s="1" t="s">
        <v>358</v>
      </c>
      <c r="J11" s="1" t="s">
        <v>30</v>
      </c>
      <c r="K11" s="1" t="s">
        <v>359</v>
      </c>
      <c r="L11" s="1" t="s">
        <v>359</v>
      </c>
      <c r="M11" s="1" t="s">
        <v>302</v>
      </c>
      <c r="N11" s="1" t="s">
        <v>302</v>
      </c>
      <c r="O11" s="1" t="s">
        <v>303</v>
      </c>
      <c r="P11" s="1" t="s">
        <v>304</v>
      </c>
      <c r="Q11" s="1" t="s">
        <v>305</v>
      </c>
      <c r="R11" s="1" t="s">
        <v>360</v>
      </c>
      <c r="S11" s="1" t="s">
        <v>307</v>
      </c>
      <c r="T11" s="1" t="s">
        <v>308</v>
      </c>
      <c r="U11" s="1" t="s">
        <v>309</v>
      </c>
    </row>
    <row r="12" s="1" customFormat="1" spans="1:21">
      <c r="A12" s="3">
        <v>18663666435</v>
      </c>
      <c r="B12" s="1" t="s">
        <v>294</v>
      </c>
      <c r="C12" s="1" t="s">
        <v>361</v>
      </c>
      <c r="D12" s="1" t="s">
        <v>362</v>
      </c>
      <c r="E12" s="1" t="s">
        <v>363</v>
      </c>
      <c r="F12" s="1" t="s">
        <v>294</v>
      </c>
      <c r="G12" s="1" t="s">
        <v>298</v>
      </c>
      <c r="H12" s="1" t="s">
        <v>299</v>
      </c>
      <c r="I12" s="1" t="s">
        <v>364</v>
      </c>
      <c r="J12" s="1" t="s">
        <v>30</v>
      </c>
      <c r="K12" s="1" t="s">
        <v>365</v>
      </c>
      <c r="L12" s="1" t="s">
        <v>365</v>
      </c>
      <c r="M12" s="1" t="s">
        <v>302</v>
      </c>
      <c r="N12" s="1" t="s">
        <v>302</v>
      </c>
      <c r="O12" s="1" t="s">
        <v>303</v>
      </c>
      <c r="P12" s="1" t="s">
        <v>304</v>
      </c>
      <c r="Q12" s="1" t="s">
        <v>305</v>
      </c>
      <c r="R12" s="1" t="s">
        <v>366</v>
      </c>
      <c r="S12" s="1" t="s">
        <v>307</v>
      </c>
      <c r="T12" s="1" t="s">
        <v>308</v>
      </c>
      <c r="U12" s="1" t="s">
        <v>309</v>
      </c>
    </row>
    <row r="13" s="1" customFormat="1" spans="1:21">
      <c r="A13" s="3">
        <v>18663281016</v>
      </c>
      <c r="B13" s="1" t="s">
        <v>294</v>
      </c>
      <c r="C13" s="1" t="s">
        <v>367</v>
      </c>
      <c r="D13" s="1" t="s">
        <v>368</v>
      </c>
      <c r="E13" s="1" t="s">
        <v>369</v>
      </c>
      <c r="F13" s="1" t="s">
        <v>294</v>
      </c>
      <c r="G13" s="1" t="s">
        <v>298</v>
      </c>
      <c r="H13" s="1" t="s">
        <v>299</v>
      </c>
      <c r="I13" s="1" t="s">
        <v>300</v>
      </c>
      <c r="J13" s="1" t="s">
        <v>30</v>
      </c>
      <c r="K13" s="1" t="s">
        <v>301</v>
      </c>
      <c r="L13" s="1" t="s">
        <v>301</v>
      </c>
      <c r="M13" s="1" t="s">
        <v>302</v>
      </c>
      <c r="N13" s="1" t="s">
        <v>302</v>
      </c>
      <c r="O13" s="1" t="s">
        <v>303</v>
      </c>
      <c r="P13" s="1" t="s">
        <v>304</v>
      </c>
      <c r="Q13" s="1" t="s">
        <v>305</v>
      </c>
      <c r="R13" s="1" t="s">
        <v>370</v>
      </c>
      <c r="S13" s="1" t="s">
        <v>307</v>
      </c>
      <c r="T13" s="1" t="s">
        <v>308</v>
      </c>
      <c r="U13" s="1" t="s">
        <v>309</v>
      </c>
    </row>
    <row r="14" s="1" customFormat="1" spans="1:21">
      <c r="A14" s="3">
        <v>18663160291</v>
      </c>
      <c r="B14" s="1" t="s">
        <v>294</v>
      </c>
      <c r="C14" s="1" t="s">
        <v>371</v>
      </c>
      <c r="D14" s="1" t="s">
        <v>372</v>
      </c>
      <c r="E14" s="1" t="s">
        <v>373</v>
      </c>
      <c r="F14" s="1" t="s">
        <v>294</v>
      </c>
      <c r="G14" s="1" t="s">
        <v>298</v>
      </c>
      <c r="H14" s="1" t="s">
        <v>299</v>
      </c>
      <c r="I14" s="1" t="s">
        <v>374</v>
      </c>
      <c r="J14" s="1" t="s">
        <v>30</v>
      </c>
      <c r="K14" s="1" t="s">
        <v>375</v>
      </c>
      <c r="L14" s="1" t="s">
        <v>375</v>
      </c>
      <c r="M14" s="1" t="s">
        <v>302</v>
      </c>
      <c r="N14" s="1" t="s">
        <v>302</v>
      </c>
      <c r="O14" s="1" t="s">
        <v>303</v>
      </c>
      <c r="P14" s="1" t="s">
        <v>304</v>
      </c>
      <c r="Q14" s="1" t="s">
        <v>305</v>
      </c>
      <c r="R14" s="1" t="s">
        <v>376</v>
      </c>
      <c r="S14" s="1" t="s">
        <v>307</v>
      </c>
      <c r="T14" s="1" t="s">
        <v>308</v>
      </c>
      <c r="U14" s="1" t="s">
        <v>309</v>
      </c>
    </row>
    <row r="15" s="1" customFormat="1" spans="1:21">
      <c r="A15" s="3">
        <v>18662477932</v>
      </c>
      <c r="B15" s="1" t="s">
        <v>294</v>
      </c>
      <c r="C15" s="1" t="s">
        <v>377</v>
      </c>
      <c r="D15" s="1" t="s">
        <v>372</v>
      </c>
      <c r="E15" s="1" t="s">
        <v>378</v>
      </c>
      <c r="F15" s="1" t="s">
        <v>294</v>
      </c>
      <c r="G15" s="1" t="s">
        <v>298</v>
      </c>
      <c r="H15" s="1" t="s">
        <v>299</v>
      </c>
      <c r="I15" s="1" t="s">
        <v>379</v>
      </c>
      <c r="J15" s="1" t="s">
        <v>30</v>
      </c>
      <c r="K15" s="1" t="s">
        <v>380</v>
      </c>
      <c r="L15" s="1" t="s">
        <v>380</v>
      </c>
      <c r="M15" s="1" t="s">
        <v>302</v>
      </c>
      <c r="N15" s="1" t="s">
        <v>302</v>
      </c>
      <c r="O15" s="1" t="s">
        <v>303</v>
      </c>
      <c r="P15" s="1" t="s">
        <v>304</v>
      </c>
      <c r="Q15" s="1" t="s">
        <v>305</v>
      </c>
      <c r="R15" s="1" t="s">
        <v>381</v>
      </c>
      <c r="S15" s="1" t="s">
        <v>307</v>
      </c>
      <c r="T15" s="1" t="s">
        <v>308</v>
      </c>
      <c r="U15" s="1" t="s">
        <v>309</v>
      </c>
    </row>
    <row r="16" s="1" customFormat="1" spans="1:21">
      <c r="A16" s="3">
        <v>18661793629</v>
      </c>
      <c r="B16" s="1" t="s">
        <v>294</v>
      </c>
      <c r="C16" s="1" t="s">
        <v>382</v>
      </c>
      <c r="D16" s="1" t="s">
        <v>383</v>
      </c>
      <c r="E16" s="1" t="s">
        <v>384</v>
      </c>
      <c r="F16" s="1" t="s">
        <v>294</v>
      </c>
      <c r="G16" s="1" t="s">
        <v>298</v>
      </c>
      <c r="H16" s="1" t="s">
        <v>299</v>
      </c>
      <c r="I16" s="1" t="s">
        <v>385</v>
      </c>
      <c r="J16" s="1" t="s">
        <v>30</v>
      </c>
      <c r="K16" s="1" t="s">
        <v>386</v>
      </c>
      <c r="L16" s="1" t="s">
        <v>386</v>
      </c>
      <c r="M16" s="1" t="s">
        <v>302</v>
      </c>
      <c r="N16" s="1" t="s">
        <v>302</v>
      </c>
      <c r="O16" s="1" t="s">
        <v>303</v>
      </c>
      <c r="P16" s="1" t="s">
        <v>304</v>
      </c>
      <c r="Q16" s="1" t="s">
        <v>305</v>
      </c>
      <c r="R16" s="1" t="s">
        <v>387</v>
      </c>
      <c r="S16" s="1" t="s">
        <v>307</v>
      </c>
      <c r="T16" s="1" t="s">
        <v>308</v>
      </c>
      <c r="U16" s="1" t="s">
        <v>309</v>
      </c>
    </row>
    <row r="17" s="1" customFormat="1" spans="1:21">
      <c r="A17" s="3">
        <v>18661785699</v>
      </c>
      <c r="B17" s="1" t="s">
        <v>294</v>
      </c>
      <c r="C17" s="1" t="s">
        <v>388</v>
      </c>
      <c r="D17" s="1" t="s">
        <v>389</v>
      </c>
      <c r="E17" s="1" t="s">
        <v>390</v>
      </c>
      <c r="F17" s="1" t="s">
        <v>294</v>
      </c>
      <c r="G17" s="1" t="s">
        <v>298</v>
      </c>
      <c r="H17" s="1" t="s">
        <v>299</v>
      </c>
      <c r="I17" s="1" t="s">
        <v>391</v>
      </c>
      <c r="J17" s="1" t="s">
        <v>30</v>
      </c>
      <c r="K17" s="1" t="s">
        <v>392</v>
      </c>
      <c r="L17" s="1" t="s">
        <v>392</v>
      </c>
      <c r="M17" s="1" t="s">
        <v>302</v>
      </c>
      <c r="N17" s="1" t="s">
        <v>302</v>
      </c>
      <c r="O17" s="1" t="s">
        <v>303</v>
      </c>
      <c r="P17" s="1" t="s">
        <v>304</v>
      </c>
      <c r="Q17" s="1" t="s">
        <v>305</v>
      </c>
      <c r="R17" s="1" t="s">
        <v>393</v>
      </c>
      <c r="S17" s="1" t="s">
        <v>307</v>
      </c>
      <c r="T17" s="1" t="s">
        <v>308</v>
      </c>
      <c r="U17" s="1" t="s">
        <v>309</v>
      </c>
    </row>
    <row r="18" s="1" customFormat="1" spans="1:21">
      <c r="A18" s="3">
        <v>18661651254</v>
      </c>
      <c r="B18" s="1" t="s">
        <v>294</v>
      </c>
      <c r="C18" s="1" t="s">
        <v>394</v>
      </c>
      <c r="D18" s="1" t="s">
        <v>395</v>
      </c>
      <c r="E18" s="1" t="s">
        <v>396</v>
      </c>
      <c r="F18" s="1" t="s">
        <v>294</v>
      </c>
      <c r="G18" s="1" t="s">
        <v>298</v>
      </c>
      <c r="H18" s="1" t="s">
        <v>299</v>
      </c>
      <c r="I18" s="1" t="s">
        <v>397</v>
      </c>
      <c r="J18" s="1" t="s">
        <v>30</v>
      </c>
      <c r="K18" s="1" t="s">
        <v>398</v>
      </c>
      <c r="L18" s="1" t="s">
        <v>398</v>
      </c>
      <c r="M18" s="1" t="s">
        <v>302</v>
      </c>
      <c r="N18" s="1" t="s">
        <v>302</v>
      </c>
      <c r="O18" s="1" t="s">
        <v>303</v>
      </c>
      <c r="P18" s="1" t="s">
        <v>304</v>
      </c>
      <c r="Q18" s="1" t="s">
        <v>305</v>
      </c>
      <c r="R18" s="1" t="s">
        <v>399</v>
      </c>
      <c r="S18" s="1" t="s">
        <v>307</v>
      </c>
      <c r="T18" s="1" t="s">
        <v>308</v>
      </c>
      <c r="U18" s="1" t="s">
        <v>309</v>
      </c>
    </row>
    <row r="19" s="1" customFormat="1" spans="1:21">
      <c r="A19" s="3">
        <v>18659660672</v>
      </c>
      <c r="B19" s="1" t="s">
        <v>400</v>
      </c>
      <c r="C19" s="1" t="s">
        <v>401</v>
      </c>
      <c r="D19" s="1" t="s">
        <v>356</v>
      </c>
      <c r="E19" s="1" t="s">
        <v>402</v>
      </c>
      <c r="F19" s="1" t="s">
        <v>400</v>
      </c>
      <c r="G19" s="1" t="s">
        <v>298</v>
      </c>
      <c r="H19" s="1" t="s">
        <v>299</v>
      </c>
      <c r="I19" s="1" t="s">
        <v>403</v>
      </c>
      <c r="J19" s="1" t="s">
        <v>30</v>
      </c>
      <c r="K19" s="1" t="s">
        <v>404</v>
      </c>
      <c r="L19" s="1" t="s">
        <v>404</v>
      </c>
      <c r="M19" s="1" t="s">
        <v>302</v>
      </c>
      <c r="N19" s="1" t="s">
        <v>302</v>
      </c>
      <c r="O19" s="1" t="s">
        <v>303</v>
      </c>
      <c r="P19" s="1" t="s">
        <v>304</v>
      </c>
      <c r="Q19" s="1" t="s">
        <v>305</v>
      </c>
      <c r="R19" s="1" t="s">
        <v>405</v>
      </c>
      <c r="S19" s="1" t="s">
        <v>307</v>
      </c>
      <c r="T19" s="1" t="s">
        <v>308</v>
      </c>
      <c r="U19" s="1" t="s">
        <v>309</v>
      </c>
    </row>
    <row r="20" s="1" customFormat="1" spans="1:21">
      <c r="A20" s="3">
        <v>18659221034</v>
      </c>
      <c r="B20" s="1" t="s">
        <v>400</v>
      </c>
      <c r="C20" s="1" t="s">
        <v>406</v>
      </c>
      <c r="D20" s="1" t="s">
        <v>407</v>
      </c>
      <c r="E20" s="1" t="s">
        <v>408</v>
      </c>
      <c r="F20" s="1" t="s">
        <v>294</v>
      </c>
      <c r="G20" s="1" t="s">
        <v>298</v>
      </c>
      <c r="H20" s="1" t="s">
        <v>299</v>
      </c>
      <c r="I20" s="1" t="s">
        <v>409</v>
      </c>
      <c r="J20" s="1" t="s">
        <v>30</v>
      </c>
      <c r="K20" s="1" t="s">
        <v>410</v>
      </c>
      <c r="L20" s="1" t="s">
        <v>410</v>
      </c>
      <c r="M20" s="1" t="s">
        <v>302</v>
      </c>
      <c r="N20" s="1" t="s">
        <v>302</v>
      </c>
      <c r="O20" s="1" t="s">
        <v>303</v>
      </c>
      <c r="P20" s="1" t="s">
        <v>304</v>
      </c>
      <c r="Q20" s="1" t="s">
        <v>305</v>
      </c>
      <c r="R20" s="1" t="s">
        <v>411</v>
      </c>
      <c r="S20" s="1" t="s">
        <v>307</v>
      </c>
      <c r="T20" s="1" t="s">
        <v>308</v>
      </c>
      <c r="U20" s="1" t="s">
        <v>309</v>
      </c>
    </row>
    <row r="21" s="1" customFormat="1" spans="1:21">
      <c r="A21" s="3">
        <v>18658464178</v>
      </c>
      <c r="B21" s="1" t="s">
        <v>400</v>
      </c>
      <c r="C21" s="1" t="s">
        <v>412</v>
      </c>
      <c r="D21" s="1" t="s">
        <v>413</v>
      </c>
      <c r="E21" s="1" t="s">
        <v>414</v>
      </c>
      <c r="F21" s="1" t="s">
        <v>400</v>
      </c>
      <c r="G21" s="1" t="s">
        <v>298</v>
      </c>
      <c r="H21" s="1" t="s">
        <v>299</v>
      </c>
      <c r="I21" s="1" t="s">
        <v>415</v>
      </c>
      <c r="J21" s="1" t="s">
        <v>30</v>
      </c>
      <c r="K21" s="1" t="s">
        <v>416</v>
      </c>
      <c r="L21" s="1" t="s">
        <v>416</v>
      </c>
      <c r="M21" s="1" t="s">
        <v>302</v>
      </c>
      <c r="N21" s="1" t="s">
        <v>302</v>
      </c>
      <c r="O21" s="1" t="s">
        <v>303</v>
      </c>
      <c r="P21" s="1" t="s">
        <v>304</v>
      </c>
      <c r="Q21" s="1" t="s">
        <v>305</v>
      </c>
      <c r="R21" s="1" t="s">
        <v>417</v>
      </c>
      <c r="S21" s="1" t="s">
        <v>307</v>
      </c>
      <c r="T21" s="1" t="s">
        <v>308</v>
      </c>
      <c r="U21" s="1" t="s">
        <v>309</v>
      </c>
    </row>
    <row r="22" s="1" customFormat="1" spans="1:21">
      <c r="A22" s="3">
        <v>18652821952</v>
      </c>
      <c r="B22" s="1" t="s">
        <v>400</v>
      </c>
      <c r="C22" s="1" t="s">
        <v>418</v>
      </c>
      <c r="D22" s="1" t="s">
        <v>419</v>
      </c>
      <c r="E22" s="1" t="s">
        <v>420</v>
      </c>
      <c r="F22" s="1" t="s">
        <v>400</v>
      </c>
      <c r="G22" s="1" t="s">
        <v>298</v>
      </c>
      <c r="H22" s="1" t="s">
        <v>299</v>
      </c>
      <c r="I22" s="1" t="s">
        <v>421</v>
      </c>
      <c r="J22" s="1" t="s">
        <v>30</v>
      </c>
      <c r="K22" s="1" t="s">
        <v>422</v>
      </c>
      <c r="L22" s="1" t="s">
        <v>422</v>
      </c>
      <c r="M22" s="1" t="s">
        <v>302</v>
      </c>
      <c r="N22" s="1" t="s">
        <v>302</v>
      </c>
      <c r="O22" s="1" t="s">
        <v>303</v>
      </c>
      <c r="P22" s="1" t="s">
        <v>304</v>
      </c>
      <c r="Q22" s="1" t="s">
        <v>305</v>
      </c>
      <c r="R22" s="1" t="s">
        <v>423</v>
      </c>
      <c r="S22" s="1" t="s">
        <v>307</v>
      </c>
      <c r="T22" s="1" t="s">
        <v>308</v>
      </c>
      <c r="U22" s="1" t="s">
        <v>309</v>
      </c>
    </row>
    <row r="23" s="1" customFormat="1" spans="1:21">
      <c r="A23" s="3">
        <v>18645077180</v>
      </c>
      <c r="B23" s="1" t="s">
        <v>424</v>
      </c>
      <c r="C23" s="1" t="s">
        <v>425</v>
      </c>
      <c r="D23" s="1" t="s">
        <v>426</v>
      </c>
      <c r="E23" s="1" t="s">
        <v>427</v>
      </c>
      <c r="F23" s="1" t="s">
        <v>400</v>
      </c>
      <c r="G23" s="1" t="s">
        <v>298</v>
      </c>
      <c r="H23" s="1" t="s">
        <v>299</v>
      </c>
      <c r="I23" s="1" t="s">
        <v>428</v>
      </c>
      <c r="J23" s="1" t="s">
        <v>30</v>
      </c>
      <c r="K23" s="1" t="s">
        <v>429</v>
      </c>
      <c r="L23" s="1" t="s">
        <v>429</v>
      </c>
      <c r="M23" s="1" t="s">
        <v>302</v>
      </c>
      <c r="N23" s="1" t="s">
        <v>302</v>
      </c>
      <c r="O23" s="1" t="s">
        <v>303</v>
      </c>
      <c r="P23" s="1" t="s">
        <v>304</v>
      </c>
      <c r="Q23" s="1" t="s">
        <v>305</v>
      </c>
      <c r="R23" s="1" t="s">
        <v>430</v>
      </c>
      <c r="S23" s="1" t="s">
        <v>307</v>
      </c>
      <c r="T23" s="1" t="s">
        <v>308</v>
      </c>
      <c r="U23" s="1" t="s">
        <v>309</v>
      </c>
    </row>
    <row r="24" s="1" customFormat="1" spans="1:21">
      <c r="A24" s="3">
        <v>18351897307</v>
      </c>
      <c r="B24" s="1" t="s">
        <v>431</v>
      </c>
      <c r="C24" s="1" t="s">
        <v>432</v>
      </c>
      <c r="D24" s="1" t="s">
        <v>433</v>
      </c>
      <c r="E24" s="1" t="s">
        <v>434</v>
      </c>
      <c r="F24" s="1" t="s">
        <v>400</v>
      </c>
      <c r="G24" s="1" t="s">
        <v>298</v>
      </c>
      <c r="H24" s="1" t="s">
        <v>299</v>
      </c>
      <c r="I24" s="1" t="s">
        <v>435</v>
      </c>
      <c r="J24" s="1" t="s">
        <v>30</v>
      </c>
      <c r="K24" s="1" t="s">
        <v>436</v>
      </c>
      <c r="L24" s="1" t="s">
        <v>436</v>
      </c>
      <c r="M24" s="1" t="s">
        <v>302</v>
      </c>
      <c r="N24" s="1" t="s">
        <v>302</v>
      </c>
      <c r="O24" s="1" t="s">
        <v>303</v>
      </c>
      <c r="P24" s="1" t="s">
        <v>304</v>
      </c>
      <c r="Q24" s="1" t="s">
        <v>305</v>
      </c>
      <c r="R24" s="1" t="s">
        <v>437</v>
      </c>
      <c r="S24" s="1" t="s">
        <v>307</v>
      </c>
      <c r="T24" s="1" t="s">
        <v>308</v>
      </c>
      <c r="U24" s="1" t="s">
        <v>309</v>
      </c>
    </row>
    <row r="25" s="1" customFormat="1" spans="1:21">
      <c r="A25" s="3">
        <v>18263894944</v>
      </c>
      <c r="B25" s="1" t="s">
        <v>438</v>
      </c>
      <c r="C25" s="1" t="s">
        <v>439</v>
      </c>
      <c r="D25" s="1" t="s">
        <v>440</v>
      </c>
      <c r="E25" s="1" t="s">
        <v>441</v>
      </c>
      <c r="F25" s="1" t="s">
        <v>442</v>
      </c>
      <c r="G25" s="1" t="s">
        <v>298</v>
      </c>
      <c r="H25" s="1" t="s">
        <v>299</v>
      </c>
      <c r="I25" s="1" t="s">
        <v>443</v>
      </c>
      <c r="J25" s="1" t="s">
        <v>30</v>
      </c>
      <c r="K25" s="1" t="s">
        <v>444</v>
      </c>
      <c r="L25" s="1" t="s">
        <v>444</v>
      </c>
      <c r="M25" s="1" t="s">
        <v>302</v>
      </c>
      <c r="N25" s="1" t="s">
        <v>302</v>
      </c>
      <c r="O25" s="1" t="s">
        <v>303</v>
      </c>
      <c r="P25" s="1" t="s">
        <v>304</v>
      </c>
      <c r="Q25" s="1" t="s">
        <v>305</v>
      </c>
      <c r="R25" s="1" t="s">
        <v>445</v>
      </c>
      <c r="S25" s="1" t="s">
        <v>307</v>
      </c>
      <c r="T25" s="1" t="s">
        <v>308</v>
      </c>
      <c r="U25" s="1" t="s">
        <v>309</v>
      </c>
    </row>
    <row r="26" s="1" customFormat="1" spans="1:21">
      <c r="A26" s="3">
        <v>18595623260</v>
      </c>
      <c r="B26" s="1" t="s">
        <v>446</v>
      </c>
      <c r="C26" s="1" t="s">
        <v>447</v>
      </c>
      <c r="D26" s="1" t="s">
        <v>448</v>
      </c>
      <c r="E26" s="1" t="s">
        <v>449</v>
      </c>
      <c r="F26" s="1" t="s">
        <v>424</v>
      </c>
      <c r="G26" s="1" t="s">
        <v>298</v>
      </c>
      <c r="H26" s="1" t="s">
        <v>299</v>
      </c>
      <c r="I26" s="1" t="s">
        <v>450</v>
      </c>
      <c r="J26" s="1" t="s">
        <v>30</v>
      </c>
      <c r="K26" s="1" t="s">
        <v>451</v>
      </c>
      <c r="L26" s="1" t="s">
        <v>451</v>
      </c>
      <c r="M26" s="1" t="s">
        <v>302</v>
      </c>
      <c r="N26" s="1" t="s">
        <v>302</v>
      </c>
      <c r="O26" s="1" t="s">
        <v>303</v>
      </c>
      <c r="P26" s="1" t="s">
        <v>304</v>
      </c>
      <c r="Q26" s="1" t="s">
        <v>305</v>
      </c>
      <c r="R26" s="1" t="s">
        <v>452</v>
      </c>
      <c r="S26" s="1" t="s">
        <v>307</v>
      </c>
      <c r="T26" s="1" t="s">
        <v>308</v>
      </c>
      <c r="U26" s="1" t="s">
        <v>309</v>
      </c>
    </row>
    <row r="27" s="1" customFormat="1" spans="1:21">
      <c r="A27" s="3">
        <v>18605840166</v>
      </c>
      <c r="B27" s="1" t="s">
        <v>446</v>
      </c>
      <c r="C27" s="1" t="s">
        <v>453</v>
      </c>
      <c r="D27" s="1" t="s">
        <v>454</v>
      </c>
      <c r="E27" s="1" t="s">
        <v>455</v>
      </c>
      <c r="F27" s="1" t="s">
        <v>456</v>
      </c>
      <c r="G27" s="1" t="s">
        <v>298</v>
      </c>
      <c r="H27" s="1" t="s">
        <v>299</v>
      </c>
      <c r="I27" s="1" t="s">
        <v>457</v>
      </c>
      <c r="J27" s="1" t="s">
        <v>30</v>
      </c>
      <c r="K27" s="1" t="s">
        <v>458</v>
      </c>
      <c r="L27" s="1" t="s">
        <v>458</v>
      </c>
      <c r="M27" s="1" t="s">
        <v>302</v>
      </c>
      <c r="N27" s="1" t="s">
        <v>302</v>
      </c>
      <c r="O27" s="1" t="s">
        <v>303</v>
      </c>
      <c r="P27" s="1" t="s">
        <v>304</v>
      </c>
      <c r="Q27" s="1" t="s">
        <v>305</v>
      </c>
      <c r="R27" s="1" t="s">
        <v>459</v>
      </c>
      <c r="S27" s="1" t="s">
        <v>307</v>
      </c>
      <c r="T27" s="1" t="s">
        <v>308</v>
      </c>
      <c r="U27" s="1" t="s">
        <v>309</v>
      </c>
    </row>
    <row r="28" s="1" customFormat="1" spans="1:21">
      <c r="A28" s="3">
        <v>18593041887</v>
      </c>
      <c r="B28" s="1" t="s">
        <v>460</v>
      </c>
      <c r="C28" s="1" t="s">
        <v>461</v>
      </c>
      <c r="D28" s="1" t="s">
        <v>462</v>
      </c>
      <c r="E28" s="1" t="s">
        <v>463</v>
      </c>
      <c r="F28" s="1" t="s">
        <v>424</v>
      </c>
      <c r="G28" s="1" t="s">
        <v>298</v>
      </c>
      <c r="H28" s="1" t="s">
        <v>299</v>
      </c>
      <c r="I28" s="1" t="s">
        <v>464</v>
      </c>
      <c r="J28" s="1" t="s">
        <v>30</v>
      </c>
      <c r="K28" s="1" t="s">
        <v>465</v>
      </c>
      <c r="L28" s="1" t="s">
        <v>465</v>
      </c>
      <c r="M28" s="1" t="s">
        <v>302</v>
      </c>
      <c r="N28" s="1" t="s">
        <v>302</v>
      </c>
      <c r="O28" s="1" t="s">
        <v>303</v>
      </c>
      <c r="P28" s="1" t="s">
        <v>304</v>
      </c>
      <c r="Q28" s="1" t="s">
        <v>305</v>
      </c>
      <c r="R28" s="1" t="s">
        <v>466</v>
      </c>
      <c r="S28" s="1" t="s">
        <v>307</v>
      </c>
      <c r="T28" s="1" t="s">
        <v>308</v>
      </c>
      <c r="U28" s="1" t="s">
        <v>309</v>
      </c>
    </row>
    <row r="29" s="1" customFormat="1" spans="1:21">
      <c r="A29" s="3">
        <v>18572391635</v>
      </c>
      <c r="B29" s="1" t="s">
        <v>467</v>
      </c>
      <c r="C29" s="1" t="s">
        <v>468</v>
      </c>
      <c r="D29" s="1" t="s">
        <v>469</v>
      </c>
      <c r="E29" s="1" t="s">
        <v>470</v>
      </c>
      <c r="F29" s="1" t="s">
        <v>442</v>
      </c>
      <c r="G29" s="1" t="s">
        <v>298</v>
      </c>
      <c r="H29" s="1" t="s">
        <v>299</v>
      </c>
      <c r="I29" s="1" t="s">
        <v>471</v>
      </c>
      <c r="J29" s="1" t="s">
        <v>30</v>
      </c>
      <c r="K29" s="1" t="s">
        <v>472</v>
      </c>
      <c r="L29" s="1" t="s">
        <v>472</v>
      </c>
      <c r="M29" s="1" t="s">
        <v>302</v>
      </c>
      <c r="N29" s="1" t="s">
        <v>302</v>
      </c>
      <c r="O29" s="1" t="s">
        <v>303</v>
      </c>
      <c r="P29" s="1" t="s">
        <v>304</v>
      </c>
      <c r="Q29" s="1" t="s">
        <v>305</v>
      </c>
      <c r="R29" s="1" t="s">
        <v>473</v>
      </c>
      <c r="S29" s="1" t="s">
        <v>307</v>
      </c>
      <c r="T29" s="1" t="s">
        <v>308</v>
      </c>
      <c r="U29" s="1" t="s">
        <v>309</v>
      </c>
    </row>
    <row r="30" s="1" customFormat="1" spans="1:21">
      <c r="A30" s="3">
        <v>18269939646</v>
      </c>
      <c r="B30" s="1" t="s">
        <v>438</v>
      </c>
      <c r="C30" s="1" t="s">
        <v>474</v>
      </c>
      <c r="D30" s="1" t="s">
        <v>475</v>
      </c>
      <c r="E30" s="1" t="s">
        <v>476</v>
      </c>
      <c r="F30" s="1" t="s">
        <v>400</v>
      </c>
      <c r="G30" s="1" t="s">
        <v>298</v>
      </c>
      <c r="H30" s="1" t="s">
        <v>299</v>
      </c>
      <c r="I30" s="1" t="s">
        <v>477</v>
      </c>
      <c r="J30" s="1" t="s">
        <v>30</v>
      </c>
      <c r="K30" s="1" t="s">
        <v>478</v>
      </c>
      <c r="L30" s="1" t="s">
        <v>478</v>
      </c>
      <c r="M30" s="1" t="s">
        <v>302</v>
      </c>
      <c r="N30" s="1" t="s">
        <v>302</v>
      </c>
      <c r="O30" s="1" t="s">
        <v>303</v>
      </c>
      <c r="P30" s="1" t="s">
        <v>304</v>
      </c>
      <c r="Q30" s="1" t="s">
        <v>305</v>
      </c>
      <c r="R30" s="1" t="s">
        <v>479</v>
      </c>
      <c r="S30" s="1" t="s">
        <v>307</v>
      </c>
      <c r="T30" s="1" t="s">
        <v>308</v>
      </c>
      <c r="U30" s="1" t="s">
        <v>309</v>
      </c>
    </row>
    <row r="31" s="1" customFormat="1" spans="1:21">
      <c r="A31" s="3">
        <v>18377986879</v>
      </c>
      <c r="B31" s="1" t="s">
        <v>480</v>
      </c>
      <c r="C31" s="1" t="s">
        <v>481</v>
      </c>
      <c r="D31" s="1" t="s">
        <v>482</v>
      </c>
      <c r="E31" s="1" t="s">
        <v>483</v>
      </c>
      <c r="F31" s="1" t="s">
        <v>424</v>
      </c>
      <c r="G31" s="1" t="s">
        <v>298</v>
      </c>
      <c r="H31" s="1" t="s">
        <v>299</v>
      </c>
      <c r="I31" s="1" t="s">
        <v>484</v>
      </c>
      <c r="J31" s="1" t="s">
        <v>30</v>
      </c>
      <c r="K31" s="1" t="s">
        <v>485</v>
      </c>
      <c r="L31" s="1" t="s">
        <v>485</v>
      </c>
      <c r="M31" s="1" t="s">
        <v>302</v>
      </c>
      <c r="N31" s="1" t="s">
        <v>302</v>
      </c>
      <c r="O31" s="1" t="s">
        <v>303</v>
      </c>
      <c r="P31" s="1" t="s">
        <v>304</v>
      </c>
      <c r="Q31" s="1" t="s">
        <v>305</v>
      </c>
      <c r="R31" s="1" t="s">
        <v>486</v>
      </c>
      <c r="S31" s="1" t="s">
        <v>307</v>
      </c>
      <c r="T31" s="1" t="s">
        <v>308</v>
      </c>
      <c r="U31" s="1" t="s">
        <v>309</v>
      </c>
    </row>
    <row r="32" s="1" customFormat="1" spans="1:21">
      <c r="A32" s="3">
        <v>18634479496</v>
      </c>
      <c r="B32" s="1" t="s">
        <v>424</v>
      </c>
      <c r="C32" s="1" t="s">
        <v>487</v>
      </c>
      <c r="D32" s="1" t="s">
        <v>488</v>
      </c>
      <c r="E32" s="1" t="s">
        <v>489</v>
      </c>
      <c r="F32" s="1" t="s">
        <v>400</v>
      </c>
      <c r="G32" s="1" t="s">
        <v>298</v>
      </c>
      <c r="H32" s="1" t="s">
        <v>299</v>
      </c>
      <c r="I32" s="1" t="s">
        <v>490</v>
      </c>
      <c r="J32" s="1" t="s">
        <v>30</v>
      </c>
      <c r="K32" s="1" t="s">
        <v>491</v>
      </c>
      <c r="L32" s="1" t="s">
        <v>491</v>
      </c>
      <c r="M32" s="1" t="s">
        <v>302</v>
      </c>
      <c r="N32" s="1" t="s">
        <v>302</v>
      </c>
      <c r="O32" s="1" t="s">
        <v>303</v>
      </c>
      <c r="P32" s="1" t="s">
        <v>304</v>
      </c>
      <c r="Q32" s="1" t="s">
        <v>305</v>
      </c>
      <c r="R32" s="1" t="s">
        <v>492</v>
      </c>
      <c r="S32" s="1" t="s">
        <v>307</v>
      </c>
      <c r="T32" s="1" t="s">
        <v>308</v>
      </c>
      <c r="U32" s="1" t="s">
        <v>309</v>
      </c>
    </row>
    <row r="33" s="1" customFormat="1" spans="1:21">
      <c r="A33" s="3">
        <v>18562775352</v>
      </c>
      <c r="B33" s="1" t="s">
        <v>467</v>
      </c>
      <c r="C33" s="1" t="s">
        <v>493</v>
      </c>
      <c r="D33" s="1" t="s">
        <v>494</v>
      </c>
      <c r="E33" s="1" t="s">
        <v>495</v>
      </c>
      <c r="F33" s="1" t="s">
        <v>400</v>
      </c>
      <c r="G33" s="1" t="s">
        <v>298</v>
      </c>
      <c r="H33" s="1" t="s">
        <v>299</v>
      </c>
      <c r="I33" s="1" t="s">
        <v>496</v>
      </c>
      <c r="J33" s="1" t="s">
        <v>30</v>
      </c>
      <c r="K33" s="1" t="s">
        <v>497</v>
      </c>
      <c r="L33" s="1" t="s">
        <v>497</v>
      </c>
      <c r="M33" s="1" t="s">
        <v>302</v>
      </c>
      <c r="N33" s="1" t="s">
        <v>302</v>
      </c>
      <c r="O33" s="1" t="s">
        <v>303</v>
      </c>
      <c r="P33" s="1" t="s">
        <v>304</v>
      </c>
      <c r="Q33" s="1" t="s">
        <v>305</v>
      </c>
      <c r="R33" s="1" t="s">
        <v>498</v>
      </c>
      <c r="S33" s="1" t="s">
        <v>307</v>
      </c>
      <c r="T33" s="1" t="s">
        <v>308</v>
      </c>
      <c r="U33" s="1" t="s">
        <v>309</v>
      </c>
    </row>
    <row r="34" s="1" customFormat="1" spans="1:21">
      <c r="A34" s="3">
        <v>18644403826</v>
      </c>
      <c r="B34" s="1" t="s">
        <v>424</v>
      </c>
      <c r="C34" s="1" t="s">
        <v>499</v>
      </c>
      <c r="D34" s="1" t="s">
        <v>426</v>
      </c>
      <c r="E34" s="1" t="s">
        <v>500</v>
      </c>
      <c r="F34" s="1" t="s">
        <v>400</v>
      </c>
      <c r="G34" s="1" t="s">
        <v>298</v>
      </c>
      <c r="H34" s="1" t="s">
        <v>299</v>
      </c>
      <c r="I34" s="1" t="s">
        <v>428</v>
      </c>
      <c r="J34" s="1" t="s">
        <v>30</v>
      </c>
      <c r="K34" s="1" t="s">
        <v>429</v>
      </c>
      <c r="L34" s="1" t="s">
        <v>429</v>
      </c>
      <c r="M34" s="1" t="s">
        <v>302</v>
      </c>
      <c r="N34" s="1" t="s">
        <v>302</v>
      </c>
      <c r="O34" s="1" t="s">
        <v>303</v>
      </c>
      <c r="P34" s="1" t="s">
        <v>304</v>
      </c>
      <c r="Q34" s="1" t="s">
        <v>305</v>
      </c>
      <c r="R34" s="1" t="s">
        <v>501</v>
      </c>
      <c r="S34" s="1" t="s">
        <v>307</v>
      </c>
      <c r="T34" s="1" t="s">
        <v>308</v>
      </c>
      <c r="U34" s="1" t="s">
        <v>309</v>
      </c>
    </row>
    <row r="35" s="1" customFormat="1" spans="1:21">
      <c r="A35" s="3">
        <v>18604996583</v>
      </c>
      <c r="B35" s="1" t="s">
        <v>446</v>
      </c>
      <c r="C35" s="1" t="s">
        <v>502</v>
      </c>
      <c r="D35" s="1" t="s">
        <v>503</v>
      </c>
      <c r="E35" s="1" t="s">
        <v>504</v>
      </c>
      <c r="F35" s="1" t="s">
        <v>400</v>
      </c>
      <c r="G35" s="1" t="s">
        <v>298</v>
      </c>
      <c r="H35" s="1" t="s">
        <v>299</v>
      </c>
      <c r="I35" s="1" t="s">
        <v>505</v>
      </c>
      <c r="J35" s="1" t="s">
        <v>30</v>
      </c>
      <c r="K35" s="1" t="s">
        <v>506</v>
      </c>
      <c r="L35" s="1" t="s">
        <v>506</v>
      </c>
      <c r="M35" s="1" t="s">
        <v>302</v>
      </c>
      <c r="N35" s="1" t="s">
        <v>302</v>
      </c>
      <c r="O35" s="1" t="s">
        <v>303</v>
      </c>
      <c r="P35" s="1" t="s">
        <v>304</v>
      </c>
      <c r="Q35" s="1" t="s">
        <v>305</v>
      </c>
      <c r="R35" s="1" t="s">
        <v>507</v>
      </c>
      <c r="S35" s="1" t="s">
        <v>307</v>
      </c>
      <c r="T35" s="1" t="s">
        <v>308</v>
      </c>
      <c r="U35" s="1" t="s">
        <v>309</v>
      </c>
    </row>
    <row r="36" s="1" customFormat="1" spans="1:21">
      <c r="A36" s="3">
        <v>17857157919</v>
      </c>
      <c r="B36" s="1" t="s">
        <v>508</v>
      </c>
      <c r="C36" s="1" t="s">
        <v>509</v>
      </c>
      <c r="D36" s="1" t="s">
        <v>510</v>
      </c>
      <c r="E36" s="1" t="s">
        <v>511</v>
      </c>
      <c r="F36" s="1" t="s">
        <v>442</v>
      </c>
      <c r="G36" s="1" t="s">
        <v>298</v>
      </c>
      <c r="H36" s="1" t="s">
        <v>299</v>
      </c>
      <c r="I36" s="1" t="s">
        <v>512</v>
      </c>
      <c r="J36" s="1" t="s">
        <v>30</v>
      </c>
      <c r="K36" s="1" t="s">
        <v>513</v>
      </c>
      <c r="L36" s="1" t="s">
        <v>513</v>
      </c>
      <c r="M36" s="1" t="s">
        <v>302</v>
      </c>
      <c r="N36" s="1" t="s">
        <v>302</v>
      </c>
      <c r="O36" s="1" t="s">
        <v>303</v>
      </c>
      <c r="P36" s="1" t="s">
        <v>304</v>
      </c>
      <c r="Q36" s="1" t="s">
        <v>305</v>
      </c>
      <c r="R36" s="1" t="s">
        <v>514</v>
      </c>
      <c r="S36" s="1" t="s">
        <v>307</v>
      </c>
      <c r="T36" s="1" t="s">
        <v>308</v>
      </c>
      <c r="U36" s="1" t="s">
        <v>309</v>
      </c>
    </row>
    <row r="37" s="1" customFormat="1" spans="1:21">
      <c r="A37" s="3">
        <v>18634705238</v>
      </c>
      <c r="B37" s="1" t="s">
        <v>424</v>
      </c>
      <c r="C37" s="1" t="s">
        <v>515</v>
      </c>
      <c r="D37" s="1" t="s">
        <v>516</v>
      </c>
      <c r="E37" s="1" t="s">
        <v>517</v>
      </c>
      <c r="F37" s="1" t="s">
        <v>400</v>
      </c>
      <c r="G37" s="1" t="s">
        <v>298</v>
      </c>
      <c r="H37" s="1" t="s">
        <v>299</v>
      </c>
      <c r="I37" s="1" t="s">
        <v>518</v>
      </c>
      <c r="J37" s="1" t="s">
        <v>30</v>
      </c>
      <c r="K37" s="1" t="s">
        <v>519</v>
      </c>
      <c r="L37" s="1" t="s">
        <v>519</v>
      </c>
      <c r="M37" s="1" t="s">
        <v>302</v>
      </c>
      <c r="N37" s="1" t="s">
        <v>302</v>
      </c>
      <c r="O37" s="1" t="s">
        <v>303</v>
      </c>
      <c r="P37" s="1" t="s">
        <v>304</v>
      </c>
      <c r="Q37" s="1" t="s">
        <v>305</v>
      </c>
      <c r="R37" s="1" t="s">
        <v>520</v>
      </c>
      <c r="S37" s="1" t="s">
        <v>307</v>
      </c>
      <c r="T37" s="1" t="s">
        <v>308</v>
      </c>
      <c r="U37" s="1" t="s">
        <v>309</v>
      </c>
    </row>
    <row r="38" s="1" customFormat="1" spans="1:21">
      <c r="A38" s="3">
        <v>18605438333</v>
      </c>
      <c r="B38" s="1" t="s">
        <v>446</v>
      </c>
      <c r="C38" s="1" t="s">
        <v>521</v>
      </c>
      <c r="D38" s="1" t="s">
        <v>522</v>
      </c>
      <c r="E38" s="1" t="s">
        <v>523</v>
      </c>
      <c r="F38" s="1" t="s">
        <v>294</v>
      </c>
      <c r="G38" s="1" t="s">
        <v>298</v>
      </c>
      <c r="H38" s="1" t="s">
        <v>299</v>
      </c>
      <c r="I38" s="1" t="s">
        <v>524</v>
      </c>
      <c r="J38" s="1" t="s">
        <v>30</v>
      </c>
      <c r="K38" s="1" t="s">
        <v>525</v>
      </c>
      <c r="L38" s="1" t="s">
        <v>525</v>
      </c>
      <c r="M38" s="1" t="s">
        <v>302</v>
      </c>
      <c r="N38" s="1" t="s">
        <v>302</v>
      </c>
      <c r="O38" s="1" t="s">
        <v>303</v>
      </c>
      <c r="P38" s="1" t="s">
        <v>304</v>
      </c>
      <c r="Q38" s="1" t="s">
        <v>305</v>
      </c>
      <c r="R38" s="1" t="s">
        <v>526</v>
      </c>
      <c r="S38" s="1" t="s">
        <v>307</v>
      </c>
      <c r="T38" s="1" t="s">
        <v>308</v>
      </c>
      <c r="U38" s="1" t="s">
        <v>309</v>
      </c>
    </row>
    <row r="39" s="1" customFormat="1" spans="1:21">
      <c r="A39" s="3">
        <v>18420613616</v>
      </c>
      <c r="B39" s="1" t="s">
        <v>527</v>
      </c>
      <c r="C39" s="1" t="s">
        <v>528</v>
      </c>
      <c r="D39" s="1" t="s">
        <v>529</v>
      </c>
      <c r="E39" s="1" t="s">
        <v>530</v>
      </c>
      <c r="F39" s="1" t="s">
        <v>442</v>
      </c>
      <c r="G39" s="1" t="s">
        <v>298</v>
      </c>
      <c r="H39" s="1" t="s">
        <v>299</v>
      </c>
      <c r="I39" s="1" t="s">
        <v>531</v>
      </c>
      <c r="J39" s="1" t="s">
        <v>30</v>
      </c>
      <c r="K39" s="1" t="s">
        <v>532</v>
      </c>
      <c r="L39" s="1" t="s">
        <v>532</v>
      </c>
      <c r="M39" s="1" t="s">
        <v>302</v>
      </c>
      <c r="N39" s="1" t="s">
        <v>302</v>
      </c>
      <c r="O39" s="1" t="s">
        <v>303</v>
      </c>
      <c r="P39" s="1" t="s">
        <v>304</v>
      </c>
      <c r="Q39" s="1" t="s">
        <v>305</v>
      </c>
      <c r="R39" s="1" t="s">
        <v>533</v>
      </c>
      <c r="S39" s="1" t="s">
        <v>307</v>
      </c>
      <c r="T39" s="1" t="s">
        <v>308</v>
      </c>
      <c r="U39" s="1" t="s">
        <v>309</v>
      </c>
    </row>
    <row r="40" s="1" customFormat="1" spans="1:21">
      <c r="A40" s="3">
        <v>18608402142</v>
      </c>
      <c r="B40" s="1" t="s">
        <v>456</v>
      </c>
      <c r="C40" s="1" t="s">
        <v>534</v>
      </c>
      <c r="D40" s="1" t="s">
        <v>535</v>
      </c>
      <c r="E40" s="1" t="s">
        <v>536</v>
      </c>
      <c r="F40" s="1" t="s">
        <v>400</v>
      </c>
      <c r="G40" s="1" t="s">
        <v>298</v>
      </c>
      <c r="H40" s="1" t="s">
        <v>299</v>
      </c>
      <c r="I40" s="1" t="s">
        <v>537</v>
      </c>
      <c r="J40" s="1" t="s">
        <v>30</v>
      </c>
      <c r="K40" s="1" t="s">
        <v>538</v>
      </c>
      <c r="L40" s="1" t="s">
        <v>538</v>
      </c>
      <c r="M40" s="1" t="s">
        <v>302</v>
      </c>
      <c r="N40" s="1" t="s">
        <v>302</v>
      </c>
      <c r="O40" s="1" t="s">
        <v>303</v>
      </c>
      <c r="P40" s="1" t="s">
        <v>304</v>
      </c>
      <c r="Q40" s="1" t="s">
        <v>305</v>
      </c>
      <c r="R40" s="1" t="s">
        <v>539</v>
      </c>
      <c r="S40" s="1" t="s">
        <v>307</v>
      </c>
      <c r="T40" s="1" t="s">
        <v>308</v>
      </c>
      <c r="U40" s="1" t="s">
        <v>309</v>
      </c>
    </row>
    <row r="41" s="1" customFormat="1" spans="1:21">
      <c r="A41" s="3">
        <v>18615220921</v>
      </c>
      <c r="B41" s="1" t="s">
        <v>456</v>
      </c>
      <c r="C41" s="1" t="s">
        <v>540</v>
      </c>
      <c r="D41" s="1" t="s">
        <v>541</v>
      </c>
      <c r="E41" s="1" t="s">
        <v>542</v>
      </c>
      <c r="F41" s="1" t="s">
        <v>294</v>
      </c>
      <c r="G41" s="1" t="s">
        <v>298</v>
      </c>
      <c r="H41" s="1" t="s">
        <v>299</v>
      </c>
      <c r="I41" s="1" t="s">
        <v>543</v>
      </c>
      <c r="J41" s="1" t="s">
        <v>30</v>
      </c>
      <c r="K41" s="1" t="s">
        <v>544</v>
      </c>
      <c r="L41" s="1" t="s">
        <v>544</v>
      </c>
      <c r="M41" s="1" t="s">
        <v>302</v>
      </c>
      <c r="N41" s="1" t="s">
        <v>302</v>
      </c>
      <c r="O41" s="1" t="s">
        <v>303</v>
      </c>
      <c r="P41" s="1" t="s">
        <v>304</v>
      </c>
      <c r="Q41" s="1" t="s">
        <v>305</v>
      </c>
      <c r="R41" s="1" t="s">
        <v>545</v>
      </c>
      <c r="S41" s="1" t="s">
        <v>307</v>
      </c>
      <c r="T41" s="1" t="s">
        <v>308</v>
      </c>
      <c r="U41" s="1" t="s">
        <v>309</v>
      </c>
    </row>
    <row r="42" s="1" customFormat="1" spans="1:21">
      <c r="A42" s="3">
        <v>18447255574</v>
      </c>
      <c r="B42" s="1" t="s">
        <v>546</v>
      </c>
      <c r="C42" s="1" t="s">
        <v>547</v>
      </c>
      <c r="D42" s="1" t="s">
        <v>548</v>
      </c>
      <c r="E42" s="1" t="s">
        <v>549</v>
      </c>
      <c r="F42" s="1" t="s">
        <v>294</v>
      </c>
      <c r="G42" s="1" t="s">
        <v>298</v>
      </c>
      <c r="H42" s="1" t="s">
        <v>299</v>
      </c>
      <c r="I42" s="1" t="s">
        <v>550</v>
      </c>
      <c r="J42" s="1" t="s">
        <v>30</v>
      </c>
      <c r="K42" s="1" t="s">
        <v>551</v>
      </c>
      <c r="L42" s="1" t="s">
        <v>551</v>
      </c>
      <c r="M42" s="1" t="s">
        <v>302</v>
      </c>
      <c r="N42" s="1" t="s">
        <v>302</v>
      </c>
      <c r="O42" s="1" t="s">
        <v>303</v>
      </c>
      <c r="P42" s="1" t="s">
        <v>304</v>
      </c>
      <c r="Q42" s="1" t="s">
        <v>305</v>
      </c>
      <c r="R42" s="1" t="s">
        <v>552</v>
      </c>
      <c r="S42" s="1" t="s">
        <v>307</v>
      </c>
      <c r="T42" s="1" t="s">
        <v>308</v>
      </c>
      <c r="U42" s="1" t="s">
        <v>309</v>
      </c>
    </row>
    <row r="43" s="1" customFormat="1" spans="1:21">
      <c r="A43" s="3">
        <v>18087751308</v>
      </c>
      <c r="B43" s="1" t="s">
        <v>553</v>
      </c>
      <c r="C43" s="1" t="s">
        <v>554</v>
      </c>
      <c r="D43" s="1" t="s">
        <v>555</v>
      </c>
      <c r="E43" s="1" t="s">
        <v>556</v>
      </c>
      <c r="F43" s="1" t="s">
        <v>294</v>
      </c>
      <c r="G43" s="1" t="s">
        <v>298</v>
      </c>
      <c r="H43" s="1" t="s">
        <v>299</v>
      </c>
      <c r="I43" s="1" t="s">
        <v>557</v>
      </c>
      <c r="J43" s="1" t="s">
        <v>30</v>
      </c>
      <c r="K43" s="1" t="s">
        <v>558</v>
      </c>
      <c r="L43" s="1" t="s">
        <v>558</v>
      </c>
      <c r="M43" s="1" t="s">
        <v>302</v>
      </c>
      <c r="N43" s="1" t="s">
        <v>302</v>
      </c>
      <c r="O43" s="1" t="s">
        <v>303</v>
      </c>
      <c r="P43" s="1" t="s">
        <v>304</v>
      </c>
      <c r="Q43" s="1" t="s">
        <v>305</v>
      </c>
      <c r="R43" s="1" t="s">
        <v>559</v>
      </c>
      <c r="S43" s="1" t="s">
        <v>307</v>
      </c>
      <c r="T43" s="1" t="s">
        <v>308</v>
      </c>
      <c r="U43" s="1" t="s">
        <v>309</v>
      </c>
    </row>
    <row r="44" s="1" customFormat="1" spans="1:21">
      <c r="A44" s="3">
        <v>18635766514</v>
      </c>
      <c r="B44" s="1" t="s">
        <v>424</v>
      </c>
      <c r="C44" s="1" t="s">
        <v>560</v>
      </c>
      <c r="D44" s="1" t="s">
        <v>561</v>
      </c>
      <c r="E44" s="1" t="s">
        <v>562</v>
      </c>
      <c r="F44" s="1" t="s">
        <v>294</v>
      </c>
      <c r="G44" s="1" t="s">
        <v>298</v>
      </c>
      <c r="H44" s="1" t="s">
        <v>299</v>
      </c>
      <c r="I44" s="1" t="s">
        <v>563</v>
      </c>
      <c r="J44" s="1" t="s">
        <v>30</v>
      </c>
      <c r="K44" s="1" t="s">
        <v>564</v>
      </c>
      <c r="L44" s="1" t="s">
        <v>564</v>
      </c>
      <c r="M44" s="1" t="s">
        <v>302</v>
      </c>
      <c r="N44" s="1" t="s">
        <v>302</v>
      </c>
      <c r="O44" s="1" t="s">
        <v>303</v>
      </c>
      <c r="P44" s="1" t="s">
        <v>304</v>
      </c>
      <c r="Q44" s="1" t="s">
        <v>305</v>
      </c>
      <c r="R44" s="1" t="s">
        <v>565</v>
      </c>
      <c r="S44" s="1" t="s">
        <v>307</v>
      </c>
      <c r="T44" s="1" t="s">
        <v>308</v>
      </c>
      <c r="U44" s="1" t="s">
        <v>309</v>
      </c>
    </row>
    <row r="45" s="1" customFormat="1" spans="1:21">
      <c r="A45" s="3">
        <v>18322113302</v>
      </c>
      <c r="B45" s="1" t="s">
        <v>566</v>
      </c>
      <c r="C45" s="1" t="s">
        <v>567</v>
      </c>
      <c r="D45" s="1" t="s">
        <v>568</v>
      </c>
      <c r="E45" s="1" t="s">
        <v>569</v>
      </c>
      <c r="F45" s="1" t="s">
        <v>442</v>
      </c>
      <c r="G45" s="1" t="s">
        <v>298</v>
      </c>
      <c r="H45" s="1" t="s">
        <v>299</v>
      </c>
      <c r="I45" s="1" t="s">
        <v>570</v>
      </c>
      <c r="J45" s="1" t="s">
        <v>30</v>
      </c>
      <c r="K45" s="1" t="s">
        <v>571</v>
      </c>
      <c r="L45" s="1" t="s">
        <v>571</v>
      </c>
      <c r="M45" s="1" t="s">
        <v>302</v>
      </c>
      <c r="N45" s="1" t="s">
        <v>302</v>
      </c>
      <c r="O45" s="1" t="s">
        <v>303</v>
      </c>
      <c r="P45" s="1" t="s">
        <v>304</v>
      </c>
      <c r="Q45" s="1" t="s">
        <v>305</v>
      </c>
      <c r="R45" s="1" t="s">
        <v>572</v>
      </c>
      <c r="S45" s="1" t="s">
        <v>307</v>
      </c>
      <c r="T45" s="1" t="s">
        <v>308</v>
      </c>
      <c r="U45" s="1" t="s">
        <v>309</v>
      </c>
    </row>
    <row r="46" s="1" customFormat="1" spans="1:21">
      <c r="A46" s="3">
        <v>18622071814</v>
      </c>
      <c r="B46" s="1" t="s">
        <v>442</v>
      </c>
      <c r="C46" s="1" t="s">
        <v>573</v>
      </c>
      <c r="D46" s="1" t="s">
        <v>574</v>
      </c>
      <c r="E46" s="1" t="s">
        <v>575</v>
      </c>
      <c r="F46" s="1" t="s">
        <v>294</v>
      </c>
      <c r="G46" s="1" t="s">
        <v>298</v>
      </c>
      <c r="H46" s="1" t="s">
        <v>299</v>
      </c>
      <c r="I46" s="1" t="s">
        <v>576</v>
      </c>
      <c r="J46" s="1" t="s">
        <v>30</v>
      </c>
      <c r="K46" s="1" t="s">
        <v>577</v>
      </c>
      <c r="L46" s="1" t="s">
        <v>577</v>
      </c>
      <c r="M46" s="1" t="s">
        <v>302</v>
      </c>
      <c r="N46" s="1" t="s">
        <v>302</v>
      </c>
      <c r="O46" s="1" t="s">
        <v>303</v>
      </c>
      <c r="P46" s="1" t="s">
        <v>304</v>
      </c>
      <c r="Q46" s="1" t="s">
        <v>305</v>
      </c>
      <c r="R46" s="1" t="s">
        <v>578</v>
      </c>
      <c r="S46" s="1" t="s">
        <v>307</v>
      </c>
      <c r="T46" s="1" t="s">
        <v>308</v>
      </c>
      <c r="U46" s="1" t="s">
        <v>309</v>
      </c>
    </row>
    <row r="47" s="1" customFormat="1" spans="1:21">
      <c r="A47" s="3">
        <v>18498408240</v>
      </c>
      <c r="B47" s="1" t="s">
        <v>579</v>
      </c>
      <c r="C47" s="1" t="s">
        <v>580</v>
      </c>
      <c r="D47" s="1" t="s">
        <v>581</v>
      </c>
      <c r="E47" s="1" t="s">
        <v>582</v>
      </c>
      <c r="F47" s="1" t="s">
        <v>294</v>
      </c>
      <c r="G47" s="1" t="s">
        <v>298</v>
      </c>
      <c r="H47" s="1" t="s">
        <v>299</v>
      </c>
      <c r="I47" s="1" t="s">
        <v>583</v>
      </c>
      <c r="J47" s="1" t="s">
        <v>30</v>
      </c>
      <c r="K47" s="1" t="s">
        <v>584</v>
      </c>
      <c r="L47" s="1" t="s">
        <v>584</v>
      </c>
      <c r="M47" s="1" t="s">
        <v>302</v>
      </c>
      <c r="N47" s="1" t="s">
        <v>302</v>
      </c>
      <c r="O47" s="1" t="s">
        <v>303</v>
      </c>
      <c r="P47" s="1" t="s">
        <v>304</v>
      </c>
      <c r="Q47" s="1" t="s">
        <v>305</v>
      </c>
      <c r="R47" s="1" t="s">
        <v>585</v>
      </c>
      <c r="S47" s="1" t="s">
        <v>307</v>
      </c>
      <c r="T47" s="1" t="s">
        <v>308</v>
      </c>
      <c r="U47" s="1" t="s">
        <v>309</v>
      </c>
    </row>
    <row r="48" s="1" customFormat="1" spans="1:21">
      <c r="A48" s="3">
        <v>18595442901</v>
      </c>
      <c r="B48" s="1" t="s">
        <v>446</v>
      </c>
      <c r="C48" s="1" t="s">
        <v>586</v>
      </c>
      <c r="D48" s="1" t="s">
        <v>587</v>
      </c>
      <c r="E48" s="1" t="s">
        <v>588</v>
      </c>
      <c r="F48" s="1" t="s">
        <v>424</v>
      </c>
      <c r="G48" s="1" t="s">
        <v>298</v>
      </c>
      <c r="H48" s="1" t="s">
        <v>299</v>
      </c>
      <c r="I48" s="1" t="s">
        <v>589</v>
      </c>
      <c r="J48" s="1" t="s">
        <v>30</v>
      </c>
      <c r="K48" s="1" t="s">
        <v>590</v>
      </c>
      <c r="L48" s="1" t="s">
        <v>590</v>
      </c>
      <c r="M48" s="1" t="s">
        <v>302</v>
      </c>
      <c r="N48" s="1" t="s">
        <v>302</v>
      </c>
      <c r="O48" s="1" t="s">
        <v>303</v>
      </c>
      <c r="P48" s="1" t="s">
        <v>304</v>
      </c>
      <c r="Q48" s="1" t="s">
        <v>305</v>
      </c>
      <c r="R48" s="1" t="s">
        <v>591</v>
      </c>
      <c r="S48" s="1" t="s">
        <v>307</v>
      </c>
      <c r="T48" s="1" t="s">
        <v>308</v>
      </c>
      <c r="U48" s="1" t="s">
        <v>309</v>
      </c>
    </row>
    <row r="49" s="1" customFormat="1" spans="1:21">
      <c r="A49" s="3">
        <v>18634822805</v>
      </c>
      <c r="B49" s="1" t="s">
        <v>424</v>
      </c>
      <c r="C49" s="1" t="s">
        <v>592</v>
      </c>
      <c r="D49" s="1" t="s">
        <v>593</v>
      </c>
      <c r="E49" s="1" t="s">
        <v>594</v>
      </c>
      <c r="F49" s="1" t="s">
        <v>400</v>
      </c>
      <c r="G49" s="1" t="s">
        <v>298</v>
      </c>
      <c r="H49" s="1" t="s">
        <v>299</v>
      </c>
      <c r="I49" s="1" t="s">
        <v>595</v>
      </c>
      <c r="J49" s="1" t="s">
        <v>30</v>
      </c>
      <c r="K49" s="1" t="s">
        <v>596</v>
      </c>
      <c r="L49" s="1" t="s">
        <v>596</v>
      </c>
      <c r="M49" s="1" t="s">
        <v>302</v>
      </c>
      <c r="N49" s="1" t="s">
        <v>302</v>
      </c>
      <c r="O49" s="1" t="s">
        <v>303</v>
      </c>
      <c r="P49" s="1" t="s">
        <v>304</v>
      </c>
      <c r="Q49" s="1" t="s">
        <v>305</v>
      </c>
      <c r="R49" s="1" t="s">
        <v>597</v>
      </c>
      <c r="S49" s="1" t="s">
        <v>307</v>
      </c>
      <c r="T49" s="1" t="s">
        <v>308</v>
      </c>
      <c r="U49" s="1" t="s">
        <v>309</v>
      </c>
    </row>
    <row r="50" s="1" customFormat="1" spans="1:21">
      <c r="A50" s="3">
        <v>18566153529</v>
      </c>
      <c r="B50" s="1" t="s">
        <v>467</v>
      </c>
      <c r="C50" s="1" t="s">
        <v>598</v>
      </c>
      <c r="D50" s="1" t="s">
        <v>599</v>
      </c>
      <c r="E50" s="1" t="s">
        <v>600</v>
      </c>
      <c r="F50" s="1" t="s">
        <v>294</v>
      </c>
      <c r="G50" s="1" t="s">
        <v>298</v>
      </c>
      <c r="H50" s="1" t="s">
        <v>299</v>
      </c>
      <c r="I50" s="1" t="s">
        <v>601</v>
      </c>
      <c r="J50" s="1" t="s">
        <v>30</v>
      </c>
      <c r="K50" s="1" t="s">
        <v>602</v>
      </c>
      <c r="L50" s="1" t="s">
        <v>602</v>
      </c>
      <c r="M50" s="1" t="s">
        <v>302</v>
      </c>
      <c r="N50" s="1" t="s">
        <v>302</v>
      </c>
      <c r="O50" s="1" t="s">
        <v>303</v>
      </c>
      <c r="P50" s="1" t="s">
        <v>304</v>
      </c>
      <c r="Q50" s="1" t="s">
        <v>305</v>
      </c>
      <c r="R50" s="1" t="s">
        <v>603</v>
      </c>
      <c r="S50" s="1" t="s">
        <v>307</v>
      </c>
      <c r="T50" s="1" t="s">
        <v>308</v>
      </c>
      <c r="U50" s="1" t="s">
        <v>309</v>
      </c>
    </row>
    <row r="51" s="1" customFormat="1" spans="1:21">
      <c r="A51" s="3">
        <v>18621960782</v>
      </c>
      <c r="B51" s="1" t="s">
        <v>442</v>
      </c>
      <c r="C51" s="1" t="s">
        <v>604</v>
      </c>
      <c r="D51" s="1" t="s">
        <v>605</v>
      </c>
      <c r="E51" s="1" t="s">
        <v>606</v>
      </c>
      <c r="F51" s="1" t="s">
        <v>294</v>
      </c>
      <c r="G51" s="1" t="s">
        <v>298</v>
      </c>
      <c r="H51" s="1" t="s">
        <v>299</v>
      </c>
      <c r="I51" s="1" t="s">
        <v>607</v>
      </c>
      <c r="J51" s="1" t="s">
        <v>30</v>
      </c>
      <c r="K51" s="1" t="s">
        <v>608</v>
      </c>
      <c r="L51" s="1" t="s">
        <v>608</v>
      </c>
      <c r="M51" s="1" t="s">
        <v>302</v>
      </c>
      <c r="N51" s="1" t="s">
        <v>302</v>
      </c>
      <c r="O51" s="1" t="s">
        <v>303</v>
      </c>
      <c r="P51" s="1" t="s">
        <v>304</v>
      </c>
      <c r="Q51" s="1" t="s">
        <v>305</v>
      </c>
      <c r="R51" s="1" t="s">
        <v>609</v>
      </c>
      <c r="S51" s="1" t="s">
        <v>307</v>
      </c>
      <c r="T51" s="1" t="s">
        <v>308</v>
      </c>
      <c r="U51" s="1" t="s">
        <v>309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2022-08-11T01:43:44Z</dcterms:created>
  <dcterms:modified xsi:type="dcterms:W3CDTF">2022-08-11T02:20:04Z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71DB973F711E49EAA631306C0AF4AC19</vt:lpwstr>
  </property>
  <property fmtid="{D5CDD505-2E9C-101B-9397-08002B2CF9AE}" pid="3" name="KSOProductBuildVer">
    <vt:lpwstr>2052-11.1.0.12302</vt:lpwstr>
  </property>
</Properties>
</file>