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<sst xmlns="http://schemas.openxmlformats.org/spreadsheetml/2006/main" count="246" uniqueCount="137">
  <si>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</si>
  <si>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</si>
  <si>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</si>
  <si>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</si>
  <si>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</si>
  <si>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</si>
  <si>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</si>
  <si>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</si>
  <si>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</si>
  <si>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</si>
  <si>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</si>
  <si>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</si>
  <si>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</si>
  <si>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</si>
  <si>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</si>
  <si>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</si>
  <si>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</si>
  <si>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</si>
  <si>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</si>
  <si>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</si>
  <si>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</si>
  <si>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</si>
  <si>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</si>
  <si>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</si>
  <si>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</si>
  <si>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17858348580	</t>
  </si>
  <si>
    <t>Ctrip</t>
  </si>
  <si>
    <t>正常</t>
  </si>
  <si>
    <t>[兰卡威]兰卡威希格酒店(HIG Hotel Langkawi)(48410858)</t>
  </si>
  <si>
    <t>高级山景房&lt;2人入住&gt;&lt;不退款&gt;&lt;早餐&gt;</t>
  </si>
  <si>
    <t>USD</t>
  </si>
  <si>
    <t>Zufri Jaafar/Mohd,Zufri Jaafar/Mohd</t>
  </si>
  <si>
    <t>CA5326220811USD</t>
  </si>
  <si>
    <t>未提现</t>
  </si>
  <si>
    <t>携程开票</t>
  </si>
  <si>
    <t xml:space="preserve">2528181	</t>
  </si>
  <si>
    <t xml:space="preserve">	</t>
  </si>
  <si>
    <t xml:space="preserve">18437305880	</t>
  </si>
  <si>
    <t>[巴西利亚]库比契克广场酒店(Kubitschek Plaza Hotel)(39613176)</t>
  </si>
  <si>
    <t>标准双床房&lt;2人入住&gt;&lt;不退款&gt;</t>
  </si>
  <si>
    <t>Fiacadore/Alexandre</t>
  </si>
  <si>
    <t xml:space="preserve">62319554	</t>
  </si>
  <si>
    <t xml:space="preserve">18471555854	</t>
  </si>
  <si>
    <t>[蒙特利尔]勒努维尔酒店(Le Nouvel Hotel)(37211100)</t>
  </si>
  <si>
    <t>标准房&lt;不退款&gt;&lt;2人入住&gt;</t>
  </si>
  <si>
    <t>Ferragamo/Alys Claire</t>
  </si>
  <si>
    <t xml:space="preserve">29745	</t>
  </si>
  <si>
    <t xml:space="preserve">18478050533	</t>
  </si>
  <si>
    <t>[迪拜]迪拜朱美拉湖塔楼瑞享酒店(Mövenpick Hotel Jumeirah Lakes Towers Dubai)(37236208)</t>
  </si>
  <si>
    <t>高级房&lt;2人入住&gt;&lt;不退款&gt;&lt;早餐&gt;</t>
  </si>
  <si>
    <t>Madan/Deepak</t>
  </si>
  <si>
    <t xml:space="preserve">153855310	</t>
  </si>
  <si>
    <t xml:space="preserve">18596820928	</t>
  </si>
  <si>
    <t>[纽约]纽约中央凯悦大酒店(Hyatt Grand Central New York)(37201271)</t>
  </si>
  <si>
    <t>豪华特大床房&lt;不退款&gt;&lt;2人入住&gt;</t>
  </si>
  <si>
    <t>YANG/YACAI</t>
  </si>
  <si>
    <t xml:space="preserve">2641283	</t>
  </si>
  <si>
    <t xml:space="preserve">28182091	</t>
  </si>
  <si>
    <t xml:space="preserve">18606952778	</t>
  </si>
  <si>
    <t>[特灵瓜]拉希塔斯高尔夫度假酒店(Lajitas Golf Resort)(40106491)</t>
  </si>
  <si>
    <t>标准间1特大床&lt;不退款&gt;&lt;2人入住&gt;</t>
  </si>
  <si>
    <t>DANIEL /GARCIA</t>
  </si>
  <si>
    <t xml:space="preserve">216692	</t>
  </si>
  <si>
    <t>，</t>
  </si>
  <si>
    <t>A220811103254481</t>
  </si>
  <si>
    <t>USD / HKD 当前参考汇率: 7.84647</t>
  </si>
  <si>
    <t>总计：1466 USD/
11502.93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</si>
  <si>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</si>
  <si>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</si>
  <si>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</si>
  <si>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</si>
  <si>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</si>
  <si>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</si>
  <si>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</si>
  <si>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</si>
  <si>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</si>
  <si>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</si>
  <si>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</si>
  <si>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</si>
  <si>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</si>
  <si>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</si>
  <si>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</si>
  <si>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</si>
  <si>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</si>
  <si>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</si>
  <si>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2022-08-03</t>
  </si>
  <si>
    <t>2642142</t>
  </si>
  <si>
    <t>拉希塔斯高尔夫度假酒店</t>
  </si>
  <si>
    <t>DANIEL GARCIA</t>
  </si>
  <si>
    <t>2022-08-05</t>
  </si>
  <si>
    <t>2022-08-08</t>
  </si>
  <si>
    <t>退房日周结</t>
  </si>
  <si>
    <t>3568.33</t>
  </si>
  <si>
    <t>526.00</t>
  </si>
  <si>
    <t>0</t>
  </si>
  <si>
    <t>0.00</t>
  </si>
  <si>
    <t>携程盛景国际直连</t>
  </si>
  <si>
    <t>01.010677</t>
  </si>
  <si>
    <t>2022-08-03 00:38:49</t>
  </si>
  <si>
    <t>否</t>
  </si>
  <si>
    <t>汇智国际旅游发展有限公司</t>
  </si>
  <si>
    <t>直连</t>
  </si>
  <si>
    <t>2022-08-02</t>
  </si>
  <si>
    <t>2641283</t>
  </si>
  <si>
    <t>纽约君悦酒店</t>
  </si>
  <si>
    <t>YANG YACAI</t>
  </si>
  <si>
    <t>4009.28</t>
  </si>
  <si>
    <t>591.00</t>
  </si>
  <si>
    <t>2022-08-02 10:58:26</t>
  </si>
  <si>
    <t>2022-07-22</t>
  </si>
  <si>
    <t>2629293</t>
  </si>
  <si>
    <t>迪拜朱美拉湖塔楼瑞享酒店</t>
  </si>
  <si>
    <t>Madan Deepak</t>
  </si>
  <si>
    <t>2022-08-07</t>
  </si>
  <si>
    <t>495.08</t>
  </si>
  <si>
    <t>73.00</t>
  </si>
  <si>
    <t>2022-07-22 19:11:19</t>
  </si>
  <si>
    <t>2628706</t>
  </si>
  <si>
    <t>勒努维尔酒店</t>
  </si>
  <si>
    <t>Ferragamo Alys Claire</t>
  </si>
  <si>
    <t>834.17</t>
  </si>
  <si>
    <t>123.00</t>
  </si>
  <si>
    <t>2022-07-22 08:30:43</t>
  </si>
  <si>
    <t>2022-07-18</t>
  </si>
  <si>
    <t>2625379</t>
  </si>
  <si>
    <t>库比契克广场酒店</t>
  </si>
  <si>
    <t>Fiacadore Alexandre</t>
  </si>
  <si>
    <t>812.75</t>
  </si>
  <si>
    <t>120.00</t>
  </si>
  <si>
    <t>2022-07-18 21:21:42</t>
  </si>
  <si>
    <t>2022-04-28</t>
  </si>
  <si>
    <t>2528181</t>
  </si>
  <si>
    <t>兰卡威希格酒店</t>
  </si>
  <si>
    <t>Zufri Jaafar Mohd,Zufri Jaafar Mohd</t>
  </si>
  <si>
    <t>217.00</t>
  </si>
  <si>
    <t>33.00</t>
  </si>
  <si>
    <t>2022-04-28 15:16:58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</si>
</sst>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17</xdr:row>
      <xdr:rowOff>48260</xdr:rowOff>
    </xdr:from>
    <xdr:to>
      <xdr:col>14</xdr:col>
      <xdr:colOff>323850</xdr:colOff>
      <xdr:row>47</xdr:row>
      <xdr:rowOff>67310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2962910"/>
          <a:ext cx="102393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44780</v>
      </c>
      <c r="G2" s="6">
        <v>44781</v>
      </c>
      <c r="H2" s="4">
        <v>1</v>
      </c>
      <c r="I2" s="4">
        <v>1</v>
      </c>
      <c r="J2" s="4">
        <v>1</v>
      </c>
      <c r="K2" s="4" t="s">
        <v>30</v>
      </c>
      <c r="L2" s="4">
        <v>33</v>
      </c>
      <c r="M2" s="4">
        <v>33</v>
      </c>
      <c r="N2" s="4" t="s">
        <v>31</v>
      </c>
      <c r="O2" s="4" t="s">
        <v>32</v>
      </c>
      <c r="P2" s="4" t="s">
        <v>33</v>
      </c>
      <c r="Q2" s="4">
        <v>0</v>
      </c>
      <c r="R2" s="7">
        <v>44679</v>
      </c>
      <c r="S2" s="6">
        <v>44784</v>
      </c>
      <c r="T2" s="4" t="s">
        <v>34</v>
      </c>
      <c r="U2" s="4">
        <v>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44778</v>
      </c>
      <c r="G3" s="6">
        <v>44781</v>
      </c>
      <c r="H3" s="4">
        <v>1</v>
      </c>
      <c r="I3" s="4">
        <v>3</v>
      </c>
      <c r="J3" s="4">
        <v>3</v>
      </c>
      <c r="K3" s="4" t="s">
        <v>30</v>
      </c>
      <c r="L3" s="4">
        <v>120</v>
      </c>
      <c r="M3" s="4">
        <v>120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44760</v>
      </c>
      <c r="S3" s="6">
        <v>44784</v>
      </c>
      <c r="T3" s="4" t="s">
        <v>34</v>
      </c>
      <c r="U3" s="4">
        <v>120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44780</v>
      </c>
      <c r="G4" s="6">
        <v>44781</v>
      </c>
      <c r="H4" s="4">
        <v>1</v>
      </c>
      <c r="I4" s="4">
        <v>1</v>
      </c>
      <c r="J4" s="4">
        <v>1</v>
      </c>
      <c r="K4" s="4" t="s">
        <v>30</v>
      </c>
      <c r="L4" s="4">
        <v>123</v>
      </c>
      <c r="M4" s="4">
        <v>123</v>
      </c>
      <c r="N4" s="4" t="s">
        <v>45</v>
      </c>
      <c r="O4" s="4" t="s">
        <v>32</v>
      </c>
      <c r="P4" s="4" t="s">
        <v>33</v>
      </c>
      <c r="Q4" s="4">
        <v>0</v>
      </c>
      <c r="R4" s="7">
        <v>44764</v>
      </c>
      <c r="S4" s="6">
        <v>44784</v>
      </c>
      <c r="T4" s="4" t="s">
        <v>34</v>
      </c>
      <c r="U4" s="4">
        <v>123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44780</v>
      </c>
      <c r="G5" s="6">
        <v>44781</v>
      </c>
      <c r="H5" s="4">
        <v>1</v>
      </c>
      <c r="I5" s="4">
        <v>1</v>
      </c>
      <c r="J5" s="4">
        <v>1</v>
      </c>
      <c r="K5" s="4" t="s">
        <v>30</v>
      </c>
      <c r="L5" s="4">
        <v>73</v>
      </c>
      <c r="M5" s="4">
        <v>73</v>
      </c>
      <c r="N5" s="4" t="s">
        <v>50</v>
      </c>
      <c r="O5" s="4" t="s">
        <v>32</v>
      </c>
      <c r="P5" s="4" t="s">
        <v>33</v>
      </c>
      <c r="Q5" s="4">
        <v>0</v>
      </c>
      <c r="R5" s="7">
        <v>44764</v>
      </c>
      <c r="S5" s="6">
        <v>44784</v>
      </c>
      <c r="T5" s="4" t="s">
        <v>34</v>
      </c>
      <c r="U5" s="4">
        <v>73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44778</v>
      </c>
      <c r="G6" s="6">
        <v>44781</v>
      </c>
      <c r="H6" s="4">
        <v>1</v>
      </c>
      <c r="I6" s="4">
        <v>3</v>
      </c>
      <c r="J6" s="4">
        <v>3</v>
      </c>
      <c r="K6" s="4" t="s">
        <v>30</v>
      </c>
      <c r="L6" s="4">
        <v>591</v>
      </c>
      <c r="M6" s="4">
        <v>591</v>
      </c>
      <c r="N6" s="4" t="s">
        <v>55</v>
      </c>
      <c r="O6" s="4" t="s">
        <v>32</v>
      </c>
      <c r="P6" s="4" t="s">
        <v>33</v>
      </c>
      <c r="Q6" s="4">
        <v>0</v>
      </c>
      <c r="R6" s="7">
        <v>44775</v>
      </c>
      <c r="S6" s="6">
        <v>44784</v>
      </c>
      <c r="T6" s="4" t="s">
        <v>34</v>
      </c>
      <c r="U6" s="4">
        <v>591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44778</v>
      </c>
      <c r="G7" s="6">
        <v>44781</v>
      </c>
      <c r="H7" s="4">
        <v>1</v>
      </c>
      <c r="I7" s="4">
        <v>3</v>
      </c>
      <c r="J7" s="4">
        <v>3</v>
      </c>
      <c r="K7" s="4" t="s">
        <v>30</v>
      </c>
      <c r="L7" s="4">
        <v>526</v>
      </c>
      <c r="M7" s="4">
        <v>526</v>
      </c>
      <c r="N7" s="4" t="s">
        <v>61</v>
      </c>
      <c r="O7" s="4" t="s">
        <v>32</v>
      </c>
      <c r="P7" s="4" t="s">
        <v>33</v>
      </c>
      <c r="Q7" s="4">
        <v>0</v>
      </c>
      <c r="R7" s="7">
        <v>44776</v>
      </c>
      <c r="S7" s="6">
        <v>44784</v>
      </c>
      <c r="T7" s="4" t="s">
        <v>34</v>
      </c>
      <c r="U7" s="4">
        <v>526</v>
      </c>
      <c r="V7" s="4">
        <v>0</v>
      </c>
      <c r="W7" s="4">
        <v>0</v>
      </c>
      <c r="X7" s="4" t="s">
        <v>36</v>
      </c>
      <c r="Y7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17858348580</v>
      </c>
      <c r="B2" s="6">
        <v>44780</v>
      </c>
      <c r="C2" s="6">
        <v>44781</v>
      </c>
      <c r="D2" s="4">
        <v>33</v>
      </c>
      <c r="E2" s="4" t="str">
        <f>VLOOKUP(A2,HOP!A:L,12,0)</f>
        <v>33.00</v>
      </c>
      <c r="F2" s="4" t="str">
        <f>VLOOKUP(A2,HOP!A:C,3,0)</f>
        <v>2528181</v>
      </c>
      <c r="G2" s="4">
        <f>D2-E2</f>
        <v>0</v>
      </c>
      <c r="H2" s="4" t="str">
        <f>$H$1&amp;F2</f>
        <v>，2528181</v>
      </c>
      <c r="I2" s="4" t="str">
        <f>VLOOKUP(A2,HOP!A:U,21,0)</f>
        <v>直连</v>
      </c>
    </row>
    <row r="3" s="4" customFormat="1" spans="1:9">
      <c r="A3" s="5">
        <v>18437305880</v>
      </c>
      <c r="B3" s="6">
        <v>44778</v>
      </c>
      <c r="C3" s="6">
        <v>44781</v>
      </c>
      <c r="D3" s="4">
        <v>120</v>
      </c>
      <c r="E3" s="4" t="str">
        <f>VLOOKUP(A3,HOP!A:L,12,0)</f>
        <v>120.00</v>
      </c>
      <c r="F3" s="4" t="str">
        <f>VLOOKUP(A3,HOP!A:C,3,0)</f>
        <v>2625379</v>
      </c>
      <c r="G3" s="4">
        <f>D3-E3</f>
        <v>0</v>
      </c>
      <c r="H3" s="4" t="str">
        <f>$H$1&amp;F3</f>
        <v>，2625379</v>
      </c>
      <c r="I3" s="4" t="str">
        <f>VLOOKUP(A3,HOP!A:U,21,0)</f>
        <v>直连</v>
      </c>
    </row>
    <row r="4" s="4" customFormat="1" spans="1:9">
      <c r="A4" s="5">
        <v>18471555854</v>
      </c>
      <c r="B4" s="6">
        <v>44780</v>
      </c>
      <c r="C4" s="6">
        <v>44781</v>
      </c>
      <c r="D4" s="4">
        <v>123</v>
      </c>
      <c r="E4" s="4" t="str">
        <f>VLOOKUP(A4,HOP!A:L,12,0)</f>
        <v>123.00</v>
      </c>
      <c r="F4" s="4" t="str">
        <f>VLOOKUP(A4,HOP!A:C,3,0)</f>
        <v>2628706</v>
      </c>
      <c r="G4" s="4">
        <f>D4-E4</f>
        <v>0</v>
      </c>
      <c r="H4" s="4" t="str">
        <f>$H$1&amp;F4</f>
        <v>，2628706</v>
      </c>
      <c r="I4" s="4" t="str">
        <f>VLOOKUP(A4,HOP!A:U,21,0)</f>
        <v>直连</v>
      </c>
    </row>
    <row r="5" s="4" customFormat="1" spans="1:9">
      <c r="A5" s="5">
        <v>18478050533</v>
      </c>
      <c r="B5" s="6">
        <v>44780</v>
      </c>
      <c r="C5" s="6">
        <v>44781</v>
      </c>
      <c r="D5" s="4">
        <v>73</v>
      </c>
      <c r="E5" s="4" t="str">
        <f>VLOOKUP(A5,HOP!A:L,12,0)</f>
        <v>73.00</v>
      </c>
      <c r="F5" s="4" t="str">
        <f>VLOOKUP(A5,HOP!A:C,3,0)</f>
        <v>2629293</v>
      </c>
      <c r="G5" s="4">
        <f>D5-E5</f>
        <v>0</v>
      </c>
      <c r="H5" s="4" t="str">
        <f>$H$1&amp;F5</f>
        <v>，2629293</v>
      </c>
      <c r="I5" s="4" t="str">
        <f>VLOOKUP(A5,HOP!A:U,21,0)</f>
        <v>直连</v>
      </c>
    </row>
    <row r="6" s="4" customFormat="1" spans="1:9">
      <c r="A6" s="5">
        <v>18596820928</v>
      </c>
      <c r="B6" s="6">
        <v>44778</v>
      </c>
      <c r="C6" s="6">
        <v>44781</v>
      </c>
      <c r="D6" s="4">
        <v>591</v>
      </c>
      <c r="E6" s="4" t="str">
        <f>VLOOKUP(A6,HOP!A:L,12,0)</f>
        <v>591.00</v>
      </c>
      <c r="F6" s="4" t="str">
        <f>VLOOKUP(A6,HOP!A:C,3,0)</f>
        <v>2641283</v>
      </c>
      <c r="G6" s="4">
        <f>D6-E6</f>
        <v>0</v>
      </c>
      <c r="H6" s="4" t="str">
        <f>$H$1&amp;F6</f>
        <v>，2641283</v>
      </c>
      <c r="I6" s="4" t="str">
        <f>VLOOKUP(A6,HOP!A:U,21,0)</f>
        <v>直连</v>
      </c>
    </row>
    <row r="7" s="4" customFormat="1" spans="1:9">
      <c r="A7" s="5">
        <v>18606952778</v>
      </c>
      <c r="B7" s="6">
        <v>44778</v>
      </c>
      <c r="C7" s="6">
        <v>44781</v>
      </c>
      <c r="D7" s="4">
        <v>526</v>
      </c>
      <c r="E7" s="4" t="str">
        <f>VLOOKUP(A7,HOP!A:L,12,0)</f>
        <v>526.00</v>
      </c>
      <c r="F7" s="4" t="str">
        <f>VLOOKUP(A7,HOP!A:C,3,0)</f>
        <v>2642142</v>
      </c>
      <c r="G7" s="4">
        <f>D7-E7</f>
        <v>0</v>
      </c>
      <c r="H7" s="4" t="str">
        <f>$H$1&amp;F7</f>
        <v>，2642142</v>
      </c>
      <c r="I7" s="4" t="str">
        <f>VLOOKUP(A7,HOP!A:U,21,0)</f>
        <v>直连</v>
      </c>
    </row>
    <row r="9" spans="4:4">
      <c r="D9" s="4">
        <f>SUM(D2:D8)</f>
        <v>1466</v>
      </c>
    </row>
    <row r="14" spans="1:1">
      <c r="A14" s="4" t="s">
        <v>64</v>
      </c>
    </row>
    <row r="15" spans="1:1">
      <c r="A15" s="4" t="s">
        <v>65</v>
      </c>
    </row>
    <row r="16" spans="1:1">
      <c r="A16" s="4" t="s">
        <v>66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</row>
    <row r="2" s="1" customFormat="1" spans="1:21">
      <c r="A2" s="3">
        <v>18606952778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</row>
    <row r="3" s="1" customFormat="1" spans="1:21">
      <c r="A3" s="3">
        <v>18596820928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89</v>
      </c>
      <c r="G3" s="1" t="s">
        <v>90</v>
      </c>
      <c r="H3" s="1" t="s">
        <v>91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108</v>
      </c>
      <c r="S3" s="1" t="s">
        <v>99</v>
      </c>
      <c r="T3" s="1" t="s">
        <v>100</v>
      </c>
      <c r="U3" s="1" t="s">
        <v>101</v>
      </c>
    </row>
    <row r="4" s="1" customFormat="1" spans="1:21">
      <c r="A4" s="3">
        <v>18478050533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113</v>
      </c>
      <c r="G4" s="1" t="s">
        <v>90</v>
      </c>
      <c r="H4" s="1" t="s">
        <v>91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116</v>
      </c>
      <c r="S4" s="1" t="s">
        <v>99</v>
      </c>
      <c r="T4" s="1" t="s">
        <v>100</v>
      </c>
      <c r="U4" s="1" t="s">
        <v>101</v>
      </c>
    </row>
    <row r="5" s="1" customFormat="1" spans="1:21">
      <c r="A5" s="3">
        <v>18471555854</v>
      </c>
      <c r="B5" s="1" t="s">
        <v>109</v>
      </c>
      <c r="C5" s="1" t="s">
        <v>117</v>
      </c>
      <c r="D5" s="1" t="s">
        <v>118</v>
      </c>
      <c r="E5" s="1" t="s">
        <v>119</v>
      </c>
      <c r="F5" s="1" t="s">
        <v>113</v>
      </c>
      <c r="G5" s="1" t="s">
        <v>90</v>
      </c>
      <c r="H5" s="1" t="s">
        <v>91</v>
      </c>
      <c r="I5" s="1" t="s">
        <v>120</v>
      </c>
      <c r="J5" s="1" t="s">
        <v>30</v>
      </c>
      <c r="K5" s="1" t="s">
        <v>121</v>
      </c>
      <c r="L5" s="1" t="s">
        <v>121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122</v>
      </c>
      <c r="S5" s="1" t="s">
        <v>99</v>
      </c>
      <c r="T5" s="1" t="s">
        <v>100</v>
      </c>
      <c r="U5" s="1" t="s">
        <v>101</v>
      </c>
    </row>
    <row r="6" s="1" customFormat="1" spans="1:21">
      <c r="A6" s="3">
        <v>18437305880</v>
      </c>
      <c r="B6" s="1" t="s">
        <v>123</v>
      </c>
      <c r="C6" s="1" t="s">
        <v>124</v>
      </c>
      <c r="D6" s="1" t="s">
        <v>125</v>
      </c>
      <c r="E6" s="1" t="s">
        <v>126</v>
      </c>
      <c r="F6" s="1" t="s">
        <v>89</v>
      </c>
      <c r="G6" s="1" t="s">
        <v>90</v>
      </c>
      <c r="H6" s="1" t="s">
        <v>91</v>
      </c>
      <c r="I6" s="1" t="s">
        <v>127</v>
      </c>
      <c r="J6" s="1" t="s">
        <v>30</v>
      </c>
      <c r="K6" s="1" t="s">
        <v>128</v>
      </c>
      <c r="L6" s="1" t="s">
        <v>128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129</v>
      </c>
      <c r="S6" s="1" t="s">
        <v>99</v>
      </c>
      <c r="T6" s="1" t="s">
        <v>100</v>
      </c>
      <c r="U6" s="1" t="s">
        <v>101</v>
      </c>
    </row>
    <row r="7" s="1" customFormat="1" spans="1:21">
      <c r="A7" s="3">
        <v>17858348580</v>
      </c>
      <c r="B7" s="1" t="s">
        <v>130</v>
      </c>
      <c r="C7" s="1" t="s">
        <v>131</v>
      </c>
      <c r="D7" s="1" t="s">
        <v>132</v>
      </c>
      <c r="E7" s="1" t="s">
        <v>133</v>
      </c>
      <c r="F7" s="1" t="s">
        <v>113</v>
      </c>
      <c r="G7" s="1" t="s">
        <v>90</v>
      </c>
      <c r="H7" s="1" t="s">
        <v>91</v>
      </c>
      <c r="I7" s="1" t="s">
        <v>134</v>
      </c>
      <c r="J7" s="1" t="s">
        <v>30</v>
      </c>
      <c r="K7" s="1" t="s">
        <v>135</v>
      </c>
      <c r="L7" s="1" t="s">
        <v>135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136</v>
      </c>
      <c r="S7" s="1" t="s">
        <v>99</v>
      </c>
      <c r="T7" s="1" t="s">
        <v>100</v>
      </c>
      <c r="U7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2022-08-11T02:20:37Z</dcterms:created>
  <dcterms:modified xsi:type="dcterms:W3CDTF">2022-08-11T02:33:14Z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604B43C79DB044FA826227B3D3282079</vt:lpwstr>
  </property>
  <property fmtid="{D5CDD505-2E9C-101B-9397-08002B2CF9AE}" pid="3" name="KSOProductBuildVer">
    <vt:lpwstr>2052-11.1.0.12302</vt:lpwstr>
  </property>
</Properties>
</file>