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对账!$A$1:$X$66</definedName>
  </definedNames>
  <calcPr calcId="144525"/>
</workbook>
</file>

<file path=xl/sharedStrings.xml><?xml version="1.0" encoding="utf-8"?>
<sst xmlns="http://schemas.openxmlformats.org/spreadsheetml/2006/main" count="2142" uniqueCount="716">
  <si>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</si>
  <si>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</si>
  <si>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</si>
  <si>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</si>
  <si>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</si>
  <si>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</si>
  <si>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</si>
  <si>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</si>
  <si>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</si>
  <si>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</si>
  <si>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</si>
  <si>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</si>
  <si>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</si>
  <si>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</si>
  <si>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</si>
  <si>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</si>
  <si>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</si>
  <si>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</si>
  <si>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</si>
  <si>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</si>
  <si>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</si>
  <si>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</si>
  <si>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</si>
  <si>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</si>
  <si>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</si>
  <si>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17947769147	</t>
  </si>
  <si>
    <t>Ctrip</t>
  </si>
  <si>
    <t>正常</t>
  </si>
  <si>
    <t>[兰卡威]兰卡威丹绒鲁度假村(Tanjung Rhu Resort)(5229094)</t>
  </si>
  <si>
    <t>巴域家庭套房&lt;四人入住&gt;&lt;早餐&gt;</t>
  </si>
  <si>
    <t>CNY</t>
  </si>
  <si>
    <t>Greenough/Sarah,Greenough/Sarah,Greenough/Sarah,Greenough/Sarah</t>
  </si>
  <si>
    <t>CA2019220812CNY</t>
  </si>
  <si>
    <t>未提现</t>
  </si>
  <si>
    <t>携程开票</t>
  </si>
  <si>
    <t xml:space="preserve">2554115	</t>
  </si>
  <si>
    <t xml:space="preserve">	</t>
  </si>
  <si>
    <t>取消</t>
  </si>
  <si>
    <t xml:space="preserve">18055231732	</t>
  </si>
  <si>
    <t>[曼达韦]曼达韦白酒店 -  多用途物业(bai Hotel Cebu - Multiple Use Property)(25321885)</t>
  </si>
  <si>
    <t>豪华房(至少连住2晚及以上)&lt;双人入住&gt;&lt;双早&gt;</t>
  </si>
  <si>
    <t>Houpt/William</t>
  </si>
  <si>
    <t xml:space="preserve">2576851	</t>
  </si>
  <si>
    <t xml:space="preserve">R58953	</t>
  </si>
  <si>
    <t xml:space="preserve">18356254829	</t>
  </si>
  <si>
    <t>[曼谷]曼谷湄南河四季酒店 (SHA Plus+)(Four Seasons Hotel Bangkok at Chao Phraya River (SHA Plus+))(57171815)</t>
  </si>
  <si>
    <t>豪华河景特大床房&lt;双人入住&gt;&lt;无早&gt;</t>
  </si>
  <si>
    <t>lee/junwon</t>
  </si>
  <si>
    <t xml:space="preserve">2617056	</t>
  </si>
  <si>
    <t xml:space="preserve">107384	</t>
  </si>
  <si>
    <t xml:space="preserve">18365354759	</t>
  </si>
  <si>
    <t>[兰卡威]丹娜兰卡威豪华度假村及海滩别墅(The Danna Langkawi Luxury Resort &amp; Beach Villa)(4493828)</t>
  </si>
  <si>
    <t>商务房(至少连住2晚及以上)&lt;双人入住&gt;&lt;双早&gt;</t>
  </si>
  <si>
    <t>Teh/Seng Kong</t>
  </si>
  <si>
    <t xml:space="preserve">2618184	</t>
  </si>
  <si>
    <t xml:space="preserve">2358171	</t>
  </si>
  <si>
    <t xml:space="preserve">18394772022	</t>
  </si>
  <si>
    <t>[新山]新山凯贝丽酒店式服务公寓(Capri by Fraser Johor Bahru)(90558946)</t>
  </si>
  <si>
    <t>豪华特大床一室房&lt;双人入住&gt;&lt;双早&gt;</t>
  </si>
  <si>
    <t>Kaur/Sharan</t>
  </si>
  <si>
    <t xml:space="preserve">2621050	</t>
  </si>
  <si>
    <t xml:space="preserve">66199347-1	</t>
  </si>
  <si>
    <t xml:space="preserve">18397678553	</t>
  </si>
  <si>
    <t>[长滩岛]长滩岛赫南公园度假村(Henann Park Resort Boracay)(90373085)</t>
  </si>
  <si>
    <t>尊贵房&lt;特价大促销&gt;&lt;三人入住&gt;&lt;早餐&gt;</t>
  </si>
  <si>
    <t>CALABIO/Joy,CALABIO/Joy,CALABIO/Joy,CALABIO/Joy,CALABIO/Joy,CALABIO/Joy</t>
  </si>
  <si>
    <t xml:space="preserve">2621554	</t>
  </si>
  <si>
    <t xml:space="preserve">HPK108-0002655	</t>
  </si>
  <si>
    <t xml:space="preserve">18426571723	</t>
  </si>
  <si>
    <t>[苏梅岛]苏梅岛汉沙度假酒店(Hansar Samui Resort &amp; Spa)(6071955)</t>
  </si>
  <si>
    <t>特级海景房&lt;超值特惠&gt;&lt;双人入住&gt;&lt;双早&gt;</t>
  </si>
  <si>
    <t>DWIVEDY/SIDHARTH SHANKAR</t>
  </si>
  <si>
    <t xml:space="preserve">2624203	</t>
  </si>
  <si>
    <t xml:space="preserve">61969	</t>
  </si>
  <si>
    <t xml:space="preserve">18439477990	</t>
  </si>
  <si>
    <t>[薄荷岛]赫纳恩镇度假村(Henann Tawala Resort)(91417869)</t>
  </si>
  <si>
    <t>豪华房（直通泳池）&lt;今日特价 &gt;&lt;双人入住&gt;&lt;双早&gt;</t>
  </si>
  <si>
    <t>SUNG/WOO HYUN,SUNG/WOO HYUN</t>
  </si>
  <si>
    <t xml:space="preserve">2625829	</t>
  </si>
  <si>
    <t xml:space="preserve">HTW128-0075	</t>
  </si>
  <si>
    <t xml:space="preserve">18439948624	</t>
  </si>
  <si>
    <t>[普吉岛]托尼度假酒店(Tony Resort)(6346423)</t>
  </si>
  <si>
    <t>豪华房&lt;双人入住&gt;&lt;无早&gt;</t>
  </si>
  <si>
    <t>Kumar/Rajesh,Kumar/Rajesh</t>
  </si>
  <si>
    <t xml:space="preserve">2625891	</t>
  </si>
  <si>
    <t xml:space="preserve">32432	</t>
  </si>
  <si>
    <t xml:space="preserve">18486532074	</t>
  </si>
  <si>
    <t>[芭堤雅]达拉海角渡假村(Cape Dara Resort)(5470678)</t>
  </si>
  <si>
    <t>豪华双床房&lt;双人入住&gt;&lt;不适用泰国/印度次大陆客人&gt;&lt;双早&gt;</t>
  </si>
  <si>
    <t>YOON/HYEWON</t>
  </si>
  <si>
    <t xml:space="preserve">2630226	</t>
  </si>
  <si>
    <t xml:space="preserve">18486819656	</t>
  </si>
  <si>
    <t>[曼谷]曼谷大都会酒店(Como Metropolitan Bangkok)(6035972)</t>
  </si>
  <si>
    <t>大都会双床房(至少连住2晚及以上)&lt;特惠&gt;&lt;双人入住&gt;&lt;双早&gt;</t>
  </si>
  <si>
    <t>woo/changsung</t>
  </si>
  <si>
    <t xml:space="preserve">2630264	</t>
  </si>
  <si>
    <t xml:space="preserve">1253887	</t>
  </si>
  <si>
    <t xml:space="preserve">18489157698	</t>
  </si>
  <si>
    <t>[苏梅岛]诺拉布里温泉度假酒店 (SHA Plus+)(Nora Buri Resort &amp; Spa (SHA Plus+))(3668073)</t>
  </si>
  <si>
    <t>山坡豪华房&lt;今日特价 &gt;&lt;双人入住&gt;&lt;双早&gt;</t>
  </si>
  <si>
    <t>Bhosle/Ashutosh,Bhosle/Ashutosh</t>
  </si>
  <si>
    <t xml:space="preserve">2630627	</t>
  </si>
  <si>
    <t xml:space="preserve">62825	</t>
  </si>
  <si>
    <t xml:space="preserve">18526305527	</t>
  </si>
  <si>
    <t>[吉隆坡]吉隆坡四季酒店(Four Seasons Hotel Kuala Lumpur)(17496902)</t>
  </si>
  <si>
    <t>园景尊贵两张双人床房&lt;双人入住&gt;&lt;双早&gt;</t>
  </si>
  <si>
    <t>LONG/ZIXUAN,HU/YAN</t>
  </si>
  <si>
    <t xml:space="preserve">2634362	</t>
  </si>
  <si>
    <t xml:space="preserve">3152906	</t>
  </si>
  <si>
    <t xml:space="preserve">18534550087	</t>
  </si>
  <si>
    <t>[碧瑶]海约翰坎普庄园酒店(The Manor at Camp John Hay)(28356473)</t>
  </si>
  <si>
    <t>林景豪华房&lt;特价大促销&gt;&lt;双人入住&gt;&lt;无早&gt;</t>
  </si>
  <si>
    <t>Lopez/Sheryll Baltar</t>
  </si>
  <si>
    <t xml:space="preserve">2634885	</t>
  </si>
  <si>
    <t xml:space="preserve">155551	</t>
  </si>
  <si>
    <t xml:space="preserve">18534618549	</t>
  </si>
  <si>
    <t>[怡保]怡保威尔酒店(Weil Hotel Ipoh)(5702297)</t>
  </si>
  <si>
    <t>高级房&lt;今日特价 &gt;&lt;双人入住&gt;&lt;双早&gt;</t>
  </si>
  <si>
    <t>Yaakob /Wan Muhammad Syahmi</t>
  </si>
  <si>
    <t xml:space="preserve">2634895	</t>
  </si>
  <si>
    <t xml:space="preserve">10272497	</t>
  </si>
  <si>
    <t xml:space="preserve">18547457595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</si>
  <si>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</si>
  <si>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</si>
  <si>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Guo/Hongchao</t>
  </si>
  <si>
    <t xml:space="preserve">2636425	</t>
  </si>
  <si>
    <t xml:space="preserve">53423876	</t>
  </si>
  <si>
    <t xml:space="preserve">18556840686	</t>
  </si>
  <si>
    <t>[甲米]甲米奥南辉光酒店(SHA Extra Plus)(Glow Ao Nang Krabi(SHA Extra Plus))(28670424)</t>
  </si>
  <si>
    <t>高级双床房(连住3晚及以上)&lt;特惠&gt;&lt;双人入住&gt;&lt;无早&gt;</t>
  </si>
  <si>
    <t>SANPHANLAN/PUNWISA</t>
  </si>
  <si>
    <t xml:space="preserve">2637419	</t>
  </si>
  <si>
    <t xml:space="preserve">GAN22003325	</t>
  </si>
  <si>
    <t xml:space="preserve">18557131699	</t>
  </si>
  <si>
    <t>permpool/sunita</t>
  </si>
  <si>
    <t xml:space="preserve">2637465	</t>
  </si>
  <si>
    <t xml:space="preserve">GAN22003324	</t>
  </si>
  <si>
    <t xml:space="preserve">18561902040	</t>
  </si>
  <si>
    <t>[曼谷]曼谷万怡酒店(Courtyard by Marriott Bangkok)(5211729)</t>
  </si>
  <si>
    <t>翻新豪华特大床房(至少连住2晚及以上)&lt;单人入住&gt;&lt;单早&gt;</t>
  </si>
  <si>
    <t>Lee/Liangsoon</t>
  </si>
  <si>
    <t xml:space="preserve">2637642	</t>
  </si>
  <si>
    <t xml:space="preserve">99868488	</t>
  </si>
  <si>
    <t xml:space="preserve">18563515160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</si>
  <si>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</si>
  <si>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</si>
  <si>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CHRISTIENNE/JULIETTE</t>
  </si>
  <si>
    <t xml:space="preserve">2637916	</t>
  </si>
  <si>
    <t xml:space="preserve">27226116	</t>
  </si>
  <si>
    <t xml:space="preserve">18572162322	</t>
  </si>
  <si>
    <t>豪华房&lt;双人入住&gt;&lt;双早&gt;</t>
  </si>
  <si>
    <t>Wan Hazabbah/Wan Nur Zahirah Hanna</t>
  </si>
  <si>
    <t xml:space="preserve">2638532	</t>
  </si>
  <si>
    <t xml:space="preserve">confirm	</t>
  </si>
  <si>
    <t xml:space="preserve">18572780243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</si>
  <si>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</si>
  <si>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</si>
  <si>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WANG/YANJIA</t>
  </si>
  <si>
    <t xml:space="preserve">2638596	</t>
  </si>
  <si>
    <t xml:space="preserve">229619	</t>
  </si>
  <si>
    <t xml:space="preserve">18574669243	</t>
  </si>
  <si>
    <t>[吉隆坡]辉盛凯贝丽(Capri by Fraser Bukit Bintang)(88638672)</t>
  </si>
  <si>
    <t>行政特大床一室房&lt;双人入住&gt;&lt;双早&gt;</t>
  </si>
  <si>
    <t>Ashikin Noraini/Nur,Ashikin Noraini/Nur</t>
  </si>
  <si>
    <t xml:space="preserve">2638936	</t>
  </si>
  <si>
    <t xml:space="preserve">85714398-1	</t>
  </si>
  <si>
    <t xml:space="preserve">18583137727	</t>
  </si>
  <si>
    <t>[巴都丁宜]槟城硬石酒店(Hard Rock Hotel Penang)(4649444)</t>
  </si>
  <si>
    <t>海景豪华房&lt;双人入住&gt;&lt;双早&gt;</t>
  </si>
  <si>
    <t>Tan Jin Rong/Joseph</t>
  </si>
  <si>
    <t xml:space="preserve">2639601	</t>
  </si>
  <si>
    <t xml:space="preserve">15650760	</t>
  </si>
  <si>
    <t xml:space="preserve">18584749372	</t>
  </si>
  <si>
    <t>LUMMAETEE/KANNIKA,LUMMAETEE/KANNIKA</t>
  </si>
  <si>
    <t xml:space="preserve">2639915	</t>
  </si>
  <si>
    <t xml:space="preserve">GAN22003398	</t>
  </si>
  <si>
    <t xml:space="preserve">18586364476	</t>
  </si>
  <si>
    <t>Jitnuyanont/Nichakarn</t>
  </si>
  <si>
    <t xml:space="preserve">2640136	</t>
  </si>
  <si>
    <t xml:space="preserve">GAN22003413	</t>
  </si>
  <si>
    <t xml:space="preserve">18594464669	</t>
  </si>
  <si>
    <t>豪华房&lt;特价大促销&gt;&lt;三人入住&gt;&lt;无早&gt;</t>
  </si>
  <si>
    <t>Tabisula/John VIncent,Tabisula/John VIncent,Tabisula/John VIncent,Tabisula/John VIncent,Tabisula/John VIncent</t>
  </si>
  <si>
    <t xml:space="preserve">2640801	</t>
  </si>
  <si>
    <t xml:space="preserve">HPK108-0002922	</t>
  </si>
  <si>
    <t xml:space="preserve">18595444205	</t>
  </si>
  <si>
    <t>[曼谷]克鲁博酒店 (SHA Plus+)(Klub Hotel  (SHA Plus+))(28554942)</t>
  </si>
  <si>
    <t>LEE/WAI YEE</t>
  </si>
  <si>
    <t xml:space="preserve">2640964	</t>
  </si>
  <si>
    <t xml:space="preserve">RR22003996	</t>
  </si>
  <si>
    <t xml:space="preserve">18604086605	</t>
  </si>
  <si>
    <t>豪华特大床房&lt;全日特价&gt;&lt;双人入住&gt;&lt;双早&gt;</t>
  </si>
  <si>
    <t>yun/hyowon,ratchanita/chantacharoen</t>
  </si>
  <si>
    <t xml:space="preserve">2641725	</t>
  </si>
  <si>
    <t xml:space="preserve">111773	</t>
  </si>
  <si>
    <t xml:space="preserve">18606067672	</t>
  </si>
  <si>
    <t>[邦劳]薄荷海滩俱乐部酒店(Bohol Beach Club)(5341684)</t>
  </si>
  <si>
    <t>豪华房&lt;特价大促销&gt;&lt;双人入住&gt;&lt;双早&gt;</t>
  </si>
  <si>
    <t>PAN/LIQUN,Cao/Shunying</t>
  </si>
  <si>
    <t xml:space="preserve">2641990	</t>
  </si>
  <si>
    <t xml:space="preserve">69299	</t>
  </si>
  <si>
    <t xml:space="preserve">18607394208	</t>
  </si>
  <si>
    <t>[普吉岛]纳普芭东酒店(Nap Patong)(1597714)</t>
  </si>
  <si>
    <t>美梦豪华房&lt;双人入住&gt;&lt;无早&gt;</t>
  </si>
  <si>
    <t>Lin /jiajia</t>
  </si>
  <si>
    <t xml:space="preserve">2642286	</t>
  </si>
  <si>
    <t xml:space="preserve">37707	</t>
  </si>
  <si>
    <t xml:space="preserve">18613081745	</t>
  </si>
  <si>
    <t>[曼谷]曼谷铂尔曼皇权酒店 (SHA Plus+)(Pullman Bangkok King Power)(1586177)</t>
  </si>
  <si>
    <t>高级房&lt;今日特价 &gt;&lt;双人入住&gt;&lt;不适用泰国客人&gt;&lt;无早&gt;</t>
  </si>
  <si>
    <t>ZHANG/LINYAN</t>
  </si>
  <si>
    <t xml:space="preserve">2642741	</t>
  </si>
  <si>
    <t xml:space="preserve">1125932	</t>
  </si>
  <si>
    <t xml:space="preserve">18615297559	</t>
  </si>
  <si>
    <t>豪华河景特大床房(至少连住2晚及以上)&lt;双人入住&gt;&lt;双早&gt;</t>
  </si>
  <si>
    <t>ZHAN/YIZHAN</t>
  </si>
  <si>
    <t xml:space="preserve">2643080	</t>
  </si>
  <si>
    <t xml:space="preserve">112366	</t>
  </si>
  <si>
    <t xml:space="preserve">18621942013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</si>
  <si>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</si>
  <si>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</si>
  <si>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LIN/CHIENHUA</t>
  </si>
  <si>
    <t xml:space="preserve">2643554	</t>
  </si>
  <si>
    <t xml:space="preserve">225369	</t>
  </si>
  <si>
    <t xml:space="preserve">18625413241	</t>
  </si>
  <si>
    <t>CHEN/ZHOU</t>
  </si>
  <si>
    <t xml:space="preserve">2644043	</t>
  </si>
  <si>
    <t xml:space="preserve">53427723	</t>
  </si>
  <si>
    <t xml:space="preserve">18630855394	</t>
  </si>
  <si>
    <t>YAO/LIQING</t>
  </si>
  <si>
    <t xml:space="preserve">18630878515	</t>
  </si>
  <si>
    <t>YAO/QINGLI</t>
  </si>
  <si>
    <t xml:space="preserve">2644270	</t>
  </si>
  <si>
    <t xml:space="preserve">1126381	</t>
  </si>
  <si>
    <t xml:space="preserve">18630974912	</t>
  </si>
  <si>
    <t>LIM/YEWKUANG</t>
  </si>
  <si>
    <t xml:space="preserve">2644278	</t>
  </si>
  <si>
    <t xml:space="preserve">1126398	</t>
  </si>
  <si>
    <t xml:space="preserve">18634242027	</t>
  </si>
  <si>
    <t>[普吉岛]芭东阿马塔酒店(Amata Patong)(6346416)</t>
  </si>
  <si>
    <t>豪华房&lt;三人入住&gt;&lt;早餐&gt;</t>
  </si>
  <si>
    <t>KIM/HyoungJin</t>
  </si>
  <si>
    <t xml:space="preserve">2644684	</t>
  </si>
  <si>
    <t xml:space="preserve">156377	</t>
  </si>
  <si>
    <t xml:space="preserve">18634985497	</t>
  </si>
  <si>
    <t>[吉隆坡]吉隆坡柏威年酒店 · 悦榕庄管理(Pavilion Hotel Kuala Lumpur Managed by Banyan Tree)(25469067)</t>
  </si>
  <si>
    <t>庭景绿洲双床房&lt;双人入住&gt;&lt;双早&gt;</t>
  </si>
  <si>
    <t>Abdul Rahman/Rizal,Abdul Rahman/Rizal</t>
  </si>
  <si>
    <t xml:space="preserve">2644859	</t>
  </si>
  <si>
    <t xml:space="preserve">184020	</t>
  </si>
  <si>
    <t xml:space="preserve">18645188582	</t>
  </si>
  <si>
    <t>[甲米]甲米都喜天丽海滨度假酒店(SHA Extra Plus)(Dusit Thani Krabi Beach Resort(SHA Extra Plus))(3666417)</t>
  </si>
  <si>
    <t>豪华间&lt;双人入住&gt;&lt;双早&gt;</t>
  </si>
  <si>
    <t>TANG NEE/OOI</t>
  </si>
  <si>
    <t xml:space="preserve">2645744	</t>
  </si>
  <si>
    <t xml:space="preserve">18644927672	</t>
  </si>
  <si>
    <t>[长滩岛]长滩岛杜鹃花公寓酒店(Azalea Hotels &amp; Residences Boracay)(14190800)</t>
  </si>
  <si>
    <t>单卧室套房(带厨房)&lt;双人入住&gt;&lt;限量特惠&gt;&lt;双早&gt;</t>
  </si>
  <si>
    <t>huang/shuxian,GAURAN/Jennifer pilapil</t>
  </si>
  <si>
    <t xml:space="preserve">2645700	</t>
  </si>
  <si>
    <t xml:space="preserve">G  080660550	</t>
  </si>
  <si>
    <t xml:space="preserve">18648952207	</t>
  </si>
  <si>
    <t>阿瓦尼转角房(至少连住2晚及以上)&lt;今日特价 &gt;&lt;双人入住&gt;&lt;双早&gt;</t>
  </si>
  <si>
    <t>CAO/YAWEN</t>
  </si>
  <si>
    <t xml:space="preserve">2645814	</t>
  </si>
  <si>
    <t xml:space="preserve">53428362	</t>
  </si>
  <si>
    <t xml:space="preserve">18649596284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</si>
  <si>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</si>
  <si>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</si>
  <si>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BARSKIY/EVGENY</t>
  </si>
  <si>
    <t xml:space="preserve">2645861	</t>
  </si>
  <si>
    <t xml:space="preserve">159655	</t>
  </si>
  <si>
    <t xml:space="preserve">18649695470	</t>
  </si>
  <si>
    <t>NIE/LEI</t>
  </si>
  <si>
    <t xml:space="preserve">2645874	</t>
  </si>
  <si>
    <t xml:space="preserve">53428365	</t>
  </si>
  <si>
    <t xml:space="preserve">18649761733	</t>
  </si>
  <si>
    <t>豪华大床一室房&lt;双人入住&gt;&lt;双早&gt;</t>
  </si>
  <si>
    <t>Chay/Kit,Chay/Kit</t>
  </si>
  <si>
    <t xml:space="preserve">2645881	</t>
  </si>
  <si>
    <t xml:space="preserve">90879688-1	</t>
  </si>
  <si>
    <t xml:space="preserve">18649909042	</t>
  </si>
  <si>
    <t>[努沙再也]双威大盒子酒店(Sunway Hotel Big Box)(91411884)</t>
  </si>
  <si>
    <t>豪华双床房&lt;三人入住&gt;&lt;特价&gt;&lt;早餐&gt;</t>
  </si>
  <si>
    <t>GAN/MAVIS</t>
  </si>
  <si>
    <t xml:space="preserve">2645932	</t>
  </si>
  <si>
    <t xml:space="preserve">44372	</t>
  </si>
  <si>
    <t xml:space="preserve">18650355541	</t>
  </si>
  <si>
    <t>豪华房&lt;双人入住&gt;&lt;不适用泰国客人&gt;&lt;无早&gt;</t>
  </si>
  <si>
    <t>YANG/YUANCHUN</t>
  </si>
  <si>
    <t xml:space="preserve">2646031	</t>
  </si>
  <si>
    <t xml:space="preserve">1127011	</t>
  </si>
  <si>
    <t xml:space="preserve">18651131887	</t>
  </si>
  <si>
    <t>[曼谷]曼谷素凯泰酒店(The Sukhothai Bangkok)(4957359)</t>
  </si>
  <si>
    <t>高级房&lt;双人入住&gt;&lt;双早&gt;</t>
  </si>
  <si>
    <t>Thomashoff/Hans-Otto</t>
  </si>
  <si>
    <t xml:space="preserve">2646119	</t>
  </si>
  <si>
    <t xml:space="preserve">10333325	</t>
  </si>
  <si>
    <t xml:space="preserve">18652598228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</si>
  <si>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</si>
  <si>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</si>
  <si>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pu/kamlee,CHEN/ZHONG,CHEN/QI</t>
  </si>
  <si>
    <t xml:space="preserve">2646285	</t>
  </si>
  <si>
    <t xml:space="preserve">202388587	</t>
  </si>
  <si>
    <t xml:space="preserve">18661440347	</t>
  </si>
  <si>
    <t>LEE/CHUN SING</t>
  </si>
  <si>
    <t xml:space="preserve">2646954	</t>
  </si>
  <si>
    <t xml:space="preserve">202566491	</t>
  </si>
  <si>
    <t xml:space="preserve">18663635291	</t>
  </si>
  <si>
    <t>CHEN/ZHONG,NI/DONG</t>
  </si>
  <si>
    <t xml:space="preserve">2647267	</t>
  </si>
  <si>
    <t xml:space="preserve">202607595	</t>
  </si>
  <si>
    <t xml:space="preserve">18664530213	</t>
  </si>
  <si>
    <t>[吉隆坡]铂尔曼吉隆坡城市中心大酒店(Pullman Kuala Lumpur City Centre Hotel &amp; Residences)(5073220)</t>
  </si>
  <si>
    <t>豪华特大床房&lt;双人入住&gt;&lt;双早&gt;</t>
  </si>
  <si>
    <t>Loo/Teck tian</t>
  </si>
  <si>
    <t xml:space="preserve">2647389	</t>
  </si>
  <si>
    <t xml:space="preserve">854406	</t>
  </si>
  <si>
    <t xml:space="preserve">18668987903	</t>
  </si>
  <si>
    <t>JI/ZHENGHANG</t>
  </si>
  <si>
    <t xml:space="preserve">2647494	</t>
  </si>
  <si>
    <t xml:space="preserve">53428677	</t>
  </si>
  <si>
    <t xml:space="preserve">18671679974	</t>
  </si>
  <si>
    <t>Du/Bin,Hou/Bo</t>
  </si>
  <si>
    <t xml:space="preserve">2647784	</t>
  </si>
  <si>
    <t xml:space="preserve"> 202787227	</t>
  </si>
  <si>
    <t xml:space="preserve">18671766473	</t>
  </si>
  <si>
    <t>豪华特大床房&lt;超值特惠&gt;&lt;双人入住&gt;&lt;双早&gt;</t>
  </si>
  <si>
    <t>Delborrello/Christopher,Delborrello/Christopher</t>
  </si>
  <si>
    <t xml:space="preserve">2647793	</t>
  </si>
  <si>
    <t xml:space="preserve">18672542232	</t>
  </si>
  <si>
    <t>Rahim Omar/Ab,Rahim Omar/Ab</t>
  </si>
  <si>
    <t xml:space="preserve">2647963	</t>
  </si>
  <si>
    <t xml:space="preserve"> 44524	</t>
  </si>
  <si>
    <t xml:space="preserve">18673772965	</t>
  </si>
  <si>
    <t>豪华特大床房&lt;双人入住&gt;&lt;不适用于泰国和韩国市场&gt;&lt;双早&gt;</t>
  </si>
  <si>
    <t>LIU/DEHUI</t>
  </si>
  <si>
    <t xml:space="preserve">2648153	</t>
  </si>
  <si>
    <t xml:space="preserve">838088	</t>
  </si>
  <si>
    <t xml:space="preserve">18674031244	</t>
  </si>
  <si>
    <t>[普吉岛]普吉岛芭东彩灯度假村 (SHA Extra Plus)(The Lantern Resorts Patong Phuket (SHA Extra Plus))(28689957)</t>
  </si>
  <si>
    <t>景观房(带阳台)&lt;双人入住&gt;&lt;无早&gt;</t>
  </si>
  <si>
    <t>assaraf/tal,assaraf/tal</t>
  </si>
  <si>
    <t xml:space="preserve">2648194	</t>
  </si>
  <si>
    <t xml:space="preserve">77261	</t>
  </si>
  <si>
    <t xml:space="preserve">18676790910	</t>
  </si>
  <si>
    <t>[曼谷]维布萨南保旅馆(Vib Best Western Sanam Pao)(41650497)</t>
  </si>
  <si>
    <t>高级特大床房&lt;特惠专享&gt;&lt;双人入住&gt;&lt;无早&gt;</t>
  </si>
  <si>
    <t>CHANTHIPNA/NATTAPHAN</t>
  </si>
  <si>
    <t xml:space="preserve">2648244	</t>
  </si>
  <si>
    <t xml:space="preserve">BK013266/1	</t>
  </si>
  <si>
    <t xml:space="preserve">18677481969	</t>
  </si>
  <si>
    <t>豪华特大床房&lt;三人入住&gt;&lt;特价&gt;&lt;早餐&gt;</t>
  </si>
  <si>
    <t>Muhammad Shahidin/Muhammad Sharif,TBA/TBA,TBA/TBA</t>
  </si>
  <si>
    <t xml:space="preserve">2648271	</t>
  </si>
  <si>
    <t xml:space="preserve">44535	</t>
  </si>
  <si>
    <t xml:space="preserve">18677667575	</t>
  </si>
  <si>
    <t>[曼谷]曼谷秋素坤逸酒店 (SHA Plus+)(Qiu Hotel Sukhumvit (SHA Plus+))(28597378)</t>
  </si>
  <si>
    <t>豪华房(无窗)&lt;特价大促销&gt;&lt;双人入住&gt;&lt;无早&gt;</t>
  </si>
  <si>
    <t>TONEGAWA/HAJIME,TONEGAWA/HAJIME</t>
  </si>
  <si>
    <t xml:space="preserve">2648283	</t>
  </si>
  <si>
    <t xml:space="preserve">75215	</t>
  </si>
  <si>
    <t xml:space="preserve">18678169860	</t>
  </si>
  <si>
    <t>豪华特大床房&lt;双人入住&gt;&lt;不适用泰国客人&gt;&lt;无早&gt;</t>
  </si>
  <si>
    <t>CHENG/YINGYING,HUANG/PU</t>
  </si>
  <si>
    <t xml:space="preserve">2648332	</t>
  </si>
  <si>
    <t xml:space="preserve">18678307975	</t>
  </si>
  <si>
    <t>豪华特大床房&lt;双人入住&gt;&lt;不适用泰国客人&gt;&lt;双早&gt;</t>
  </si>
  <si>
    <t xml:space="preserve">2648351	</t>
  </si>
  <si>
    <t xml:space="preserve">1127790	</t>
  </si>
  <si>
    <t xml:space="preserve">18679655854	</t>
  </si>
  <si>
    <t>[曼谷]优本纳沙通(Urbana Sathorn, Bangkok)(5025085)</t>
  </si>
  <si>
    <t>一卧室豪华房&lt;超值特惠&gt;&lt;双人入住&gt;&lt;无早&gt;</t>
  </si>
  <si>
    <t>Photisamorn/Akkarapha</t>
  </si>
  <si>
    <t xml:space="preserve">2648471	</t>
  </si>
  <si>
    <t xml:space="preserve">5669621506094	</t>
  </si>
  <si>
    <t>，</t>
  </si>
  <si>
    <t>A220812100605481</t>
  </si>
  <si>
    <t>CNY / HKD 当前参考汇率: 1.162734387</t>
  </si>
  <si>
    <t>总计： 95143 CNY/
110626.04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</si>
  <si>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</si>
  <si>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</si>
  <si>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</si>
  <si>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</si>
  <si>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</si>
  <si>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</si>
  <si>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</si>
  <si>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</si>
  <si>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</si>
  <si>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</si>
  <si>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</si>
  <si>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</si>
  <si>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</si>
  <si>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</si>
  <si>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</si>
  <si>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</si>
  <si>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</si>
  <si>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</si>
  <si>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</si>
  <si>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2648471</t>
  </si>
  <si>
    <t>优本纳沙通</t>
  </si>
  <si>
    <t>Photisamorn Akkarapha</t>
  </si>
  <si>
    <t>2022-08-09</t>
  </si>
  <si>
    <t>退房日周结</t>
  </si>
  <si>
    <t>348.00</t>
  </si>
  <si>
    <t>RMB</t>
  </si>
  <si>
    <t>0</t>
  </si>
  <si>
    <t>0.00</t>
  </si>
  <si>
    <t>携程国际直连(DD)</t>
  </si>
  <si>
    <t>01.011174</t>
  </si>
  <si>
    <t>2022-08-08 17:32:34</t>
  </si>
  <si>
    <t>否</t>
  </si>
  <si>
    <t>汇智国际旅游发展有限公司</t>
  </si>
  <si>
    <t>直采</t>
  </si>
  <si>
    <t>2648351</t>
  </si>
  <si>
    <t>曼谷铂尔曼皇权酒店</t>
  </si>
  <si>
    <t>CHENG YINGYING,HUANG PU</t>
  </si>
  <si>
    <t>650.00</t>
  </si>
  <si>
    <t>2022-08-08 15:33:52</t>
  </si>
  <si>
    <t>2648283</t>
  </si>
  <si>
    <t>曼谷秋素坤逸酒店 (SHA Plus+)</t>
  </si>
  <si>
    <t>TONEGAWA HAJIME,TONEGAWA HAJIME</t>
  </si>
  <si>
    <t>160.00</t>
  </si>
  <si>
    <t>2022-08-08 14:23:34</t>
  </si>
  <si>
    <t>2648271</t>
  </si>
  <si>
    <t>双威大盒子酒店</t>
  </si>
  <si>
    <t>Muhammad Shahidin Muhammad Sharif,TBA TBA,TBA TBA</t>
  </si>
  <si>
    <t>519.00</t>
  </si>
  <si>
    <t>2022-08-08 14:27:03</t>
  </si>
  <si>
    <t>2648244</t>
  </si>
  <si>
    <t>维布萨南保旅馆</t>
  </si>
  <si>
    <t>CHANTHIPNA NATTAPHAN</t>
  </si>
  <si>
    <t>180.00</t>
  </si>
  <si>
    <t>2022-08-08 14:10:35</t>
  </si>
  <si>
    <t>2648194</t>
  </si>
  <si>
    <t>普吉岛芭东彩灯度假村</t>
  </si>
  <si>
    <t>assaraf tal,assaraf tal</t>
  </si>
  <si>
    <t>249.00</t>
  </si>
  <si>
    <t>2022-08-08 15:12:45</t>
  </si>
  <si>
    <t>2648153</t>
  </si>
  <si>
    <t>曼谷素坤逸11号美居酒店</t>
  </si>
  <si>
    <t>LIU DEHUI</t>
  </si>
  <si>
    <t>436.00</t>
  </si>
  <si>
    <t>2022-08-08 12:43:02</t>
  </si>
  <si>
    <t>2647963</t>
  </si>
  <si>
    <t>Rahim Omar Ab,Rahim Omar Ab</t>
  </si>
  <si>
    <t>758.00</t>
  </si>
  <si>
    <t>2022-08-08 11:40:02</t>
  </si>
  <si>
    <t>2022-08-07</t>
  </si>
  <si>
    <t>2647784</t>
  </si>
  <si>
    <t>盛泰澜拉普崂中央广场酒店</t>
  </si>
  <si>
    <t>Du Bin,Hou Bo</t>
  </si>
  <si>
    <t>612.00</t>
  </si>
  <si>
    <t>2022-08-08 09:21:43</t>
  </si>
  <si>
    <t>2647494</t>
  </si>
  <si>
    <t>曼谷阿瓦尼中庭酒店</t>
  </si>
  <si>
    <t>JI ZHENGHANG</t>
  </si>
  <si>
    <t>452.00</t>
  </si>
  <si>
    <t>2022-08-07 17:20:44</t>
  </si>
  <si>
    <t>2647389</t>
  </si>
  <si>
    <t>铂尔曼吉隆坡城市中心大酒店</t>
  </si>
  <si>
    <t>Loo Teck tian</t>
  </si>
  <si>
    <t>534.00</t>
  </si>
  <si>
    <t>2022-08-07 16:08:03</t>
  </si>
  <si>
    <t>2647267</t>
  </si>
  <si>
    <t>CHEN ZHONG,NI DONG</t>
  </si>
  <si>
    <t>622.00</t>
  </si>
  <si>
    <t>2022-08-07 12:51:53</t>
  </si>
  <si>
    <t>2646954</t>
  </si>
  <si>
    <t>LEE CHUN SING</t>
  </si>
  <si>
    <t>2022-08-07 09:19:30</t>
  </si>
  <si>
    <t>2022-08-06</t>
  </si>
  <si>
    <t>2646285</t>
  </si>
  <si>
    <t>pu kamlee,CHEN ZHONG,CHEN QI</t>
  </si>
  <si>
    <t>1856.00</t>
  </si>
  <si>
    <t>2022-08-06 13:30:08</t>
  </si>
  <si>
    <t>2646119</t>
  </si>
  <si>
    <t>曼谷素凯泰酒店</t>
  </si>
  <si>
    <t>Thomashoff Hans-Otto</t>
  </si>
  <si>
    <t>3565.00</t>
  </si>
  <si>
    <t>2022-08-06 10:57:01</t>
  </si>
  <si>
    <t>2646031</t>
  </si>
  <si>
    <t>YANG YUANCHUN</t>
  </si>
  <si>
    <t>1566.00</t>
  </si>
  <si>
    <t>2022-08-06 08:44:10</t>
  </si>
  <si>
    <t>2645932</t>
  </si>
  <si>
    <t>GAN MAVIS</t>
  </si>
  <si>
    <t>1038.00</t>
  </si>
  <si>
    <t>2022-08-06 12:17:08</t>
  </si>
  <si>
    <t>2645881</t>
  </si>
  <si>
    <t>辉盛凯贝丽打</t>
  </si>
  <si>
    <t>Chay Kit,Chay Kit</t>
  </si>
  <si>
    <t>477.00</t>
  </si>
  <si>
    <t>2022-08-08 11:55:53</t>
  </si>
  <si>
    <t>2645874</t>
  </si>
  <si>
    <t>NIE LEI</t>
  </si>
  <si>
    <t>678.00</t>
  </si>
  <si>
    <t>2022-08-06 10:30:47</t>
  </si>
  <si>
    <t>2645861</t>
  </si>
  <si>
    <t>BARSKIY EVGENY</t>
  </si>
  <si>
    <t>1242.00</t>
  </si>
  <si>
    <t>2022-08-06 09:57:12</t>
  </si>
  <si>
    <t>2022-08-05</t>
  </si>
  <si>
    <t>2645814</t>
  </si>
  <si>
    <t>CAO YAWEN</t>
  </si>
  <si>
    <t>972.00</t>
  </si>
  <si>
    <t>2022-08-06 11:07:06</t>
  </si>
  <si>
    <t>2645744</t>
  </si>
  <si>
    <t>甲米都喜天丽海滨度假酒店</t>
  </si>
  <si>
    <t>TANG NEE OOI</t>
  </si>
  <si>
    <t>653.00</t>
  </si>
  <si>
    <t>2022-08-06 10:12:56</t>
  </si>
  <si>
    <t>2022-07-17</t>
  </si>
  <si>
    <t>2624203</t>
  </si>
  <si>
    <t>汉沙苏梅岛水疗度假酒店</t>
  </si>
  <si>
    <t>DWIVEDY SIDHARTH SHANKAR</t>
  </si>
  <si>
    <t>5240.00</t>
  </si>
  <si>
    <t>2022-07-20 08:17:06</t>
  </si>
  <si>
    <t>2022-07-23</t>
  </si>
  <si>
    <t>2630627</t>
  </si>
  <si>
    <t>诺拉布里温泉度假酒店 (SHA Plus+)</t>
  </si>
  <si>
    <t>Bhosle Ashutosh,Bhosle Ashutosh</t>
  </si>
  <si>
    <t>535.00</t>
  </si>
  <si>
    <t>2022-07-25 08:08:49</t>
  </si>
  <si>
    <t>2630264</t>
  </si>
  <si>
    <t>曼谷大都会酒店</t>
  </si>
  <si>
    <t>woo changsung</t>
  </si>
  <si>
    <t>1420.00</t>
  </si>
  <si>
    <t>2022-07-23 18:06:22</t>
  </si>
  <si>
    <t>2022-04-30</t>
  </si>
  <si>
    <t>2530898</t>
  </si>
  <si>
    <t>普吉岛悦榕庄(SHA Plus+)</t>
  </si>
  <si>
    <t>ZOU ZIYUE,Zheng Ziyang,Zou Yun,ZHENG YINAN</t>
  </si>
  <si>
    <t>2022-08-04</t>
  </si>
  <si>
    <t>15095.00</t>
  </si>
  <si>
    <t>2022-05-01 10:08:38</t>
  </si>
  <si>
    <t>2022-08-03</t>
  </si>
  <si>
    <t>2642286</t>
  </si>
  <si>
    <t>纳普芭东酒店</t>
  </si>
  <si>
    <t>Lin jiajia</t>
  </si>
  <si>
    <t>1375.00</t>
  </si>
  <si>
    <t>2022-08-03 09:18:10</t>
  </si>
  <si>
    <t>2644278</t>
  </si>
  <si>
    <t>LIM YEWKUANG</t>
  </si>
  <si>
    <t>1360.00</t>
  </si>
  <si>
    <t>2022-08-04 19:10:47</t>
  </si>
  <si>
    <t>2644270</t>
  </si>
  <si>
    <t>YAO QINGLI</t>
  </si>
  <si>
    <t>2022-08-04 19:08:30</t>
  </si>
  <si>
    <t>2642741</t>
  </si>
  <si>
    <t>ZHANG LINYAN</t>
  </si>
  <si>
    <t>890.00</t>
  </si>
  <si>
    <t>2022-08-03 17:06:21</t>
  </si>
  <si>
    <t>2644684</t>
  </si>
  <si>
    <t>芭东阿马塔酒店</t>
  </si>
  <si>
    <t>KIM HyoungJin</t>
  </si>
  <si>
    <t>580.00</t>
  </si>
  <si>
    <t>2022-08-05 13:06:48</t>
  </si>
  <si>
    <t>2022-07-19</t>
  </si>
  <si>
    <t>2625891</t>
  </si>
  <si>
    <t>普吉岛托尼度假酒店</t>
  </si>
  <si>
    <t>Kumar Rajesh,Kumar Rajesh</t>
  </si>
  <si>
    <t>224.00</t>
  </si>
  <si>
    <t>2022-07-19 15:34:41</t>
  </si>
  <si>
    <t>2022-07-30</t>
  </si>
  <si>
    <t>2637642</t>
  </si>
  <si>
    <t>曼谷万怡酒店 - SHA Extra Plus 认证</t>
  </si>
  <si>
    <t>Lee Liangsoon</t>
  </si>
  <si>
    <t>1560.00</t>
  </si>
  <si>
    <t>2022-08-01 11:39:05</t>
  </si>
  <si>
    <t>2630226</t>
  </si>
  <si>
    <t>达拉海角度假酒店</t>
  </si>
  <si>
    <t>YOON HYEWON</t>
  </si>
  <si>
    <t>2130.00</t>
  </si>
  <si>
    <t>2022-07-23 16:43:21</t>
  </si>
  <si>
    <t>2638596</t>
  </si>
  <si>
    <t>曼谷素坤逸55号通罗中心点大酒店 (SHA Plus+)</t>
  </si>
  <si>
    <t>WANG YANJIA</t>
  </si>
  <si>
    <t>3197.00</t>
  </si>
  <si>
    <t>2022-07-31 11:39:30</t>
  </si>
  <si>
    <t>2022-07-11</t>
  </si>
  <si>
    <t>2618184</t>
  </si>
  <si>
    <t>丹纳兰卡威酒店</t>
  </si>
  <si>
    <t>Teh Seng Kong</t>
  </si>
  <si>
    <t>3816.00</t>
  </si>
  <si>
    <t>2022-07-12 13:23:49</t>
  </si>
  <si>
    <t>2638532</t>
  </si>
  <si>
    <t>唯裕酒店</t>
  </si>
  <si>
    <t>Wan Hazabbah Wan Nur Zahirah Hanna</t>
  </si>
  <si>
    <t>872.00</t>
  </si>
  <si>
    <t>2022-07-31 13:56:10</t>
  </si>
  <si>
    <t>2022-07-27</t>
  </si>
  <si>
    <t>2634895</t>
  </si>
  <si>
    <t>Yaakob Wan Muhammad Syahmi</t>
  </si>
  <si>
    <t>869.00</t>
  </si>
  <si>
    <t>2022-07-28 08:54:35</t>
  </si>
  <si>
    <t>2634885</t>
  </si>
  <si>
    <t>海约翰坎普庄园酒店</t>
  </si>
  <si>
    <t>Lopez Sheryll Baltar</t>
  </si>
  <si>
    <t>1440.00</t>
  </si>
  <si>
    <t>2022-07-27 22:28:52</t>
  </si>
  <si>
    <t>2022-07-31</t>
  </si>
  <si>
    <t>2639601</t>
  </si>
  <si>
    <t>槟城硬石酒店</t>
  </si>
  <si>
    <t>Tan Jin Rong Joseph</t>
  </si>
  <si>
    <t>760.00</t>
  </si>
  <si>
    <t>2022-08-01 14:51:53</t>
  </si>
  <si>
    <t>2643554</t>
  </si>
  <si>
    <t>曼谷盛泰乐水门酒店</t>
  </si>
  <si>
    <t>LIN CHIENHUA</t>
  </si>
  <si>
    <t>694.00</t>
  </si>
  <si>
    <t>2022-08-05 08:41:22</t>
  </si>
  <si>
    <t>2644043</t>
  </si>
  <si>
    <t>CHEN ZHOU</t>
  </si>
  <si>
    <t>904.00</t>
  </si>
  <si>
    <t>2022-08-04 14:48:35</t>
  </si>
  <si>
    <t>2022-07-29</t>
  </si>
  <si>
    <t>2636425</t>
  </si>
  <si>
    <t>Guo Hongchao</t>
  </si>
  <si>
    <t>2022-07-29 12:14:49</t>
  </si>
  <si>
    <t>2022-05-07</t>
  </si>
  <si>
    <t>2541675</t>
  </si>
  <si>
    <t>普吉岛船屋度假酒店</t>
  </si>
  <si>
    <t>McGurk Andrew</t>
  </si>
  <si>
    <t>3584.00</t>
  </si>
  <si>
    <t>2022-05-07 19:22:36</t>
  </si>
  <si>
    <t>2022-08-02</t>
  </si>
  <si>
    <t>2641990</t>
  </si>
  <si>
    <t>薄荷海滩俱乐部酒店</t>
  </si>
  <si>
    <t>PAN LIQUN,Cao Shunying</t>
  </si>
  <si>
    <t>3336.00</t>
  </si>
  <si>
    <t>2022-08-03 11:12:18</t>
  </si>
  <si>
    <t>2640964</t>
  </si>
  <si>
    <t>克鲁博酒店 (SHA Plus+)</t>
  </si>
  <si>
    <t>LEE WAI YEE</t>
  </si>
  <si>
    <t>149.00</t>
  </si>
  <si>
    <t>2022-08-03 13:29:12</t>
  </si>
  <si>
    <t>2645700</t>
  </si>
  <si>
    <t>长滩岛杜鹃花公寓酒店</t>
  </si>
  <si>
    <t>huang shuxian,GAURAN Jennifer pilapil</t>
  </si>
  <si>
    <t>1348.00</t>
  </si>
  <si>
    <t>2022-08-06 11:22:28</t>
  </si>
  <si>
    <t>2022-06-05</t>
  </si>
  <si>
    <t>2576851</t>
  </si>
  <si>
    <t>曼达韦白酒店 -  多用途物业</t>
  </si>
  <si>
    <t>Houpt William</t>
  </si>
  <si>
    <t>1221.00</t>
  </si>
  <si>
    <t>2022-06-05 13:19:56</t>
  </si>
  <si>
    <t>2634362</t>
  </si>
  <si>
    <t>吉隆坡四季酒店</t>
  </si>
  <si>
    <t>LONG ZIXUAN,HU YAN</t>
  </si>
  <si>
    <t>5904.00</t>
  </si>
  <si>
    <t>2022-07-27 16:12:55</t>
  </si>
  <si>
    <t>2644859</t>
  </si>
  <si>
    <t>吉隆坡柏威年酒店 · 悦榕庄管理</t>
  </si>
  <si>
    <t>Abdul Rahman Rizal,Abdul Rahman Rizal</t>
  </si>
  <si>
    <t>2796.00</t>
  </si>
  <si>
    <t>2022-08-05 10:42:52</t>
  </si>
  <si>
    <t>2022-08-01</t>
  </si>
  <si>
    <t>2640136</t>
  </si>
  <si>
    <t>甲米奥南辉光酒店</t>
  </si>
  <si>
    <t>Jitnuyanont Nichakarn</t>
  </si>
  <si>
    <t>360.00</t>
  </si>
  <si>
    <t>2022-08-01 16:14:38</t>
  </si>
  <si>
    <t>2639915</t>
  </si>
  <si>
    <t>LUMMAETEE KANNIKA,LUMMAETEE KANNIKA</t>
  </si>
  <si>
    <t>2022-08-01 16:21:22</t>
  </si>
  <si>
    <t>2637465</t>
  </si>
  <si>
    <t>permpool sunita</t>
  </si>
  <si>
    <t>2022-07-30 16:40:01</t>
  </si>
  <si>
    <t>2637419</t>
  </si>
  <si>
    <t>SANPHANLAN PUNWISA</t>
  </si>
  <si>
    <t>2022-07-30 16:38:44</t>
  </si>
  <si>
    <t>2022-07-14</t>
  </si>
  <si>
    <t>2621050</t>
  </si>
  <si>
    <t>新山凯贝丽酒店式服务公寓</t>
  </si>
  <si>
    <t>Kaur Sharan</t>
  </si>
  <si>
    <t>1276.00</t>
  </si>
  <si>
    <t>2022-07-15 08:08:37</t>
  </si>
  <si>
    <t>2022-07-10</t>
  </si>
  <si>
    <t>2617056</t>
  </si>
  <si>
    <t>曼谷湄南河四季酒店 (SHA Plus+)</t>
  </si>
  <si>
    <t>lee junwon</t>
  </si>
  <si>
    <t>7800.00</t>
  </si>
  <si>
    <t>2022-07-11 09:32:19</t>
  </si>
  <si>
    <t>2641725</t>
  </si>
  <si>
    <t>yun hyowon,ratchanita chantacharoen</t>
  </si>
  <si>
    <t>2650.00</t>
  </si>
  <si>
    <t>2022-08-03 18:22:40</t>
  </si>
  <si>
    <t>2643080</t>
  </si>
  <si>
    <t>ZHAN YIZHAN</t>
  </si>
  <si>
    <t>9150.00</t>
  </si>
  <si>
    <t>2022-08-05 10:24:27</t>
  </si>
  <si>
    <t>2637916</t>
  </si>
  <si>
    <t>曼谷金普顿马濑酒店 (SHA Extra Plus)</t>
  </si>
  <si>
    <t>CHRISTIENNE JULIETTE</t>
  </si>
  <si>
    <t>2520.00</t>
  </si>
  <si>
    <t>2022-07-31 07:55:15</t>
  </si>
  <si>
    <t>2638936</t>
  </si>
  <si>
    <t>Ashikin Noraini Nur,Ashikin Noraini Nur</t>
  </si>
  <si>
    <t>1524.00</t>
  </si>
  <si>
    <t>2022-08-01 14:33:03</t>
  </si>
  <si>
    <t>2640801</t>
  </si>
  <si>
    <t>Henann Park Resort</t>
  </si>
  <si>
    <t>Tabisula John VIncent,Tabisula John VIncent,Tabisula John VIncent,Tabisula John VIncent,Tabisula John VIncent</t>
  </si>
  <si>
    <t>1200.00</t>
  </si>
  <si>
    <t>2022-08-02 11:54:48</t>
  </si>
  <si>
    <t>2621554</t>
  </si>
  <si>
    <t>CALABIO Joy,CALABIO Joy,CALABIO Joy,CALABIO Joy,CALABIO Joy,CALABIO Joy</t>
  </si>
  <si>
    <t>2820.00</t>
  </si>
  <si>
    <t>2022-07-15 14:59:18</t>
  </si>
  <si>
    <t>2625829</t>
  </si>
  <si>
    <t>薄荷岛赫南塔瓦拉度假村</t>
  </si>
  <si>
    <t>SUNG WOO HYUN,SUNG WOO HYUN</t>
  </si>
  <si>
    <t>1926.00</t>
  </si>
  <si>
    <t>2022-07-19 11:25:17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</si>
</sst>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15</xdr:col>
      <xdr:colOff>381000</xdr:colOff>
      <xdr:row>113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44550"/>
          <a:ext cx="110013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44782</v>
      </c>
      <c r="H2" s="4">
        <v>1</v>
      </c>
      <c r="I2" s="4">
        <v>4</v>
      </c>
      <c r="J2" s="4">
        <v>4</v>
      </c>
      <c r="K2" s="4" t="s">
        <v>30</v>
      </c>
      <c r="L2" s="4">
        <v>5200</v>
      </c>
      <c r="M2" s="4">
        <v>5200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44698</v>
      </c>
      <c r="S2" s="6">
        <v>44785</v>
      </c>
      <c r="T2" s="4" t="s">
        <v>34</v>
      </c>
      <c r="U2" s="4">
        <v>5200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44778</v>
      </c>
      <c r="G3" s="6">
        <v>44782</v>
      </c>
      <c r="H3" s="4">
        <v>1</v>
      </c>
      <c r="I3" s="4">
        <v>4</v>
      </c>
      <c r="J3" s="4">
        <v>4</v>
      </c>
      <c r="K3" s="4" t="s">
        <v>30</v>
      </c>
      <c r="L3" s="4">
        <v>-5200</v>
      </c>
      <c r="M3" s="4">
        <v>-5200</v>
      </c>
      <c r="N3" s="4" t="s">
        <v>31</v>
      </c>
      <c r="O3" s="4" t="s">
        <v>32</v>
      </c>
      <c r="P3" s="4" t="s">
        <v>33</v>
      </c>
      <c r="Q3" s="4">
        <v>0</v>
      </c>
      <c r="R3" s="7">
        <v>44698</v>
      </c>
      <c r="S3" s="6">
        <v>44785</v>
      </c>
      <c r="T3" s="4" t="s">
        <v>34</v>
      </c>
      <c r="U3" s="4">
        <v>-5200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44779</v>
      </c>
      <c r="G4" s="6">
        <v>44782</v>
      </c>
      <c r="H4" s="4">
        <v>1</v>
      </c>
      <c r="I4" s="4">
        <v>3</v>
      </c>
      <c r="J4" s="4">
        <v>3</v>
      </c>
      <c r="K4" s="4" t="s">
        <v>30</v>
      </c>
      <c r="L4" s="4">
        <v>1221</v>
      </c>
      <c r="M4" s="4">
        <v>1221</v>
      </c>
      <c r="N4" s="4" t="s">
        <v>41</v>
      </c>
      <c r="O4" s="4" t="s">
        <v>32</v>
      </c>
      <c r="P4" s="4" t="s">
        <v>33</v>
      </c>
      <c r="Q4" s="4">
        <v>0</v>
      </c>
      <c r="R4" s="7">
        <v>44717</v>
      </c>
      <c r="S4" s="6">
        <v>44785</v>
      </c>
      <c r="T4" s="4" t="s">
        <v>34</v>
      </c>
      <c r="U4" s="4">
        <v>1221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44779</v>
      </c>
      <c r="G5" s="6">
        <v>44782</v>
      </c>
      <c r="H5" s="4">
        <v>1</v>
      </c>
      <c r="I5" s="4">
        <v>3</v>
      </c>
      <c r="J5" s="4">
        <v>3</v>
      </c>
      <c r="K5" s="4" t="s">
        <v>30</v>
      </c>
      <c r="L5" s="4">
        <v>7800</v>
      </c>
      <c r="M5" s="4">
        <v>7800</v>
      </c>
      <c r="N5" s="4" t="s">
        <v>47</v>
      </c>
      <c r="O5" s="4" t="s">
        <v>32</v>
      </c>
      <c r="P5" s="4" t="s">
        <v>33</v>
      </c>
      <c r="Q5" s="4">
        <v>0</v>
      </c>
      <c r="R5" s="7">
        <v>44752</v>
      </c>
      <c r="S5" s="6">
        <v>44785</v>
      </c>
      <c r="T5" s="4" t="s">
        <v>34</v>
      </c>
      <c r="U5" s="4">
        <v>7800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44779</v>
      </c>
      <c r="G6" s="6">
        <v>44782</v>
      </c>
      <c r="H6" s="4">
        <v>1</v>
      </c>
      <c r="I6" s="4">
        <v>3</v>
      </c>
      <c r="J6" s="4">
        <v>3</v>
      </c>
      <c r="K6" s="4" t="s">
        <v>30</v>
      </c>
      <c r="L6" s="4">
        <v>3816</v>
      </c>
      <c r="M6" s="4">
        <v>3816</v>
      </c>
      <c r="N6" s="4" t="s">
        <v>53</v>
      </c>
      <c r="O6" s="4" t="s">
        <v>32</v>
      </c>
      <c r="P6" s="4" t="s">
        <v>33</v>
      </c>
      <c r="Q6" s="4">
        <v>0</v>
      </c>
      <c r="R6" s="7">
        <v>44753</v>
      </c>
      <c r="S6" s="6">
        <v>44785</v>
      </c>
      <c r="T6" s="4" t="s">
        <v>34</v>
      </c>
      <c r="U6" s="4">
        <v>3816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44780</v>
      </c>
      <c r="G7" s="6">
        <v>44782</v>
      </c>
      <c r="H7" s="4">
        <v>1</v>
      </c>
      <c r="I7" s="4">
        <v>2</v>
      </c>
      <c r="J7" s="4">
        <v>2</v>
      </c>
      <c r="K7" s="4" t="s">
        <v>30</v>
      </c>
      <c r="L7" s="4">
        <v>1276</v>
      </c>
      <c r="M7" s="4">
        <v>1276</v>
      </c>
      <c r="N7" s="4" t="s">
        <v>59</v>
      </c>
      <c r="O7" s="4" t="s">
        <v>32</v>
      </c>
      <c r="P7" s="4" t="s">
        <v>33</v>
      </c>
      <c r="Q7" s="4">
        <v>0</v>
      </c>
      <c r="R7" s="7">
        <v>44756</v>
      </c>
      <c r="S7" s="6">
        <v>44785</v>
      </c>
      <c r="T7" s="4" t="s">
        <v>34</v>
      </c>
      <c r="U7" s="4">
        <v>1276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44780</v>
      </c>
      <c r="G8" s="6">
        <v>44782</v>
      </c>
      <c r="H8" s="4">
        <v>2</v>
      </c>
      <c r="I8" s="4">
        <v>2</v>
      </c>
      <c r="J8" s="4">
        <v>4</v>
      </c>
      <c r="K8" s="4" t="s">
        <v>30</v>
      </c>
      <c r="L8" s="4">
        <v>2820</v>
      </c>
      <c r="M8" s="4">
        <v>2820</v>
      </c>
      <c r="N8" s="4" t="s">
        <v>65</v>
      </c>
      <c r="O8" s="4" t="s">
        <v>32</v>
      </c>
      <c r="P8" s="4" t="s">
        <v>33</v>
      </c>
      <c r="Q8" s="4">
        <v>0</v>
      </c>
      <c r="R8" s="7">
        <v>44756</v>
      </c>
      <c r="S8" s="6">
        <v>44785</v>
      </c>
      <c r="T8" s="4" t="s">
        <v>34</v>
      </c>
      <c r="U8" s="4">
        <v>2820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44778</v>
      </c>
      <c r="G9" s="6">
        <v>44782</v>
      </c>
      <c r="H9" s="4">
        <v>1</v>
      </c>
      <c r="I9" s="4">
        <v>4</v>
      </c>
      <c r="J9" s="4">
        <v>4</v>
      </c>
      <c r="K9" s="4" t="s">
        <v>30</v>
      </c>
      <c r="L9" s="4">
        <v>5240</v>
      </c>
      <c r="M9" s="4">
        <v>5240</v>
      </c>
      <c r="N9" s="4" t="s">
        <v>71</v>
      </c>
      <c r="O9" s="4" t="s">
        <v>32</v>
      </c>
      <c r="P9" s="4" t="s">
        <v>33</v>
      </c>
      <c r="Q9" s="4">
        <v>0</v>
      </c>
      <c r="R9" s="7">
        <v>44759</v>
      </c>
      <c r="S9" s="6">
        <v>44785</v>
      </c>
      <c r="T9" s="4" t="s">
        <v>34</v>
      </c>
      <c r="U9" s="4">
        <v>5240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44780</v>
      </c>
      <c r="G10" s="6">
        <v>44782</v>
      </c>
      <c r="H10" s="4">
        <v>1</v>
      </c>
      <c r="I10" s="4">
        <v>2</v>
      </c>
      <c r="J10" s="4">
        <v>2</v>
      </c>
      <c r="K10" s="4" t="s">
        <v>30</v>
      </c>
      <c r="L10" s="4">
        <v>1926</v>
      </c>
      <c r="M10" s="4">
        <v>1926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44785</v>
      </c>
      <c r="T10" s="4" t="s">
        <v>34</v>
      </c>
      <c r="U10" s="4">
        <v>1926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44780</v>
      </c>
      <c r="G11" s="6">
        <v>44782</v>
      </c>
      <c r="H11" s="4">
        <v>1</v>
      </c>
      <c r="I11" s="4">
        <v>2</v>
      </c>
      <c r="J11" s="4">
        <v>2</v>
      </c>
      <c r="K11" s="4" t="s">
        <v>30</v>
      </c>
      <c r="L11" s="4">
        <v>224</v>
      </c>
      <c r="M11" s="4">
        <v>224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44761</v>
      </c>
      <c r="S11" s="6">
        <v>44785</v>
      </c>
      <c r="T11" s="4" t="s">
        <v>34</v>
      </c>
      <c r="U11" s="4">
        <v>224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44779</v>
      </c>
      <c r="G12" s="6">
        <v>44782</v>
      </c>
      <c r="H12" s="4">
        <v>1</v>
      </c>
      <c r="I12" s="4">
        <v>3</v>
      </c>
      <c r="J12" s="4">
        <v>3</v>
      </c>
      <c r="K12" s="4" t="s">
        <v>30</v>
      </c>
      <c r="L12" s="4">
        <v>2130</v>
      </c>
      <c r="M12" s="4">
        <v>2130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44785</v>
      </c>
      <c r="T12" s="4" t="s">
        <v>34</v>
      </c>
      <c r="U12" s="4">
        <v>2130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44780</v>
      </c>
      <c r="G13" s="6">
        <v>44782</v>
      </c>
      <c r="H13" s="4">
        <v>1</v>
      </c>
      <c r="I13" s="4">
        <v>2</v>
      </c>
      <c r="J13" s="4">
        <v>2</v>
      </c>
      <c r="K13" s="4" t="s">
        <v>30</v>
      </c>
      <c r="L13" s="4">
        <v>1420</v>
      </c>
      <c r="M13" s="4">
        <v>1420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44765</v>
      </c>
      <c r="S13" s="6">
        <v>44785</v>
      </c>
      <c r="T13" s="4" t="s">
        <v>34</v>
      </c>
      <c r="U13" s="4">
        <v>1420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44781</v>
      </c>
      <c r="G14" s="6">
        <v>44782</v>
      </c>
      <c r="H14" s="4">
        <v>1</v>
      </c>
      <c r="I14" s="4">
        <v>1</v>
      </c>
      <c r="J14" s="4">
        <v>1</v>
      </c>
      <c r="K14" s="4" t="s">
        <v>30</v>
      </c>
      <c r="L14" s="4">
        <v>535</v>
      </c>
      <c r="M14" s="4">
        <v>535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44765</v>
      </c>
      <c r="S14" s="6">
        <v>44785</v>
      </c>
      <c r="T14" s="4" t="s">
        <v>34</v>
      </c>
      <c r="U14" s="4">
        <v>535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44779</v>
      </c>
      <c r="G15" s="6">
        <v>44782</v>
      </c>
      <c r="H15" s="4">
        <v>1</v>
      </c>
      <c r="I15" s="4">
        <v>3</v>
      </c>
      <c r="J15" s="4">
        <v>3</v>
      </c>
      <c r="K15" s="4" t="s">
        <v>30</v>
      </c>
      <c r="L15" s="4">
        <v>5904</v>
      </c>
      <c r="M15" s="4">
        <v>5904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44769</v>
      </c>
      <c r="S15" s="6">
        <v>44785</v>
      </c>
      <c r="T15" s="4" t="s">
        <v>34</v>
      </c>
      <c r="U15" s="4">
        <v>5904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44780</v>
      </c>
      <c r="G16" s="6">
        <v>44782</v>
      </c>
      <c r="H16" s="4">
        <v>1</v>
      </c>
      <c r="I16" s="4">
        <v>2</v>
      </c>
      <c r="J16" s="4">
        <v>2</v>
      </c>
      <c r="K16" s="4" t="s">
        <v>30</v>
      </c>
      <c r="L16" s="4">
        <v>1440</v>
      </c>
      <c r="M16" s="4">
        <v>1440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44769</v>
      </c>
      <c r="S16" s="6">
        <v>44785</v>
      </c>
      <c r="T16" s="4" t="s">
        <v>34</v>
      </c>
      <c r="U16" s="4">
        <v>1440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44780</v>
      </c>
      <c r="G17" s="6">
        <v>44782</v>
      </c>
      <c r="H17" s="4">
        <v>1</v>
      </c>
      <c r="I17" s="4">
        <v>2</v>
      </c>
      <c r="J17" s="4">
        <v>2</v>
      </c>
      <c r="K17" s="4" t="s">
        <v>30</v>
      </c>
      <c r="L17" s="4">
        <v>869</v>
      </c>
      <c r="M17" s="4">
        <v>869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44769</v>
      </c>
      <c r="S17" s="6">
        <v>44785</v>
      </c>
      <c r="T17" s="4" t="s">
        <v>34</v>
      </c>
      <c r="U17" s="4">
        <v>869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44779</v>
      </c>
      <c r="G18" s="6">
        <v>44782</v>
      </c>
      <c r="H18" s="4">
        <v>1</v>
      </c>
      <c r="I18" s="4">
        <v>3</v>
      </c>
      <c r="J18" s="4">
        <v>3</v>
      </c>
      <c r="K18" s="4" t="s">
        <v>30</v>
      </c>
      <c r="L18" s="4">
        <v>678</v>
      </c>
      <c r="M18" s="4">
        <v>678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44771</v>
      </c>
      <c r="S18" s="6">
        <v>44785</v>
      </c>
      <c r="T18" s="4" t="s">
        <v>34</v>
      </c>
      <c r="U18" s="4">
        <v>678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44778</v>
      </c>
      <c r="G19" s="6">
        <v>44782</v>
      </c>
      <c r="H19" s="4">
        <v>1</v>
      </c>
      <c r="I19" s="4">
        <v>4</v>
      </c>
      <c r="J19" s="4">
        <v>4</v>
      </c>
      <c r="K19" s="4" t="s">
        <v>30</v>
      </c>
      <c r="L19" s="4">
        <v>360</v>
      </c>
      <c r="M19" s="4">
        <v>360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44771</v>
      </c>
      <c r="S19" s="6">
        <v>44785</v>
      </c>
      <c r="T19" s="4" t="s">
        <v>34</v>
      </c>
      <c r="U19" s="4">
        <v>360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44778</v>
      </c>
      <c r="G20" s="6">
        <v>44782</v>
      </c>
      <c r="H20" s="4">
        <v>1</v>
      </c>
      <c r="I20" s="4">
        <v>4</v>
      </c>
      <c r="J20" s="4">
        <v>4</v>
      </c>
      <c r="K20" s="4" t="s">
        <v>30</v>
      </c>
      <c r="L20" s="4">
        <v>360</v>
      </c>
      <c r="M20" s="4">
        <v>360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44771</v>
      </c>
      <c r="S20" s="6">
        <v>44785</v>
      </c>
      <c r="T20" s="4" t="s">
        <v>34</v>
      </c>
      <c r="U20" s="4">
        <v>360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44779</v>
      </c>
      <c r="G21" s="6">
        <v>44782</v>
      </c>
      <c r="H21" s="4">
        <v>1</v>
      </c>
      <c r="I21" s="4">
        <v>3</v>
      </c>
      <c r="J21" s="4">
        <v>3</v>
      </c>
      <c r="K21" s="4" t="s">
        <v>30</v>
      </c>
      <c r="L21" s="4">
        <v>1560</v>
      </c>
      <c r="M21" s="4">
        <v>1560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44772</v>
      </c>
      <c r="S21" s="6">
        <v>44785</v>
      </c>
      <c r="T21" s="4" t="s">
        <v>34</v>
      </c>
      <c r="U21" s="4">
        <v>1560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44780</v>
      </c>
      <c r="G22" s="6">
        <v>44782</v>
      </c>
      <c r="H22" s="4">
        <v>1</v>
      </c>
      <c r="I22" s="4">
        <v>2</v>
      </c>
      <c r="J22" s="4">
        <v>2</v>
      </c>
      <c r="K22" s="4" t="s">
        <v>30</v>
      </c>
      <c r="L22" s="4">
        <v>2520</v>
      </c>
      <c r="M22" s="4">
        <v>2520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44772</v>
      </c>
      <c r="S22" s="6">
        <v>44785</v>
      </c>
      <c r="T22" s="4" t="s">
        <v>34</v>
      </c>
      <c r="U22" s="4">
        <v>2520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116</v>
      </c>
      <c r="E23" s="4" t="s">
        <v>150</v>
      </c>
      <c r="F23" s="6">
        <v>44781</v>
      </c>
      <c r="G23" s="6">
        <v>44782</v>
      </c>
      <c r="H23" s="4">
        <v>2</v>
      </c>
      <c r="I23" s="4">
        <v>1</v>
      </c>
      <c r="J23" s="4">
        <v>2</v>
      </c>
      <c r="K23" s="4" t="s">
        <v>30</v>
      </c>
      <c r="L23" s="4">
        <v>872</v>
      </c>
      <c r="M23" s="4">
        <v>872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44772</v>
      </c>
      <c r="S23" s="6">
        <v>44785</v>
      </c>
      <c r="T23" s="4" t="s">
        <v>34</v>
      </c>
      <c r="U23" s="4">
        <v>872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44776</v>
      </c>
      <c r="G24" s="6">
        <v>44782</v>
      </c>
      <c r="H24" s="4">
        <v>1</v>
      </c>
      <c r="I24" s="4">
        <v>6</v>
      </c>
      <c r="J24" s="4">
        <v>6</v>
      </c>
      <c r="K24" s="4" t="s">
        <v>30</v>
      </c>
      <c r="L24" s="4">
        <v>3197</v>
      </c>
      <c r="M24" s="4">
        <v>3197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44772</v>
      </c>
      <c r="S24" s="6">
        <v>44785</v>
      </c>
      <c r="T24" s="4" t="s">
        <v>34</v>
      </c>
      <c r="U24" s="4">
        <v>3197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44779</v>
      </c>
      <c r="G25" s="6">
        <v>44782</v>
      </c>
      <c r="H25" s="4">
        <v>1</v>
      </c>
      <c r="I25" s="4">
        <v>3</v>
      </c>
      <c r="J25" s="4">
        <v>3</v>
      </c>
      <c r="K25" s="4" t="s">
        <v>30</v>
      </c>
      <c r="L25" s="4">
        <v>1524</v>
      </c>
      <c r="M25" s="4">
        <v>1524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44773</v>
      </c>
      <c r="S25" s="6">
        <v>44785</v>
      </c>
      <c r="T25" s="4" t="s">
        <v>34</v>
      </c>
      <c r="U25" s="4">
        <v>1524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44781</v>
      </c>
      <c r="G26" s="6">
        <v>44782</v>
      </c>
      <c r="H26" s="4">
        <v>1</v>
      </c>
      <c r="I26" s="4">
        <v>1</v>
      </c>
      <c r="J26" s="4">
        <v>1</v>
      </c>
      <c r="K26" s="4" t="s">
        <v>30</v>
      </c>
      <c r="L26" s="4">
        <v>760</v>
      </c>
      <c r="M26" s="4">
        <v>760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44773</v>
      </c>
      <c r="S26" s="6">
        <v>44785</v>
      </c>
      <c r="T26" s="4" t="s">
        <v>34</v>
      </c>
      <c r="U26" s="4">
        <v>760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44778</v>
      </c>
      <c r="G27" s="6">
        <v>44782</v>
      </c>
      <c r="H27" s="4">
        <v>1</v>
      </c>
      <c r="I27" s="4">
        <v>4</v>
      </c>
      <c r="J27" s="4">
        <v>4</v>
      </c>
      <c r="K27" s="4" t="s">
        <v>30</v>
      </c>
      <c r="L27" s="4">
        <v>360</v>
      </c>
      <c r="M27" s="4">
        <v>360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44774</v>
      </c>
      <c r="S27" s="6">
        <v>44785</v>
      </c>
      <c r="T27" s="4" t="s">
        <v>34</v>
      </c>
      <c r="U27" s="4">
        <v>360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44778</v>
      </c>
      <c r="G28" s="6">
        <v>44782</v>
      </c>
      <c r="H28" s="4">
        <v>1</v>
      </c>
      <c r="I28" s="4">
        <v>4</v>
      </c>
      <c r="J28" s="4">
        <v>4</v>
      </c>
      <c r="K28" s="4" t="s">
        <v>30</v>
      </c>
      <c r="L28" s="4">
        <v>360</v>
      </c>
      <c r="M28" s="4">
        <v>360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44785</v>
      </c>
      <c r="T28" s="4" t="s">
        <v>34</v>
      </c>
      <c r="U28" s="4">
        <v>360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63</v>
      </c>
      <c r="E29" s="4" t="s">
        <v>181</v>
      </c>
      <c r="F29" s="6">
        <v>44781</v>
      </c>
      <c r="G29" s="6">
        <v>44782</v>
      </c>
      <c r="H29" s="4">
        <v>2</v>
      </c>
      <c r="I29" s="4">
        <v>1</v>
      </c>
      <c r="J29" s="4">
        <v>2</v>
      </c>
      <c r="K29" s="4" t="s">
        <v>30</v>
      </c>
      <c r="L29" s="4">
        <v>1200</v>
      </c>
      <c r="M29" s="4">
        <v>1200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44785</v>
      </c>
      <c r="T29" s="4" t="s">
        <v>34</v>
      </c>
      <c r="U29" s="4">
        <v>1200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82</v>
      </c>
      <c r="F30" s="6">
        <v>44781</v>
      </c>
      <c r="G30" s="6">
        <v>44782</v>
      </c>
      <c r="H30" s="4">
        <v>1</v>
      </c>
      <c r="I30" s="4">
        <v>1</v>
      </c>
      <c r="J30" s="4">
        <v>1</v>
      </c>
      <c r="K30" s="4" t="s">
        <v>30</v>
      </c>
      <c r="L30" s="4">
        <v>149</v>
      </c>
      <c r="M30" s="4">
        <v>149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44775</v>
      </c>
      <c r="S30" s="6">
        <v>44785</v>
      </c>
      <c r="T30" s="4" t="s">
        <v>34</v>
      </c>
      <c r="U30" s="4">
        <v>149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45</v>
      </c>
      <c r="E31" s="4" t="s">
        <v>191</v>
      </c>
      <c r="F31" s="6">
        <v>44781</v>
      </c>
      <c r="G31" s="6">
        <v>44782</v>
      </c>
      <c r="H31" s="4">
        <v>1</v>
      </c>
      <c r="I31" s="4">
        <v>1</v>
      </c>
      <c r="J31" s="4">
        <v>1</v>
      </c>
      <c r="K31" s="4" t="s">
        <v>30</v>
      </c>
      <c r="L31" s="4">
        <v>2650</v>
      </c>
      <c r="M31" s="4">
        <v>2650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44775</v>
      </c>
      <c r="S31" s="6">
        <v>44785</v>
      </c>
      <c r="T31" s="4" t="s">
        <v>34</v>
      </c>
      <c r="U31" s="4">
        <v>2650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44778</v>
      </c>
      <c r="G32" s="6">
        <v>44782</v>
      </c>
      <c r="H32" s="4">
        <v>1</v>
      </c>
      <c r="I32" s="4">
        <v>4</v>
      </c>
      <c r="J32" s="4">
        <v>4</v>
      </c>
      <c r="K32" s="4" t="s">
        <v>30</v>
      </c>
      <c r="L32" s="4">
        <v>3336</v>
      </c>
      <c r="M32" s="4">
        <v>3336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44775</v>
      </c>
      <c r="S32" s="6">
        <v>44785</v>
      </c>
      <c r="T32" s="4" t="s">
        <v>34</v>
      </c>
      <c r="U32" s="4">
        <v>3336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44777</v>
      </c>
      <c r="G33" s="6">
        <v>44782</v>
      </c>
      <c r="H33" s="4">
        <v>1</v>
      </c>
      <c r="I33" s="4">
        <v>5</v>
      </c>
      <c r="J33" s="4">
        <v>5</v>
      </c>
      <c r="K33" s="4" t="s">
        <v>30</v>
      </c>
      <c r="L33" s="4">
        <v>1375</v>
      </c>
      <c r="M33" s="4">
        <v>1375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44776</v>
      </c>
      <c r="S33" s="6">
        <v>44785</v>
      </c>
      <c r="T33" s="4" t="s">
        <v>34</v>
      </c>
      <c r="U33" s="4">
        <v>1375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44780</v>
      </c>
      <c r="G34" s="6">
        <v>44782</v>
      </c>
      <c r="H34" s="4">
        <v>1</v>
      </c>
      <c r="I34" s="4">
        <v>2</v>
      </c>
      <c r="J34" s="4">
        <v>2</v>
      </c>
      <c r="K34" s="4" t="s">
        <v>30</v>
      </c>
      <c r="L34" s="4">
        <v>890</v>
      </c>
      <c r="M34" s="4">
        <v>890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44776</v>
      </c>
      <c r="S34" s="6">
        <v>44785</v>
      </c>
      <c r="T34" s="4" t="s">
        <v>34</v>
      </c>
      <c r="U34" s="4">
        <v>890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45</v>
      </c>
      <c r="E35" s="4" t="s">
        <v>214</v>
      </c>
      <c r="F35" s="6">
        <v>44779</v>
      </c>
      <c r="G35" s="6">
        <v>44782</v>
      </c>
      <c r="H35" s="4">
        <v>1</v>
      </c>
      <c r="I35" s="4">
        <v>3</v>
      </c>
      <c r="J35" s="4">
        <v>3</v>
      </c>
      <c r="K35" s="4" t="s">
        <v>30</v>
      </c>
      <c r="L35" s="4">
        <v>9150</v>
      </c>
      <c r="M35" s="4">
        <v>9150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44776</v>
      </c>
      <c r="S35" s="6">
        <v>44785</v>
      </c>
      <c r="T35" s="4" t="s">
        <v>34</v>
      </c>
      <c r="U35" s="4">
        <v>9150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44780</v>
      </c>
      <c r="G36" s="6">
        <v>44782</v>
      </c>
      <c r="H36" s="4">
        <v>1</v>
      </c>
      <c r="I36" s="4">
        <v>2</v>
      </c>
      <c r="J36" s="4">
        <v>2</v>
      </c>
      <c r="K36" s="4" t="s">
        <v>30</v>
      </c>
      <c r="L36" s="4">
        <v>694</v>
      </c>
      <c r="M36" s="4">
        <v>694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44777</v>
      </c>
      <c r="S36" s="6">
        <v>44785</v>
      </c>
      <c r="T36" s="4" t="s">
        <v>34</v>
      </c>
      <c r="U36" s="4">
        <v>694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122</v>
      </c>
      <c r="E37" s="4" t="s">
        <v>123</v>
      </c>
      <c r="F37" s="6">
        <v>44778</v>
      </c>
      <c r="G37" s="6">
        <v>44782</v>
      </c>
      <c r="H37" s="4">
        <v>1</v>
      </c>
      <c r="I37" s="4">
        <v>4</v>
      </c>
      <c r="J37" s="4">
        <v>4</v>
      </c>
      <c r="K37" s="4" t="s">
        <v>30</v>
      </c>
      <c r="L37" s="4">
        <v>904</v>
      </c>
      <c r="M37" s="4">
        <v>904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44777</v>
      </c>
      <c r="S37" s="6">
        <v>44785</v>
      </c>
      <c r="T37" s="4" t="s">
        <v>34</v>
      </c>
      <c r="U37" s="4">
        <v>904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44779</v>
      </c>
      <c r="G38" s="6">
        <v>44782</v>
      </c>
      <c r="H38" s="4">
        <v>1</v>
      </c>
      <c r="I38" s="4">
        <v>3</v>
      </c>
      <c r="J38" s="4">
        <v>3</v>
      </c>
      <c r="K38" s="4" t="s">
        <v>30</v>
      </c>
      <c r="L38" s="4">
        <v>1360</v>
      </c>
      <c r="M38" s="4">
        <v>1360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44777</v>
      </c>
      <c r="S38" s="6">
        <v>44785</v>
      </c>
      <c r="T38" s="4" t="s">
        <v>34</v>
      </c>
      <c r="U38" s="4">
        <v>1360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228</v>
      </c>
      <c r="B39" s="4" t="s">
        <v>26</v>
      </c>
      <c r="C39" s="4" t="s">
        <v>37</v>
      </c>
      <c r="D39" s="4" t="s">
        <v>208</v>
      </c>
      <c r="E39" s="4" t="s">
        <v>209</v>
      </c>
      <c r="F39" s="6">
        <v>44779</v>
      </c>
      <c r="G39" s="6">
        <v>44782</v>
      </c>
      <c r="H39" s="4">
        <v>1</v>
      </c>
      <c r="I39" s="4">
        <v>3</v>
      </c>
      <c r="J39" s="4">
        <v>3</v>
      </c>
      <c r="K39" s="4" t="s">
        <v>30</v>
      </c>
      <c r="L39" s="4">
        <v>-1360</v>
      </c>
      <c r="M39" s="4">
        <v>-1360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44777</v>
      </c>
      <c r="S39" s="6">
        <v>44785</v>
      </c>
      <c r="T39" s="4" t="s">
        <v>34</v>
      </c>
      <c r="U39" s="4">
        <v>-1360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44779</v>
      </c>
      <c r="G40" s="6">
        <v>44782</v>
      </c>
      <c r="H40" s="4">
        <v>1</v>
      </c>
      <c r="I40" s="4">
        <v>3</v>
      </c>
      <c r="J40" s="4">
        <v>3</v>
      </c>
      <c r="K40" s="4" t="s">
        <v>30</v>
      </c>
      <c r="L40" s="4">
        <v>1360</v>
      </c>
      <c r="M40" s="4">
        <v>1360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44777</v>
      </c>
      <c r="S40" s="6">
        <v>44785</v>
      </c>
      <c r="T40" s="4" t="s">
        <v>34</v>
      </c>
      <c r="U40" s="4">
        <v>1360</v>
      </c>
      <c r="V40" s="4">
        <v>0</v>
      </c>
      <c r="W40" s="4">
        <v>0</v>
      </c>
      <c r="X40" s="4" t="s">
        <v>232</v>
      </c>
      <c r="Y40" s="4" t="s">
        <v>233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44779</v>
      </c>
      <c r="G41" s="6">
        <v>44782</v>
      </c>
      <c r="H41" s="4">
        <v>1</v>
      </c>
      <c r="I41" s="4">
        <v>3</v>
      </c>
      <c r="J41" s="4">
        <v>3</v>
      </c>
      <c r="K41" s="4" t="s">
        <v>30</v>
      </c>
      <c r="L41" s="4">
        <v>1360</v>
      </c>
      <c r="M41" s="4">
        <v>1360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44777</v>
      </c>
      <c r="S41" s="6">
        <v>44785</v>
      </c>
      <c r="T41" s="4" t="s">
        <v>34</v>
      </c>
      <c r="U41" s="4">
        <v>1360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44780</v>
      </c>
      <c r="G42" s="6">
        <v>44782</v>
      </c>
      <c r="H42" s="4">
        <v>1</v>
      </c>
      <c r="I42" s="4">
        <v>2</v>
      </c>
      <c r="J42" s="4">
        <v>2</v>
      </c>
      <c r="K42" s="4" t="s">
        <v>30</v>
      </c>
      <c r="L42" s="4">
        <v>580</v>
      </c>
      <c r="M42" s="4">
        <v>580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44778</v>
      </c>
      <c r="S42" s="6">
        <v>44785</v>
      </c>
      <c r="T42" s="4" t="s">
        <v>34</v>
      </c>
      <c r="U42" s="4">
        <v>580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44779</v>
      </c>
      <c r="G43" s="6">
        <v>44782</v>
      </c>
      <c r="H43" s="4">
        <v>1</v>
      </c>
      <c r="I43" s="4">
        <v>3</v>
      </c>
      <c r="J43" s="4">
        <v>3</v>
      </c>
      <c r="K43" s="4" t="s">
        <v>30</v>
      </c>
      <c r="L43" s="4">
        <v>2796</v>
      </c>
      <c r="M43" s="4">
        <v>2796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44778</v>
      </c>
      <c r="S43" s="6">
        <v>44785</v>
      </c>
      <c r="T43" s="4" t="s">
        <v>34</v>
      </c>
      <c r="U43" s="4">
        <v>2796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44781</v>
      </c>
      <c r="G44" s="6">
        <v>44782</v>
      </c>
      <c r="H44" s="4">
        <v>1</v>
      </c>
      <c r="I44" s="4">
        <v>1</v>
      </c>
      <c r="J44" s="4">
        <v>1</v>
      </c>
      <c r="K44" s="4" t="s">
        <v>30</v>
      </c>
      <c r="L44" s="4">
        <v>653</v>
      </c>
      <c r="M44" s="4">
        <v>653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44778</v>
      </c>
      <c r="S44" s="6">
        <v>44785</v>
      </c>
      <c r="T44" s="4" t="s">
        <v>34</v>
      </c>
      <c r="U44" s="4">
        <v>653</v>
      </c>
      <c r="V44" s="4">
        <v>0</v>
      </c>
      <c r="W44" s="4">
        <v>0</v>
      </c>
      <c r="X44" s="4" t="s">
        <v>254</v>
      </c>
      <c r="Y44" s="4" t="s">
        <v>153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44780</v>
      </c>
      <c r="G45" s="6">
        <v>44782</v>
      </c>
      <c r="H45" s="4">
        <v>1</v>
      </c>
      <c r="I45" s="4">
        <v>2</v>
      </c>
      <c r="J45" s="4">
        <v>2</v>
      </c>
      <c r="K45" s="4" t="s">
        <v>30</v>
      </c>
      <c r="L45" s="4">
        <v>1348</v>
      </c>
      <c r="M45" s="4">
        <v>1348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44778</v>
      </c>
      <c r="S45" s="6">
        <v>44785</v>
      </c>
      <c r="T45" s="4" t="s">
        <v>34</v>
      </c>
      <c r="U45" s="4">
        <v>1348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122</v>
      </c>
      <c r="E46" s="4" t="s">
        <v>262</v>
      </c>
      <c r="F46" s="6">
        <v>44779</v>
      </c>
      <c r="G46" s="6">
        <v>44782</v>
      </c>
      <c r="H46" s="4">
        <v>1</v>
      </c>
      <c r="I46" s="4">
        <v>3</v>
      </c>
      <c r="J46" s="4">
        <v>3</v>
      </c>
      <c r="K46" s="4" t="s">
        <v>30</v>
      </c>
      <c r="L46" s="4">
        <v>972</v>
      </c>
      <c r="M46" s="4">
        <v>972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44778</v>
      </c>
      <c r="S46" s="6">
        <v>44785</v>
      </c>
      <c r="T46" s="4" t="s">
        <v>34</v>
      </c>
      <c r="U46" s="4">
        <v>972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44779</v>
      </c>
      <c r="G47" s="6">
        <v>44782</v>
      </c>
      <c r="H47" s="4">
        <v>1</v>
      </c>
      <c r="I47" s="4">
        <v>3</v>
      </c>
      <c r="J47" s="4">
        <v>3</v>
      </c>
      <c r="K47" s="4" t="s">
        <v>30</v>
      </c>
      <c r="L47" s="4">
        <v>1242</v>
      </c>
      <c r="M47" s="4">
        <v>1242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44779</v>
      </c>
      <c r="S47" s="6">
        <v>44785</v>
      </c>
      <c r="T47" s="4" t="s">
        <v>34</v>
      </c>
      <c r="U47" s="4">
        <v>1242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122</v>
      </c>
      <c r="E48" s="4" t="s">
        <v>123</v>
      </c>
      <c r="F48" s="6">
        <v>44779</v>
      </c>
      <c r="G48" s="6">
        <v>44782</v>
      </c>
      <c r="H48" s="4">
        <v>1</v>
      </c>
      <c r="I48" s="4">
        <v>3</v>
      </c>
      <c r="J48" s="4">
        <v>3</v>
      </c>
      <c r="K48" s="4" t="s">
        <v>30</v>
      </c>
      <c r="L48" s="4">
        <v>678</v>
      </c>
      <c r="M48" s="4">
        <v>678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44779</v>
      </c>
      <c r="S48" s="6">
        <v>44785</v>
      </c>
      <c r="T48" s="4" t="s">
        <v>34</v>
      </c>
      <c r="U48" s="4">
        <v>678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161</v>
      </c>
      <c r="E49" s="4" t="s">
        <v>277</v>
      </c>
      <c r="F49" s="6">
        <v>44781</v>
      </c>
      <c r="G49" s="6">
        <v>44782</v>
      </c>
      <c r="H49" s="4">
        <v>1</v>
      </c>
      <c r="I49" s="4">
        <v>1</v>
      </c>
      <c r="J49" s="4">
        <v>1</v>
      </c>
      <c r="K49" s="4" t="s">
        <v>30</v>
      </c>
      <c r="L49" s="4">
        <v>477</v>
      </c>
      <c r="M49" s="4">
        <v>477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44779</v>
      </c>
      <c r="S49" s="6">
        <v>44785</v>
      </c>
      <c r="T49" s="4" t="s">
        <v>34</v>
      </c>
      <c r="U49" s="4">
        <v>477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44780</v>
      </c>
      <c r="G50" s="6">
        <v>44782</v>
      </c>
      <c r="H50" s="4">
        <v>1</v>
      </c>
      <c r="I50" s="4">
        <v>2</v>
      </c>
      <c r="J50" s="4">
        <v>2</v>
      </c>
      <c r="K50" s="4" t="s">
        <v>30</v>
      </c>
      <c r="L50" s="4">
        <v>1038</v>
      </c>
      <c r="M50" s="4">
        <v>1038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44779</v>
      </c>
      <c r="S50" s="6">
        <v>44785</v>
      </c>
      <c r="T50" s="4" t="s">
        <v>34</v>
      </c>
      <c r="U50" s="4">
        <v>1038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208</v>
      </c>
      <c r="E51" s="4" t="s">
        <v>288</v>
      </c>
      <c r="F51" s="6">
        <v>44779</v>
      </c>
      <c r="G51" s="6">
        <v>44782</v>
      </c>
      <c r="H51" s="4">
        <v>1</v>
      </c>
      <c r="I51" s="4">
        <v>3</v>
      </c>
      <c r="J51" s="4">
        <v>3</v>
      </c>
      <c r="K51" s="4" t="s">
        <v>30</v>
      </c>
      <c r="L51" s="4">
        <v>1566</v>
      </c>
      <c r="M51" s="4">
        <v>1566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44779</v>
      </c>
      <c r="S51" s="6">
        <v>44785</v>
      </c>
      <c r="T51" s="4" t="s">
        <v>34</v>
      </c>
      <c r="U51" s="4">
        <v>1566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44779</v>
      </c>
      <c r="G52" s="6">
        <v>44782</v>
      </c>
      <c r="H52" s="4">
        <v>1</v>
      </c>
      <c r="I52" s="4">
        <v>3</v>
      </c>
      <c r="J52" s="4">
        <v>3</v>
      </c>
      <c r="K52" s="4" t="s">
        <v>30</v>
      </c>
      <c r="L52" s="4">
        <v>3565</v>
      </c>
      <c r="M52" s="4">
        <v>3565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44779</v>
      </c>
      <c r="S52" s="6">
        <v>44785</v>
      </c>
      <c r="T52" s="4" t="s">
        <v>34</v>
      </c>
      <c r="U52" s="4">
        <v>3565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6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44779</v>
      </c>
      <c r="G53" s="6">
        <v>44782</v>
      </c>
      <c r="H53" s="4">
        <v>2</v>
      </c>
      <c r="I53" s="4">
        <v>3</v>
      </c>
      <c r="J53" s="4">
        <v>6</v>
      </c>
      <c r="K53" s="4" t="s">
        <v>30</v>
      </c>
      <c r="L53" s="4">
        <v>1856</v>
      </c>
      <c r="M53" s="4">
        <v>1856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44779</v>
      </c>
      <c r="S53" s="6">
        <v>44785</v>
      </c>
      <c r="T53" s="4" t="s">
        <v>34</v>
      </c>
      <c r="U53" s="4">
        <v>1856</v>
      </c>
      <c r="V53" s="4">
        <v>0</v>
      </c>
      <c r="W53" s="4">
        <v>0</v>
      </c>
      <c r="X53" s="4" t="s">
        <v>302</v>
      </c>
      <c r="Y53" s="4">
        <v>202388555</v>
      </c>
      <c r="Z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44780</v>
      </c>
      <c r="G54" s="6">
        <v>44782</v>
      </c>
      <c r="H54" s="4">
        <v>1</v>
      </c>
      <c r="I54" s="4">
        <v>2</v>
      </c>
      <c r="J54" s="4">
        <v>2</v>
      </c>
      <c r="K54" s="4" t="s">
        <v>30</v>
      </c>
      <c r="L54" s="4">
        <v>612</v>
      </c>
      <c r="M54" s="4">
        <v>612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44780</v>
      </c>
      <c r="S54" s="6">
        <v>44785</v>
      </c>
      <c r="T54" s="4" t="s">
        <v>34</v>
      </c>
      <c r="U54" s="4">
        <v>612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44780</v>
      </c>
      <c r="G55" s="6">
        <v>44782</v>
      </c>
      <c r="H55" s="4">
        <v>1</v>
      </c>
      <c r="I55" s="4">
        <v>2</v>
      </c>
      <c r="J55" s="4">
        <v>2</v>
      </c>
      <c r="K55" s="4" t="s">
        <v>30</v>
      </c>
      <c r="L55" s="4">
        <v>622</v>
      </c>
      <c r="M55" s="4">
        <v>622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44780</v>
      </c>
      <c r="S55" s="6">
        <v>44785</v>
      </c>
      <c r="T55" s="4" t="s">
        <v>34</v>
      </c>
      <c r="U55" s="4">
        <v>622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44781</v>
      </c>
      <c r="G56" s="6">
        <v>44782</v>
      </c>
      <c r="H56" s="4">
        <v>1</v>
      </c>
      <c r="I56" s="4">
        <v>1</v>
      </c>
      <c r="J56" s="4">
        <v>1</v>
      </c>
      <c r="K56" s="4" t="s">
        <v>30</v>
      </c>
      <c r="L56" s="4">
        <v>534</v>
      </c>
      <c r="M56" s="4">
        <v>534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44780</v>
      </c>
      <c r="S56" s="6">
        <v>44785</v>
      </c>
      <c r="T56" s="4" t="s">
        <v>34</v>
      </c>
      <c r="U56" s="4">
        <v>534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122</v>
      </c>
      <c r="E57" s="4" t="s">
        <v>123</v>
      </c>
      <c r="F57" s="6">
        <v>44780</v>
      </c>
      <c r="G57" s="6">
        <v>44782</v>
      </c>
      <c r="H57" s="4">
        <v>1</v>
      </c>
      <c r="I57" s="4">
        <v>2</v>
      </c>
      <c r="J57" s="4">
        <v>2</v>
      </c>
      <c r="K57" s="4" t="s">
        <v>30</v>
      </c>
      <c r="L57" s="4">
        <v>452</v>
      </c>
      <c r="M57" s="4">
        <v>452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44780</v>
      </c>
      <c r="S57" s="6">
        <v>44785</v>
      </c>
      <c r="T57" s="4" t="s">
        <v>34</v>
      </c>
      <c r="U57" s="4">
        <v>452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6">
      <c r="A58" s="4" t="s">
        <v>322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44781</v>
      </c>
      <c r="G58" s="6">
        <v>44782</v>
      </c>
      <c r="H58" s="4">
        <v>2</v>
      </c>
      <c r="I58" s="4">
        <v>1</v>
      </c>
      <c r="J58" s="4">
        <v>2</v>
      </c>
      <c r="K58" s="4" t="s">
        <v>30</v>
      </c>
      <c r="L58" s="4">
        <v>612</v>
      </c>
      <c r="M58" s="4">
        <v>612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44780</v>
      </c>
      <c r="S58" s="6">
        <v>44785</v>
      </c>
      <c r="T58" s="4" t="s">
        <v>34</v>
      </c>
      <c r="U58" s="4">
        <v>612</v>
      </c>
      <c r="V58" s="4">
        <v>0</v>
      </c>
      <c r="W58" s="4">
        <v>0</v>
      </c>
      <c r="X58" s="4" t="s">
        <v>324</v>
      </c>
      <c r="Y58" s="4">
        <v>202787179</v>
      </c>
      <c r="Z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69</v>
      </c>
      <c r="E59" s="4" t="s">
        <v>327</v>
      </c>
      <c r="F59" s="6">
        <v>44781</v>
      </c>
      <c r="G59" s="6">
        <v>44782</v>
      </c>
      <c r="H59" s="4">
        <v>1</v>
      </c>
      <c r="I59" s="4">
        <v>1</v>
      </c>
      <c r="J59" s="4">
        <v>1</v>
      </c>
      <c r="K59" s="4" t="s">
        <v>30</v>
      </c>
      <c r="L59" s="4">
        <v>980</v>
      </c>
      <c r="M59" s="4">
        <v>980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44780</v>
      </c>
      <c r="S59" s="6">
        <v>44785</v>
      </c>
      <c r="T59" s="4" t="s">
        <v>34</v>
      </c>
      <c r="U59" s="4">
        <v>980</v>
      </c>
      <c r="V59" s="4">
        <v>0</v>
      </c>
      <c r="W59" s="4">
        <v>0</v>
      </c>
      <c r="X59" s="4" t="s">
        <v>329</v>
      </c>
      <c r="Y59" s="4" t="s">
        <v>36</v>
      </c>
    </row>
    <row r="60" s="4" customFormat="1" spans="1:25">
      <c r="A60" s="4" t="s">
        <v>326</v>
      </c>
      <c r="B60" s="4" t="s">
        <v>26</v>
      </c>
      <c r="C60" s="4" t="s">
        <v>37</v>
      </c>
      <c r="D60" s="4" t="s">
        <v>69</v>
      </c>
      <c r="E60" s="4" t="s">
        <v>327</v>
      </c>
      <c r="F60" s="6">
        <v>44781</v>
      </c>
      <c r="G60" s="6">
        <v>44782</v>
      </c>
      <c r="H60" s="4">
        <v>1</v>
      </c>
      <c r="I60" s="4">
        <v>1</v>
      </c>
      <c r="J60" s="4">
        <v>1</v>
      </c>
      <c r="K60" s="4" t="s">
        <v>30</v>
      </c>
      <c r="L60" s="4">
        <v>-980</v>
      </c>
      <c r="M60" s="4">
        <v>-980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44780</v>
      </c>
      <c r="S60" s="6">
        <v>44785</v>
      </c>
      <c r="T60" s="4" t="s">
        <v>34</v>
      </c>
      <c r="U60" s="4">
        <v>-980</v>
      </c>
      <c r="V60" s="4">
        <v>0</v>
      </c>
      <c r="W60" s="4">
        <v>0</v>
      </c>
      <c r="X60" s="4" t="s">
        <v>329</v>
      </c>
      <c r="Y60" s="4" t="s">
        <v>36</v>
      </c>
    </row>
    <row r="61" s="4" customFormat="1" spans="1:26">
      <c r="A61" s="4" t="s">
        <v>330</v>
      </c>
      <c r="B61" s="4" t="s">
        <v>26</v>
      </c>
      <c r="C61" s="4" t="s">
        <v>27</v>
      </c>
      <c r="D61" s="4" t="s">
        <v>282</v>
      </c>
      <c r="E61" s="4" t="s">
        <v>314</v>
      </c>
      <c r="F61" s="6">
        <v>44781</v>
      </c>
      <c r="G61" s="6">
        <v>44782</v>
      </c>
      <c r="H61" s="4">
        <v>2</v>
      </c>
      <c r="I61" s="4">
        <v>1</v>
      </c>
      <c r="J61" s="4">
        <v>2</v>
      </c>
      <c r="K61" s="4" t="s">
        <v>30</v>
      </c>
      <c r="L61" s="4">
        <v>758</v>
      </c>
      <c r="M61" s="4">
        <v>758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44781</v>
      </c>
      <c r="S61" s="6">
        <v>44785</v>
      </c>
      <c r="T61" s="4" t="s">
        <v>34</v>
      </c>
      <c r="U61" s="4">
        <v>758</v>
      </c>
      <c r="V61" s="4">
        <v>0</v>
      </c>
      <c r="W61" s="4">
        <v>0</v>
      </c>
      <c r="X61" s="4" t="s">
        <v>332</v>
      </c>
      <c r="Y61" s="4">
        <v>44523</v>
      </c>
      <c r="Z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267</v>
      </c>
      <c r="E62" s="4" t="s">
        <v>335</v>
      </c>
      <c r="F62" s="6">
        <v>44781</v>
      </c>
      <c r="G62" s="6">
        <v>44782</v>
      </c>
      <c r="H62" s="4">
        <v>1</v>
      </c>
      <c r="I62" s="4">
        <v>1</v>
      </c>
      <c r="J62" s="4">
        <v>1</v>
      </c>
      <c r="K62" s="4" t="s">
        <v>30</v>
      </c>
      <c r="L62" s="4">
        <v>436</v>
      </c>
      <c r="M62" s="4">
        <v>436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44781</v>
      </c>
      <c r="S62" s="6">
        <v>44785</v>
      </c>
      <c r="T62" s="4" t="s">
        <v>34</v>
      </c>
      <c r="U62" s="4">
        <v>436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44781</v>
      </c>
      <c r="G63" s="6">
        <v>44782</v>
      </c>
      <c r="H63" s="4">
        <v>1</v>
      </c>
      <c r="I63" s="4">
        <v>1</v>
      </c>
      <c r="J63" s="4">
        <v>1</v>
      </c>
      <c r="K63" s="4" t="s">
        <v>30</v>
      </c>
      <c r="L63" s="4">
        <v>249</v>
      </c>
      <c r="M63" s="4">
        <v>249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44781</v>
      </c>
      <c r="S63" s="6">
        <v>44785</v>
      </c>
      <c r="T63" s="4" t="s">
        <v>34</v>
      </c>
      <c r="U63" s="4">
        <v>249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44781</v>
      </c>
      <c r="G64" s="6">
        <v>44782</v>
      </c>
      <c r="H64" s="4">
        <v>1</v>
      </c>
      <c r="I64" s="4">
        <v>1</v>
      </c>
      <c r="J64" s="4">
        <v>1</v>
      </c>
      <c r="K64" s="4" t="s">
        <v>30</v>
      </c>
      <c r="L64" s="4">
        <v>180</v>
      </c>
      <c r="M64" s="4">
        <v>180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44781</v>
      </c>
      <c r="S64" s="6">
        <v>44785</v>
      </c>
      <c r="T64" s="4" t="s">
        <v>34</v>
      </c>
      <c r="U64" s="4">
        <v>180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282</v>
      </c>
      <c r="E65" s="4" t="s">
        <v>352</v>
      </c>
      <c r="F65" s="6">
        <v>44781</v>
      </c>
      <c r="G65" s="6">
        <v>44782</v>
      </c>
      <c r="H65" s="4">
        <v>1</v>
      </c>
      <c r="I65" s="4">
        <v>1</v>
      </c>
      <c r="J65" s="4">
        <v>1</v>
      </c>
      <c r="K65" s="4" t="s">
        <v>30</v>
      </c>
      <c r="L65" s="4">
        <v>519</v>
      </c>
      <c r="M65" s="4">
        <v>519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44781</v>
      </c>
      <c r="S65" s="6">
        <v>44785</v>
      </c>
      <c r="T65" s="4" t="s">
        <v>34</v>
      </c>
      <c r="U65" s="4">
        <v>519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44781</v>
      </c>
      <c r="G66" s="6">
        <v>44782</v>
      </c>
      <c r="H66" s="4">
        <v>1</v>
      </c>
      <c r="I66" s="4">
        <v>1</v>
      </c>
      <c r="J66" s="4">
        <v>1</v>
      </c>
      <c r="K66" s="4" t="s">
        <v>30</v>
      </c>
      <c r="L66" s="4">
        <v>160</v>
      </c>
      <c r="M66" s="4">
        <v>160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44781</v>
      </c>
      <c r="S66" s="6">
        <v>44785</v>
      </c>
      <c r="T66" s="4" t="s">
        <v>34</v>
      </c>
      <c r="U66" s="4">
        <v>160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208</v>
      </c>
      <c r="E67" s="4" t="s">
        <v>363</v>
      </c>
      <c r="F67" s="6">
        <v>44781</v>
      </c>
      <c r="G67" s="6">
        <v>44782</v>
      </c>
      <c r="H67" s="4">
        <v>1</v>
      </c>
      <c r="I67" s="4">
        <v>1</v>
      </c>
      <c r="J67" s="4">
        <v>1</v>
      </c>
      <c r="K67" s="4" t="s">
        <v>30</v>
      </c>
      <c r="L67" s="4">
        <v>500</v>
      </c>
      <c r="M67" s="4">
        <v>500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44781</v>
      </c>
      <c r="S67" s="6">
        <v>44785</v>
      </c>
      <c r="T67" s="4" t="s">
        <v>34</v>
      </c>
      <c r="U67" s="4">
        <v>500</v>
      </c>
      <c r="V67" s="4">
        <v>0</v>
      </c>
      <c r="W67" s="4">
        <v>0</v>
      </c>
      <c r="X67" s="4" t="s">
        <v>365</v>
      </c>
      <c r="Y67" s="4" t="s">
        <v>36</v>
      </c>
    </row>
    <row r="68" s="4" customFormat="1" spans="1:25">
      <c r="A68" s="4" t="s">
        <v>362</v>
      </c>
      <c r="B68" s="4" t="s">
        <v>26</v>
      </c>
      <c r="C68" s="4" t="s">
        <v>37</v>
      </c>
      <c r="D68" s="4" t="s">
        <v>208</v>
      </c>
      <c r="E68" s="4" t="s">
        <v>363</v>
      </c>
      <c r="F68" s="6">
        <v>44781</v>
      </c>
      <c r="G68" s="6">
        <v>44782</v>
      </c>
      <c r="H68" s="4">
        <v>1</v>
      </c>
      <c r="I68" s="4">
        <v>1</v>
      </c>
      <c r="J68" s="4">
        <v>1</v>
      </c>
      <c r="K68" s="4" t="s">
        <v>30</v>
      </c>
      <c r="L68" s="4">
        <v>-500</v>
      </c>
      <c r="M68" s="4">
        <v>-500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44781</v>
      </c>
      <c r="S68" s="6">
        <v>44785</v>
      </c>
      <c r="T68" s="4" t="s">
        <v>34</v>
      </c>
      <c r="U68" s="4">
        <v>-500</v>
      </c>
      <c r="V68" s="4">
        <v>0</v>
      </c>
      <c r="W68" s="4">
        <v>0</v>
      </c>
      <c r="X68" s="4" t="s">
        <v>365</v>
      </c>
      <c r="Y68" s="4" t="s">
        <v>36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208</v>
      </c>
      <c r="E69" s="4" t="s">
        <v>367</v>
      </c>
      <c r="F69" s="6">
        <v>44781</v>
      </c>
      <c r="G69" s="6">
        <v>44782</v>
      </c>
      <c r="H69" s="4">
        <v>1</v>
      </c>
      <c r="I69" s="4">
        <v>1</v>
      </c>
      <c r="J69" s="4">
        <v>1</v>
      </c>
      <c r="K69" s="4" t="s">
        <v>30</v>
      </c>
      <c r="L69" s="4">
        <v>650</v>
      </c>
      <c r="M69" s="4">
        <v>650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44781</v>
      </c>
      <c r="S69" s="6">
        <v>44785</v>
      </c>
      <c r="T69" s="4" t="s">
        <v>34</v>
      </c>
      <c r="U69" s="4">
        <v>650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44781</v>
      </c>
      <c r="G70" s="6">
        <v>44782</v>
      </c>
      <c r="H70" s="4">
        <v>1</v>
      </c>
      <c r="I70" s="4">
        <v>1</v>
      </c>
      <c r="J70" s="4">
        <v>1</v>
      </c>
      <c r="K70" s="4" t="s">
        <v>30</v>
      </c>
      <c r="L70" s="4">
        <v>348</v>
      </c>
      <c r="M70" s="4">
        <v>348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44781</v>
      </c>
      <c r="S70" s="6">
        <v>44785</v>
      </c>
      <c r="T70" s="4" t="s">
        <v>34</v>
      </c>
      <c r="U70" s="4">
        <v>348</v>
      </c>
      <c r="V70" s="4">
        <v>0</v>
      </c>
      <c r="W70" s="4">
        <v>0</v>
      </c>
      <c r="X70" s="4" t="s">
        <v>374</v>
      </c>
      <c r="Y70" s="4" t="s">
        <v>375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6"/>
  <sheetViews>
    <sheetView tabSelected="1" topLeftCell="A53" workbookViewId="0">
      <selection activeCell="A74" sqref="A74:A7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376</v>
      </c>
    </row>
    <row r="2" s="4" customFormat="1" hidden="1" spans="1:9">
      <c r="A2" s="5">
        <v>17947769147</v>
      </c>
      <c r="B2" s="6">
        <v>44778</v>
      </c>
      <c r="C2" s="6">
        <v>44782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18055231732</v>
      </c>
      <c r="B3" s="6">
        <v>44779</v>
      </c>
      <c r="C3" s="6">
        <v>44782</v>
      </c>
      <c r="D3" s="4">
        <v>1221</v>
      </c>
      <c r="E3" s="4" t="str">
        <f>VLOOKUP(A3,HOP!A:L,12,0)</f>
        <v>1221.00</v>
      </c>
      <c r="F3" s="4" t="str">
        <f>VLOOKUP(A3,HOP!A:C,3,0)</f>
        <v>2576851</v>
      </c>
      <c r="G3" s="4">
        <f t="shared" ref="G3:G34" si="0">D3-E3</f>
        <v>0</v>
      </c>
      <c r="H3" s="4" t="str">
        <f t="shared" ref="H3:H34" si="1">$H$1&amp;F3</f>
        <v>，2576851</v>
      </c>
      <c r="I3" s="4" t="str">
        <f>VLOOKUP(A3,HOP!A:U,21,0)</f>
        <v>直采</v>
      </c>
    </row>
    <row r="4" s="4" customFormat="1" spans="1:9">
      <c r="A4" s="5">
        <v>18356254829</v>
      </c>
      <c r="B4" s="6">
        <v>44779</v>
      </c>
      <c r="C4" s="6">
        <v>44782</v>
      </c>
      <c r="D4" s="4">
        <v>7800</v>
      </c>
      <c r="E4" s="4" t="str">
        <f>VLOOKUP(A4,HOP!A:L,12,0)</f>
        <v>7800.00</v>
      </c>
      <c r="F4" s="4" t="str">
        <f>VLOOKUP(A4,HOP!A:C,3,0)</f>
        <v>2617056</v>
      </c>
      <c r="G4" s="4">
        <f t="shared" si="0"/>
        <v>0</v>
      </c>
      <c r="H4" s="4" t="str">
        <f t="shared" si="1"/>
        <v>，2617056</v>
      </c>
      <c r="I4" s="4" t="str">
        <f>VLOOKUP(A4,HOP!A:U,21,0)</f>
        <v>直采</v>
      </c>
    </row>
    <row r="5" s="4" customFormat="1" spans="1:9">
      <c r="A5" s="5">
        <v>18365354759</v>
      </c>
      <c r="B5" s="6">
        <v>44779</v>
      </c>
      <c r="C5" s="6">
        <v>44782</v>
      </c>
      <c r="D5" s="4">
        <v>3816</v>
      </c>
      <c r="E5" s="4" t="str">
        <f>VLOOKUP(A5,HOP!A:L,12,0)</f>
        <v>3816.00</v>
      </c>
      <c r="F5" s="4" t="str">
        <f>VLOOKUP(A5,HOP!A:C,3,0)</f>
        <v>2618184</v>
      </c>
      <c r="G5" s="4">
        <f t="shared" si="0"/>
        <v>0</v>
      </c>
      <c r="H5" s="4" t="str">
        <f t="shared" si="1"/>
        <v>，2618184</v>
      </c>
      <c r="I5" s="4" t="str">
        <f>VLOOKUP(A5,HOP!A:U,21,0)</f>
        <v>直采</v>
      </c>
    </row>
    <row r="6" s="4" customFormat="1" spans="1:9">
      <c r="A6" s="5">
        <v>18394772022</v>
      </c>
      <c r="B6" s="6">
        <v>44780</v>
      </c>
      <c r="C6" s="6">
        <v>44782</v>
      </c>
      <c r="D6" s="4">
        <v>1276</v>
      </c>
      <c r="E6" s="4" t="str">
        <f>VLOOKUP(A6,HOP!A:L,12,0)</f>
        <v>1276.00</v>
      </c>
      <c r="F6" s="4" t="str">
        <f>VLOOKUP(A6,HOP!A:C,3,0)</f>
        <v>2621050</v>
      </c>
      <c r="G6" s="4">
        <f t="shared" si="0"/>
        <v>0</v>
      </c>
      <c r="H6" s="4" t="str">
        <f t="shared" si="1"/>
        <v>，2621050</v>
      </c>
      <c r="I6" s="4" t="str">
        <f>VLOOKUP(A6,HOP!A:U,21,0)</f>
        <v>直采</v>
      </c>
    </row>
    <row r="7" s="4" customFormat="1" spans="1:9">
      <c r="A7" s="5">
        <v>18397678553</v>
      </c>
      <c r="B7" s="6">
        <v>44780</v>
      </c>
      <c r="C7" s="6">
        <v>44782</v>
      </c>
      <c r="D7" s="4">
        <v>2820</v>
      </c>
      <c r="E7" s="4" t="str">
        <f>VLOOKUP(A7,HOP!A:L,12,0)</f>
        <v>2820.00</v>
      </c>
      <c r="F7" s="4" t="str">
        <f>VLOOKUP(A7,HOP!A:C,3,0)</f>
        <v>2621554</v>
      </c>
      <c r="G7" s="4">
        <f t="shared" si="0"/>
        <v>0</v>
      </c>
      <c r="H7" s="4" t="str">
        <f t="shared" si="1"/>
        <v>，2621554</v>
      </c>
      <c r="I7" s="4" t="str">
        <f>VLOOKUP(A7,HOP!A:U,21,0)</f>
        <v>直采</v>
      </c>
    </row>
    <row r="8" s="4" customFormat="1" spans="1:9">
      <c r="A8" s="5">
        <v>18426571723</v>
      </c>
      <c r="B8" s="6">
        <v>44778</v>
      </c>
      <c r="C8" s="6">
        <v>44782</v>
      </c>
      <c r="D8" s="4">
        <v>5240</v>
      </c>
      <c r="E8" s="4" t="str">
        <f>VLOOKUP(A8,HOP!A:L,12,0)</f>
        <v>5240.00</v>
      </c>
      <c r="F8" s="4" t="str">
        <f>VLOOKUP(A8,HOP!A:C,3,0)</f>
        <v>2624203</v>
      </c>
      <c r="G8" s="4">
        <f t="shared" si="0"/>
        <v>0</v>
      </c>
      <c r="H8" s="4" t="str">
        <f t="shared" si="1"/>
        <v>，2624203</v>
      </c>
      <c r="I8" s="4" t="str">
        <f>VLOOKUP(A8,HOP!A:U,21,0)</f>
        <v>直采</v>
      </c>
    </row>
    <row r="9" s="4" customFormat="1" spans="1:9">
      <c r="A9" s="5">
        <v>18439477990</v>
      </c>
      <c r="B9" s="6">
        <v>44780</v>
      </c>
      <c r="C9" s="6">
        <v>44782</v>
      </c>
      <c r="D9" s="4">
        <v>1926</v>
      </c>
      <c r="E9" s="4" t="str">
        <f>VLOOKUP(A9,HOP!A:L,12,0)</f>
        <v>1926.00</v>
      </c>
      <c r="F9" s="4" t="str">
        <f>VLOOKUP(A9,HOP!A:C,3,0)</f>
        <v>2625829</v>
      </c>
      <c r="G9" s="4">
        <f t="shared" si="0"/>
        <v>0</v>
      </c>
      <c r="H9" s="4" t="str">
        <f t="shared" si="1"/>
        <v>，2625829</v>
      </c>
      <c r="I9" s="4" t="str">
        <f>VLOOKUP(A9,HOP!A:U,21,0)</f>
        <v>直采</v>
      </c>
    </row>
    <row r="10" s="4" customFormat="1" spans="1:9">
      <c r="A10" s="5">
        <v>18439948624</v>
      </c>
      <c r="B10" s="6">
        <v>44780</v>
      </c>
      <c r="C10" s="6">
        <v>44782</v>
      </c>
      <c r="D10" s="4">
        <v>224</v>
      </c>
      <c r="E10" s="4" t="str">
        <f>VLOOKUP(A10,HOP!A:L,12,0)</f>
        <v>224.00</v>
      </c>
      <c r="F10" s="4" t="str">
        <f>VLOOKUP(A10,HOP!A:C,3,0)</f>
        <v>2625891</v>
      </c>
      <c r="G10" s="4">
        <f t="shared" si="0"/>
        <v>0</v>
      </c>
      <c r="H10" s="4" t="str">
        <f t="shared" si="1"/>
        <v>，2625891</v>
      </c>
      <c r="I10" s="4" t="str">
        <f>VLOOKUP(A10,HOP!A:U,21,0)</f>
        <v>直采</v>
      </c>
    </row>
    <row r="11" s="4" customFormat="1" spans="1:9">
      <c r="A11" s="5">
        <v>18486532074</v>
      </c>
      <c r="B11" s="6">
        <v>44779</v>
      </c>
      <c r="C11" s="6">
        <v>44782</v>
      </c>
      <c r="D11" s="4">
        <v>2130</v>
      </c>
      <c r="E11" s="4" t="str">
        <f>VLOOKUP(A11,HOP!A:L,12,0)</f>
        <v>2130.00</v>
      </c>
      <c r="F11" s="4" t="str">
        <f>VLOOKUP(A11,HOP!A:C,3,0)</f>
        <v>2630226</v>
      </c>
      <c r="G11" s="4">
        <f t="shared" si="0"/>
        <v>0</v>
      </c>
      <c r="H11" s="4" t="str">
        <f t="shared" si="1"/>
        <v>，2630226</v>
      </c>
      <c r="I11" s="4" t="str">
        <f>VLOOKUP(A11,HOP!A:U,21,0)</f>
        <v>直采</v>
      </c>
    </row>
    <row r="12" s="4" customFormat="1" spans="1:9">
      <c r="A12" s="5">
        <v>18486819656</v>
      </c>
      <c r="B12" s="6">
        <v>44780</v>
      </c>
      <c r="C12" s="6">
        <v>44782</v>
      </c>
      <c r="D12" s="4">
        <v>1420</v>
      </c>
      <c r="E12" s="4" t="str">
        <f>VLOOKUP(A12,HOP!A:L,12,0)</f>
        <v>1420.00</v>
      </c>
      <c r="F12" s="4" t="str">
        <f>VLOOKUP(A12,HOP!A:C,3,0)</f>
        <v>2630264</v>
      </c>
      <c r="G12" s="4">
        <f t="shared" si="0"/>
        <v>0</v>
      </c>
      <c r="H12" s="4" t="str">
        <f t="shared" si="1"/>
        <v>，2630264</v>
      </c>
      <c r="I12" s="4" t="str">
        <f>VLOOKUP(A12,HOP!A:U,21,0)</f>
        <v>直采</v>
      </c>
    </row>
    <row r="13" s="4" customFormat="1" spans="1:9">
      <c r="A13" s="5">
        <v>18489157698</v>
      </c>
      <c r="B13" s="6">
        <v>44781</v>
      </c>
      <c r="C13" s="6">
        <v>44782</v>
      </c>
      <c r="D13" s="4">
        <v>535</v>
      </c>
      <c r="E13" s="4" t="str">
        <f>VLOOKUP(A13,HOP!A:L,12,0)</f>
        <v>535.00</v>
      </c>
      <c r="F13" s="4" t="str">
        <f>VLOOKUP(A13,HOP!A:C,3,0)</f>
        <v>2630627</v>
      </c>
      <c r="G13" s="4">
        <f t="shared" si="0"/>
        <v>0</v>
      </c>
      <c r="H13" s="4" t="str">
        <f t="shared" si="1"/>
        <v>，2630627</v>
      </c>
      <c r="I13" s="4" t="str">
        <f>VLOOKUP(A13,HOP!A:U,21,0)</f>
        <v>直采</v>
      </c>
    </row>
    <row r="14" s="4" customFormat="1" spans="1:9">
      <c r="A14" s="5">
        <v>18526305527</v>
      </c>
      <c r="B14" s="6">
        <v>44779</v>
      </c>
      <c r="C14" s="6">
        <v>44782</v>
      </c>
      <c r="D14" s="4">
        <v>5904</v>
      </c>
      <c r="E14" s="4" t="str">
        <f>VLOOKUP(A14,HOP!A:L,12,0)</f>
        <v>5904.00</v>
      </c>
      <c r="F14" s="4" t="str">
        <f>VLOOKUP(A14,HOP!A:C,3,0)</f>
        <v>2634362</v>
      </c>
      <c r="G14" s="4">
        <f t="shared" si="0"/>
        <v>0</v>
      </c>
      <c r="H14" s="4" t="str">
        <f t="shared" si="1"/>
        <v>，2634362</v>
      </c>
      <c r="I14" s="4" t="str">
        <f>VLOOKUP(A14,HOP!A:U,21,0)</f>
        <v>直采</v>
      </c>
    </row>
    <row r="15" s="4" customFormat="1" spans="1:9">
      <c r="A15" s="5">
        <v>18534550087</v>
      </c>
      <c r="B15" s="6">
        <v>44780</v>
      </c>
      <c r="C15" s="6">
        <v>44782</v>
      </c>
      <c r="D15" s="4">
        <v>1440</v>
      </c>
      <c r="E15" s="4" t="str">
        <f>VLOOKUP(A15,HOP!A:L,12,0)</f>
        <v>1440.00</v>
      </c>
      <c r="F15" s="4" t="str">
        <f>VLOOKUP(A15,HOP!A:C,3,0)</f>
        <v>2634885</v>
      </c>
      <c r="G15" s="4">
        <f t="shared" si="0"/>
        <v>0</v>
      </c>
      <c r="H15" s="4" t="str">
        <f t="shared" si="1"/>
        <v>，2634885</v>
      </c>
      <c r="I15" s="4" t="str">
        <f>VLOOKUP(A15,HOP!A:U,21,0)</f>
        <v>直采</v>
      </c>
    </row>
    <row r="16" s="4" customFormat="1" spans="1:9">
      <c r="A16" s="5">
        <v>18534618549</v>
      </c>
      <c r="B16" s="6">
        <v>44780</v>
      </c>
      <c r="C16" s="6">
        <v>44782</v>
      </c>
      <c r="D16" s="4">
        <v>869</v>
      </c>
      <c r="E16" s="4" t="str">
        <f>VLOOKUP(A16,HOP!A:L,12,0)</f>
        <v>869.00</v>
      </c>
      <c r="F16" s="4" t="str">
        <f>VLOOKUP(A16,HOP!A:C,3,0)</f>
        <v>2634895</v>
      </c>
      <c r="G16" s="4">
        <f t="shared" si="0"/>
        <v>0</v>
      </c>
      <c r="H16" s="4" t="str">
        <f t="shared" si="1"/>
        <v>，2634895</v>
      </c>
      <c r="I16" s="4" t="str">
        <f>VLOOKUP(A16,HOP!A:U,21,0)</f>
        <v>直采</v>
      </c>
    </row>
    <row r="17" s="4" customFormat="1" spans="1:9">
      <c r="A17" s="5">
        <v>18547457595</v>
      </c>
      <c r="B17" s="6">
        <v>44779</v>
      </c>
      <c r="C17" s="6">
        <v>44782</v>
      </c>
      <c r="D17" s="4">
        <v>678</v>
      </c>
      <c r="E17" s="4" t="str">
        <f>VLOOKUP(A17,HOP!A:L,12,0)</f>
        <v>678.00</v>
      </c>
      <c r="F17" s="4" t="str">
        <f>VLOOKUP(A17,HOP!A:C,3,0)</f>
        <v>2636425</v>
      </c>
      <c r="G17" s="4">
        <f t="shared" si="0"/>
        <v>0</v>
      </c>
      <c r="H17" s="4" t="str">
        <f t="shared" si="1"/>
        <v>，2636425</v>
      </c>
      <c r="I17" s="4" t="str">
        <f>VLOOKUP(A17,HOP!A:U,21,0)</f>
        <v>直采</v>
      </c>
    </row>
    <row r="18" s="4" customFormat="1" spans="1:9">
      <c r="A18" s="5">
        <v>18556840686</v>
      </c>
      <c r="B18" s="6">
        <v>44778</v>
      </c>
      <c r="C18" s="6">
        <v>44782</v>
      </c>
      <c r="D18" s="4">
        <v>360</v>
      </c>
      <c r="E18" s="4" t="str">
        <f>VLOOKUP(A18,HOP!A:L,12,0)</f>
        <v>360.00</v>
      </c>
      <c r="F18" s="4" t="str">
        <f>VLOOKUP(A18,HOP!A:C,3,0)</f>
        <v>2637419</v>
      </c>
      <c r="G18" s="4">
        <f t="shared" si="0"/>
        <v>0</v>
      </c>
      <c r="H18" s="4" t="str">
        <f t="shared" si="1"/>
        <v>，2637419</v>
      </c>
      <c r="I18" s="4" t="str">
        <f>VLOOKUP(A18,HOP!A:U,21,0)</f>
        <v>直采</v>
      </c>
    </row>
    <row r="19" s="4" customFormat="1" spans="1:9">
      <c r="A19" s="5">
        <v>18557131699</v>
      </c>
      <c r="B19" s="6">
        <v>44778</v>
      </c>
      <c r="C19" s="6">
        <v>44782</v>
      </c>
      <c r="D19" s="4">
        <v>360</v>
      </c>
      <c r="E19" s="4" t="str">
        <f>VLOOKUP(A19,HOP!A:L,12,0)</f>
        <v>360.00</v>
      </c>
      <c r="F19" s="4" t="str">
        <f>VLOOKUP(A19,HOP!A:C,3,0)</f>
        <v>2637465</v>
      </c>
      <c r="G19" s="4">
        <f t="shared" si="0"/>
        <v>0</v>
      </c>
      <c r="H19" s="4" t="str">
        <f t="shared" si="1"/>
        <v>，2637465</v>
      </c>
      <c r="I19" s="4" t="str">
        <f>VLOOKUP(A19,HOP!A:U,21,0)</f>
        <v>直采</v>
      </c>
    </row>
    <row r="20" s="4" customFormat="1" spans="1:9">
      <c r="A20" s="5">
        <v>18561902040</v>
      </c>
      <c r="B20" s="6">
        <v>44779</v>
      </c>
      <c r="C20" s="6">
        <v>44782</v>
      </c>
      <c r="D20" s="4">
        <v>1560</v>
      </c>
      <c r="E20" s="4" t="str">
        <f>VLOOKUP(A20,HOP!A:L,12,0)</f>
        <v>1560.00</v>
      </c>
      <c r="F20" s="4" t="str">
        <f>VLOOKUP(A20,HOP!A:C,3,0)</f>
        <v>2637642</v>
      </c>
      <c r="G20" s="4">
        <f t="shared" si="0"/>
        <v>0</v>
      </c>
      <c r="H20" s="4" t="str">
        <f t="shared" si="1"/>
        <v>，2637642</v>
      </c>
      <c r="I20" s="4" t="str">
        <f>VLOOKUP(A20,HOP!A:U,21,0)</f>
        <v>直采</v>
      </c>
    </row>
    <row r="21" s="4" customFormat="1" spans="1:9">
      <c r="A21" s="5">
        <v>18563515160</v>
      </c>
      <c r="B21" s="6">
        <v>44780</v>
      </c>
      <c r="C21" s="6">
        <v>44782</v>
      </c>
      <c r="D21" s="4">
        <v>2520</v>
      </c>
      <c r="E21" s="4" t="str">
        <f>VLOOKUP(A21,HOP!A:L,12,0)</f>
        <v>2520.00</v>
      </c>
      <c r="F21" s="4" t="str">
        <f>VLOOKUP(A21,HOP!A:C,3,0)</f>
        <v>2637916</v>
      </c>
      <c r="G21" s="4">
        <f t="shared" si="0"/>
        <v>0</v>
      </c>
      <c r="H21" s="4" t="str">
        <f t="shared" si="1"/>
        <v>，2637916</v>
      </c>
      <c r="I21" s="4" t="str">
        <f>VLOOKUP(A21,HOP!A:U,21,0)</f>
        <v>直采</v>
      </c>
    </row>
    <row r="22" s="4" customFormat="1" spans="1:9">
      <c r="A22" s="5">
        <v>18572162322</v>
      </c>
      <c r="B22" s="6">
        <v>44781</v>
      </c>
      <c r="C22" s="6">
        <v>44782</v>
      </c>
      <c r="D22" s="4">
        <v>872</v>
      </c>
      <c r="E22" s="4" t="str">
        <f>VLOOKUP(A22,HOP!A:L,12,0)</f>
        <v>872.00</v>
      </c>
      <c r="F22" s="4" t="str">
        <f>VLOOKUP(A22,HOP!A:C,3,0)</f>
        <v>2638532</v>
      </c>
      <c r="G22" s="4">
        <f t="shared" si="0"/>
        <v>0</v>
      </c>
      <c r="H22" s="4" t="str">
        <f t="shared" si="1"/>
        <v>，2638532</v>
      </c>
      <c r="I22" s="4" t="str">
        <f>VLOOKUP(A22,HOP!A:U,21,0)</f>
        <v>直采</v>
      </c>
    </row>
    <row r="23" s="4" customFormat="1" spans="1:9">
      <c r="A23" s="5">
        <v>18572780243</v>
      </c>
      <c r="B23" s="6">
        <v>44776</v>
      </c>
      <c r="C23" s="6">
        <v>44782</v>
      </c>
      <c r="D23" s="4">
        <v>3197</v>
      </c>
      <c r="E23" s="4" t="str">
        <f>VLOOKUP(A23,HOP!A:L,12,0)</f>
        <v>3197.00</v>
      </c>
      <c r="F23" s="4" t="str">
        <f>VLOOKUP(A23,HOP!A:C,3,0)</f>
        <v>2638596</v>
      </c>
      <c r="G23" s="4">
        <f t="shared" si="0"/>
        <v>0</v>
      </c>
      <c r="H23" s="4" t="str">
        <f t="shared" si="1"/>
        <v>，2638596</v>
      </c>
      <c r="I23" s="4" t="str">
        <f>VLOOKUP(A23,HOP!A:U,21,0)</f>
        <v>直采</v>
      </c>
    </row>
    <row r="24" s="4" customFormat="1" spans="1:9">
      <c r="A24" s="5">
        <v>18574669243</v>
      </c>
      <c r="B24" s="6">
        <v>44779</v>
      </c>
      <c r="C24" s="6">
        <v>44782</v>
      </c>
      <c r="D24" s="4">
        <v>1524</v>
      </c>
      <c r="E24" s="4" t="str">
        <f>VLOOKUP(A24,HOP!A:L,12,0)</f>
        <v>1524.00</v>
      </c>
      <c r="F24" s="4" t="str">
        <f>VLOOKUP(A24,HOP!A:C,3,0)</f>
        <v>2638936</v>
      </c>
      <c r="G24" s="4">
        <f t="shared" si="0"/>
        <v>0</v>
      </c>
      <c r="H24" s="4" t="str">
        <f t="shared" si="1"/>
        <v>，2638936</v>
      </c>
      <c r="I24" s="4" t="str">
        <f>VLOOKUP(A24,HOP!A:U,21,0)</f>
        <v>直采</v>
      </c>
    </row>
    <row r="25" s="4" customFormat="1" spans="1:9">
      <c r="A25" s="5">
        <v>18583137727</v>
      </c>
      <c r="B25" s="6">
        <v>44781</v>
      </c>
      <c r="C25" s="6">
        <v>44782</v>
      </c>
      <c r="D25" s="4">
        <v>760</v>
      </c>
      <c r="E25" s="4" t="str">
        <f>VLOOKUP(A25,HOP!A:L,12,0)</f>
        <v>760.00</v>
      </c>
      <c r="F25" s="4" t="str">
        <f>VLOOKUP(A25,HOP!A:C,3,0)</f>
        <v>2639601</v>
      </c>
      <c r="G25" s="4">
        <f t="shared" si="0"/>
        <v>0</v>
      </c>
      <c r="H25" s="4" t="str">
        <f t="shared" si="1"/>
        <v>，2639601</v>
      </c>
      <c r="I25" s="4" t="str">
        <f>VLOOKUP(A25,HOP!A:U,21,0)</f>
        <v>直采</v>
      </c>
    </row>
    <row r="26" s="4" customFormat="1" spans="1:9">
      <c r="A26" s="5">
        <v>18584749372</v>
      </c>
      <c r="B26" s="6">
        <v>44778</v>
      </c>
      <c r="C26" s="6">
        <v>44782</v>
      </c>
      <c r="D26" s="4">
        <v>360</v>
      </c>
      <c r="E26" s="4" t="str">
        <f>VLOOKUP(A26,HOP!A:L,12,0)</f>
        <v>360.00</v>
      </c>
      <c r="F26" s="4" t="str">
        <f>VLOOKUP(A26,HOP!A:C,3,0)</f>
        <v>2639915</v>
      </c>
      <c r="G26" s="4">
        <f t="shared" si="0"/>
        <v>0</v>
      </c>
      <c r="H26" s="4" t="str">
        <f t="shared" si="1"/>
        <v>，2639915</v>
      </c>
      <c r="I26" s="4" t="str">
        <f>VLOOKUP(A26,HOP!A:U,21,0)</f>
        <v>直采</v>
      </c>
    </row>
    <row r="27" s="4" customFormat="1" spans="1:9">
      <c r="A27" s="5">
        <v>18586364476</v>
      </c>
      <c r="B27" s="6">
        <v>44778</v>
      </c>
      <c r="C27" s="6">
        <v>44782</v>
      </c>
      <c r="D27" s="4">
        <v>360</v>
      </c>
      <c r="E27" s="4" t="str">
        <f>VLOOKUP(A27,HOP!A:L,12,0)</f>
        <v>360.00</v>
      </c>
      <c r="F27" s="4" t="str">
        <f>VLOOKUP(A27,HOP!A:C,3,0)</f>
        <v>2640136</v>
      </c>
      <c r="G27" s="4">
        <f t="shared" si="0"/>
        <v>0</v>
      </c>
      <c r="H27" s="4" t="str">
        <f t="shared" si="1"/>
        <v>，2640136</v>
      </c>
      <c r="I27" s="4" t="str">
        <f>VLOOKUP(A27,HOP!A:U,21,0)</f>
        <v>直采</v>
      </c>
    </row>
    <row r="28" s="4" customFormat="1" spans="1:9">
      <c r="A28" s="5">
        <v>18594464669</v>
      </c>
      <c r="B28" s="6">
        <v>44781</v>
      </c>
      <c r="C28" s="6">
        <v>44782</v>
      </c>
      <c r="D28" s="4">
        <v>1200</v>
      </c>
      <c r="E28" s="4" t="str">
        <f>VLOOKUP(A28,HOP!A:L,12,0)</f>
        <v>1200.00</v>
      </c>
      <c r="F28" s="4" t="str">
        <f>VLOOKUP(A28,HOP!A:C,3,0)</f>
        <v>2640801</v>
      </c>
      <c r="G28" s="4">
        <f t="shared" si="0"/>
        <v>0</v>
      </c>
      <c r="H28" s="4" t="str">
        <f t="shared" si="1"/>
        <v>，2640801</v>
      </c>
      <c r="I28" s="4" t="str">
        <f>VLOOKUP(A28,HOP!A:U,21,0)</f>
        <v>直采</v>
      </c>
    </row>
    <row r="29" s="4" customFormat="1" spans="1:9">
      <c r="A29" s="5">
        <v>18595444205</v>
      </c>
      <c r="B29" s="6">
        <v>44781</v>
      </c>
      <c r="C29" s="6">
        <v>44782</v>
      </c>
      <c r="D29" s="4">
        <v>149</v>
      </c>
      <c r="E29" s="4" t="str">
        <f>VLOOKUP(A29,HOP!A:L,12,0)</f>
        <v>149.00</v>
      </c>
      <c r="F29" s="4" t="str">
        <f>VLOOKUP(A29,HOP!A:C,3,0)</f>
        <v>2640964</v>
      </c>
      <c r="G29" s="4">
        <f t="shared" si="0"/>
        <v>0</v>
      </c>
      <c r="H29" s="4" t="str">
        <f t="shared" si="1"/>
        <v>，2640964</v>
      </c>
      <c r="I29" s="4" t="str">
        <f>VLOOKUP(A29,HOP!A:U,21,0)</f>
        <v>直采</v>
      </c>
    </row>
    <row r="30" s="4" customFormat="1" spans="1:9">
      <c r="A30" s="5">
        <v>18604086605</v>
      </c>
      <c r="B30" s="6">
        <v>44781</v>
      </c>
      <c r="C30" s="6">
        <v>44782</v>
      </c>
      <c r="D30" s="4">
        <v>2650</v>
      </c>
      <c r="E30" s="4" t="str">
        <f>VLOOKUP(A30,HOP!A:L,12,0)</f>
        <v>2650.00</v>
      </c>
      <c r="F30" s="4" t="str">
        <f>VLOOKUP(A30,HOP!A:C,3,0)</f>
        <v>2641725</v>
      </c>
      <c r="G30" s="4">
        <f t="shared" si="0"/>
        <v>0</v>
      </c>
      <c r="H30" s="4" t="str">
        <f t="shared" si="1"/>
        <v>，2641725</v>
      </c>
      <c r="I30" s="4" t="str">
        <f>VLOOKUP(A30,HOP!A:U,21,0)</f>
        <v>直采</v>
      </c>
    </row>
    <row r="31" s="4" customFormat="1" spans="1:9">
      <c r="A31" s="5">
        <v>18606067672</v>
      </c>
      <c r="B31" s="6">
        <v>44778</v>
      </c>
      <c r="C31" s="6">
        <v>44782</v>
      </c>
      <c r="D31" s="4">
        <v>3336</v>
      </c>
      <c r="E31" s="4" t="str">
        <f>VLOOKUP(A31,HOP!A:L,12,0)</f>
        <v>3336.00</v>
      </c>
      <c r="F31" s="4" t="str">
        <f>VLOOKUP(A31,HOP!A:C,3,0)</f>
        <v>2641990</v>
      </c>
      <c r="G31" s="4">
        <f t="shared" si="0"/>
        <v>0</v>
      </c>
      <c r="H31" s="4" t="str">
        <f t="shared" si="1"/>
        <v>，2641990</v>
      </c>
      <c r="I31" s="4" t="str">
        <f>VLOOKUP(A31,HOP!A:U,21,0)</f>
        <v>直采</v>
      </c>
    </row>
    <row r="32" s="4" customFormat="1" spans="1:9">
      <c r="A32" s="5">
        <v>18607394208</v>
      </c>
      <c r="B32" s="6">
        <v>44777</v>
      </c>
      <c r="C32" s="6">
        <v>44782</v>
      </c>
      <c r="D32" s="4">
        <v>1375</v>
      </c>
      <c r="E32" s="4" t="str">
        <f>VLOOKUP(A32,HOP!A:L,12,0)</f>
        <v>1375.00</v>
      </c>
      <c r="F32" s="4" t="str">
        <f>VLOOKUP(A32,HOP!A:C,3,0)</f>
        <v>2642286</v>
      </c>
      <c r="G32" s="4">
        <f t="shared" si="0"/>
        <v>0</v>
      </c>
      <c r="H32" s="4" t="str">
        <f t="shared" si="1"/>
        <v>，2642286</v>
      </c>
      <c r="I32" s="4" t="str">
        <f>VLOOKUP(A32,HOP!A:U,21,0)</f>
        <v>直采</v>
      </c>
    </row>
    <row r="33" s="4" customFormat="1" spans="1:9">
      <c r="A33" s="5">
        <v>18613081745</v>
      </c>
      <c r="B33" s="6">
        <v>44780</v>
      </c>
      <c r="C33" s="6">
        <v>44782</v>
      </c>
      <c r="D33" s="4">
        <v>890</v>
      </c>
      <c r="E33" s="4" t="str">
        <f>VLOOKUP(A33,HOP!A:L,12,0)</f>
        <v>890.00</v>
      </c>
      <c r="F33" s="4" t="str">
        <f>VLOOKUP(A33,HOP!A:C,3,0)</f>
        <v>2642741</v>
      </c>
      <c r="G33" s="4">
        <f t="shared" si="0"/>
        <v>0</v>
      </c>
      <c r="H33" s="4" t="str">
        <f t="shared" si="1"/>
        <v>，2642741</v>
      </c>
      <c r="I33" s="4" t="str">
        <f>VLOOKUP(A33,HOP!A:U,21,0)</f>
        <v>直采</v>
      </c>
    </row>
    <row r="34" s="4" customFormat="1" spans="1:9">
      <c r="A34" s="5">
        <v>18615297559</v>
      </c>
      <c r="B34" s="6">
        <v>44779</v>
      </c>
      <c r="C34" s="6">
        <v>44782</v>
      </c>
      <c r="D34" s="4">
        <v>9150</v>
      </c>
      <c r="E34" s="4" t="str">
        <f>VLOOKUP(A34,HOP!A:L,12,0)</f>
        <v>9150.00</v>
      </c>
      <c r="F34" s="4" t="str">
        <f>VLOOKUP(A34,HOP!A:C,3,0)</f>
        <v>2643080</v>
      </c>
      <c r="G34" s="4">
        <f t="shared" si="0"/>
        <v>0</v>
      </c>
      <c r="H34" s="4" t="str">
        <f t="shared" si="1"/>
        <v>，2643080</v>
      </c>
      <c r="I34" s="4" t="str">
        <f>VLOOKUP(A34,HOP!A:U,21,0)</f>
        <v>直采</v>
      </c>
    </row>
    <row r="35" s="4" customFormat="1" spans="1:9">
      <c r="A35" s="5">
        <v>18621942013</v>
      </c>
      <c r="B35" s="6">
        <v>44780</v>
      </c>
      <c r="C35" s="6">
        <v>44782</v>
      </c>
      <c r="D35" s="4">
        <v>694</v>
      </c>
      <c r="E35" s="4" t="str">
        <f>VLOOKUP(A35,HOP!A:L,12,0)</f>
        <v>694.00</v>
      </c>
      <c r="F35" s="4" t="str">
        <f>VLOOKUP(A35,HOP!A:C,3,0)</f>
        <v>2643554</v>
      </c>
      <c r="G35" s="4">
        <f t="shared" ref="G35:G66" si="2">D35-E35</f>
        <v>0</v>
      </c>
      <c r="H35" s="4" t="str">
        <f t="shared" ref="H35:H66" si="3">$H$1&amp;F35</f>
        <v>，2643554</v>
      </c>
      <c r="I35" s="4" t="str">
        <f>VLOOKUP(A35,HOP!A:U,21,0)</f>
        <v>直采</v>
      </c>
    </row>
    <row r="36" s="4" customFormat="1" spans="1:9">
      <c r="A36" s="5">
        <v>18625413241</v>
      </c>
      <c r="B36" s="6">
        <v>44778</v>
      </c>
      <c r="C36" s="6">
        <v>44782</v>
      </c>
      <c r="D36" s="4">
        <v>904</v>
      </c>
      <c r="E36" s="4" t="str">
        <f>VLOOKUP(A36,HOP!A:L,12,0)</f>
        <v>904.00</v>
      </c>
      <c r="F36" s="4" t="str">
        <f>VLOOKUP(A36,HOP!A:C,3,0)</f>
        <v>2644043</v>
      </c>
      <c r="G36" s="4">
        <f t="shared" si="2"/>
        <v>0</v>
      </c>
      <c r="H36" s="4" t="str">
        <f t="shared" si="3"/>
        <v>，2644043</v>
      </c>
      <c r="I36" s="4" t="str">
        <f>VLOOKUP(A36,HOP!A:U,21,0)</f>
        <v>直采</v>
      </c>
    </row>
    <row r="37" s="4" customFormat="1" hidden="1" spans="1:9">
      <c r="A37" s="5">
        <v>18630855394</v>
      </c>
      <c r="B37" s="6">
        <v>44779</v>
      </c>
      <c r="C37" s="6">
        <v>44782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18630878515</v>
      </c>
      <c r="B38" s="6">
        <v>44779</v>
      </c>
      <c r="C38" s="6">
        <v>44782</v>
      </c>
      <c r="D38" s="4">
        <v>1360</v>
      </c>
      <c r="E38" s="4" t="str">
        <f>VLOOKUP(A38,HOP!A:L,12,0)</f>
        <v>1360.00</v>
      </c>
      <c r="F38" s="4" t="str">
        <f>VLOOKUP(A38,HOP!A:C,3,0)</f>
        <v>2644270</v>
      </c>
      <c r="G38" s="4">
        <f t="shared" si="2"/>
        <v>0</v>
      </c>
      <c r="H38" s="4" t="str">
        <f t="shared" si="3"/>
        <v>，2644270</v>
      </c>
      <c r="I38" s="4" t="str">
        <f>VLOOKUP(A38,HOP!A:U,21,0)</f>
        <v>直采</v>
      </c>
    </row>
    <row r="39" s="4" customFormat="1" spans="1:9">
      <c r="A39" s="5">
        <v>18630974912</v>
      </c>
      <c r="B39" s="6">
        <v>44779</v>
      </c>
      <c r="C39" s="6">
        <v>44782</v>
      </c>
      <c r="D39" s="4">
        <v>1360</v>
      </c>
      <c r="E39" s="4" t="str">
        <f>VLOOKUP(A39,HOP!A:L,12,0)</f>
        <v>1360.00</v>
      </c>
      <c r="F39" s="4" t="str">
        <f>VLOOKUP(A39,HOP!A:C,3,0)</f>
        <v>2644278</v>
      </c>
      <c r="G39" s="4">
        <f t="shared" si="2"/>
        <v>0</v>
      </c>
      <c r="H39" s="4" t="str">
        <f t="shared" si="3"/>
        <v>，2644278</v>
      </c>
      <c r="I39" s="4" t="str">
        <f>VLOOKUP(A39,HOP!A:U,21,0)</f>
        <v>直采</v>
      </c>
    </row>
    <row r="40" s="4" customFormat="1" spans="1:9">
      <c r="A40" s="5">
        <v>18634242027</v>
      </c>
      <c r="B40" s="6">
        <v>44780</v>
      </c>
      <c r="C40" s="6">
        <v>44782</v>
      </c>
      <c r="D40" s="4">
        <v>580</v>
      </c>
      <c r="E40" s="4" t="str">
        <f>VLOOKUP(A40,HOP!A:L,12,0)</f>
        <v>580.00</v>
      </c>
      <c r="F40" s="4" t="str">
        <f>VLOOKUP(A40,HOP!A:C,3,0)</f>
        <v>2644684</v>
      </c>
      <c r="G40" s="4">
        <f t="shared" si="2"/>
        <v>0</v>
      </c>
      <c r="H40" s="4" t="str">
        <f t="shared" si="3"/>
        <v>，2644684</v>
      </c>
      <c r="I40" s="4" t="str">
        <f>VLOOKUP(A40,HOP!A:U,21,0)</f>
        <v>直采</v>
      </c>
    </row>
    <row r="41" s="4" customFormat="1" spans="1:9">
      <c r="A41" s="5">
        <v>18634985497</v>
      </c>
      <c r="B41" s="6">
        <v>44779</v>
      </c>
      <c r="C41" s="6">
        <v>44782</v>
      </c>
      <c r="D41" s="4">
        <v>2796</v>
      </c>
      <c r="E41" s="4" t="str">
        <f>VLOOKUP(A41,HOP!A:L,12,0)</f>
        <v>2796.00</v>
      </c>
      <c r="F41" s="4" t="str">
        <f>VLOOKUP(A41,HOP!A:C,3,0)</f>
        <v>2644859</v>
      </c>
      <c r="G41" s="4">
        <f t="shared" si="2"/>
        <v>0</v>
      </c>
      <c r="H41" s="4" t="str">
        <f t="shared" si="3"/>
        <v>，2644859</v>
      </c>
      <c r="I41" s="4" t="str">
        <f>VLOOKUP(A41,HOP!A:U,21,0)</f>
        <v>直采</v>
      </c>
    </row>
    <row r="42" s="4" customFormat="1" spans="1:9">
      <c r="A42" s="5">
        <v>18645188582</v>
      </c>
      <c r="B42" s="6">
        <v>44781</v>
      </c>
      <c r="C42" s="6">
        <v>44782</v>
      </c>
      <c r="D42" s="4">
        <v>653</v>
      </c>
      <c r="E42" s="4" t="str">
        <f>VLOOKUP(A42,HOP!A:L,12,0)</f>
        <v>653.00</v>
      </c>
      <c r="F42" s="4" t="str">
        <f>VLOOKUP(A42,HOP!A:C,3,0)</f>
        <v>2645744</v>
      </c>
      <c r="G42" s="4">
        <f t="shared" si="2"/>
        <v>0</v>
      </c>
      <c r="H42" s="4" t="str">
        <f t="shared" si="3"/>
        <v>，2645744</v>
      </c>
      <c r="I42" s="4" t="str">
        <f>VLOOKUP(A42,HOP!A:U,21,0)</f>
        <v>直采</v>
      </c>
    </row>
    <row r="43" s="4" customFormat="1" spans="1:9">
      <c r="A43" s="5">
        <v>18644927672</v>
      </c>
      <c r="B43" s="6">
        <v>44780</v>
      </c>
      <c r="C43" s="6">
        <v>44782</v>
      </c>
      <c r="D43" s="4">
        <v>1348</v>
      </c>
      <c r="E43" s="4" t="str">
        <f>VLOOKUP(A43,HOP!A:L,12,0)</f>
        <v>1348.00</v>
      </c>
      <c r="F43" s="4" t="str">
        <f>VLOOKUP(A43,HOP!A:C,3,0)</f>
        <v>2645700</v>
      </c>
      <c r="G43" s="4">
        <f t="shared" si="2"/>
        <v>0</v>
      </c>
      <c r="H43" s="4" t="str">
        <f t="shared" si="3"/>
        <v>，2645700</v>
      </c>
      <c r="I43" s="4" t="str">
        <f>VLOOKUP(A43,HOP!A:U,21,0)</f>
        <v>直采</v>
      </c>
    </row>
    <row r="44" s="4" customFormat="1" spans="1:9">
      <c r="A44" s="5">
        <v>18648952207</v>
      </c>
      <c r="B44" s="6">
        <v>44779</v>
      </c>
      <c r="C44" s="6">
        <v>44782</v>
      </c>
      <c r="D44" s="4">
        <v>972</v>
      </c>
      <c r="E44" s="4" t="str">
        <f>VLOOKUP(A44,HOP!A:L,12,0)</f>
        <v>972.00</v>
      </c>
      <c r="F44" s="4" t="str">
        <f>VLOOKUP(A44,HOP!A:C,3,0)</f>
        <v>2645814</v>
      </c>
      <c r="G44" s="4">
        <f t="shared" si="2"/>
        <v>0</v>
      </c>
      <c r="H44" s="4" t="str">
        <f t="shared" si="3"/>
        <v>，2645814</v>
      </c>
      <c r="I44" s="4" t="str">
        <f>VLOOKUP(A44,HOP!A:U,21,0)</f>
        <v>直采</v>
      </c>
    </row>
    <row r="45" s="4" customFormat="1" spans="1:9">
      <c r="A45" s="5">
        <v>18649596284</v>
      </c>
      <c r="B45" s="6">
        <v>44779</v>
      </c>
      <c r="C45" s="6">
        <v>44782</v>
      </c>
      <c r="D45" s="4">
        <v>1242</v>
      </c>
      <c r="E45" s="4" t="str">
        <f>VLOOKUP(A45,HOP!A:L,12,0)</f>
        <v>1242.00</v>
      </c>
      <c r="F45" s="4" t="str">
        <f>VLOOKUP(A45,HOP!A:C,3,0)</f>
        <v>2645861</v>
      </c>
      <c r="G45" s="4">
        <f t="shared" si="2"/>
        <v>0</v>
      </c>
      <c r="H45" s="4" t="str">
        <f t="shared" si="3"/>
        <v>，2645861</v>
      </c>
      <c r="I45" s="4" t="str">
        <f>VLOOKUP(A45,HOP!A:U,21,0)</f>
        <v>直采</v>
      </c>
    </row>
    <row r="46" s="4" customFormat="1" spans="1:9">
      <c r="A46" s="5">
        <v>18649695470</v>
      </c>
      <c r="B46" s="6">
        <v>44779</v>
      </c>
      <c r="C46" s="6">
        <v>44782</v>
      </c>
      <c r="D46" s="4">
        <v>678</v>
      </c>
      <c r="E46" s="4" t="str">
        <f>VLOOKUP(A46,HOP!A:L,12,0)</f>
        <v>678.00</v>
      </c>
      <c r="F46" s="4" t="str">
        <f>VLOOKUP(A46,HOP!A:C,3,0)</f>
        <v>2645874</v>
      </c>
      <c r="G46" s="4">
        <f t="shared" si="2"/>
        <v>0</v>
      </c>
      <c r="H46" s="4" t="str">
        <f t="shared" si="3"/>
        <v>，2645874</v>
      </c>
      <c r="I46" s="4" t="str">
        <f>VLOOKUP(A46,HOP!A:U,21,0)</f>
        <v>直采</v>
      </c>
    </row>
    <row r="47" s="4" customFormat="1" spans="1:9">
      <c r="A47" s="5">
        <v>18649761733</v>
      </c>
      <c r="B47" s="6">
        <v>44781</v>
      </c>
      <c r="C47" s="6">
        <v>44782</v>
      </c>
      <c r="D47" s="4">
        <v>477</v>
      </c>
      <c r="E47" s="4" t="str">
        <f>VLOOKUP(A47,HOP!A:L,12,0)</f>
        <v>477.00</v>
      </c>
      <c r="F47" s="4" t="str">
        <f>VLOOKUP(A47,HOP!A:C,3,0)</f>
        <v>2645881</v>
      </c>
      <c r="G47" s="4">
        <f t="shared" si="2"/>
        <v>0</v>
      </c>
      <c r="H47" s="4" t="str">
        <f t="shared" si="3"/>
        <v>，2645881</v>
      </c>
      <c r="I47" s="4" t="str">
        <f>VLOOKUP(A47,HOP!A:U,21,0)</f>
        <v>直采</v>
      </c>
    </row>
    <row r="48" s="4" customFormat="1" spans="1:9">
      <c r="A48" s="5">
        <v>18649909042</v>
      </c>
      <c r="B48" s="6">
        <v>44780</v>
      </c>
      <c r="C48" s="6">
        <v>44782</v>
      </c>
      <c r="D48" s="4">
        <v>1038</v>
      </c>
      <c r="E48" s="4" t="str">
        <f>VLOOKUP(A48,HOP!A:L,12,0)</f>
        <v>1038.00</v>
      </c>
      <c r="F48" s="4" t="str">
        <f>VLOOKUP(A48,HOP!A:C,3,0)</f>
        <v>2645932</v>
      </c>
      <c r="G48" s="4">
        <f t="shared" si="2"/>
        <v>0</v>
      </c>
      <c r="H48" s="4" t="str">
        <f t="shared" si="3"/>
        <v>，2645932</v>
      </c>
      <c r="I48" s="4" t="str">
        <f>VLOOKUP(A48,HOP!A:U,21,0)</f>
        <v>直采</v>
      </c>
    </row>
    <row r="49" s="4" customFormat="1" spans="1:9">
      <c r="A49" s="5">
        <v>18650355541</v>
      </c>
      <c r="B49" s="6">
        <v>44779</v>
      </c>
      <c r="C49" s="6">
        <v>44782</v>
      </c>
      <c r="D49" s="4">
        <v>1566</v>
      </c>
      <c r="E49" s="4" t="str">
        <f>VLOOKUP(A49,HOP!A:L,12,0)</f>
        <v>1566.00</v>
      </c>
      <c r="F49" s="4" t="str">
        <f>VLOOKUP(A49,HOP!A:C,3,0)</f>
        <v>2646031</v>
      </c>
      <c r="G49" s="4">
        <f t="shared" si="2"/>
        <v>0</v>
      </c>
      <c r="H49" s="4" t="str">
        <f t="shared" si="3"/>
        <v>，2646031</v>
      </c>
      <c r="I49" s="4" t="str">
        <f>VLOOKUP(A49,HOP!A:U,21,0)</f>
        <v>直采</v>
      </c>
    </row>
    <row r="50" s="4" customFormat="1" spans="1:9">
      <c r="A50" s="5">
        <v>18651131887</v>
      </c>
      <c r="B50" s="6">
        <v>44779</v>
      </c>
      <c r="C50" s="6">
        <v>44782</v>
      </c>
      <c r="D50" s="4">
        <v>3565</v>
      </c>
      <c r="E50" s="4" t="str">
        <f>VLOOKUP(A50,HOP!A:L,12,0)</f>
        <v>3565.00</v>
      </c>
      <c r="F50" s="4" t="str">
        <f>VLOOKUP(A50,HOP!A:C,3,0)</f>
        <v>2646119</v>
      </c>
      <c r="G50" s="4">
        <f t="shared" si="2"/>
        <v>0</v>
      </c>
      <c r="H50" s="4" t="str">
        <f t="shared" si="3"/>
        <v>，2646119</v>
      </c>
      <c r="I50" s="4" t="str">
        <f>VLOOKUP(A50,HOP!A:U,21,0)</f>
        <v>直采</v>
      </c>
    </row>
    <row r="51" s="4" customFormat="1" spans="1:9">
      <c r="A51" s="5">
        <v>18652598228</v>
      </c>
      <c r="B51" s="6">
        <v>44779</v>
      </c>
      <c r="C51" s="6">
        <v>44782</v>
      </c>
      <c r="D51" s="4">
        <v>1856</v>
      </c>
      <c r="E51" s="4" t="str">
        <f>VLOOKUP(A51,HOP!A:L,12,0)</f>
        <v>1856.00</v>
      </c>
      <c r="F51" s="4" t="str">
        <f>VLOOKUP(A51,HOP!A:C,3,0)</f>
        <v>2646285</v>
      </c>
      <c r="G51" s="4">
        <f t="shared" si="2"/>
        <v>0</v>
      </c>
      <c r="H51" s="4" t="str">
        <f t="shared" si="3"/>
        <v>，2646285</v>
      </c>
      <c r="I51" s="4" t="str">
        <f>VLOOKUP(A51,HOP!A:U,21,0)</f>
        <v>直采</v>
      </c>
    </row>
    <row r="52" s="4" customFormat="1" spans="1:9">
      <c r="A52" s="5">
        <v>18661440347</v>
      </c>
      <c r="B52" s="6">
        <v>44780</v>
      </c>
      <c r="C52" s="6">
        <v>44782</v>
      </c>
      <c r="D52" s="4">
        <v>612</v>
      </c>
      <c r="E52" s="4" t="str">
        <f>VLOOKUP(A52,HOP!A:L,12,0)</f>
        <v>612.00</v>
      </c>
      <c r="F52" s="4" t="str">
        <f>VLOOKUP(A52,HOP!A:C,3,0)</f>
        <v>2646954</v>
      </c>
      <c r="G52" s="4">
        <f t="shared" si="2"/>
        <v>0</v>
      </c>
      <c r="H52" s="4" t="str">
        <f t="shared" si="3"/>
        <v>，2646954</v>
      </c>
      <c r="I52" s="4" t="str">
        <f>VLOOKUP(A52,HOP!A:U,21,0)</f>
        <v>直采</v>
      </c>
    </row>
    <row r="53" s="4" customFormat="1" spans="1:9">
      <c r="A53" s="5">
        <v>18663635291</v>
      </c>
      <c r="B53" s="6">
        <v>44780</v>
      </c>
      <c r="C53" s="6">
        <v>44782</v>
      </c>
      <c r="D53" s="4">
        <v>622</v>
      </c>
      <c r="E53" s="4" t="str">
        <f>VLOOKUP(A53,HOP!A:L,12,0)</f>
        <v>622.00</v>
      </c>
      <c r="F53" s="4" t="str">
        <f>VLOOKUP(A53,HOP!A:C,3,0)</f>
        <v>2647267</v>
      </c>
      <c r="G53" s="4">
        <f t="shared" si="2"/>
        <v>0</v>
      </c>
      <c r="H53" s="4" t="str">
        <f t="shared" si="3"/>
        <v>，2647267</v>
      </c>
      <c r="I53" s="4" t="str">
        <f>VLOOKUP(A53,HOP!A:U,21,0)</f>
        <v>直采</v>
      </c>
    </row>
    <row r="54" s="4" customFormat="1" spans="1:9">
      <c r="A54" s="5">
        <v>18664530213</v>
      </c>
      <c r="B54" s="6">
        <v>44781</v>
      </c>
      <c r="C54" s="6">
        <v>44782</v>
      </c>
      <c r="D54" s="4">
        <v>534</v>
      </c>
      <c r="E54" s="4" t="str">
        <f>VLOOKUP(A54,HOP!A:L,12,0)</f>
        <v>534.00</v>
      </c>
      <c r="F54" s="4" t="str">
        <f>VLOOKUP(A54,HOP!A:C,3,0)</f>
        <v>2647389</v>
      </c>
      <c r="G54" s="4">
        <f t="shared" si="2"/>
        <v>0</v>
      </c>
      <c r="H54" s="4" t="str">
        <f t="shared" si="3"/>
        <v>，2647389</v>
      </c>
      <c r="I54" s="4" t="str">
        <f>VLOOKUP(A54,HOP!A:U,21,0)</f>
        <v>直采</v>
      </c>
    </row>
    <row r="55" s="4" customFormat="1" spans="1:9">
      <c r="A55" s="5">
        <v>18668987903</v>
      </c>
      <c r="B55" s="6">
        <v>44780</v>
      </c>
      <c r="C55" s="6">
        <v>44782</v>
      </c>
      <c r="D55" s="4">
        <v>452</v>
      </c>
      <c r="E55" s="4" t="str">
        <f>VLOOKUP(A55,HOP!A:L,12,0)</f>
        <v>452.00</v>
      </c>
      <c r="F55" s="4" t="str">
        <f>VLOOKUP(A55,HOP!A:C,3,0)</f>
        <v>2647494</v>
      </c>
      <c r="G55" s="4">
        <f t="shared" si="2"/>
        <v>0</v>
      </c>
      <c r="H55" s="4" t="str">
        <f t="shared" si="3"/>
        <v>，2647494</v>
      </c>
      <c r="I55" s="4" t="str">
        <f>VLOOKUP(A55,HOP!A:U,21,0)</f>
        <v>直采</v>
      </c>
    </row>
    <row r="56" s="4" customFormat="1" spans="1:9">
      <c r="A56" s="5">
        <v>18671679974</v>
      </c>
      <c r="B56" s="6">
        <v>44781</v>
      </c>
      <c r="C56" s="6">
        <v>44782</v>
      </c>
      <c r="D56" s="4">
        <v>612</v>
      </c>
      <c r="E56" s="4" t="str">
        <f>VLOOKUP(A56,HOP!A:L,12,0)</f>
        <v>612.00</v>
      </c>
      <c r="F56" s="4" t="str">
        <f>VLOOKUP(A56,HOP!A:C,3,0)</f>
        <v>2647784</v>
      </c>
      <c r="G56" s="4">
        <f t="shared" si="2"/>
        <v>0</v>
      </c>
      <c r="H56" s="4" t="str">
        <f t="shared" si="3"/>
        <v>，2647784</v>
      </c>
      <c r="I56" s="4" t="str">
        <f>VLOOKUP(A56,HOP!A:U,21,0)</f>
        <v>直采</v>
      </c>
    </row>
    <row r="57" s="4" customFormat="1" hidden="1" spans="1:9">
      <c r="A57" s="5">
        <v>18671766473</v>
      </c>
      <c r="B57" s="6">
        <v>44781</v>
      </c>
      <c r="C57" s="6">
        <v>44782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18672542232</v>
      </c>
      <c r="B58" s="6">
        <v>44781</v>
      </c>
      <c r="C58" s="6">
        <v>44782</v>
      </c>
      <c r="D58" s="4">
        <v>758</v>
      </c>
      <c r="E58" s="4" t="str">
        <f>VLOOKUP(A58,HOP!A:L,12,0)</f>
        <v>758.00</v>
      </c>
      <c r="F58" s="4" t="str">
        <f>VLOOKUP(A58,HOP!A:C,3,0)</f>
        <v>2647963</v>
      </c>
      <c r="G58" s="4">
        <f t="shared" si="2"/>
        <v>0</v>
      </c>
      <c r="H58" s="4" t="str">
        <f t="shared" si="3"/>
        <v>，2647963</v>
      </c>
      <c r="I58" s="4" t="str">
        <f>VLOOKUP(A58,HOP!A:U,21,0)</f>
        <v>直采</v>
      </c>
    </row>
    <row r="59" s="4" customFormat="1" spans="1:9">
      <c r="A59" s="5">
        <v>18673772965</v>
      </c>
      <c r="B59" s="6">
        <v>44781</v>
      </c>
      <c r="C59" s="6">
        <v>44782</v>
      </c>
      <c r="D59" s="4">
        <v>436</v>
      </c>
      <c r="E59" s="4" t="str">
        <f>VLOOKUP(A59,HOP!A:L,12,0)</f>
        <v>436.00</v>
      </c>
      <c r="F59" s="4" t="str">
        <f>VLOOKUP(A59,HOP!A:C,3,0)</f>
        <v>2648153</v>
      </c>
      <c r="G59" s="4">
        <f t="shared" si="2"/>
        <v>0</v>
      </c>
      <c r="H59" s="4" t="str">
        <f t="shared" si="3"/>
        <v>，2648153</v>
      </c>
      <c r="I59" s="4" t="str">
        <f>VLOOKUP(A59,HOP!A:U,21,0)</f>
        <v>直采</v>
      </c>
    </row>
    <row r="60" s="4" customFormat="1" spans="1:9">
      <c r="A60" s="5">
        <v>18674031244</v>
      </c>
      <c r="B60" s="6">
        <v>44781</v>
      </c>
      <c r="C60" s="6">
        <v>44782</v>
      </c>
      <c r="D60" s="4">
        <v>249</v>
      </c>
      <c r="E60" s="4" t="str">
        <f>VLOOKUP(A60,HOP!A:L,12,0)</f>
        <v>249.00</v>
      </c>
      <c r="F60" s="4" t="str">
        <f>VLOOKUP(A60,HOP!A:C,3,0)</f>
        <v>2648194</v>
      </c>
      <c r="G60" s="4">
        <f t="shared" si="2"/>
        <v>0</v>
      </c>
      <c r="H60" s="4" t="str">
        <f t="shared" si="3"/>
        <v>，2648194</v>
      </c>
      <c r="I60" s="4" t="str">
        <f>VLOOKUP(A60,HOP!A:U,21,0)</f>
        <v>直采</v>
      </c>
    </row>
    <row r="61" s="4" customFormat="1" spans="1:9">
      <c r="A61" s="5">
        <v>18676790910</v>
      </c>
      <c r="B61" s="6">
        <v>44781</v>
      </c>
      <c r="C61" s="6">
        <v>44782</v>
      </c>
      <c r="D61" s="4">
        <v>180</v>
      </c>
      <c r="E61" s="4" t="str">
        <f>VLOOKUP(A61,HOP!A:L,12,0)</f>
        <v>180.00</v>
      </c>
      <c r="F61" s="4" t="str">
        <f>VLOOKUP(A61,HOP!A:C,3,0)</f>
        <v>2648244</v>
      </c>
      <c r="G61" s="4">
        <f t="shared" si="2"/>
        <v>0</v>
      </c>
      <c r="H61" s="4" t="str">
        <f t="shared" si="3"/>
        <v>，2648244</v>
      </c>
      <c r="I61" s="4" t="str">
        <f>VLOOKUP(A61,HOP!A:U,21,0)</f>
        <v>直采</v>
      </c>
    </row>
    <row r="62" s="4" customFormat="1" spans="1:9">
      <c r="A62" s="5">
        <v>18677481969</v>
      </c>
      <c r="B62" s="6">
        <v>44781</v>
      </c>
      <c r="C62" s="6">
        <v>44782</v>
      </c>
      <c r="D62" s="4">
        <v>519</v>
      </c>
      <c r="E62" s="4" t="str">
        <f>VLOOKUP(A62,HOP!A:L,12,0)</f>
        <v>519.00</v>
      </c>
      <c r="F62" s="4" t="str">
        <f>VLOOKUP(A62,HOP!A:C,3,0)</f>
        <v>2648271</v>
      </c>
      <c r="G62" s="4">
        <f t="shared" si="2"/>
        <v>0</v>
      </c>
      <c r="H62" s="4" t="str">
        <f t="shared" si="3"/>
        <v>，2648271</v>
      </c>
      <c r="I62" s="4" t="str">
        <f>VLOOKUP(A62,HOP!A:U,21,0)</f>
        <v>直采</v>
      </c>
    </row>
    <row r="63" s="4" customFormat="1" spans="1:9">
      <c r="A63" s="5">
        <v>18677667575</v>
      </c>
      <c r="B63" s="6">
        <v>44781</v>
      </c>
      <c r="C63" s="6">
        <v>44782</v>
      </c>
      <c r="D63" s="4">
        <v>160</v>
      </c>
      <c r="E63" s="4" t="str">
        <f>VLOOKUP(A63,HOP!A:L,12,0)</f>
        <v>160.00</v>
      </c>
      <c r="F63" s="4" t="str">
        <f>VLOOKUP(A63,HOP!A:C,3,0)</f>
        <v>2648283</v>
      </c>
      <c r="G63" s="4">
        <f t="shared" si="2"/>
        <v>0</v>
      </c>
      <c r="H63" s="4" t="str">
        <f t="shared" si="3"/>
        <v>，2648283</v>
      </c>
      <c r="I63" s="4" t="str">
        <f>VLOOKUP(A63,HOP!A:U,21,0)</f>
        <v>直采</v>
      </c>
    </row>
    <row r="64" s="4" customFormat="1" hidden="1" spans="1:9">
      <c r="A64" s="5">
        <v>18678169860</v>
      </c>
      <c r="B64" s="6">
        <v>44781</v>
      </c>
      <c r="C64" s="6">
        <v>44782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18678307975</v>
      </c>
      <c r="B65" s="6">
        <v>44781</v>
      </c>
      <c r="C65" s="6">
        <v>44782</v>
      </c>
      <c r="D65" s="4">
        <v>650</v>
      </c>
      <c r="E65" s="4" t="str">
        <f>VLOOKUP(A65,HOP!A:L,12,0)</f>
        <v>650.00</v>
      </c>
      <c r="F65" s="4" t="str">
        <f>VLOOKUP(A65,HOP!A:C,3,0)</f>
        <v>2648351</v>
      </c>
      <c r="G65" s="4">
        <f t="shared" si="2"/>
        <v>0</v>
      </c>
      <c r="H65" s="4" t="str">
        <f t="shared" si="3"/>
        <v>，2648351</v>
      </c>
      <c r="I65" s="4" t="str">
        <f>VLOOKUP(A65,HOP!A:U,21,0)</f>
        <v>直采</v>
      </c>
    </row>
    <row r="66" s="4" customFormat="1" spans="1:9">
      <c r="A66" s="5">
        <v>18679655854</v>
      </c>
      <c r="B66" s="6">
        <v>44781</v>
      </c>
      <c r="C66" s="6">
        <v>44782</v>
      </c>
      <c r="D66" s="4">
        <v>348</v>
      </c>
      <c r="E66" s="4" t="str">
        <f>VLOOKUP(A66,HOP!A:L,12,0)</f>
        <v>348.00</v>
      </c>
      <c r="F66" s="4" t="str">
        <f>VLOOKUP(A66,HOP!A:C,3,0)</f>
        <v>2648471</v>
      </c>
      <c r="G66" s="4">
        <f t="shared" si="2"/>
        <v>0</v>
      </c>
      <c r="H66" s="4" t="str">
        <f t="shared" si="3"/>
        <v>，2648471</v>
      </c>
      <c r="I66" s="4" t="str">
        <f>VLOOKUP(A66,HOP!A:U,21,0)</f>
        <v>直采</v>
      </c>
    </row>
    <row r="68" spans="4:4">
      <c r="D68" s="4">
        <f>SUM(D2:D67)</f>
        <v>95143</v>
      </c>
    </row>
    <row r="74" spans="1:1">
      <c r="A74" s="4" t="s">
        <v>377</v>
      </c>
    </row>
    <row r="75" spans="1:1">
      <c r="A75" s="4" t="s">
        <v>378</v>
      </c>
    </row>
    <row r="76" spans="1:1">
      <c r="A76" s="4" t="s">
        <v>379</v>
      </c>
    </row>
  </sheetData>
  <autoFilter ref="A1:X66">
    <filterColumn colId="3">
      <filters>
        <filter val="650"/>
        <filter val="890"/>
        <filter val="2650"/>
        <filter val="9150"/>
        <filter val="452"/>
        <filter val="612"/>
        <filter val="653"/>
        <filter val="694"/>
        <filter val="1856"/>
        <filter val="2796"/>
        <filter val="3816"/>
        <filter val="3197"/>
        <filter val="758"/>
        <filter val="519"/>
        <filter val="160"/>
        <filter val="360"/>
        <filter val="760"/>
        <filter val="1360"/>
        <filter val="1420"/>
        <filter val="1560"/>
        <filter val="2520"/>
        <filter val="2820"/>
        <filter val="1221"/>
        <filter val="622"/>
        <filter val="224"/>
        <filter val="1524"/>
        <filter val="3565"/>
        <filter val="1566"/>
        <filter val="1926"/>
        <filter val="869"/>
        <filter val="2130"/>
        <filter val="872"/>
        <filter val="972"/>
        <filter val="534"/>
        <filter val="535"/>
        <filter val="1375"/>
        <filter val="436"/>
        <filter val="1276"/>
        <filter val="3336"/>
        <filter val="477"/>
        <filter val="678"/>
        <filter val="1038"/>
        <filter val="180"/>
        <filter val="580"/>
        <filter val="1200"/>
        <filter val="1440"/>
        <filter val="5240"/>
        <filter val="7800"/>
        <filter val="1242"/>
        <filter val="904"/>
        <filter val="5904"/>
        <filter val="348"/>
        <filter val="1348"/>
        <filter val="149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380</v>
      </c>
      <c r="B1" s="2" t="s">
        <v>381</v>
      </c>
      <c r="C1" s="2" t="s">
        <v>382</v>
      </c>
      <c r="D1" s="2" t="s">
        <v>383</v>
      </c>
      <c r="E1" s="2" t="s">
        <v>13</v>
      </c>
      <c r="F1" s="2" t="s">
        <v>5</v>
      </c>
      <c r="G1" s="2" t="s">
        <v>6</v>
      </c>
      <c r="H1" s="2" t="s">
        <v>384</v>
      </c>
      <c r="I1" s="2" t="s">
        <v>385</v>
      </c>
      <c r="J1" s="2" t="s">
        <v>386</v>
      </c>
      <c r="K1" s="2" t="s">
        <v>387</v>
      </c>
      <c r="L1" s="2" t="s">
        <v>388</v>
      </c>
      <c r="M1" s="2" t="s">
        <v>389</v>
      </c>
      <c r="N1" s="2" t="s">
        <v>390</v>
      </c>
      <c r="O1" s="2" t="s">
        <v>391</v>
      </c>
      <c r="P1" s="2" t="s">
        <v>392</v>
      </c>
      <c r="Q1" s="2" t="s">
        <v>393</v>
      </c>
      <c r="R1" s="2" t="s">
        <v>394</v>
      </c>
      <c r="S1" s="2" t="s">
        <v>395</v>
      </c>
      <c r="T1" s="2" t="s">
        <v>396</v>
      </c>
      <c r="U1" s="2" t="s">
        <v>397</v>
      </c>
    </row>
    <row r="2" s="1" customFormat="1" spans="1:21">
      <c r="A2" s="3">
        <v>18679655854</v>
      </c>
      <c r="B2" s="1" t="s">
        <v>398</v>
      </c>
      <c r="C2" s="1" t="s">
        <v>399</v>
      </c>
      <c r="D2" s="1" t="s">
        <v>400</v>
      </c>
      <c r="E2" s="1" t="s">
        <v>401</v>
      </c>
      <c r="F2" s="1" t="s">
        <v>398</v>
      </c>
      <c r="G2" s="1" t="s">
        <v>402</v>
      </c>
      <c r="H2" s="1" t="s">
        <v>403</v>
      </c>
      <c r="I2" s="1" t="s">
        <v>404</v>
      </c>
      <c r="J2" s="1" t="s">
        <v>405</v>
      </c>
      <c r="K2" s="1" t="s">
        <v>404</v>
      </c>
      <c r="L2" s="1" t="s">
        <v>404</v>
      </c>
      <c r="M2" s="1" t="s">
        <v>406</v>
      </c>
      <c r="N2" s="1" t="s">
        <v>406</v>
      </c>
      <c r="O2" s="1" t="s">
        <v>407</v>
      </c>
      <c r="P2" s="1" t="s">
        <v>408</v>
      </c>
      <c r="Q2" s="1" t="s">
        <v>409</v>
      </c>
      <c r="R2" s="1" t="s">
        <v>410</v>
      </c>
      <c r="S2" s="1" t="s">
        <v>411</v>
      </c>
      <c r="T2" s="1" t="s">
        <v>412</v>
      </c>
      <c r="U2" s="1" t="s">
        <v>413</v>
      </c>
    </row>
    <row r="3" s="1" customFormat="1" spans="1:21">
      <c r="A3" s="3">
        <v>18678307975</v>
      </c>
      <c r="B3" s="1" t="s">
        <v>398</v>
      </c>
      <c r="C3" s="1" t="s">
        <v>414</v>
      </c>
      <c r="D3" s="1" t="s">
        <v>415</v>
      </c>
      <c r="E3" s="1" t="s">
        <v>416</v>
      </c>
      <c r="F3" s="1" t="s">
        <v>398</v>
      </c>
      <c r="G3" s="1" t="s">
        <v>402</v>
      </c>
      <c r="H3" s="1" t="s">
        <v>403</v>
      </c>
      <c r="I3" s="1" t="s">
        <v>417</v>
      </c>
      <c r="J3" s="1" t="s">
        <v>405</v>
      </c>
      <c r="K3" s="1" t="s">
        <v>417</v>
      </c>
      <c r="L3" s="1" t="s">
        <v>417</v>
      </c>
      <c r="M3" s="1" t="s">
        <v>406</v>
      </c>
      <c r="N3" s="1" t="s">
        <v>406</v>
      </c>
      <c r="O3" s="1" t="s">
        <v>407</v>
      </c>
      <c r="P3" s="1" t="s">
        <v>408</v>
      </c>
      <c r="Q3" s="1" t="s">
        <v>409</v>
      </c>
      <c r="R3" s="1" t="s">
        <v>418</v>
      </c>
      <c r="S3" s="1" t="s">
        <v>411</v>
      </c>
      <c r="T3" s="1" t="s">
        <v>412</v>
      </c>
      <c r="U3" s="1" t="s">
        <v>413</v>
      </c>
    </row>
    <row r="4" s="1" customFormat="1" spans="1:21">
      <c r="A4" s="3">
        <v>18677667575</v>
      </c>
      <c r="B4" s="1" t="s">
        <v>398</v>
      </c>
      <c r="C4" s="1" t="s">
        <v>419</v>
      </c>
      <c r="D4" s="1" t="s">
        <v>420</v>
      </c>
      <c r="E4" s="1" t="s">
        <v>421</v>
      </c>
      <c r="F4" s="1" t="s">
        <v>398</v>
      </c>
      <c r="G4" s="1" t="s">
        <v>402</v>
      </c>
      <c r="H4" s="1" t="s">
        <v>403</v>
      </c>
      <c r="I4" s="1" t="s">
        <v>422</v>
      </c>
      <c r="J4" s="1" t="s">
        <v>405</v>
      </c>
      <c r="K4" s="1" t="s">
        <v>422</v>
      </c>
      <c r="L4" s="1" t="s">
        <v>422</v>
      </c>
      <c r="M4" s="1" t="s">
        <v>406</v>
      </c>
      <c r="N4" s="1" t="s">
        <v>406</v>
      </c>
      <c r="O4" s="1" t="s">
        <v>407</v>
      </c>
      <c r="P4" s="1" t="s">
        <v>408</v>
      </c>
      <c r="Q4" s="1" t="s">
        <v>409</v>
      </c>
      <c r="R4" s="1" t="s">
        <v>423</v>
      </c>
      <c r="S4" s="1" t="s">
        <v>411</v>
      </c>
      <c r="T4" s="1" t="s">
        <v>412</v>
      </c>
      <c r="U4" s="1" t="s">
        <v>413</v>
      </c>
    </row>
    <row r="5" s="1" customFormat="1" spans="1:21">
      <c r="A5" s="3">
        <v>18677481969</v>
      </c>
      <c r="B5" s="1" t="s">
        <v>398</v>
      </c>
      <c r="C5" s="1" t="s">
        <v>424</v>
      </c>
      <c r="D5" s="1" t="s">
        <v>425</v>
      </c>
      <c r="E5" s="1" t="s">
        <v>426</v>
      </c>
      <c r="F5" s="1" t="s">
        <v>398</v>
      </c>
      <c r="G5" s="1" t="s">
        <v>402</v>
      </c>
      <c r="H5" s="1" t="s">
        <v>403</v>
      </c>
      <c r="I5" s="1" t="s">
        <v>427</v>
      </c>
      <c r="J5" s="1" t="s">
        <v>405</v>
      </c>
      <c r="K5" s="1" t="s">
        <v>427</v>
      </c>
      <c r="L5" s="1" t="s">
        <v>427</v>
      </c>
      <c r="M5" s="1" t="s">
        <v>406</v>
      </c>
      <c r="N5" s="1" t="s">
        <v>406</v>
      </c>
      <c r="O5" s="1" t="s">
        <v>407</v>
      </c>
      <c r="P5" s="1" t="s">
        <v>408</v>
      </c>
      <c r="Q5" s="1" t="s">
        <v>409</v>
      </c>
      <c r="R5" s="1" t="s">
        <v>428</v>
      </c>
      <c r="S5" s="1" t="s">
        <v>411</v>
      </c>
      <c r="T5" s="1" t="s">
        <v>412</v>
      </c>
      <c r="U5" s="1" t="s">
        <v>413</v>
      </c>
    </row>
    <row r="6" s="1" customFormat="1" spans="1:21">
      <c r="A6" s="3">
        <v>18676790910</v>
      </c>
      <c r="B6" s="1" t="s">
        <v>398</v>
      </c>
      <c r="C6" s="1" t="s">
        <v>429</v>
      </c>
      <c r="D6" s="1" t="s">
        <v>430</v>
      </c>
      <c r="E6" s="1" t="s">
        <v>431</v>
      </c>
      <c r="F6" s="1" t="s">
        <v>398</v>
      </c>
      <c r="G6" s="1" t="s">
        <v>402</v>
      </c>
      <c r="H6" s="1" t="s">
        <v>403</v>
      </c>
      <c r="I6" s="1" t="s">
        <v>432</v>
      </c>
      <c r="J6" s="1" t="s">
        <v>405</v>
      </c>
      <c r="K6" s="1" t="s">
        <v>432</v>
      </c>
      <c r="L6" s="1" t="s">
        <v>432</v>
      </c>
      <c r="M6" s="1" t="s">
        <v>406</v>
      </c>
      <c r="N6" s="1" t="s">
        <v>406</v>
      </c>
      <c r="O6" s="1" t="s">
        <v>407</v>
      </c>
      <c r="P6" s="1" t="s">
        <v>408</v>
      </c>
      <c r="Q6" s="1" t="s">
        <v>409</v>
      </c>
      <c r="R6" s="1" t="s">
        <v>433</v>
      </c>
      <c r="S6" s="1" t="s">
        <v>411</v>
      </c>
      <c r="T6" s="1" t="s">
        <v>412</v>
      </c>
      <c r="U6" s="1" t="s">
        <v>413</v>
      </c>
    </row>
    <row r="7" s="1" customFormat="1" spans="1:21">
      <c r="A7" s="3">
        <v>18674031244</v>
      </c>
      <c r="B7" s="1" t="s">
        <v>398</v>
      </c>
      <c r="C7" s="1" t="s">
        <v>434</v>
      </c>
      <c r="D7" s="1" t="s">
        <v>435</v>
      </c>
      <c r="E7" s="1" t="s">
        <v>436</v>
      </c>
      <c r="F7" s="1" t="s">
        <v>398</v>
      </c>
      <c r="G7" s="1" t="s">
        <v>402</v>
      </c>
      <c r="H7" s="1" t="s">
        <v>403</v>
      </c>
      <c r="I7" s="1" t="s">
        <v>437</v>
      </c>
      <c r="J7" s="1" t="s">
        <v>405</v>
      </c>
      <c r="K7" s="1" t="s">
        <v>437</v>
      </c>
      <c r="L7" s="1" t="s">
        <v>437</v>
      </c>
      <c r="M7" s="1" t="s">
        <v>406</v>
      </c>
      <c r="N7" s="1" t="s">
        <v>406</v>
      </c>
      <c r="O7" s="1" t="s">
        <v>407</v>
      </c>
      <c r="P7" s="1" t="s">
        <v>408</v>
      </c>
      <c r="Q7" s="1" t="s">
        <v>409</v>
      </c>
      <c r="R7" s="1" t="s">
        <v>438</v>
      </c>
      <c r="S7" s="1" t="s">
        <v>411</v>
      </c>
      <c r="T7" s="1" t="s">
        <v>412</v>
      </c>
      <c r="U7" s="1" t="s">
        <v>413</v>
      </c>
    </row>
    <row r="8" s="1" customFormat="1" spans="1:21">
      <c r="A8" s="3">
        <v>18673772965</v>
      </c>
      <c r="B8" s="1" t="s">
        <v>398</v>
      </c>
      <c r="C8" s="1" t="s">
        <v>439</v>
      </c>
      <c r="D8" s="1" t="s">
        <v>440</v>
      </c>
      <c r="E8" s="1" t="s">
        <v>441</v>
      </c>
      <c r="F8" s="1" t="s">
        <v>398</v>
      </c>
      <c r="G8" s="1" t="s">
        <v>402</v>
      </c>
      <c r="H8" s="1" t="s">
        <v>403</v>
      </c>
      <c r="I8" s="1" t="s">
        <v>442</v>
      </c>
      <c r="J8" s="1" t="s">
        <v>405</v>
      </c>
      <c r="K8" s="1" t="s">
        <v>442</v>
      </c>
      <c r="L8" s="1" t="s">
        <v>442</v>
      </c>
      <c r="M8" s="1" t="s">
        <v>406</v>
      </c>
      <c r="N8" s="1" t="s">
        <v>406</v>
      </c>
      <c r="O8" s="1" t="s">
        <v>407</v>
      </c>
      <c r="P8" s="1" t="s">
        <v>408</v>
      </c>
      <c r="Q8" s="1" t="s">
        <v>409</v>
      </c>
      <c r="R8" s="1" t="s">
        <v>443</v>
      </c>
      <c r="S8" s="1" t="s">
        <v>411</v>
      </c>
      <c r="T8" s="1" t="s">
        <v>412</v>
      </c>
      <c r="U8" s="1" t="s">
        <v>413</v>
      </c>
    </row>
    <row r="9" s="1" customFormat="1" spans="1:21">
      <c r="A9" s="3">
        <v>18672542232</v>
      </c>
      <c r="B9" s="1" t="s">
        <v>398</v>
      </c>
      <c r="C9" s="1" t="s">
        <v>444</v>
      </c>
      <c r="D9" s="1" t="s">
        <v>425</v>
      </c>
      <c r="E9" s="1" t="s">
        <v>445</v>
      </c>
      <c r="F9" s="1" t="s">
        <v>398</v>
      </c>
      <c r="G9" s="1" t="s">
        <v>402</v>
      </c>
      <c r="H9" s="1" t="s">
        <v>403</v>
      </c>
      <c r="I9" s="1" t="s">
        <v>446</v>
      </c>
      <c r="J9" s="1" t="s">
        <v>405</v>
      </c>
      <c r="K9" s="1" t="s">
        <v>446</v>
      </c>
      <c r="L9" s="1" t="s">
        <v>446</v>
      </c>
      <c r="M9" s="1" t="s">
        <v>406</v>
      </c>
      <c r="N9" s="1" t="s">
        <v>406</v>
      </c>
      <c r="O9" s="1" t="s">
        <v>407</v>
      </c>
      <c r="P9" s="1" t="s">
        <v>408</v>
      </c>
      <c r="Q9" s="1" t="s">
        <v>409</v>
      </c>
      <c r="R9" s="1" t="s">
        <v>447</v>
      </c>
      <c r="S9" s="1" t="s">
        <v>411</v>
      </c>
      <c r="T9" s="1" t="s">
        <v>412</v>
      </c>
      <c r="U9" s="1" t="s">
        <v>413</v>
      </c>
    </row>
    <row r="10" s="1" customFormat="1" spans="1:21">
      <c r="A10" s="3">
        <v>18671679974</v>
      </c>
      <c r="B10" s="1" t="s">
        <v>448</v>
      </c>
      <c r="C10" s="1" t="s">
        <v>449</v>
      </c>
      <c r="D10" s="1" t="s">
        <v>450</v>
      </c>
      <c r="E10" s="1" t="s">
        <v>451</v>
      </c>
      <c r="F10" s="1" t="s">
        <v>398</v>
      </c>
      <c r="G10" s="1" t="s">
        <v>402</v>
      </c>
      <c r="H10" s="1" t="s">
        <v>403</v>
      </c>
      <c r="I10" s="1" t="s">
        <v>452</v>
      </c>
      <c r="J10" s="1" t="s">
        <v>405</v>
      </c>
      <c r="K10" s="1" t="s">
        <v>452</v>
      </c>
      <c r="L10" s="1" t="s">
        <v>452</v>
      </c>
      <c r="M10" s="1" t="s">
        <v>406</v>
      </c>
      <c r="N10" s="1" t="s">
        <v>406</v>
      </c>
      <c r="O10" s="1" t="s">
        <v>407</v>
      </c>
      <c r="P10" s="1" t="s">
        <v>408</v>
      </c>
      <c r="Q10" s="1" t="s">
        <v>409</v>
      </c>
      <c r="R10" s="1" t="s">
        <v>453</v>
      </c>
      <c r="S10" s="1" t="s">
        <v>411</v>
      </c>
      <c r="T10" s="1" t="s">
        <v>412</v>
      </c>
      <c r="U10" s="1" t="s">
        <v>413</v>
      </c>
    </row>
    <row r="11" s="1" customFormat="1" spans="1:21">
      <c r="A11" s="3">
        <v>18668987903</v>
      </c>
      <c r="B11" s="1" t="s">
        <v>448</v>
      </c>
      <c r="C11" s="1" t="s">
        <v>454</v>
      </c>
      <c r="D11" s="1" t="s">
        <v>455</v>
      </c>
      <c r="E11" s="1" t="s">
        <v>456</v>
      </c>
      <c r="F11" s="1" t="s">
        <v>448</v>
      </c>
      <c r="G11" s="1" t="s">
        <v>402</v>
      </c>
      <c r="H11" s="1" t="s">
        <v>403</v>
      </c>
      <c r="I11" s="1" t="s">
        <v>457</v>
      </c>
      <c r="J11" s="1" t="s">
        <v>405</v>
      </c>
      <c r="K11" s="1" t="s">
        <v>457</v>
      </c>
      <c r="L11" s="1" t="s">
        <v>457</v>
      </c>
      <c r="M11" s="1" t="s">
        <v>406</v>
      </c>
      <c r="N11" s="1" t="s">
        <v>406</v>
      </c>
      <c r="O11" s="1" t="s">
        <v>407</v>
      </c>
      <c r="P11" s="1" t="s">
        <v>408</v>
      </c>
      <c r="Q11" s="1" t="s">
        <v>409</v>
      </c>
      <c r="R11" s="1" t="s">
        <v>458</v>
      </c>
      <c r="S11" s="1" t="s">
        <v>411</v>
      </c>
      <c r="T11" s="1" t="s">
        <v>412</v>
      </c>
      <c r="U11" s="1" t="s">
        <v>413</v>
      </c>
    </row>
    <row r="12" s="1" customFormat="1" spans="1:21">
      <c r="A12" s="3">
        <v>18664530213</v>
      </c>
      <c r="B12" s="1" t="s">
        <v>448</v>
      </c>
      <c r="C12" s="1" t="s">
        <v>459</v>
      </c>
      <c r="D12" s="1" t="s">
        <v>460</v>
      </c>
      <c r="E12" s="1" t="s">
        <v>461</v>
      </c>
      <c r="F12" s="1" t="s">
        <v>398</v>
      </c>
      <c r="G12" s="1" t="s">
        <v>402</v>
      </c>
      <c r="H12" s="1" t="s">
        <v>403</v>
      </c>
      <c r="I12" s="1" t="s">
        <v>462</v>
      </c>
      <c r="J12" s="1" t="s">
        <v>405</v>
      </c>
      <c r="K12" s="1" t="s">
        <v>462</v>
      </c>
      <c r="L12" s="1" t="s">
        <v>462</v>
      </c>
      <c r="M12" s="1" t="s">
        <v>406</v>
      </c>
      <c r="N12" s="1" t="s">
        <v>406</v>
      </c>
      <c r="O12" s="1" t="s">
        <v>407</v>
      </c>
      <c r="P12" s="1" t="s">
        <v>408</v>
      </c>
      <c r="Q12" s="1" t="s">
        <v>409</v>
      </c>
      <c r="R12" s="1" t="s">
        <v>463</v>
      </c>
      <c r="S12" s="1" t="s">
        <v>411</v>
      </c>
      <c r="T12" s="1" t="s">
        <v>412</v>
      </c>
      <c r="U12" s="1" t="s">
        <v>413</v>
      </c>
    </row>
    <row r="13" s="1" customFormat="1" spans="1:21">
      <c r="A13" s="3">
        <v>18663635291</v>
      </c>
      <c r="B13" s="1" t="s">
        <v>448</v>
      </c>
      <c r="C13" s="1" t="s">
        <v>464</v>
      </c>
      <c r="D13" s="1" t="s">
        <v>450</v>
      </c>
      <c r="E13" s="1" t="s">
        <v>465</v>
      </c>
      <c r="F13" s="1" t="s">
        <v>448</v>
      </c>
      <c r="G13" s="1" t="s">
        <v>402</v>
      </c>
      <c r="H13" s="1" t="s">
        <v>403</v>
      </c>
      <c r="I13" s="1" t="s">
        <v>466</v>
      </c>
      <c r="J13" s="1" t="s">
        <v>405</v>
      </c>
      <c r="K13" s="1" t="s">
        <v>466</v>
      </c>
      <c r="L13" s="1" t="s">
        <v>466</v>
      </c>
      <c r="M13" s="1" t="s">
        <v>406</v>
      </c>
      <c r="N13" s="1" t="s">
        <v>406</v>
      </c>
      <c r="O13" s="1" t="s">
        <v>407</v>
      </c>
      <c r="P13" s="1" t="s">
        <v>408</v>
      </c>
      <c r="Q13" s="1" t="s">
        <v>409</v>
      </c>
      <c r="R13" s="1" t="s">
        <v>467</v>
      </c>
      <c r="S13" s="1" t="s">
        <v>411</v>
      </c>
      <c r="T13" s="1" t="s">
        <v>412</v>
      </c>
      <c r="U13" s="1" t="s">
        <v>413</v>
      </c>
    </row>
    <row r="14" s="1" customFormat="1" spans="1:21">
      <c r="A14" s="3">
        <v>18661440347</v>
      </c>
      <c r="B14" s="1" t="s">
        <v>448</v>
      </c>
      <c r="C14" s="1" t="s">
        <v>468</v>
      </c>
      <c r="D14" s="1" t="s">
        <v>450</v>
      </c>
      <c r="E14" s="1" t="s">
        <v>469</v>
      </c>
      <c r="F14" s="1" t="s">
        <v>448</v>
      </c>
      <c r="G14" s="1" t="s">
        <v>402</v>
      </c>
      <c r="H14" s="1" t="s">
        <v>403</v>
      </c>
      <c r="I14" s="1" t="s">
        <v>452</v>
      </c>
      <c r="J14" s="1" t="s">
        <v>405</v>
      </c>
      <c r="K14" s="1" t="s">
        <v>452</v>
      </c>
      <c r="L14" s="1" t="s">
        <v>452</v>
      </c>
      <c r="M14" s="1" t="s">
        <v>406</v>
      </c>
      <c r="N14" s="1" t="s">
        <v>406</v>
      </c>
      <c r="O14" s="1" t="s">
        <v>407</v>
      </c>
      <c r="P14" s="1" t="s">
        <v>408</v>
      </c>
      <c r="Q14" s="1" t="s">
        <v>409</v>
      </c>
      <c r="R14" s="1" t="s">
        <v>470</v>
      </c>
      <c r="S14" s="1" t="s">
        <v>411</v>
      </c>
      <c r="T14" s="1" t="s">
        <v>412</v>
      </c>
      <c r="U14" s="1" t="s">
        <v>413</v>
      </c>
    </row>
    <row r="15" s="1" customFormat="1" spans="1:21">
      <c r="A15" s="3">
        <v>18652598228</v>
      </c>
      <c r="B15" s="1" t="s">
        <v>471</v>
      </c>
      <c r="C15" s="1" t="s">
        <v>472</v>
      </c>
      <c r="D15" s="1" t="s">
        <v>450</v>
      </c>
      <c r="E15" s="1" t="s">
        <v>473</v>
      </c>
      <c r="F15" s="1" t="s">
        <v>471</v>
      </c>
      <c r="G15" s="1" t="s">
        <v>402</v>
      </c>
      <c r="H15" s="1" t="s">
        <v>403</v>
      </c>
      <c r="I15" s="1" t="s">
        <v>474</v>
      </c>
      <c r="J15" s="1" t="s">
        <v>405</v>
      </c>
      <c r="K15" s="1" t="s">
        <v>474</v>
      </c>
      <c r="L15" s="1" t="s">
        <v>474</v>
      </c>
      <c r="M15" s="1" t="s">
        <v>406</v>
      </c>
      <c r="N15" s="1" t="s">
        <v>406</v>
      </c>
      <c r="O15" s="1" t="s">
        <v>407</v>
      </c>
      <c r="P15" s="1" t="s">
        <v>408</v>
      </c>
      <c r="Q15" s="1" t="s">
        <v>409</v>
      </c>
      <c r="R15" s="1" t="s">
        <v>475</v>
      </c>
      <c r="S15" s="1" t="s">
        <v>411</v>
      </c>
      <c r="T15" s="1" t="s">
        <v>412</v>
      </c>
      <c r="U15" s="1" t="s">
        <v>413</v>
      </c>
    </row>
    <row r="16" s="1" customFormat="1" spans="1:21">
      <c r="A16" s="3">
        <v>18651131887</v>
      </c>
      <c r="B16" s="1" t="s">
        <v>471</v>
      </c>
      <c r="C16" s="1" t="s">
        <v>476</v>
      </c>
      <c r="D16" s="1" t="s">
        <v>477</v>
      </c>
      <c r="E16" s="1" t="s">
        <v>478</v>
      </c>
      <c r="F16" s="1" t="s">
        <v>471</v>
      </c>
      <c r="G16" s="1" t="s">
        <v>402</v>
      </c>
      <c r="H16" s="1" t="s">
        <v>403</v>
      </c>
      <c r="I16" s="1" t="s">
        <v>479</v>
      </c>
      <c r="J16" s="1" t="s">
        <v>405</v>
      </c>
      <c r="K16" s="1" t="s">
        <v>479</v>
      </c>
      <c r="L16" s="1" t="s">
        <v>479</v>
      </c>
      <c r="M16" s="1" t="s">
        <v>406</v>
      </c>
      <c r="N16" s="1" t="s">
        <v>406</v>
      </c>
      <c r="O16" s="1" t="s">
        <v>407</v>
      </c>
      <c r="P16" s="1" t="s">
        <v>408</v>
      </c>
      <c r="Q16" s="1" t="s">
        <v>409</v>
      </c>
      <c r="R16" s="1" t="s">
        <v>480</v>
      </c>
      <c r="S16" s="1" t="s">
        <v>411</v>
      </c>
      <c r="T16" s="1" t="s">
        <v>412</v>
      </c>
      <c r="U16" s="1" t="s">
        <v>413</v>
      </c>
    </row>
    <row r="17" s="1" customFormat="1" spans="1:21">
      <c r="A17" s="3">
        <v>18650355541</v>
      </c>
      <c r="B17" s="1" t="s">
        <v>471</v>
      </c>
      <c r="C17" s="1" t="s">
        <v>481</v>
      </c>
      <c r="D17" s="1" t="s">
        <v>415</v>
      </c>
      <c r="E17" s="1" t="s">
        <v>482</v>
      </c>
      <c r="F17" s="1" t="s">
        <v>471</v>
      </c>
      <c r="G17" s="1" t="s">
        <v>402</v>
      </c>
      <c r="H17" s="1" t="s">
        <v>403</v>
      </c>
      <c r="I17" s="1" t="s">
        <v>483</v>
      </c>
      <c r="J17" s="1" t="s">
        <v>405</v>
      </c>
      <c r="K17" s="1" t="s">
        <v>483</v>
      </c>
      <c r="L17" s="1" t="s">
        <v>483</v>
      </c>
      <c r="M17" s="1" t="s">
        <v>406</v>
      </c>
      <c r="N17" s="1" t="s">
        <v>406</v>
      </c>
      <c r="O17" s="1" t="s">
        <v>407</v>
      </c>
      <c r="P17" s="1" t="s">
        <v>408</v>
      </c>
      <c r="Q17" s="1" t="s">
        <v>409</v>
      </c>
      <c r="R17" s="1" t="s">
        <v>484</v>
      </c>
      <c r="S17" s="1" t="s">
        <v>411</v>
      </c>
      <c r="T17" s="1" t="s">
        <v>412</v>
      </c>
      <c r="U17" s="1" t="s">
        <v>413</v>
      </c>
    </row>
    <row r="18" s="1" customFormat="1" spans="1:21">
      <c r="A18" s="3">
        <v>18649909042</v>
      </c>
      <c r="B18" s="1" t="s">
        <v>471</v>
      </c>
      <c r="C18" s="1" t="s">
        <v>485</v>
      </c>
      <c r="D18" s="1" t="s">
        <v>425</v>
      </c>
      <c r="E18" s="1" t="s">
        <v>486</v>
      </c>
      <c r="F18" s="1" t="s">
        <v>448</v>
      </c>
      <c r="G18" s="1" t="s">
        <v>402</v>
      </c>
      <c r="H18" s="1" t="s">
        <v>403</v>
      </c>
      <c r="I18" s="1" t="s">
        <v>487</v>
      </c>
      <c r="J18" s="1" t="s">
        <v>405</v>
      </c>
      <c r="K18" s="1" t="s">
        <v>487</v>
      </c>
      <c r="L18" s="1" t="s">
        <v>487</v>
      </c>
      <c r="M18" s="1" t="s">
        <v>406</v>
      </c>
      <c r="N18" s="1" t="s">
        <v>406</v>
      </c>
      <c r="O18" s="1" t="s">
        <v>407</v>
      </c>
      <c r="P18" s="1" t="s">
        <v>408</v>
      </c>
      <c r="Q18" s="1" t="s">
        <v>409</v>
      </c>
      <c r="R18" s="1" t="s">
        <v>488</v>
      </c>
      <c r="S18" s="1" t="s">
        <v>411</v>
      </c>
      <c r="T18" s="1" t="s">
        <v>412</v>
      </c>
      <c r="U18" s="1" t="s">
        <v>413</v>
      </c>
    </row>
    <row r="19" s="1" customFormat="1" spans="1:21">
      <c r="A19" s="3">
        <v>18649761733</v>
      </c>
      <c r="B19" s="1" t="s">
        <v>471</v>
      </c>
      <c r="C19" s="1" t="s">
        <v>489</v>
      </c>
      <c r="D19" s="1" t="s">
        <v>490</v>
      </c>
      <c r="E19" s="1" t="s">
        <v>491</v>
      </c>
      <c r="F19" s="1" t="s">
        <v>398</v>
      </c>
      <c r="G19" s="1" t="s">
        <v>402</v>
      </c>
      <c r="H19" s="1" t="s">
        <v>403</v>
      </c>
      <c r="I19" s="1" t="s">
        <v>492</v>
      </c>
      <c r="J19" s="1" t="s">
        <v>405</v>
      </c>
      <c r="K19" s="1" t="s">
        <v>492</v>
      </c>
      <c r="L19" s="1" t="s">
        <v>492</v>
      </c>
      <c r="M19" s="1" t="s">
        <v>406</v>
      </c>
      <c r="N19" s="1" t="s">
        <v>406</v>
      </c>
      <c r="O19" s="1" t="s">
        <v>407</v>
      </c>
      <c r="P19" s="1" t="s">
        <v>408</v>
      </c>
      <c r="Q19" s="1" t="s">
        <v>409</v>
      </c>
      <c r="R19" s="1" t="s">
        <v>493</v>
      </c>
      <c r="S19" s="1" t="s">
        <v>411</v>
      </c>
      <c r="T19" s="1" t="s">
        <v>412</v>
      </c>
      <c r="U19" s="1" t="s">
        <v>413</v>
      </c>
    </row>
    <row r="20" s="1" customFormat="1" spans="1:21">
      <c r="A20" s="3">
        <v>18649695470</v>
      </c>
      <c r="B20" s="1" t="s">
        <v>471</v>
      </c>
      <c r="C20" s="1" t="s">
        <v>494</v>
      </c>
      <c r="D20" s="1" t="s">
        <v>455</v>
      </c>
      <c r="E20" s="1" t="s">
        <v>495</v>
      </c>
      <c r="F20" s="1" t="s">
        <v>471</v>
      </c>
      <c r="G20" s="1" t="s">
        <v>402</v>
      </c>
      <c r="H20" s="1" t="s">
        <v>403</v>
      </c>
      <c r="I20" s="1" t="s">
        <v>496</v>
      </c>
      <c r="J20" s="1" t="s">
        <v>405</v>
      </c>
      <c r="K20" s="1" t="s">
        <v>496</v>
      </c>
      <c r="L20" s="1" t="s">
        <v>496</v>
      </c>
      <c r="M20" s="1" t="s">
        <v>406</v>
      </c>
      <c r="N20" s="1" t="s">
        <v>406</v>
      </c>
      <c r="O20" s="1" t="s">
        <v>407</v>
      </c>
      <c r="P20" s="1" t="s">
        <v>408</v>
      </c>
      <c r="Q20" s="1" t="s">
        <v>409</v>
      </c>
      <c r="R20" s="1" t="s">
        <v>497</v>
      </c>
      <c r="S20" s="1" t="s">
        <v>411</v>
      </c>
      <c r="T20" s="1" t="s">
        <v>412</v>
      </c>
      <c r="U20" s="1" t="s">
        <v>413</v>
      </c>
    </row>
    <row r="21" s="1" customFormat="1" spans="1:21">
      <c r="A21" s="3">
        <v>18649596284</v>
      </c>
      <c r="B21" s="1" t="s">
        <v>471</v>
      </c>
      <c r="C21" s="1" t="s">
        <v>498</v>
      </c>
      <c r="D21" s="1" t="s">
        <v>440</v>
      </c>
      <c r="E21" s="1" t="s">
        <v>499</v>
      </c>
      <c r="F21" s="1" t="s">
        <v>471</v>
      </c>
      <c r="G21" s="1" t="s">
        <v>402</v>
      </c>
      <c r="H21" s="1" t="s">
        <v>403</v>
      </c>
      <c r="I21" s="1" t="s">
        <v>500</v>
      </c>
      <c r="J21" s="1" t="s">
        <v>405</v>
      </c>
      <c r="K21" s="1" t="s">
        <v>500</v>
      </c>
      <c r="L21" s="1" t="s">
        <v>500</v>
      </c>
      <c r="M21" s="1" t="s">
        <v>406</v>
      </c>
      <c r="N21" s="1" t="s">
        <v>406</v>
      </c>
      <c r="O21" s="1" t="s">
        <v>407</v>
      </c>
      <c r="P21" s="1" t="s">
        <v>408</v>
      </c>
      <c r="Q21" s="1" t="s">
        <v>409</v>
      </c>
      <c r="R21" s="1" t="s">
        <v>501</v>
      </c>
      <c r="S21" s="1" t="s">
        <v>411</v>
      </c>
      <c r="T21" s="1" t="s">
        <v>412</v>
      </c>
      <c r="U21" s="1" t="s">
        <v>413</v>
      </c>
    </row>
    <row r="22" s="1" customFormat="1" spans="1:21">
      <c r="A22" s="3">
        <v>18648952207</v>
      </c>
      <c r="B22" s="1" t="s">
        <v>502</v>
      </c>
      <c r="C22" s="1" t="s">
        <v>503</v>
      </c>
      <c r="D22" s="1" t="s">
        <v>455</v>
      </c>
      <c r="E22" s="1" t="s">
        <v>504</v>
      </c>
      <c r="F22" s="1" t="s">
        <v>471</v>
      </c>
      <c r="G22" s="1" t="s">
        <v>402</v>
      </c>
      <c r="H22" s="1" t="s">
        <v>403</v>
      </c>
      <c r="I22" s="1" t="s">
        <v>505</v>
      </c>
      <c r="J22" s="1" t="s">
        <v>405</v>
      </c>
      <c r="K22" s="1" t="s">
        <v>505</v>
      </c>
      <c r="L22" s="1" t="s">
        <v>505</v>
      </c>
      <c r="M22" s="1" t="s">
        <v>406</v>
      </c>
      <c r="N22" s="1" t="s">
        <v>406</v>
      </c>
      <c r="O22" s="1" t="s">
        <v>407</v>
      </c>
      <c r="P22" s="1" t="s">
        <v>408</v>
      </c>
      <c r="Q22" s="1" t="s">
        <v>409</v>
      </c>
      <c r="R22" s="1" t="s">
        <v>506</v>
      </c>
      <c r="S22" s="1" t="s">
        <v>411</v>
      </c>
      <c r="T22" s="1" t="s">
        <v>412</v>
      </c>
      <c r="U22" s="1" t="s">
        <v>413</v>
      </c>
    </row>
    <row r="23" s="1" customFormat="1" spans="1:21">
      <c r="A23" s="3">
        <v>18645188582</v>
      </c>
      <c r="B23" s="1" t="s">
        <v>502</v>
      </c>
      <c r="C23" s="1" t="s">
        <v>507</v>
      </c>
      <c r="D23" s="1" t="s">
        <v>508</v>
      </c>
      <c r="E23" s="1" t="s">
        <v>509</v>
      </c>
      <c r="F23" s="1" t="s">
        <v>398</v>
      </c>
      <c r="G23" s="1" t="s">
        <v>402</v>
      </c>
      <c r="H23" s="1" t="s">
        <v>403</v>
      </c>
      <c r="I23" s="1" t="s">
        <v>510</v>
      </c>
      <c r="J23" s="1" t="s">
        <v>405</v>
      </c>
      <c r="K23" s="1" t="s">
        <v>510</v>
      </c>
      <c r="L23" s="1" t="s">
        <v>510</v>
      </c>
      <c r="M23" s="1" t="s">
        <v>406</v>
      </c>
      <c r="N23" s="1" t="s">
        <v>406</v>
      </c>
      <c r="O23" s="1" t="s">
        <v>407</v>
      </c>
      <c r="P23" s="1" t="s">
        <v>408</v>
      </c>
      <c r="Q23" s="1" t="s">
        <v>409</v>
      </c>
      <c r="R23" s="1" t="s">
        <v>511</v>
      </c>
      <c r="S23" s="1" t="s">
        <v>411</v>
      </c>
      <c r="T23" s="1" t="s">
        <v>412</v>
      </c>
      <c r="U23" s="1" t="s">
        <v>413</v>
      </c>
    </row>
    <row r="24" s="1" customFormat="1" spans="1:21">
      <c r="A24" s="3">
        <v>18426571723</v>
      </c>
      <c r="B24" s="1" t="s">
        <v>512</v>
      </c>
      <c r="C24" s="1" t="s">
        <v>513</v>
      </c>
      <c r="D24" s="1" t="s">
        <v>514</v>
      </c>
      <c r="E24" s="1" t="s">
        <v>515</v>
      </c>
      <c r="F24" s="1" t="s">
        <v>502</v>
      </c>
      <c r="G24" s="1" t="s">
        <v>402</v>
      </c>
      <c r="H24" s="1" t="s">
        <v>403</v>
      </c>
      <c r="I24" s="1" t="s">
        <v>516</v>
      </c>
      <c r="J24" s="1" t="s">
        <v>405</v>
      </c>
      <c r="K24" s="1" t="s">
        <v>516</v>
      </c>
      <c r="L24" s="1" t="s">
        <v>516</v>
      </c>
      <c r="M24" s="1" t="s">
        <v>406</v>
      </c>
      <c r="N24" s="1" t="s">
        <v>406</v>
      </c>
      <c r="O24" s="1" t="s">
        <v>407</v>
      </c>
      <c r="P24" s="1" t="s">
        <v>408</v>
      </c>
      <c r="Q24" s="1" t="s">
        <v>409</v>
      </c>
      <c r="R24" s="1" t="s">
        <v>517</v>
      </c>
      <c r="S24" s="1" t="s">
        <v>411</v>
      </c>
      <c r="T24" s="1" t="s">
        <v>412</v>
      </c>
      <c r="U24" s="1" t="s">
        <v>413</v>
      </c>
    </row>
    <row r="25" s="1" customFormat="1" spans="1:21">
      <c r="A25" s="3">
        <v>18489157698</v>
      </c>
      <c r="B25" s="1" t="s">
        <v>518</v>
      </c>
      <c r="C25" s="1" t="s">
        <v>519</v>
      </c>
      <c r="D25" s="1" t="s">
        <v>520</v>
      </c>
      <c r="E25" s="1" t="s">
        <v>521</v>
      </c>
      <c r="F25" s="1" t="s">
        <v>398</v>
      </c>
      <c r="G25" s="1" t="s">
        <v>402</v>
      </c>
      <c r="H25" s="1" t="s">
        <v>403</v>
      </c>
      <c r="I25" s="1" t="s">
        <v>522</v>
      </c>
      <c r="J25" s="1" t="s">
        <v>405</v>
      </c>
      <c r="K25" s="1" t="s">
        <v>522</v>
      </c>
      <c r="L25" s="1" t="s">
        <v>522</v>
      </c>
      <c r="M25" s="1" t="s">
        <v>406</v>
      </c>
      <c r="N25" s="1" t="s">
        <v>406</v>
      </c>
      <c r="O25" s="1" t="s">
        <v>407</v>
      </c>
      <c r="P25" s="1" t="s">
        <v>408</v>
      </c>
      <c r="Q25" s="1" t="s">
        <v>409</v>
      </c>
      <c r="R25" s="1" t="s">
        <v>523</v>
      </c>
      <c r="S25" s="1" t="s">
        <v>411</v>
      </c>
      <c r="T25" s="1" t="s">
        <v>412</v>
      </c>
      <c r="U25" s="1" t="s">
        <v>413</v>
      </c>
    </row>
    <row r="26" s="1" customFormat="1" spans="1:21">
      <c r="A26" s="3">
        <v>18486819656</v>
      </c>
      <c r="B26" s="1" t="s">
        <v>518</v>
      </c>
      <c r="C26" s="1" t="s">
        <v>524</v>
      </c>
      <c r="D26" s="1" t="s">
        <v>525</v>
      </c>
      <c r="E26" s="1" t="s">
        <v>526</v>
      </c>
      <c r="F26" s="1" t="s">
        <v>448</v>
      </c>
      <c r="G26" s="1" t="s">
        <v>402</v>
      </c>
      <c r="H26" s="1" t="s">
        <v>403</v>
      </c>
      <c r="I26" s="1" t="s">
        <v>527</v>
      </c>
      <c r="J26" s="1" t="s">
        <v>405</v>
      </c>
      <c r="K26" s="1" t="s">
        <v>527</v>
      </c>
      <c r="L26" s="1" t="s">
        <v>527</v>
      </c>
      <c r="M26" s="1" t="s">
        <v>406</v>
      </c>
      <c r="N26" s="1" t="s">
        <v>406</v>
      </c>
      <c r="O26" s="1" t="s">
        <v>407</v>
      </c>
      <c r="P26" s="1" t="s">
        <v>408</v>
      </c>
      <c r="Q26" s="1" t="s">
        <v>409</v>
      </c>
      <c r="R26" s="1" t="s">
        <v>528</v>
      </c>
      <c r="S26" s="1" t="s">
        <v>411</v>
      </c>
      <c r="T26" s="1" t="s">
        <v>412</v>
      </c>
      <c r="U26" s="1" t="s">
        <v>413</v>
      </c>
    </row>
    <row r="27" s="1" customFormat="1" spans="1:21">
      <c r="A27" s="3">
        <v>17870361340</v>
      </c>
      <c r="B27" s="1" t="s">
        <v>529</v>
      </c>
      <c r="C27" s="1" t="s">
        <v>530</v>
      </c>
      <c r="D27" s="1" t="s">
        <v>531</v>
      </c>
      <c r="E27" s="1" t="s">
        <v>532</v>
      </c>
      <c r="F27" s="1" t="s">
        <v>533</v>
      </c>
      <c r="G27" s="1" t="s">
        <v>402</v>
      </c>
      <c r="H27" s="1" t="s">
        <v>403</v>
      </c>
      <c r="I27" s="1" t="s">
        <v>534</v>
      </c>
      <c r="J27" s="1" t="s">
        <v>405</v>
      </c>
      <c r="K27" s="1" t="s">
        <v>534</v>
      </c>
      <c r="L27" s="1" t="s">
        <v>534</v>
      </c>
      <c r="M27" s="1" t="s">
        <v>406</v>
      </c>
      <c r="N27" s="1" t="s">
        <v>406</v>
      </c>
      <c r="O27" s="1" t="s">
        <v>407</v>
      </c>
      <c r="P27" s="1" t="s">
        <v>408</v>
      </c>
      <c r="Q27" s="1" t="s">
        <v>409</v>
      </c>
      <c r="R27" s="1" t="s">
        <v>535</v>
      </c>
      <c r="S27" s="1" t="s">
        <v>411</v>
      </c>
      <c r="T27" s="1" t="s">
        <v>412</v>
      </c>
      <c r="U27" s="1" t="s">
        <v>413</v>
      </c>
    </row>
    <row r="28" s="1" customFormat="1" spans="1:21">
      <c r="A28" s="3">
        <v>18607394208</v>
      </c>
      <c r="B28" s="1" t="s">
        <v>536</v>
      </c>
      <c r="C28" s="1" t="s">
        <v>537</v>
      </c>
      <c r="D28" s="1" t="s">
        <v>538</v>
      </c>
      <c r="E28" s="1" t="s">
        <v>539</v>
      </c>
      <c r="F28" s="1" t="s">
        <v>533</v>
      </c>
      <c r="G28" s="1" t="s">
        <v>402</v>
      </c>
      <c r="H28" s="1" t="s">
        <v>403</v>
      </c>
      <c r="I28" s="1" t="s">
        <v>540</v>
      </c>
      <c r="J28" s="1" t="s">
        <v>405</v>
      </c>
      <c r="K28" s="1" t="s">
        <v>540</v>
      </c>
      <c r="L28" s="1" t="s">
        <v>540</v>
      </c>
      <c r="M28" s="1" t="s">
        <v>406</v>
      </c>
      <c r="N28" s="1" t="s">
        <v>406</v>
      </c>
      <c r="O28" s="1" t="s">
        <v>407</v>
      </c>
      <c r="P28" s="1" t="s">
        <v>408</v>
      </c>
      <c r="Q28" s="1" t="s">
        <v>409</v>
      </c>
      <c r="R28" s="1" t="s">
        <v>541</v>
      </c>
      <c r="S28" s="1" t="s">
        <v>411</v>
      </c>
      <c r="T28" s="1" t="s">
        <v>412</v>
      </c>
      <c r="U28" s="1" t="s">
        <v>413</v>
      </c>
    </row>
    <row r="29" s="1" customFormat="1" spans="1:21">
      <c r="A29" s="3">
        <v>18630974912</v>
      </c>
      <c r="B29" s="1" t="s">
        <v>533</v>
      </c>
      <c r="C29" s="1" t="s">
        <v>542</v>
      </c>
      <c r="D29" s="1" t="s">
        <v>415</v>
      </c>
      <c r="E29" s="1" t="s">
        <v>543</v>
      </c>
      <c r="F29" s="1" t="s">
        <v>471</v>
      </c>
      <c r="G29" s="1" t="s">
        <v>402</v>
      </c>
      <c r="H29" s="1" t="s">
        <v>403</v>
      </c>
      <c r="I29" s="1" t="s">
        <v>544</v>
      </c>
      <c r="J29" s="1" t="s">
        <v>405</v>
      </c>
      <c r="K29" s="1" t="s">
        <v>544</v>
      </c>
      <c r="L29" s="1" t="s">
        <v>544</v>
      </c>
      <c r="M29" s="1" t="s">
        <v>406</v>
      </c>
      <c r="N29" s="1" t="s">
        <v>406</v>
      </c>
      <c r="O29" s="1" t="s">
        <v>407</v>
      </c>
      <c r="P29" s="1" t="s">
        <v>408</v>
      </c>
      <c r="Q29" s="1" t="s">
        <v>409</v>
      </c>
      <c r="R29" s="1" t="s">
        <v>545</v>
      </c>
      <c r="S29" s="1" t="s">
        <v>411</v>
      </c>
      <c r="T29" s="1" t="s">
        <v>412</v>
      </c>
      <c r="U29" s="1" t="s">
        <v>413</v>
      </c>
    </row>
    <row r="30" s="1" customFormat="1" spans="1:21">
      <c r="A30" s="3">
        <v>18630878515</v>
      </c>
      <c r="B30" s="1" t="s">
        <v>533</v>
      </c>
      <c r="C30" s="1" t="s">
        <v>546</v>
      </c>
      <c r="D30" s="1" t="s">
        <v>415</v>
      </c>
      <c r="E30" s="1" t="s">
        <v>547</v>
      </c>
      <c r="F30" s="1" t="s">
        <v>471</v>
      </c>
      <c r="G30" s="1" t="s">
        <v>402</v>
      </c>
      <c r="H30" s="1" t="s">
        <v>403</v>
      </c>
      <c r="I30" s="1" t="s">
        <v>544</v>
      </c>
      <c r="J30" s="1" t="s">
        <v>405</v>
      </c>
      <c r="K30" s="1" t="s">
        <v>544</v>
      </c>
      <c r="L30" s="1" t="s">
        <v>544</v>
      </c>
      <c r="M30" s="1" t="s">
        <v>406</v>
      </c>
      <c r="N30" s="1" t="s">
        <v>406</v>
      </c>
      <c r="O30" s="1" t="s">
        <v>407</v>
      </c>
      <c r="P30" s="1" t="s">
        <v>408</v>
      </c>
      <c r="Q30" s="1" t="s">
        <v>409</v>
      </c>
      <c r="R30" s="1" t="s">
        <v>548</v>
      </c>
      <c r="S30" s="1" t="s">
        <v>411</v>
      </c>
      <c r="T30" s="1" t="s">
        <v>412</v>
      </c>
      <c r="U30" s="1" t="s">
        <v>413</v>
      </c>
    </row>
    <row r="31" s="1" customFormat="1" spans="1:21">
      <c r="A31" s="3">
        <v>18613081745</v>
      </c>
      <c r="B31" s="1" t="s">
        <v>536</v>
      </c>
      <c r="C31" s="1" t="s">
        <v>549</v>
      </c>
      <c r="D31" s="1" t="s">
        <v>415</v>
      </c>
      <c r="E31" s="1" t="s">
        <v>550</v>
      </c>
      <c r="F31" s="1" t="s">
        <v>448</v>
      </c>
      <c r="G31" s="1" t="s">
        <v>402</v>
      </c>
      <c r="H31" s="1" t="s">
        <v>403</v>
      </c>
      <c r="I31" s="1" t="s">
        <v>551</v>
      </c>
      <c r="J31" s="1" t="s">
        <v>405</v>
      </c>
      <c r="K31" s="1" t="s">
        <v>551</v>
      </c>
      <c r="L31" s="1" t="s">
        <v>551</v>
      </c>
      <c r="M31" s="1" t="s">
        <v>406</v>
      </c>
      <c r="N31" s="1" t="s">
        <v>406</v>
      </c>
      <c r="O31" s="1" t="s">
        <v>407</v>
      </c>
      <c r="P31" s="1" t="s">
        <v>408</v>
      </c>
      <c r="Q31" s="1" t="s">
        <v>409</v>
      </c>
      <c r="R31" s="1" t="s">
        <v>552</v>
      </c>
      <c r="S31" s="1" t="s">
        <v>411</v>
      </c>
      <c r="T31" s="1" t="s">
        <v>412</v>
      </c>
      <c r="U31" s="1" t="s">
        <v>413</v>
      </c>
    </row>
    <row r="32" s="1" customFormat="1" spans="1:21">
      <c r="A32" s="3">
        <v>18634242027</v>
      </c>
      <c r="B32" s="1" t="s">
        <v>502</v>
      </c>
      <c r="C32" s="1" t="s">
        <v>553</v>
      </c>
      <c r="D32" s="1" t="s">
        <v>554</v>
      </c>
      <c r="E32" s="1" t="s">
        <v>555</v>
      </c>
      <c r="F32" s="1" t="s">
        <v>448</v>
      </c>
      <c r="G32" s="1" t="s">
        <v>402</v>
      </c>
      <c r="H32" s="1" t="s">
        <v>403</v>
      </c>
      <c r="I32" s="1" t="s">
        <v>556</v>
      </c>
      <c r="J32" s="1" t="s">
        <v>405</v>
      </c>
      <c r="K32" s="1" t="s">
        <v>556</v>
      </c>
      <c r="L32" s="1" t="s">
        <v>556</v>
      </c>
      <c r="M32" s="1" t="s">
        <v>406</v>
      </c>
      <c r="N32" s="1" t="s">
        <v>406</v>
      </c>
      <c r="O32" s="1" t="s">
        <v>407</v>
      </c>
      <c r="P32" s="1" t="s">
        <v>408</v>
      </c>
      <c r="Q32" s="1" t="s">
        <v>409</v>
      </c>
      <c r="R32" s="1" t="s">
        <v>557</v>
      </c>
      <c r="S32" s="1" t="s">
        <v>411</v>
      </c>
      <c r="T32" s="1" t="s">
        <v>412</v>
      </c>
      <c r="U32" s="1" t="s">
        <v>413</v>
      </c>
    </row>
    <row r="33" s="1" customFormat="1" spans="1:21">
      <c r="A33" s="3">
        <v>18439948624</v>
      </c>
      <c r="B33" s="1" t="s">
        <v>558</v>
      </c>
      <c r="C33" s="1" t="s">
        <v>559</v>
      </c>
      <c r="D33" s="1" t="s">
        <v>560</v>
      </c>
      <c r="E33" s="1" t="s">
        <v>561</v>
      </c>
      <c r="F33" s="1" t="s">
        <v>448</v>
      </c>
      <c r="G33" s="1" t="s">
        <v>402</v>
      </c>
      <c r="H33" s="1" t="s">
        <v>403</v>
      </c>
      <c r="I33" s="1" t="s">
        <v>562</v>
      </c>
      <c r="J33" s="1" t="s">
        <v>405</v>
      </c>
      <c r="K33" s="1" t="s">
        <v>562</v>
      </c>
      <c r="L33" s="1" t="s">
        <v>562</v>
      </c>
      <c r="M33" s="1" t="s">
        <v>406</v>
      </c>
      <c r="N33" s="1" t="s">
        <v>406</v>
      </c>
      <c r="O33" s="1" t="s">
        <v>407</v>
      </c>
      <c r="P33" s="1" t="s">
        <v>408</v>
      </c>
      <c r="Q33" s="1" t="s">
        <v>409</v>
      </c>
      <c r="R33" s="1" t="s">
        <v>563</v>
      </c>
      <c r="S33" s="1" t="s">
        <v>411</v>
      </c>
      <c r="T33" s="1" t="s">
        <v>412</v>
      </c>
      <c r="U33" s="1" t="s">
        <v>413</v>
      </c>
    </row>
    <row r="34" s="1" customFormat="1" spans="1:21">
      <c r="A34" s="3">
        <v>18561902040</v>
      </c>
      <c r="B34" s="1" t="s">
        <v>564</v>
      </c>
      <c r="C34" s="1" t="s">
        <v>565</v>
      </c>
      <c r="D34" s="1" t="s">
        <v>566</v>
      </c>
      <c r="E34" s="1" t="s">
        <v>567</v>
      </c>
      <c r="F34" s="1" t="s">
        <v>471</v>
      </c>
      <c r="G34" s="1" t="s">
        <v>402</v>
      </c>
      <c r="H34" s="1" t="s">
        <v>403</v>
      </c>
      <c r="I34" s="1" t="s">
        <v>568</v>
      </c>
      <c r="J34" s="1" t="s">
        <v>405</v>
      </c>
      <c r="K34" s="1" t="s">
        <v>568</v>
      </c>
      <c r="L34" s="1" t="s">
        <v>568</v>
      </c>
      <c r="M34" s="1" t="s">
        <v>406</v>
      </c>
      <c r="N34" s="1" t="s">
        <v>406</v>
      </c>
      <c r="O34" s="1" t="s">
        <v>407</v>
      </c>
      <c r="P34" s="1" t="s">
        <v>408</v>
      </c>
      <c r="Q34" s="1" t="s">
        <v>409</v>
      </c>
      <c r="R34" s="1" t="s">
        <v>569</v>
      </c>
      <c r="S34" s="1" t="s">
        <v>411</v>
      </c>
      <c r="T34" s="1" t="s">
        <v>412</v>
      </c>
      <c r="U34" s="1" t="s">
        <v>413</v>
      </c>
    </row>
    <row r="35" s="1" customFormat="1" spans="1:21">
      <c r="A35" s="3">
        <v>18486532074</v>
      </c>
      <c r="B35" s="1" t="s">
        <v>518</v>
      </c>
      <c r="C35" s="1" t="s">
        <v>570</v>
      </c>
      <c r="D35" s="1" t="s">
        <v>571</v>
      </c>
      <c r="E35" s="1" t="s">
        <v>572</v>
      </c>
      <c r="F35" s="1" t="s">
        <v>471</v>
      </c>
      <c r="G35" s="1" t="s">
        <v>402</v>
      </c>
      <c r="H35" s="1" t="s">
        <v>403</v>
      </c>
      <c r="I35" s="1" t="s">
        <v>573</v>
      </c>
      <c r="J35" s="1" t="s">
        <v>405</v>
      </c>
      <c r="K35" s="1" t="s">
        <v>573</v>
      </c>
      <c r="L35" s="1" t="s">
        <v>573</v>
      </c>
      <c r="M35" s="1" t="s">
        <v>406</v>
      </c>
      <c r="N35" s="1" t="s">
        <v>406</v>
      </c>
      <c r="O35" s="1" t="s">
        <v>407</v>
      </c>
      <c r="P35" s="1" t="s">
        <v>408</v>
      </c>
      <c r="Q35" s="1" t="s">
        <v>409</v>
      </c>
      <c r="R35" s="1" t="s">
        <v>574</v>
      </c>
      <c r="S35" s="1" t="s">
        <v>411</v>
      </c>
      <c r="T35" s="1" t="s">
        <v>412</v>
      </c>
      <c r="U35" s="1" t="s">
        <v>413</v>
      </c>
    </row>
    <row r="36" s="1" customFormat="1" spans="1:21">
      <c r="A36" s="3">
        <v>18572780243</v>
      </c>
      <c r="B36" s="1" t="s">
        <v>564</v>
      </c>
      <c r="C36" s="1" t="s">
        <v>575</v>
      </c>
      <c r="D36" s="1" t="s">
        <v>576</v>
      </c>
      <c r="E36" s="1" t="s">
        <v>577</v>
      </c>
      <c r="F36" s="1" t="s">
        <v>536</v>
      </c>
      <c r="G36" s="1" t="s">
        <v>402</v>
      </c>
      <c r="H36" s="1" t="s">
        <v>403</v>
      </c>
      <c r="I36" s="1" t="s">
        <v>578</v>
      </c>
      <c r="J36" s="1" t="s">
        <v>405</v>
      </c>
      <c r="K36" s="1" t="s">
        <v>578</v>
      </c>
      <c r="L36" s="1" t="s">
        <v>578</v>
      </c>
      <c r="M36" s="1" t="s">
        <v>406</v>
      </c>
      <c r="N36" s="1" t="s">
        <v>406</v>
      </c>
      <c r="O36" s="1" t="s">
        <v>407</v>
      </c>
      <c r="P36" s="1" t="s">
        <v>408</v>
      </c>
      <c r="Q36" s="1" t="s">
        <v>409</v>
      </c>
      <c r="R36" s="1" t="s">
        <v>579</v>
      </c>
      <c r="S36" s="1" t="s">
        <v>411</v>
      </c>
      <c r="T36" s="1" t="s">
        <v>412</v>
      </c>
      <c r="U36" s="1" t="s">
        <v>413</v>
      </c>
    </row>
    <row r="37" s="1" customFormat="1" spans="1:21">
      <c r="A37" s="3">
        <v>18365354759</v>
      </c>
      <c r="B37" s="1" t="s">
        <v>580</v>
      </c>
      <c r="C37" s="1" t="s">
        <v>581</v>
      </c>
      <c r="D37" s="1" t="s">
        <v>582</v>
      </c>
      <c r="E37" s="1" t="s">
        <v>583</v>
      </c>
      <c r="F37" s="1" t="s">
        <v>471</v>
      </c>
      <c r="G37" s="1" t="s">
        <v>402</v>
      </c>
      <c r="H37" s="1" t="s">
        <v>403</v>
      </c>
      <c r="I37" s="1" t="s">
        <v>584</v>
      </c>
      <c r="J37" s="1" t="s">
        <v>405</v>
      </c>
      <c r="K37" s="1" t="s">
        <v>584</v>
      </c>
      <c r="L37" s="1" t="s">
        <v>584</v>
      </c>
      <c r="M37" s="1" t="s">
        <v>406</v>
      </c>
      <c r="N37" s="1" t="s">
        <v>406</v>
      </c>
      <c r="O37" s="1" t="s">
        <v>407</v>
      </c>
      <c r="P37" s="1" t="s">
        <v>408</v>
      </c>
      <c r="Q37" s="1" t="s">
        <v>409</v>
      </c>
      <c r="R37" s="1" t="s">
        <v>585</v>
      </c>
      <c r="S37" s="1" t="s">
        <v>411</v>
      </c>
      <c r="T37" s="1" t="s">
        <v>412</v>
      </c>
      <c r="U37" s="1" t="s">
        <v>413</v>
      </c>
    </row>
    <row r="38" s="1" customFormat="1" spans="1:21">
      <c r="A38" s="3">
        <v>18572162322</v>
      </c>
      <c r="B38" s="1" t="s">
        <v>564</v>
      </c>
      <c r="C38" s="1" t="s">
        <v>586</v>
      </c>
      <c r="D38" s="1" t="s">
        <v>587</v>
      </c>
      <c r="E38" s="1" t="s">
        <v>588</v>
      </c>
      <c r="F38" s="1" t="s">
        <v>398</v>
      </c>
      <c r="G38" s="1" t="s">
        <v>402</v>
      </c>
      <c r="H38" s="1" t="s">
        <v>403</v>
      </c>
      <c r="I38" s="1" t="s">
        <v>589</v>
      </c>
      <c r="J38" s="1" t="s">
        <v>405</v>
      </c>
      <c r="K38" s="1" t="s">
        <v>589</v>
      </c>
      <c r="L38" s="1" t="s">
        <v>589</v>
      </c>
      <c r="M38" s="1" t="s">
        <v>406</v>
      </c>
      <c r="N38" s="1" t="s">
        <v>406</v>
      </c>
      <c r="O38" s="1" t="s">
        <v>407</v>
      </c>
      <c r="P38" s="1" t="s">
        <v>408</v>
      </c>
      <c r="Q38" s="1" t="s">
        <v>409</v>
      </c>
      <c r="R38" s="1" t="s">
        <v>590</v>
      </c>
      <c r="S38" s="1" t="s">
        <v>411</v>
      </c>
      <c r="T38" s="1" t="s">
        <v>412</v>
      </c>
      <c r="U38" s="1" t="s">
        <v>413</v>
      </c>
    </row>
    <row r="39" s="1" customFormat="1" spans="1:21">
      <c r="A39" s="3">
        <v>18534618549</v>
      </c>
      <c r="B39" s="1" t="s">
        <v>591</v>
      </c>
      <c r="C39" s="1" t="s">
        <v>592</v>
      </c>
      <c r="D39" s="1" t="s">
        <v>587</v>
      </c>
      <c r="E39" s="1" t="s">
        <v>593</v>
      </c>
      <c r="F39" s="1" t="s">
        <v>448</v>
      </c>
      <c r="G39" s="1" t="s">
        <v>402</v>
      </c>
      <c r="H39" s="1" t="s">
        <v>403</v>
      </c>
      <c r="I39" s="1" t="s">
        <v>594</v>
      </c>
      <c r="J39" s="1" t="s">
        <v>405</v>
      </c>
      <c r="K39" s="1" t="s">
        <v>594</v>
      </c>
      <c r="L39" s="1" t="s">
        <v>594</v>
      </c>
      <c r="M39" s="1" t="s">
        <v>406</v>
      </c>
      <c r="N39" s="1" t="s">
        <v>406</v>
      </c>
      <c r="O39" s="1" t="s">
        <v>407</v>
      </c>
      <c r="P39" s="1" t="s">
        <v>408</v>
      </c>
      <c r="Q39" s="1" t="s">
        <v>409</v>
      </c>
      <c r="R39" s="1" t="s">
        <v>595</v>
      </c>
      <c r="S39" s="1" t="s">
        <v>411</v>
      </c>
      <c r="T39" s="1" t="s">
        <v>412</v>
      </c>
      <c r="U39" s="1" t="s">
        <v>413</v>
      </c>
    </row>
    <row r="40" s="1" customFormat="1" spans="1:21">
      <c r="A40" s="3">
        <v>18534550087</v>
      </c>
      <c r="B40" s="1" t="s">
        <v>591</v>
      </c>
      <c r="C40" s="1" t="s">
        <v>596</v>
      </c>
      <c r="D40" s="1" t="s">
        <v>597</v>
      </c>
      <c r="E40" s="1" t="s">
        <v>598</v>
      </c>
      <c r="F40" s="1" t="s">
        <v>448</v>
      </c>
      <c r="G40" s="1" t="s">
        <v>402</v>
      </c>
      <c r="H40" s="1" t="s">
        <v>403</v>
      </c>
      <c r="I40" s="1" t="s">
        <v>599</v>
      </c>
      <c r="J40" s="1" t="s">
        <v>405</v>
      </c>
      <c r="K40" s="1" t="s">
        <v>599</v>
      </c>
      <c r="L40" s="1" t="s">
        <v>599</v>
      </c>
      <c r="M40" s="1" t="s">
        <v>406</v>
      </c>
      <c r="N40" s="1" t="s">
        <v>406</v>
      </c>
      <c r="O40" s="1" t="s">
        <v>407</v>
      </c>
      <c r="P40" s="1" t="s">
        <v>408</v>
      </c>
      <c r="Q40" s="1" t="s">
        <v>409</v>
      </c>
      <c r="R40" s="1" t="s">
        <v>600</v>
      </c>
      <c r="S40" s="1" t="s">
        <v>411</v>
      </c>
      <c r="T40" s="1" t="s">
        <v>412</v>
      </c>
      <c r="U40" s="1" t="s">
        <v>413</v>
      </c>
    </row>
    <row r="41" s="1" customFormat="1" spans="1:21">
      <c r="A41" s="3">
        <v>18583137727</v>
      </c>
      <c r="B41" s="1" t="s">
        <v>601</v>
      </c>
      <c r="C41" s="1" t="s">
        <v>602</v>
      </c>
      <c r="D41" s="1" t="s">
        <v>603</v>
      </c>
      <c r="E41" s="1" t="s">
        <v>604</v>
      </c>
      <c r="F41" s="1" t="s">
        <v>398</v>
      </c>
      <c r="G41" s="1" t="s">
        <v>402</v>
      </c>
      <c r="H41" s="1" t="s">
        <v>403</v>
      </c>
      <c r="I41" s="1" t="s">
        <v>605</v>
      </c>
      <c r="J41" s="1" t="s">
        <v>405</v>
      </c>
      <c r="K41" s="1" t="s">
        <v>605</v>
      </c>
      <c r="L41" s="1" t="s">
        <v>605</v>
      </c>
      <c r="M41" s="1" t="s">
        <v>406</v>
      </c>
      <c r="N41" s="1" t="s">
        <v>406</v>
      </c>
      <c r="O41" s="1" t="s">
        <v>407</v>
      </c>
      <c r="P41" s="1" t="s">
        <v>408</v>
      </c>
      <c r="Q41" s="1" t="s">
        <v>409</v>
      </c>
      <c r="R41" s="1" t="s">
        <v>606</v>
      </c>
      <c r="S41" s="1" t="s">
        <v>411</v>
      </c>
      <c r="T41" s="1" t="s">
        <v>412</v>
      </c>
      <c r="U41" s="1" t="s">
        <v>413</v>
      </c>
    </row>
    <row r="42" s="1" customFormat="1" spans="1:21">
      <c r="A42" s="3">
        <v>18621942013</v>
      </c>
      <c r="B42" s="1" t="s">
        <v>533</v>
      </c>
      <c r="C42" s="1" t="s">
        <v>607</v>
      </c>
      <c r="D42" s="1" t="s">
        <v>608</v>
      </c>
      <c r="E42" s="1" t="s">
        <v>609</v>
      </c>
      <c r="F42" s="1" t="s">
        <v>448</v>
      </c>
      <c r="G42" s="1" t="s">
        <v>402</v>
      </c>
      <c r="H42" s="1" t="s">
        <v>403</v>
      </c>
      <c r="I42" s="1" t="s">
        <v>610</v>
      </c>
      <c r="J42" s="1" t="s">
        <v>405</v>
      </c>
      <c r="K42" s="1" t="s">
        <v>610</v>
      </c>
      <c r="L42" s="1" t="s">
        <v>610</v>
      </c>
      <c r="M42" s="1" t="s">
        <v>406</v>
      </c>
      <c r="N42" s="1" t="s">
        <v>406</v>
      </c>
      <c r="O42" s="1" t="s">
        <v>407</v>
      </c>
      <c r="P42" s="1" t="s">
        <v>408</v>
      </c>
      <c r="Q42" s="1" t="s">
        <v>409</v>
      </c>
      <c r="R42" s="1" t="s">
        <v>611</v>
      </c>
      <c r="S42" s="1" t="s">
        <v>411</v>
      </c>
      <c r="T42" s="1" t="s">
        <v>412</v>
      </c>
      <c r="U42" s="1" t="s">
        <v>413</v>
      </c>
    </row>
    <row r="43" s="1" customFormat="1" spans="1:21">
      <c r="A43" s="3">
        <v>18625413241</v>
      </c>
      <c r="B43" s="1" t="s">
        <v>533</v>
      </c>
      <c r="C43" s="1" t="s">
        <v>612</v>
      </c>
      <c r="D43" s="1" t="s">
        <v>455</v>
      </c>
      <c r="E43" s="1" t="s">
        <v>613</v>
      </c>
      <c r="F43" s="1" t="s">
        <v>502</v>
      </c>
      <c r="G43" s="1" t="s">
        <v>402</v>
      </c>
      <c r="H43" s="1" t="s">
        <v>403</v>
      </c>
      <c r="I43" s="1" t="s">
        <v>614</v>
      </c>
      <c r="J43" s="1" t="s">
        <v>405</v>
      </c>
      <c r="K43" s="1" t="s">
        <v>614</v>
      </c>
      <c r="L43" s="1" t="s">
        <v>614</v>
      </c>
      <c r="M43" s="1" t="s">
        <v>406</v>
      </c>
      <c r="N43" s="1" t="s">
        <v>406</v>
      </c>
      <c r="O43" s="1" t="s">
        <v>407</v>
      </c>
      <c r="P43" s="1" t="s">
        <v>408</v>
      </c>
      <c r="Q43" s="1" t="s">
        <v>409</v>
      </c>
      <c r="R43" s="1" t="s">
        <v>615</v>
      </c>
      <c r="S43" s="1" t="s">
        <v>411</v>
      </c>
      <c r="T43" s="1" t="s">
        <v>412</v>
      </c>
      <c r="U43" s="1" t="s">
        <v>413</v>
      </c>
    </row>
    <row r="44" s="1" customFormat="1" spans="1:21">
      <c r="A44" s="3">
        <v>18547457595</v>
      </c>
      <c r="B44" s="1" t="s">
        <v>616</v>
      </c>
      <c r="C44" s="1" t="s">
        <v>617</v>
      </c>
      <c r="D44" s="1" t="s">
        <v>455</v>
      </c>
      <c r="E44" s="1" t="s">
        <v>618</v>
      </c>
      <c r="F44" s="1" t="s">
        <v>471</v>
      </c>
      <c r="G44" s="1" t="s">
        <v>402</v>
      </c>
      <c r="H44" s="1" t="s">
        <v>403</v>
      </c>
      <c r="I44" s="1" t="s">
        <v>496</v>
      </c>
      <c r="J44" s="1" t="s">
        <v>405</v>
      </c>
      <c r="K44" s="1" t="s">
        <v>496</v>
      </c>
      <c r="L44" s="1" t="s">
        <v>496</v>
      </c>
      <c r="M44" s="1" t="s">
        <v>406</v>
      </c>
      <c r="N44" s="1" t="s">
        <v>406</v>
      </c>
      <c r="O44" s="1" t="s">
        <v>407</v>
      </c>
      <c r="P44" s="1" t="s">
        <v>408</v>
      </c>
      <c r="Q44" s="1" t="s">
        <v>409</v>
      </c>
      <c r="R44" s="1" t="s">
        <v>619</v>
      </c>
      <c r="S44" s="1" t="s">
        <v>411</v>
      </c>
      <c r="T44" s="1" t="s">
        <v>412</v>
      </c>
      <c r="U44" s="1" t="s">
        <v>413</v>
      </c>
    </row>
    <row r="45" s="1" customFormat="1" spans="1:21">
      <c r="A45" s="3">
        <v>17902514802</v>
      </c>
      <c r="B45" s="1" t="s">
        <v>620</v>
      </c>
      <c r="C45" s="1" t="s">
        <v>621</v>
      </c>
      <c r="D45" s="1" t="s">
        <v>622</v>
      </c>
      <c r="E45" s="1" t="s">
        <v>623</v>
      </c>
      <c r="F45" s="1" t="s">
        <v>502</v>
      </c>
      <c r="G45" s="1" t="s">
        <v>402</v>
      </c>
      <c r="H45" s="1" t="s">
        <v>403</v>
      </c>
      <c r="I45" s="1" t="s">
        <v>624</v>
      </c>
      <c r="J45" s="1" t="s">
        <v>405</v>
      </c>
      <c r="K45" s="1" t="s">
        <v>624</v>
      </c>
      <c r="L45" s="1" t="s">
        <v>624</v>
      </c>
      <c r="M45" s="1" t="s">
        <v>406</v>
      </c>
      <c r="N45" s="1" t="s">
        <v>406</v>
      </c>
      <c r="O45" s="1" t="s">
        <v>407</v>
      </c>
      <c r="P45" s="1" t="s">
        <v>408</v>
      </c>
      <c r="Q45" s="1" t="s">
        <v>409</v>
      </c>
      <c r="R45" s="1" t="s">
        <v>625</v>
      </c>
      <c r="S45" s="1" t="s">
        <v>411</v>
      </c>
      <c r="T45" s="1" t="s">
        <v>412</v>
      </c>
      <c r="U45" s="1" t="s">
        <v>413</v>
      </c>
    </row>
    <row r="46" s="1" customFormat="1" spans="1:21">
      <c r="A46" s="3">
        <v>18606067672</v>
      </c>
      <c r="B46" s="1" t="s">
        <v>626</v>
      </c>
      <c r="C46" s="1" t="s">
        <v>627</v>
      </c>
      <c r="D46" s="1" t="s">
        <v>628</v>
      </c>
      <c r="E46" s="1" t="s">
        <v>629</v>
      </c>
      <c r="F46" s="1" t="s">
        <v>502</v>
      </c>
      <c r="G46" s="1" t="s">
        <v>402</v>
      </c>
      <c r="H46" s="1" t="s">
        <v>403</v>
      </c>
      <c r="I46" s="1" t="s">
        <v>630</v>
      </c>
      <c r="J46" s="1" t="s">
        <v>405</v>
      </c>
      <c r="K46" s="1" t="s">
        <v>630</v>
      </c>
      <c r="L46" s="1" t="s">
        <v>630</v>
      </c>
      <c r="M46" s="1" t="s">
        <v>406</v>
      </c>
      <c r="N46" s="1" t="s">
        <v>406</v>
      </c>
      <c r="O46" s="1" t="s">
        <v>407</v>
      </c>
      <c r="P46" s="1" t="s">
        <v>408</v>
      </c>
      <c r="Q46" s="1" t="s">
        <v>409</v>
      </c>
      <c r="R46" s="1" t="s">
        <v>631</v>
      </c>
      <c r="S46" s="1" t="s">
        <v>411</v>
      </c>
      <c r="T46" s="1" t="s">
        <v>412</v>
      </c>
      <c r="U46" s="1" t="s">
        <v>413</v>
      </c>
    </row>
    <row r="47" s="1" customFormat="1" spans="1:21">
      <c r="A47" s="3">
        <v>18595444205</v>
      </c>
      <c r="B47" s="1" t="s">
        <v>626</v>
      </c>
      <c r="C47" s="1" t="s">
        <v>632</v>
      </c>
      <c r="D47" s="1" t="s">
        <v>633</v>
      </c>
      <c r="E47" s="1" t="s">
        <v>634</v>
      </c>
      <c r="F47" s="1" t="s">
        <v>398</v>
      </c>
      <c r="G47" s="1" t="s">
        <v>402</v>
      </c>
      <c r="H47" s="1" t="s">
        <v>403</v>
      </c>
      <c r="I47" s="1" t="s">
        <v>635</v>
      </c>
      <c r="J47" s="1" t="s">
        <v>405</v>
      </c>
      <c r="K47" s="1" t="s">
        <v>635</v>
      </c>
      <c r="L47" s="1" t="s">
        <v>635</v>
      </c>
      <c r="M47" s="1" t="s">
        <v>406</v>
      </c>
      <c r="N47" s="1" t="s">
        <v>406</v>
      </c>
      <c r="O47" s="1" t="s">
        <v>407</v>
      </c>
      <c r="P47" s="1" t="s">
        <v>408</v>
      </c>
      <c r="Q47" s="1" t="s">
        <v>409</v>
      </c>
      <c r="R47" s="1" t="s">
        <v>636</v>
      </c>
      <c r="S47" s="1" t="s">
        <v>411</v>
      </c>
      <c r="T47" s="1" t="s">
        <v>412</v>
      </c>
      <c r="U47" s="1" t="s">
        <v>413</v>
      </c>
    </row>
    <row r="48" s="1" customFormat="1" spans="1:21">
      <c r="A48" s="3">
        <v>18644927672</v>
      </c>
      <c r="B48" s="1" t="s">
        <v>502</v>
      </c>
      <c r="C48" s="1" t="s">
        <v>637</v>
      </c>
      <c r="D48" s="1" t="s">
        <v>638</v>
      </c>
      <c r="E48" s="1" t="s">
        <v>639</v>
      </c>
      <c r="F48" s="1" t="s">
        <v>448</v>
      </c>
      <c r="G48" s="1" t="s">
        <v>402</v>
      </c>
      <c r="H48" s="1" t="s">
        <v>403</v>
      </c>
      <c r="I48" s="1" t="s">
        <v>640</v>
      </c>
      <c r="J48" s="1" t="s">
        <v>405</v>
      </c>
      <c r="K48" s="1" t="s">
        <v>640</v>
      </c>
      <c r="L48" s="1" t="s">
        <v>640</v>
      </c>
      <c r="M48" s="1" t="s">
        <v>406</v>
      </c>
      <c r="N48" s="1" t="s">
        <v>406</v>
      </c>
      <c r="O48" s="1" t="s">
        <v>407</v>
      </c>
      <c r="P48" s="1" t="s">
        <v>408</v>
      </c>
      <c r="Q48" s="1" t="s">
        <v>409</v>
      </c>
      <c r="R48" s="1" t="s">
        <v>641</v>
      </c>
      <c r="S48" s="1" t="s">
        <v>411</v>
      </c>
      <c r="T48" s="1" t="s">
        <v>412</v>
      </c>
      <c r="U48" s="1" t="s">
        <v>413</v>
      </c>
    </row>
    <row r="49" s="1" customFormat="1" spans="1:21">
      <c r="A49" s="3">
        <v>18055231732</v>
      </c>
      <c r="B49" s="1" t="s">
        <v>642</v>
      </c>
      <c r="C49" s="1" t="s">
        <v>643</v>
      </c>
      <c r="D49" s="1" t="s">
        <v>644</v>
      </c>
      <c r="E49" s="1" t="s">
        <v>645</v>
      </c>
      <c r="F49" s="1" t="s">
        <v>471</v>
      </c>
      <c r="G49" s="1" t="s">
        <v>402</v>
      </c>
      <c r="H49" s="1" t="s">
        <v>403</v>
      </c>
      <c r="I49" s="1" t="s">
        <v>646</v>
      </c>
      <c r="J49" s="1" t="s">
        <v>405</v>
      </c>
      <c r="K49" s="1" t="s">
        <v>646</v>
      </c>
      <c r="L49" s="1" t="s">
        <v>646</v>
      </c>
      <c r="M49" s="1" t="s">
        <v>406</v>
      </c>
      <c r="N49" s="1" t="s">
        <v>406</v>
      </c>
      <c r="O49" s="1" t="s">
        <v>407</v>
      </c>
      <c r="P49" s="1" t="s">
        <v>408</v>
      </c>
      <c r="Q49" s="1" t="s">
        <v>409</v>
      </c>
      <c r="R49" s="1" t="s">
        <v>647</v>
      </c>
      <c r="S49" s="1" t="s">
        <v>411</v>
      </c>
      <c r="T49" s="1" t="s">
        <v>412</v>
      </c>
      <c r="U49" s="1" t="s">
        <v>413</v>
      </c>
    </row>
    <row r="50" s="1" customFormat="1" spans="1:21">
      <c r="A50" s="3">
        <v>18526305527</v>
      </c>
      <c r="B50" s="1" t="s">
        <v>591</v>
      </c>
      <c r="C50" s="1" t="s">
        <v>648</v>
      </c>
      <c r="D50" s="1" t="s">
        <v>649</v>
      </c>
      <c r="E50" s="1" t="s">
        <v>650</v>
      </c>
      <c r="F50" s="1" t="s">
        <v>471</v>
      </c>
      <c r="G50" s="1" t="s">
        <v>402</v>
      </c>
      <c r="H50" s="1" t="s">
        <v>403</v>
      </c>
      <c r="I50" s="1" t="s">
        <v>651</v>
      </c>
      <c r="J50" s="1" t="s">
        <v>405</v>
      </c>
      <c r="K50" s="1" t="s">
        <v>651</v>
      </c>
      <c r="L50" s="1" t="s">
        <v>651</v>
      </c>
      <c r="M50" s="1" t="s">
        <v>406</v>
      </c>
      <c r="N50" s="1" t="s">
        <v>406</v>
      </c>
      <c r="O50" s="1" t="s">
        <v>407</v>
      </c>
      <c r="P50" s="1" t="s">
        <v>408</v>
      </c>
      <c r="Q50" s="1" t="s">
        <v>409</v>
      </c>
      <c r="R50" s="1" t="s">
        <v>652</v>
      </c>
      <c r="S50" s="1" t="s">
        <v>411</v>
      </c>
      <c r="T50" s="1" t="s">
        <v>412</v>
      </c>
      <c r="U50" s="1" t="s">
        <v>413</v>
      </c>
    </row>
    <row r="51" s="1" customFormat="1" spans="1:21">
      <c r="A51" s="3">
        <v>18634985497</v>
      </c>
      <c r="B51" s="1" t="s">
        <v>502</v>
      </c>
      <c r="C51" s="1" t="s">
        <v>653</v>
      </c>
      <c r="D51" s="1" t="s">
        <v>654</v>
      </c>
      <c r="E51" s="1" t="s">
        <v>655</v>
      </c>
      <c r="F51" s="1" t="s">
        <v>471</v>
      </c>
      <c r="G51" s="1" t="s">
        <v>402</v>
      </c>
      <c r="H51" s="1" t="s">
        <v>403</v>
      </c>
      <c r="I51" s="1" t="s">
        <v>656</v>
      </c>
      <c r="J51" s="1" t="s">
        <v>405</v>
      </c>
      <c r="K51" s="1" t="s">
        <v>656</v>
      </c>
      <c r="L51" s="1" t="s">
        <v>656</v>
      </c>
      <c r="M51" s="1" t="s">
        <v>406</v>
      </c>
      <c r="N51" s="1" t="s">
        <v>406</v>
      </c>
      <c r="O51" s="1" t="s">
        <v>407</v>
      </c>
      <c r="P51" s="1" t="s">
        <v>408</v>
      </c>
      <c r="Q51" s="1" t="s">
        <v>409</v>
      </c>
      <c r="R51" s="1" t="s">
        <v>657</v>
      </c>
      <c r="S51" s="1" t="s">
        <v>411</v>
      </c>
      <c r="T51" s="1" t="s">
        <v>412</v>
      </c>
      <c r="U51" s="1" t="s">
        <v>413</v>
      </c>
    </row>
    <row r="52" s="1" customFormat="1" spans="1:21">
      <c r="A52" s="3">
        <v>18586364476</v>
      </c>
      <c r="B52" s="1" t="s">
        <v>658</v>
      </c>
      <c r="C52" s="1" t="s">
        <v>659</v>
      </c>
      <c r="D52" s="1" t="s">
        <v>660</v>
      </c>
      <c r="E52" s="1" t="s">
        <v>661</v>
      </c>
      <c r="F52" s="1" t="s">
        <v>502</v>
      </c>
      <c r="G52" s="1" t="s">
        <v>402</v>
      </c>
      <c r="H52" s="1" t="s">
        <v>403</v>
      </c>
      <c r="I52" s="1" t="s">
        <v>662</v>
      </c>
      <c r="J52" s="1" t="s">
        <v>405</v>
      </c>
      <c r="K52" s="1" t="s">
        <v>662</v>
      </c>
      <c r="L52" s="1" t="s">
        <v>662</v>
      </c>
      <c r="M52" s="1" t="s">
        <v>406</v>
      </c>
      <c r="N52" s="1" t="s">
        <v>406</v>
      </c>
      <c r="O52" s="1" t="s">
        <v>407</v>
      </c>
      <c r="P52" s="1" t="s">
        <v>408</v>
      </c>
      <c r="Q52" s="1" t="s">
        <v>409</v>
      </c>
      <c r="R52" s="1" t="s">
        <v>663</v>
      </c>
      <c r="S52" s="1" t="s">
        <v>411</v>
      </c>
      <c r="T52" s="1" t="s">
        <v>412</v>
      </c>
      <c r="U52" s="1" t="s">
        <v>413</v>
      </c>
    </row>
    <row r="53" s="1" customFormat="1" spans="1:21">
      <c r="A53" s="3">
        <v>18584749372</v>
      </c>
      <c r="B53" s="1" t="s">
        <v>658</v>
      </c>
      <c r="C53" s="1" t="s">
        <v>664</v>
      </c>
      <c r="D53" s="1" t="s">
        <v>660</v>
      </c>
      <c r="E53" s="1" t="s">
        <v>665</v>
      </c>
      <c r="F53" s="1" t="s">
        <v>502</v>
      </c>
      <c r="G53" s="1" t="s">
        <v>402</v>
      </c>
      <c r="H53" s="1" t="s">
        <v>403</v>
      </c>
      <c r="I53" s="1" t="s">
        <v>662</v>
      </c>
      <c r="J53" s="1" t="s">
        <v>405</v>
      </c>
      <c r="K53" s="1" t="s">
        <v>662</v>
      </c>
      <c r="L53" s="1" t="s">
        <v>662</v>
      </c>
      <c r="M53" s="1" t="s">
        <v>406</v>
      </c>
      <c r="N53" s="1" t="s">
        <v>406</v>
      </c>
      <c r="O53" s="1" t="s">
        <v>407</v>
      </c>
      <c r="P53" s="1" t="s">
        <v>408</v>
      </c>
      <c r="Q53" s="1" t="s">
        <v>409</v>
      </c>
      <c r="R53" s="1" t="s">
        <v>666</v>
      </c>
      <c r="S53" s="1" t="s">
        <v>411</v>
      </c>
      <c r="T53" s="1" t="s">
        <v>412</v>
      </c>
      <c r="U53" s="1" t="s">
        <v>413</v>
      </c>
    </row>
    <row r="54" s="1" customFormat="1" spans="1:21">
      <c r="A54" s="3">
        <v>18557131699</v>
      </c>
      <c r="B54" s="1" t="s">
        <v>616</v>
      </c>
      <c r="C54" s="1" t="s">
        <v>667</v>
      </c>
      <c r="D54" s="1" t="s">
        <v>660</v>
      </c>
      <c r="E54" s="1" t="s">
        <v>668</v>
      </c>
      <c r="F54" s="1" t="s">
        <v>502</v>
      </c>
      <c r="G54" s="1" t="s">
        <v>402</v>
      </c>
      <c r="H54" s="1" t="s">
        <v>403</v>
      </c>
      <c r="I54" s="1" t="s">
        <v>662</v>
      </c>
      <c r="J54" s="1" t="s">
        <v>405</v>
      </c>
      <c r="K54" s="1" t="s">
        <v>662</v>
      </c>
      <c r="L54" s="1" t="s">
        <v>662</v>
      </c>
      <c r="M54" s="1" t="s">
        <v>406</v>
      </c>
      <c r="N54" s="1" t="s">
        <v>406</v>
      </c>
      <c r="O54" s="1" t="s">
        <v>407</v>
      </c>
      <c r="P54" s="1" t="s">
        <v>408</v>
      </c>
      <c r="Q54" s="1" t="s">
        <v>409</v>
      </c>
      <c r="R54" s="1" t="s">
        <v>669</v>
      </c>
      <c r="S54" s="1" t="s">
        <v>411</v>
      </c>
      <c r="T54" s="1" t="s">
        <v>412</v>
      </c>
      <c r="U54" s="1" t="s">
        <v>413</v>
      </c>
    </row>
    <row r="55" s="1" customFormat="1" spans="1:21">
      <c r="A55" s="3">
        <v>18556840686</v>
      </c>
      <c r="B55" s="1" t="s">
        <v>616</v>
      </c>
      <c r="C55" s="1" t="s">
        <v>670</v>
      </c>
      <c r="D55" s="1" t="s">
        <v>660</v>
      </c>
      <c r="E55" s="1" t="s">
        <v>671</v>
      </c>
      <c r="F55" s="1" t="s">
        <v>502</v>
      </c>
      <c r="G55" s="1" t="s">
        <v>402</v>
      </c>
      <c r="H55" s="1" t="s">
        <v>403</v>
      </c>
      <c r="I55" s="1" t="s">
        <v>662</v>
      </c>
      <c r="J55" s="1" t="s">
        <v>405</v>
      </c>
      <c r="K55" s="1" t="s">
        <v>662</v>
      </c>
      <c r="L55" s="1" t="s">
        <v>662</v>
      </c>
      <c r="M55" s="1" t="s">
        <v>406</v>
      </c>
      <c r="N55" s="1" t="s">
        <v>406</v>
      </c>
      <c r="O55" s="1" t="s">
        <v>407</v>
      </c>
      <c r="P55" s="1" t="s">
        <v>408</v>
      </c>
      <c r="Q55" s="1" t="s">
        <v>409</v>
      </c>
      <c r="R55" s="1" t="s">
        <v>672</v>
      </c>
      <c r="S55" s="1" t="s">
        <v>411</v>
      </c>
      <c r="T55" s="1" t="s">
        <v>412</v>
      </c>
      <c r="U55" s="1" t="s">
        <v>413</v>
      </c>
    </row>
    <row r="56" s="1" customFormat="1" spans="1:21">
      <c r="A56" s="3">
        <v>18394772022</v>
      </c>
      <c r="B56" s="1" t="s">
        <v>673</v>
      </c>
      <c r="C56" s="1" t="s">
        <v>674</v>
      </c>
      <c r="D56" s="1" t="s">
        <v>675</v>
      </c>
      <c r="E56" s="1" t="s">
        <v>676</v>
      </c>
      <c r="F56" s="1" t="s">
        <v>448</v>
      </c>
      <c r="G56" s="1" t="s">
        <v>402</v>
      </c>
      <c r="H56" s="1" t="s">
        <v>403</v>
      </c>
      <c r="I56" s="1" t="s">
        <v>677</v>
      </c>
      <c r="J56" s="1" t="s">
        <v>405</v>
      </c>
      <c r="K56" s="1" t="s">
        <v>677</v>
      </c>
      <c r="L56" s="1" t="s">
        <v>677</v>
      </c>
      <c r="M56" s="1" t="s">
        <v>406</v>
      </c>
      <c r="N56" s="1" t="s">
        <v>406</v>
      </c>
      <c r="O56" s="1" t="s">
        <v>407</v>
      </c>
      <c r="P56" s="1" t="s">
        <v>408</v>
      </c>
      <c r="Q56" s="1" t="s">
        <v>409</v>
      </c>
      <c r="R56" s="1" t="s">
        <v>678</v>
      </c>
      <c r="S56" s="1" t="s">
        <v>411</v>
      </c>
      <c r="T56" s="1" t="s">
        <v>412</v>
      </c>
      <c r="U56" s="1" t="s">
        <v>413</v>
      </c>
    </row>
    <row r="57" s="1" customFormat="1" spans="1:21">
      <c r="A57" s="3">
        <v>18356254829</v>
      </c>
      <c r="B57" s="1" t="s">
        <v>679</v>
      </c>
      <c r="C57" s="1" t="s">
        <v>680</v>
      </c>
      <c r="D57" s="1" t="s">
        <v>681</v>
      </c>
      <c r="E57" s="1" t="s">
        <v>682</v>
      </c>
      <c r="F57" s="1" t="s">
        <v>471</v>
      </c>
      <c r="G57" s="1" t="s">
        <v>402</v>
      </c>
      <c r="H57" s="1" t="s">
        <v>403</v>
      </c>
      <c r="I57" s="1" t="s">
        <v>683</v>
      </c>
      <c r="J57" s="1" t="s">
        <v>405</v>
      </c>
      <c r="K57" s="1" t="s">
        <v>683</v>
      </c>
      <c r="L57" s="1" t="s">
        <v>683</v>
      </c>
      <c r="M57" s="1" t="s">
        <v>406</v>
      </c>
      <c r="N57" s="1" t="s">
        <v>406</v>
      </c>
      <c r="O57" s="1" t="s">
        <v>407</v>
      </c>
      <c r="P57" s="1" t="s">
        <v>408</v>
      </c>
      <c r="Q57" s="1" t="s">
        <v>409</v>
      </c>
      <c r="R57" s="1" t="s">
        <v>684</v>
      </c>
      <c r="S57" s="1" t="s">
        <v>411</v>
      </c>
      <c r="T57" s="1" t="s">
        <v>412</v>
      </c>
      <c r="U57" s="1" t="s">
        <v>413</v>
      </c>
    </row>
    <row r="58" s="1" customFormat="1" spans="1:21">
      <c r="A58" s="3">
        <v>18604086605</v>
      </c>
      <c r="B58" s="1" t="s">
        <v>626</v>
      </c>
      <c r="C58" s="1" t="s">
        <v>685</v>
      </c>
      <c r="D58" s="1" t="s">
        <v>681</v>
      </c>
      <c r="E58" s="1" t="s">
        <v>686</v>
      </c>
      <c r="F58" s="1" t="s">
        <v>398</v>
      </c>
      <c r="G58" s="1" t="s">
        <v>402</v>
      </c>
      <c r="H58" s="1" t="s">
        <v>403</v>
      </c>
      <c r="I58" s="1" t="s">
        <v>687</v>
      </c>
      <c r="J58" s="1" t="s">
        <v>405</v>
      </c>
      <c r="K58" s="1" t="s">
        <v>687</v>
      </c>
      <c r="L58" s="1" t="s">
        <v>687</v>
      </c>
      <c r="M58" s="1" t="s">
        <v>406</v>
      </c>
      <c r="N58" s="1" t="s">
        <v>406</v>
      </c>
      <c r="O58" s="1" t="s">
        <v>407</v>
      </c>
      <c r="P58" s="1" t="s">
        <v>408</v>
      </c>
      <c r="Q58" s="1" t="s">
        <v>409</v>
      </c>
      <c r="R58" s="1" t="s">
        <v>688</v>
      </c>
      <c r="S58" s="1" t="s">
        <v>411</v>
      </c>
      <c r="T58" s="1" t="s">
        <v>412</v>
      </c>
      <c r="U58" s="1" t="s">
        <v>413</v>
      </c>
    </row>
    <row r="59" s="1" customFormat="1" spans="1:21">
      <c r="A59" s="3">
        <v>18615297559</v>
      </c>
      <c r="B59" s="1" t="s">
        <v>536</v>
      </c>
      <c r="C59" s="1" t="s">
        <v>689</v>
      </c>
      <c r="D59" s="1" t="s">
        <v>681</v>
      </c>
      <c r="E59" s="1" t="s">
        <v>690</v>
      </c>
      <c r="F59" s="1" t="s">
        <v>471</v>
      </c>
      <c r="G59" s="1" t="s">
        <v>402</v>
      </c>
      <c r="H59" s="1" t="s">
        <v>403</v>
      </c>
      <c r="I59" s="1" t="s">
        <v>691</v>
      </c>
      <c r="J59" s="1" t="s">
        <v>405</v>
      </c>
      <c r="K59" s="1" t="s">
        <v>691</v>
      </c>
      <c r="L59" s="1" t="s">
        <v>691</v>
      </c>
      <c r="M59" s="1" t="s">
        <v>406</v>
      </c>
      <c r="N59" s="1" t="s">
        <v>406</v>
      </c>
      <c r="O59" s="1" t="s">
        <v>407</v>
      </c>
      <c r="P59" s="1" t="s">
        <v>408</v>
      </c>
      <c r="Q59" s="1" t="s">
        <v>409</v>
      </c>
      <c r="R59" s="1" t="s">
        <v>692</v>
      </c>
      <c r="S59" s="1" t="s">
        <v>411</v>
      </c>
      <c r="T59" s="1" t="s">
        <v>412</v>
      </c>
      <c r="U59" s="1" t="s">
        <v>413</v>
      </c>
    </row>
    <row r="60" s="1" customFormat="1" spans="1:21">
      <c r="A60" s="3">
        <v>18563515160</v>
      </c>
      <c r="B60" s="1" t="s">
        <v>564</v>
      </c>
      <c r="C60" s="1" t="s">
        <v>693</v>
      </c>
      <c r="D60" s="1" t="s">
        <v>694</v>
      </c>
      <c r="E60" s="1" t="s">
        <v>695</v>
      </c>
      <c r="F60" s="1" t="s">
        <v>448</v>
      </c>
      <c r="G60" s="1" t="s">
        <v>402</v>
      </c>
      <c r="H60" s="1" t="s">
        <v>403</v>
      </c>
      <c r="I60" s="1" t="s">
        <v>696</v>
      </c>
      <c r="J60" s="1" t="s">
        <v>405</v>
      </c>
      <c r="K60" s="1" t="s">
        <v>696</v>
      </c>
      <c r="L60" s="1" t="s">
        <v>696</v>
      </c>
      <c r="M60" s="1" t="s">
        <v>406</v>
      </c>
      <c r="N60" s="1" t="s">
        <v>406</v>
      </c>
      <c r="O60" s="1" t="s">
        <v>407</v>
      </c>
      <c r="P60" s="1" t="s">
        <v>408</v>
      </c>
      <c r="Q60" s="1" t="s">
        <v>409</v>
      </c>
      <c r="R60" s="1" t="s">
        <v>697</v>
      </c>
      <c r="S60" s="1" t="s">
        <v>411</v>
      </c>
      <c r="T60" s="1" t="s">
        <v>412</v>
      </c>
      <c r="U60" s="1" t="s">
        <v>413</v>
      </c>
    </row>
    <row r="61" s="1" customFormat="1" spans="1:21">
      <c r="A61" s="3">
        <v>18574669243</v>
      </c>
      <c r="B61" s="1" t="s">
        <v>601</v>
      </c>
      <c r="C61" s="1" t="s">
        <v>698</v>
      </c>
      <c r="D61" s="1" t="s">
        <v>490</v>
      </c>
      <c r="E61" s="1" t="s">
        <v>699</v>
      </c>
      <c r="F61" s="1" t="s">
        <v>471</v>
      </c>
      <c r="G61" s="1" t="s">
        <v>402</v>
      </c>
      <c r="H61" s="1" t="s">
        <v>403</v>
      </c>
      <c r="I61" s="1" t="s">
        <v>700</v>
      </c>
      <c r="J61" s="1" t="s">
        <v>405</v>
      </c>
      <c r="K61" s="1" t="s">
        <v>700</v>
      </c>
      <c r="L61" s="1" t="s">
        <v>700</v>
      </c>
      <c r="M61" s="1" t="s">
        <v>406</v>
      </c>
      <c r="N61" s="1" t="s">
        <v>406</v>
      </c>
      <c r="O61" s="1" t="s">
        <v>407</v>
      </c>
      <c r="P61" s="1" t="s">
        <v>408</v>
      </c>
      <c r="Q61" s="1" t="s">
        <v>409</v>
      </c>
      <c r="R61" s="1" t="s">
        <v>701</v>
      </c>
      <c r="S61" s="1" t="s">
        <v>411</v>
      </c>
      <c r="T61" s="1" t="s">
        <v>412</v>
      </c>
      <c r="U61" s="1" t="s">
        <v>413</v>
      </c>
    </row>
    <row r="62" s="1" customFormat="1" spans="1:21">
      <c r="A62" s="3">
        <v>18594464669</v>
      </c>
      <c r="B62" s="1" t="s">
        <v>658</v>
      </c>
      <c r="C62" s="1" t="s">
        <v>702</v>
      </c>
      <c r="D62" s="1" t="s">
        <v>703</v>
      </c>
      <c r="E62" s="1" t="s">
        <v>704</v>
      </c>
      <c r="F62" s="1" t="s">
        <v>398</v>
      </c>
      <c r="G62" s="1" t="s">
        <v>402</v>
      </c>
      <c r="H62" s="1" t="s">
        <v>403</v>
      </c>
      <c r="I62" s="1" t="s">
        <v>705</v>
      </c>
      <c r="J62" s="1" t="s">
        <v>405</v>
      </c>
      <c r="K62" s="1" t="s">
        <v>705</v>
      </c>
      <c r="L62" s="1" t="s">
        <v>705</v>
      </c>
      <c r="M62" s="1" t="s">
        <v>406</v>
      </c>
      <c r="N62" s="1" t="s">
        <v>406</v>
      </c>
      <c r="O62" s="1" t="s">
        <v>407</v>
      </c>
      <c r="P62" s="1" t="s">
        <v>408</v>
      </c>
      <c r="Q62" s="1" t="s">
        <v>409</v>
      </c>
      <c r="R62" s="1" t="s">
        <v>706</v>
      </c>
      <c r="S62" s="1" t="s">
        <v>411</v>
      </c>
      <c r="T62" s="1" t="s">
        <v>412</v>
      </c>
      <c r="U62" s="1" t="s">
        <v>413</v>
      </c>
    </row>
    <row r="63" s="1" customFormat="1" spans="1:21">
      <c r="A63" s="3">
        <v>18397678553</v>
      </c>
      <c r="B63" s="1" t="s">
        <v>673</v>
      </c>
      <c r="C63" s="1" t="s">
        <v>707</v>
      </c>
      <c r="D63" s="1" t="s">
        <v>703</v>
      </c>
      <c r="E63" s="1" t="s">
        <v>708</v>
      </c>
      <c r="F63" s="1" t="s">
        <v>448</v>
      </c>
      <c r="G63" s="1" t="s">
        <v>402</v>
      </c>
      <c r="H63" s="1" t="s">
        <v>403</v>
      </c>
      <c r="I63" s="1" t="s">
        <v>709</v>
      </c>
      <c r="J63" s="1" t="s">
        <v>405</v>
      </c>
      <c r="K63" s="1" t="s">
        <v>709</v>
      </c>
      <c r="L63" s="1" t="s">
        <v>709</v>
      </c>
      <c r="M63" s="1" t="s">
        <v>406</v>
      </c>
      <c r="N63" s="1" t="s">
        <v>406</v>
      </c>
      <c r="O63" s="1" t="s">
        <v>407</v>
      </c>
      <c r="P63" s="1" t="s">
        <v>408</v>
      </c>
      <c r="Q63" s="1" t="s">
        <v>409</v>
      </c>
      <c r="R63" s="1" t="s">
        <v>710</v>
      </c>
      <c r="S63" s="1" t="s">
        <v>411</v>
      </c>
      <c r="T63" s="1" t="s">
        <v>412</v>
      </c>
      <c r="U63" s="1" t="s">
        <v>413</v>
      </c>
    </row>
    <row r="64" s="1" customFormat="1" spans="1:21">
      <c r="A64" s="3">
        <v>18439477990</v>
      </c>
      <c r="B64" s="1" t="s">
        <v>558</v>
      </c>
      <c r="C64" s="1" t="s">
        <v>711</v>
      </c>
      <c r="D64" s="1" t="s">
        <v>712</v>
      </c>
      <c r="E64" s="1" t="s">
        <v>713</v>
      </c>
      <c r="F64" s="1" t="s">
        <v>448</v>
      </c>
      <c r="G64" s="1" t="s">
        <v>402</v>
      </c>
      <c r="H64" s="1" t="s">
        <v>403</v>
      </c>
      <c r="I64" s="1" t="s">
        <v>714</v>
      </c>
      <c r="J64" s="1" t="s">
        <v>405</v>
      </c>
      <c r="K64" s="1" t="s">
        <v>714</v>
      </c>
      <c r="L64" s="1" t="s">
        <v>714</v>
      </c>
      <c r="M64" s="1" t="s">
        <v>406</v>
      </c>
      <c r="N64" s="1" t="s">
        <v>406</v>
      </c>
      <c r="O64" s="1" t="s">
        <v>407</v>
      </c>
      <c r="P64" s="1" t="s">
        <v>408</v>
      </c>
      <c r="Q64" s="1" t="s">
        <v>409</v>
      </c>
      <c r="R64" s="1" t="s">
        <v>715</v>
      </c>
      <c r="S64" s="1" t="s">
        <v>411</v>
      </c>
      <c r="T64" s="1" t="s">
        <v>412</v>
      </c>
      <c r="U64" s="1" t="s">
        <v>413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2022-08-12T01:35:18Z</dcterms:created>
  <dcterms:modified xsi:type="dcterms:W3CDTF">2022-08-12T02:07:15Z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A2095A938C3045D5B8C3267781B0470B</vt:lpwstr>
  </property>
  <property fmtid="{D5CDD505-2E9C-101B-9397-08002B2CF9AE}" pid="3" name="KSOProductBuildVer">
    <vt:lpwstr>2052-11.1.0.12302</vt:lpwstr>
  </property>
</Properties>
</file>