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对账!$A$1:$X$59</definedName>
  </definedNames>
  <calcPr calcId="144525"/>
</workbook>
</file>

<file path=xl/sharedStrings.xml><?xml version="1.0" encoding="utf-8"?>
<sst xmlns="http://schemas.openxmlformats.org/spreadsheetml/2006/main" count="1866" uniqueCount="494">
  <si>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</si>
  <si>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</si>
  <si>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</si>
  <si>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</si>
  <si>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</si>
  <si>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</si>
  <si>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</si>
  <si>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</si>
  <si>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</si>
  <si>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</si>
  <si>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</si>
  <si>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</si>
  <si>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</si>
  <si>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</si>
  <si>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</si>
  <si>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</si>
  <si>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</si>
  <si>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</si>
  <si>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</si>
  <si>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</si>
  <si>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</si>
  <si>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</si>
  <si>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</si>
  <si>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</si>
  <si>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</si>
  <si>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18265098920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</si>
  <si>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</si>
  <si>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</si>
  <si>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</si>
  <si>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</si>
  <si>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</si>
  <si>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KWOK/CHING KAM</t>
  </si>
  <si>
    <t>CA13744220812CNY</t>
  </si>
  <si>
    <t>未提现</t>
  </si>
  <si>
    <t>携程开票</t>
  </si>
  <si>
    <t xml:space="preserve">	</t>
  </si>
  <si>
    <t xml:space="preserve">720267992	</t>
  </si>
  <si>
    <t xml:space="preserve">18380178557	</t>
  </si>
  <si>
    <t>[台北]台北美仑大饭店(Park Taipei Hotel)(82340188)</t>
  </si>
  <si>
    <t>高级特大床房&lt;至多8间&gt;&lt;2人入住&gt;</t>
  </si>
  <si>
    <t>WANG/CHITUNG</t>
  </si>
  <si>
    <t xml:space="preserve">35175568	</t>
  </si>
  <si>
    <t xml:space="preserve">18435606995	</t>
  </si>
  <si>
    <t>[珠海]珠海来魅力假日酒店（情侣路店）(83900679)</t>
  </si>
  <si>
    <t>标准双床房&lt;至多8间&gt;&lt;2人入住&gt;</t>
  </si>
  <si>
    <t>戴元元</t>
  </si>
  <si>
    <t>取消</t>
  </si>
  <si>
    <t xml:space="preserve">18455133461	</t>
  </si>
  <si>
    <t>[香港]香港帝都酒店(Royal Park Hotel)(80247072)</t>
  </si>
  <si>
    <t>全新装潢豪华客房&lt;至多8间&gt;&lt;2人入住&gt;&lt;早餐&gt;</t>
  </si>
  <si>
    <t>Wang/Hong,Li/WenCai</t>
  </si>
  <si>
    <t xml:space="preserve">18492986476	</t>
  </si>
  <si>
    <t>[香港]MK居停(MK STAY)(80243700)</t>
  </si>
  <si>
    <t>标准大床房&lt;至多8间&gt;&lt;2人入住&gt;</t>
  </si>
  <si>
    <t>wong/kwok kei</t>
  </si>
  <si>
    <t xml:space="preserve">18498236225	</t>
  </si>
  <si>
    <t>[香港]灝美公寓 ( 油麻地分店)(Homy Residence)(93871168)</t>
  </si>
  <si>
    <t>套房, 2 间卧室&lt;至多8间&gt;&lt;2人入住&gt;</t>
  </si>
  <si>
    <t>tong/hoyin</t>
  </si>
  <si>
    <t xml:space="preserve">18506249318	</t>
  </si>
  <si>
    <t>[台北]RF富裕自由旅店 - 林森馆(RF Hotel  Linsen)(82340535)</t>
  </si>
  <si>
    <t>精致客房&lt;至多8间&gt;&lt;2人入住&gt;</t>
  </si>
  <si>
    <t>HSIEH/CHIJUNG</t>
  </si>
  <si>
    <t xml:space="preserve">18507008162	</t>
  </si>
  <si>
    <t>fong/wai yin</t>
  </si>
  <si>
    <t xml:space="preserve">18514178399	</t>
  </si>
  <si>
    <t>[长沙]长沙雅诗阁湘江财富金融中心服务公寓酒店(93875984)</t>
  </si>
  <si>
    <t>两房行政套房&lt;至多8间&gt;&lt;2人入住&gt;&lt;早餐&gt;</t>
  </si>
  <si>
    <t>张正阳</t>
  </si>
  <si>
    <t xml:space="preserve">32286SE003321	</t>
  </si>
  <si>
    <t xml:space="preserve">18514580175	</t>
  </si>
  <si>
    <t>[北京]北京国家会议中心大酒店(93870347)</t>
  </si>
  <si>
    <t>高级大床间&lt;至多8间&gt;&lt;2人入住&gt;</t>
  </si>
  <si>
    <t>郑清燕</t>
  </si>
  <si>
    <t xml:space="preserve">18514803090	</t>
  </si>
  <si>
    <t>[宁武]贝壳酒店(宁武凤舞广场店)(82341536)</t>
  </si>
  <si>
    <t>时尚大床房&lt;至多8间&gt;&lt;2人入住&gt;</t>
  </si>
  <si>
    <t>沈豪</t>
  </si>
  <si>
    <t xml:space="preserve">(GRT)78024947;	</t>
  </si>
  <si>
    <t xml:space="preserve">18516253097	</t>
  </si>
  <si>
    <t>[武汉]云朵影院酒店(武汉国博店)(92787354)</t>
  </si>
  <si>
    <t>云朵景观大床房&lt;至多8间&gt;&lt;2人入住&gt;</t>
  </si>
  <si>
    <t>范华玲</t>
  </si>
  <si>
    <t xml:space="preserve">18516973065	</t>
  </si>
  <si>
    <t>[长岭]长岭玖来商务宾馆(91109493)</t>
  </si>
  <si>
    <t>标准大床房&lt;至多8间&gt;&lt;2人入住&gt;&lt;早餐&gt;</t>
  </si>
  <si>
    <t>孙远志</t>
  </si>
  <si>
    <t xml:space="preserve">18517565224	</t>
  </si>
  <si>
    <t>[遵义]7天连锁酒店(遵义医学院店)(83900128)</t>
  </si>
  <si>
    <t>经济房&lt;至多8间&gt;&lt;2人入住&gt;</t>
  </si>
  <si>
    <t>熊建华</t>
  </si>
  <si>
    <t xml:space="preserve">18523537256	</t>
  </si>
  <si>
    <t>李琳伟</t>
  </si>
  <si>
    <t xml:space="preserve">(GRT)78046366;	</t>
  </si>
  <si>
    <t xml:space="preserve">18524617908	</t>
  </si>
  <si>
    <t>[null](92777872)</t>
  </si>
  <si>
    <t xml:space="preserve">18524679694	</t>
  </si>
  <si>
    <t>王超</t>
  </si>
  <si>
    <t xml:space="preserve">18524917284	</t>
  </si>
  <si>
    <t>[静宁]速8酒店(静宁滨河路店)(91108896)</t>
  </si>
  <si>
    <t>商务双床房&lt;至多8间&gt;&lt;2人入住&gt;</t>
  </si>
  <si>
    <t>穆菁</t>
  </si>
  <si>
    <t xml:space="preserve">18524917392	</t>
  </si>
  <si>
    <t>[宜昌]国宾半岛酒店（宜昌水悦城店）(87939530)</t>
  </si>
  <si>
    <t>徐晓翔,王中华</t>
  </si>
  <si>
    <t xml:space="preserve">1018	</t>
  </si>
  <si>
    <t xml:space="preserve">18524961990	</t>
  </si>
  <si>
    <t>乔国萌</t>
  </si>
  <si>
    <t xml:space="preserve">18525024720	</t>
  </si>
  <si>
    <t>[天津]OYO天津瑞和快捷酒店(94917480)</t>
  </si>
  <si>
    <t>豪华大床房&lt;至多8间&gt;&lt;2人入住&gt;</t>
  </si>
  <si>
    <t>赵策陈蓉</t>
  </si>
  <si>
    <t xml:space="preserve">18525093566	</t>
  </si>
  <si>
    <t>[义乌]凯亚时尚酒店（义乌宾王商贸城店）(82341119)</t>
  </si>
  <si>
    <t>行政大床房&lt;至多8间&gt;&lt;2人入住&gt;</t>
  </si>
  <si>
    <t>王素云</t>
  </si>
  <si>
    <t xml:space="preserve">18525122926	</t>
  </si>
  <si>
    <t>[泗阳]泗阳新世界大酒店(92492569)</t>
  </si>
  <si>
    <t>精品标间&lt;至多8间&gt;&lt;2人入住&gt;&lt;早餐&gt;</t>
  </si>
  <si>
    <t>王磊</t>
  </si>
  <si>
    <t xml:space="preserve">18525135392	</t>
  </si>
  <si>
    <t>[广州]广州大学城新天地J精品酒店(83902050)</t>
  </si>
  <si>
    <t>尚舍(无窗)&lt;至多8间&gt;&lt;2人入住&gt;</t>
  </si>
  <si>
    <t>许韵洁</t>
  </si>
  <si>
    <t xml:space="preserve">20220727	</t>
  </si>
  <si>
    <t xml:space="preserve">18525160205	</t>
  </si>
  <si>
    <t>[广州]广州新华大酒店(80243334)</t>
  </si>
  <si>
    <t>高级双床房&lt;至多8间&gt;&lt;2人入住&gt;</t>
  </si>
  <si>
    <t>袁小利</t>
  </si>
  <si>
    <t xml:space="preserve">(LNG)5801323;	</t>
  </si>
  <si>
    <t xml:space="preserve">18525189405	</t>
  </si>
  <si>
    <t>[广元]格林豪泰(广元高铁站店)(92124348)</t>
  </si>
  <si>
    <t>双床房&lt;至多8间&gt;&lt;2人入住&gt;</t>
  </si>
  <si>
    <t>刘兵</t>
  </si>
  <si>
    <t xml:space="preserve">(GRT)78052726;	</t>
  </si>
  <si>
    <t xml:space="preserve">18525202663	</t>
  </si>
  <si>
    <t>[温州]温州侨都商务宾馆(94915459)</t>
  </si>
  <si>
    <t>特价标间&lt;至多8间&gt;&lt;2人入住&gt;</t>
  </si>
  <si>
    <t>黎绵雷</t>
  </si>
  <si>
    <t xml:space="preserve">18525698560	</t>
  </si>
  <si>
    <t>[null](80245900)</t>
  </si>
  <si>
    <t xml:space="preserve">18525705624	</t>
  </si>
  <si>
    <t xml:space="preserve">18525904233	</t>
  </si>
  <si>
    <t>刘艳超</t>
  </si>
  <si>
    <t xml:space="preserve">(GRT)78056090;	</t>
  </si>
  <si>
    <t xml:space="preserve">18526316788	</t>
  </si>
  <si>
    <t>[南京]清沐酒店(南京滨江开发区店)(91109454)</t>
  </si>
  <si>
    <t>高级大床房&lt;至多8间&gt;&lt;2人入住&gt;&lt;早餐&gt;</t>
  </si>
  <si>
    <t>南凯</t>
  </si>
  <si>
    <t xml:space="preserve">18526440693	</t>
  </si>
  <si>
    <t>[广州]精途酒店(广州钟落潭地铁站店)(68308496)</t>
  </si>
  <si>
    <t>标准大床房&lt;2人入住&gt;</t>
  </si>
  <si>
    <t>王得龙</t>
  </si>
  <si>
    <t xml:space="preserve">18526487696	</t>
  </si>
  <si>
    <t>张凤</t>
  </si>
  <si>
    <t xml:space="preserve">(GRT)78058786;	</t>
  </si>
  <si>
    <t xml:space="preserve">18526717056	</t>
  </si>
  <si>
    <t>姚明康</t>
  </si>
  <si>
    <t xml:space="preserve">(LNG)5802169;	</t>
  </si>
  <si>
    <t xml:space="preserve">18526823309	</t>
  </si>
  <si>
    <t>[佛山]芭芭拉主题公寓（佛山三水万达广场店）(92786270)</t>
  </si>
  <si>
    <t>情迷小清新大床房&lt;至多8间&gt;&lt;2人入住&gt;</t>
  </si>
  <si>
    <t>黄明结</t>
  </si>
  <si>
    <t xml:space="preserve">18526822491	</t>
  </si>
  <si>
    <t>周永阳</t>
  </si>
  <si>
    <t xml:space="preserve">(GRT)78060416;	</t>
  </si>
  <si>
    <t xml:space="preserve">18527070847	</t>
  </si>
  <si>
    <t>[武汉]中星宾馆(科技大学黄家湖校区湖北中医药大学店)(92782974)</t>
  </si>
  <si>
    <t>浪漫圆床房&lt;至多8间&gt;&lt;2人入住&gt;</t>
  </si>
  <si>
    <t>常书超</t>
  </si>
  <si>
    <t xml:space="preserve">18527102514	</t>
  </si>
  <si>
    <t>[null](94912102)</t>
  </si>
  <si>
    <t xml:space="preserve">18527159870	</t>
  </si>
  <si>
    <t>[茂名]茂名金沙商务酒店（人民广场店）(92124946)</t>
  </si>
  <si>
    <t>特惠单人间&lt;至多8间&gt;&lt;2人入住&gt;</t>
  </si>
  <si>
    <t>易丹燕</t>
  </si>
  <si>
    <t xml:space="preserve">18527278867	</t>
  </si>
  <si>
    <t>[东莞]东莞H艺术酒店(91109330)</t>
  </si>
  <si>
    <t>高级单人房&lt;至多8间&gt;&lt;2人入住&gt;</t>
  </si>
  <si>
    <t>黄琪友</t>
  </si>
  <si>
    <t xml:space="preserve">18527607515	</t>
  </si>
  <si>
    <t>[西安]布丁严选酒店(西安大雁塔小寨地铁站店)(92788206)</t>
  </si>
  <si>
    <t>乐享大床房(无窗)&lt;至多8间&gt;&lt;2人入住&gt;</t>
  </si>
  <si>
    <t>刘耀宗</t>
  </si>
  <si>
    <t xml:space="preserve">18528017442	</t>
  </si>
  <si>
    <t>[银川]银川希尔悦精品酒店(88633966)</t>
  </si>
  <si>
    <t>精品大床房&lt;至多8间&gt;&lt;2人入住&gt;</t>
  </si>
  <si>
    <t>姬黎明</t>
  </si>
  <si>
    <t xml:space="preserve">18528112763	</t>
  </si>
  <si>
    <t>[null](92780150)</t>
  </si>
  <si>
    <t xml:space="preserve">18528178526	</t>
  </si>
  <si>
    <t>[桐梓]桐梓金麦酒店(94910294)</t>
  </si>
  <si>
    <t>杨欣昊,殷良豪</t>
  </si>
  <si>
    <t xml:space="preserve">18528335389	</t>
  </si>
  <si>
    <t>[阳泉]格林豪泰快捷酒店(阳泉市政府店)(76434486)</t>
  </si>
  <si>
    <t>商务标准间&lt;至多8间&gt;&lt;2人入住&gt;</t>
  </si>
  <si>
    <t>张磊</t>
  </si>
  <si>
    <t xml:space="preserve">(GRT)78067389;	</t>
  </si>
  <si>
    <t xml:space="preserve">999218528365881	</t>
  </si>
  <si>
    <t>[昆明]昆明骏怡连锁酒店世博园店(80245811)</t>
  </si>
  <si>
    <t>精选大床房&lt;至多8间&gt;&lt;2人入住&gt;</t>
  </si>
  <si>
    <t>董书萍</t>
  </si>
  <si>
    <t xml:space="preserve">18532233362	</t>
  </si>
  <si>
    <t>[重庆]重庆界石宏茂宾馆(94909018)</t>
  </si>
  <si>
    <t>舒适双床房&lt;至多8间&gt;&lt;2人入住&gt;</t>
  </si>
  <si>
    <t>李光银</t>
  </si>
  <si>
    <t xml:space="preserve">18532760242	</t>
  </si>
  <si>
    <t>陈波</t>
  </si>
  <si>
    <t xml:space="preserve">18533039466	</t>
  </si>
  <si>
    <t>周杰</t>
  </si>
  <si>
    <t xml:space="preserve">18533521585	</t>
  </si>
  <si>
    <t>高级大床房&lt;至多8间&gt;&lt;2人入住&gt;</t>
  </si>
  <si>
    <t>张学武,王冰</t>
  </si>
  <si>
    <t xml:space="preserve">(GRT)78070781;(GRT)78070783;	</t>
  </si>
  <si>
    <t xml:space="preserve">999218533678554	</t>
  </si>
  <si>
    <t>[苏州]苏州尼依格罗酒店(93874278)</t>
  </si>
  <si>
    <t>天际套房&lt;至多8间&gt;&lt;2人入住&gt;&lt;早餐&gt;</t>
  </si>
  <si>
    <t>杨理想</t>
  </si>
  <si>
    <t xml:space="preserve">732855848R1AGO;	</t>
  </si>
  <si>
    <t xml:space="preserve">18533809705	</t>
  </si>
  <si>
    <t>李楠</t>
  </si>
  <si>
    <t xml:space="preserve">(GRT)78071902;	</t>
  </si>
  <si>
    <t xml:space="preserve">18533895466	</t>
  </si>
  <si>
    <t>[阿克苏市]阿克苏億隆大酒店(94911270)</t>
  </si>
  <si>
    <t>林锋</t>
  </si>
  <si>
    <t xml:space="preserve">18533936401	</t>
  </si>
  <si>
    <t>[沧州]尚客优快捷酒店(沧州国际五金城店)(80246361)</t>
  </si>
  <si>
    <t>特惠大床房(无窗)&lt;至多8间&gt;&lt;2人入住&gt;</t>
  </si>
  <si>
    <t>马立强</t>
  </si>
  <si>
    <t xml:space="preserve">(THK)YD01619220727190504526;	</t>
  </si>
  <si>
    <t xml:space="preserve">18534657671	</t>
  </si>
  <si>
    <t>[长沙]长沙会展诺富特酒店(80251071)</t>
  </si>
  <si>
    <t>许烈平</t>
  </si>
  <si>
    <t xml:space="preserve">18534672331	</t>
  </si>
  <si>
    <t>[无锡]汉庭酒店(无锡灵山景区店)(93871332)</t>
  </si>
  <si>
    <t>滕大发</t>
  </si>
  <si>
    <t xml:space="preserve">R2140921091658839001	</t>
  </si>
  <si>
    <t xml:space="preserve">18534834337	</t>
  </si>
  <si>
    <t>[分宜]IU酒店(新余分宜商城店)(80248664)</t>
  </si>
  <si>
    <t>小U·超级双床房&lt;至多8间&gt;&lt;2人入住&gt;</t>
  </si>
  <si>
    <t>陈小莲</t>
  </si>
  <si>
    <t xml:space="preserve">104617526324	</t>
  </si>
  <si>
    <t xml:space="preserve">999218535210918	</t>
  </si>
  <si>
    <t>[南京]格林豪泰智选酒店(南京江宁万达广场店)(80921727)</t>
  </si>
  <si>
    <t>商务大床房&lt;至多8间&gt;&lt;2人入住&gt;</t>
  </si>
  <si>
    <t>赵珊珊</t>
  </si>
  <si>
    <t xml:space="preserve">(GRT)78078020;	</t>
  </si>
  <si>
    <t>，</t>
  </si>
  <si>
    <t>999218528365881</t>
  </si>
  <si>
    <t>18532760242此单多收106元待退回</t>
  </si>
  <si>
    <t>999218533678554</t>
  </si>
  <si>
    <t>999218535210918</t>
  </si>
  <si>
    <t xml:space="preserve"> 27683 CNY</t>
  </si>
  <si>
    <t>A220812094532481</t>
  </si>
  <si>
    <t>A2208120946023605</t>
  </si>
  <si>
    <t>总计：27683元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</si>
  <si>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</si>
  <si>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</si>
  <si>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</si>
  <si>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</si>
  <si>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</si>
  <si>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</si>
  <si>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</si>
  <si>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</si>
  <si>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</si>
  <si>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</si>
  <si>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</si>
  <si>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</si>
  <si>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</si>
  <si>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</si>
  <si>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</si>
  <si>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</si>
  <si>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</si>
  <si>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</si>
  <si>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2022-07-27</t>
  </si>
  <si>
    <t>2634964</t>
  </si>
  <si>
    <t>格林豪泰快捷酒店（江宁万达广场店）</t>
  </si>
  <si>
    <t>2022-07-28</t>
  </si>
  <si>
    <t>退房日月结</t>
  </si>
  <si>
    <t>118.00</t>
  </si>
  <si>
    <t>RMB</t>
  </si>
  <si>
    <t>0</t>
  </si>
  <si>
    <t>0.00</t>
  </si>
  <si>
    <t>携程汇登国内直连</t>
  </si>
  <si>
    <t>01.011264</t>
  </si>
  <si>
    <t>2022-07-27 21:57:26</t>
  </si>
  <si>
    <t>否</t>
  </si>
  <si>
    <t>广州汇登信息科技有限公司</t>
  </si>
  <si>
    <t>直连</t>
  </si>
  <si>
    <t>2634919</t>
  </si>
  <si>
    <t>IU酒店(新余分宜商城店)</t>
  </si>
  <si>
    <t>158.00</t>
  </si>
  <si>
    <t>2022-07-27 21:08:18</t>
  </si>
  <si>
    <t>2634902</t>
  </si>
  <si>
    <t>汉庭（无锡灵山景区店）</t>
  </si>
  <si>
    <t>231.00</t>
  </si>
  <si>
    <t>2022-07-27 20:47:25</t>
  </si>
  <si>
    <t>2634805</t>
  </si>
  <si>
    <t>尚客优连锁酒店（沧州东外环国际五金城店）</t>
  </si>
  <si>
    <t>90.00</t>
  </si>
  <si>
    <t>2022-07-27 19:05:11</t>
  </si>
  <si>
    <t>2634801</t>
  </si>
  <si>
    <t>阿克苏億隆大酒店</t>
  </si>
  <si>
    <t>193.00</t>
  </si>
  <si>
    <t>2022-07-27 18:59:33</t>
  </si>
  <si>
    <t>2634792</t>
  </si>
  <si>
    <t>格林豪泰快捷酒店（阳泉城区德胜街工贸大厦店）</t>
  </si>
  <si>
    <t>156.00</t>
  </si>
  <si>
    <t>2022-07-27 18:48:57</t>
  </si>
  <si>
    <t>2634776</t>
  </si>
  <si>
    <t>苏州尼依格罗酒店</t>
  </si>
  <si>
    <t>4498.00</t>
  </si>
  <si>
    <t>2022-07-27 18:33:58</t>
  </si>
  <si>
    <t>2634764</t>
  </si>
  <si>
    <t>312.00</t>
  </si>
  <si>
    <t>2022-07-27 18:18:19</t>
  </si>
  <si>
    <t>2634733</t>
  </si>
  <si>
    <t>布丁严选酒店(西安大雁塔小寨地铁站店)</t>
  </si>
  <si>
    <t>104.00</t>
  </si>
  <si>
    <t>2022-07-27 17:45:05</t>
  </si>
  <si>
    <t>2634666</t>
  </si>
  <si>
    <t>骏怡连锁酒店（昆明世博园店）</t>
  </si>
  <si>
    <t>168.00</t>
  </si>
  <si>
    <t>2022-07-27 16:46:20</t>
  </si>
  <si>
    <t>2634661</t>
  </si>
  <si>
    <t>165.00</t>
  </si>
  <si>
    <t>2022-07-27 16:43:01</t>
  </si>
  <si>
    <t>2634637</t>
  </si>
  <si>
    <t>桐梓金麦酒店</t>
  </si>
  <si>
    <t>244.00</t>
  </si>
  <si>
    <t>2022-07-27 16:20:51</t>
  </si>
  <si>
    <t>2634621</t>
  </si>
  <si>
    <t>济南曼居优选酒店</t>
  </si>
  <si>
    <t>王康</t>
  </si>
  <si>
    <t>160.00</t>
  </si>
  <si>
    <t>2022-07-27 16:10:17</t>
  </si>
  <si>
    <t>2634600</t>
  </si>
  <si>
    <t>银川希尔悦精品酒店</t>
  </si>
  <si>
    <t>177.00</t>
  </si>
  <si>
    <t>2022-07-27 15:56:27</t>
  </si>
  <si>
    <t>2634545</t>
  </si>
  <si>
    <t>2022-07-27 14:53:01</t>
  </si>
  <si>
    <t>2634499</t>
  </si>
  <si>
    <t>H艺术酒店</t>
  </si>
  <si>
    <t>122.00</t>
  </si>
  <si>
    <t>2022-07-27 14:02:53</t>
  </si>
  <si>
    <t>2634482</t>
  </si>
  <si>
    <t>茂名金沙商务酒店</t>
  </si>
  <si>
    <t>77.00</t>
  </si>
  <si>
    <t>2022-07-27 13:47:19</t>
  </si>
  <si>
    <t>2634477</t>
  </si>
  <si>
    <t>重庆枫悦酒店公寓（龙湖源著天街店）</t>
  </si>
  <si>
    <t>曹俊宏</t>
  </si>
  <si>
    <t>222.00</t>
  </si>
  <si>
    <t>2022-07-27 13:39:29</t>
  </si>
  <si>
    <t>2634474</t>
  </si>
  <si>
    <t>中星宾馆(武汉湖北中医药大学店)</t>
  </si>
  <si>
    <t>69.00</t>
  </si>
  <si>
    <t>2022-07-27 13:33:45</t>
  </si>
  <si>
    <t>2634445</t>
  </si>
  <si>
    <t>贝壳酒店(宁武凤舞广场店)</t>
  </si>
  <si>
    <t>152.00</t>
  </si>
  <si>
    <t>2022-07-27 13:00:27</t>
  </si>
  <si>
    <t>2634444</t>
  </si>
  <si>
    <t>芭芭拉主题公寓（佛山三水万达广场店）</t>
  </si>
  <si>
    <t>92.00</t>
  </si>
  <si>
    <t>2022-07-27 13:00:10</t>
  </si>
  <si>
    <t>2634426</t>
  </si>
  <si>
    <t>广州新华大酒店</t>
  </si>
  <si>
    <t>128.00</t>
  </si>
  <si>
    <t>2022-07-27 12:46:04</t>
  </si>
  <si>
    <t>2022-07-20</t>
  </si>
  <si>
    <t>2627180</t>
  </si>
  <si>
    <t>香港帝都酒店</t>
  </si>
  <si>
    <t>Wang Hong,Li WenCai</t>
  </si>
  <si>
    <t>2022-07-23</t>
  </si>
  <si>
    <t>9102.00</t>
  </si>
  <si>
    <t>2022-07-20 17:23:03</t>
  </si>
  <si>
    <t>2022-07-02</t>
  </si>
  <si>
    <t>2609281</t>
  </si>
  <si>
    <t>香港帝苑酒店</t>
  </si>
  <si>
    <t>KWOK CHING KAM</t>
  </si>
  <si>
    <t>493.00</t>
  </si>
  <si>
    <t>2022-07-02 16:07:57</t>
  </si>
  <si>
    <t>2022-07-24</t>
  </si>
  <si>
    <t>2630789</t>
  </si>
  <si>
    <t>MK居停</t>
  </si>
  <si>
    <t>wong kwok kei</t>
  </si>
  <si>
    <t>233.00</t>
  </si>
  <si>
    <t>2022-07-24 06:39:28</t>
  </si>
  <si>
    <t>2022-07-25</t>
  </si>
  <si>
    <t>2632438</t>
  </si>
  <si>
    <t>fong wai yin</t>
  </si>
  <si>
    <t>299.00</t>
  </si>
  <si>
    <t>2022-07-25 18:21:46</t>
  </si>
  <si>
    <t>2022-07-18</t>
  </si>
  <si>
    <t>2625125</t>
  </si>
  <si>
    <t>珠海来魅力假日酒店</t>
  </si>
  <si>
    <t>2022-07-18 16:42:31</t>
  </si>
  <si>
    <t>2022-07-26</t>
  </si>
  <si>
    <t>2633117</t>
  </si>
  <si>
    <t>北京国家会议中心大酒店</t>
  </si>
  <si>
    <t>1182.00</t>
  </si>
  <si>
    <t>2022-07-26 10:28:11</t>
  </si>
  <si>
    <t>2634019</t>
  </si>
  <si>
    <t>583.00</t>
  </si>
  <si>
    <t>2022-07-27 01:30:51</t>
  </si>
  <si>
    <t>2022-07-13</t>
  </si>
  <si>
    <t>2619822</t>
  </si>
  <si>
    <t>台北美仑大饭店</t>
  </si>
  <si>
    <t>WANG CHITUNG</t>
  </si>
  <si>
    <t>562.00</t>
  </si>
  <si>
    <t>2022-07-13 13:30:54</t>
  </si>
  <si>
    <t>2634176</t>
  </si>
  <si>
    <t>141.00</t>
  </si>
  <si>
    <t>2022-07-27 08:27:26</t>
  </si>
  <si>
    <t>2632281</t>
  </si>
  <si>
    <t>RF富裕自由旅店 - 林森馆</t>
  </si>
  <si>
    <t>HSIEH CHIJUNG</t>
  </si>
  <si>
    <t>260.00</t>
  </si>
  <si>
    <t>2022-07-25 16:28:00</t>
  </si>
  <si>
    <t>2634275</t>
  </si>
  <si>
    <t>尚客优连锁酒店（济宁梁山汽车站店）</t>
  </si>
  <si>
    <t>杨东</t>
  </si>
  <si>
    <t>96.00</t>
  </si>
  <si>
    <t>2022-07-27 10:48:43</t>
  </si>
  <si>
    <t>2634270</t>
  </si>
  <si>
    <t>2022-07-27 10:20:49</t>
  </si>
  <si>
    <t>2634109</t>
  </si>
  <si>
    <t>国宾半岛酒店（宜昌水悦城店）</t>
  </si>
  <si>
    <t>376.00</t>
  </si>
  <si>
    <t>2022-07-27 06:18:22</t>
  </si>
  <si>
    <t>2634185</t>
  </si>
  <si>
    <t>温州侨都商务宾馆</t>
  </si>
  <si>
    <t>2022-07-27 08:39:22</t>
  </si>
  <si>
    <t>2634125</t>
  </si>
  <si>
    <t>玖来宾馆</t>
  </si>
  <si>
    <t>89.00</t>
  </si>
  <si>
    <t>2022-07-27 06:59:46</t>
  </si>
  <si>
    <t>2633481</t>
  </si>
  <si>
    <t>2022-07-26 16:18:02</t>
  </si>
  <si>
    <t>2631562</t>
  </si>
  <si>
    <t>灝美公寓 ( 油麻地分店)</t>
  </si>
  <si>
    <t>tong hoyin</t>
  </si>
  <si>
    <t>880.00</t>
  </si>
  <si>
    <t>2022-07-24 22:17:26</t>
  </si>
  <si>
    <t>2634169</t>
  </si>
  <si>
    <t>广州大学城新天地J精品酒店</t>
  </si>
  <si>
    <t>198.00</t>
  </si>
  <si>
    <t>2022-07-27 08:19:31</t>
  </si>
  <si>
    <t>2634183</t>
  </si>
  <si>
    <t>格林豪泰(广元高铁站店)</t>
  </si>
  <si>
    <t>127.00</t>
  </si>
  <si>
    <t>2022-07-27 08:35:45</t>
  </si>
  <si>
    <t>2634304</t>
  </si>
  <si>
    <t>2022-07-27 10:54:05</t>
  </si>
  <si>
    <t>2634167</t>
  </si>
  <si>
    <t>泗阳新世界大酒店</t>
  </si>
  <si>
    <t>285.00</t>
  </si>
  <si>
    <t>2022-07-27 08:16:04</t>
  </si>
  <si>
    <t>2634384</t>
  </si>
  <si>
    <t>精途酒店(广州钟落潭地铁站店)</t>
  </si>
  <si>
    <t>142.00</t>
  </si>
  <si>
    <t>2022-07-27 12:11:10</t>
  </si>
  <si>
    <t>2634365</t>
  </si>
  <si>
    <t>清沐酒店(南京滨江开发区店)</t>
  </si>
  <si>
    <t>123.00</t>
  </si>
  <si>
    <t>2022-07-27 11:52:22</t>
  </si>
  <si>
    <t>2633595</t>
  </si>
  <si>
    <t>7天连锁酒店(遵义医学院店)</t>
  </si>
  <si>
    <t>106.00</t>
  </si>
  <si>
    <t>2022-07-26 17:43:44</t>
  </si>
  <si>
    <t>2634160</t>
  </si>
  <si>
    <t>义乌凯亚时尚酒店</t>
  </si>
  <si>
    <t>125.00</t>
  </si>
  <si>
    <t>2022-07-27 08:06:00</t>
  </si>
  <si>
    <t>2634140</t>
  </si>
  <si>
    <t>天津瑞和快捷酒店</t>
  </si>
  <si>
    <t>102.00</t>
  </si>
  <si>
    <t>2022-07-27 07:36:28</t>
  </si>
  <si>
    <t>2633051</t>
  </si>
  <si>
    <t>长沙雅诗阁湘江财富金融中心服务公寓</t>
  </si>
  <si>
    <t>3266.00</t>
  </si>
  <si>
    <t>2022-07-26 09:11:38</t>
  </si>
  <si>
    <t>2633167</t>
  </si>
  <si>
    <t>2022-07-26 11:03:51</t>
  </si>
  <si>
    <t>2633837</t>
  </si>
  <si>
    <t>2022-07-26 21:48:54</t>
  </si>
  <si>
    <t>2634392</t>
  </si>
  <si>
    <t>2022-07-27 12:15:36</t>
  </si>
  <si>
    <t>2633381</t>
  </si>
  <si>
    <t>云朵影院酒店(武汉国博店)</t>
  </si>
  <si>
    <t>209.00</t>
  </si>
  <si>
    <t>2022-07-26 14:26:20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</si>
</sst>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44769</v>
      </c>
      <c r="G2" s="6">
        <v>44770</v>
      </c>
      <c r="H2" s="4">
        <v>1</v>
      </c>
      <c r="I2" s="4">
        <v>1</v>
      </c>
      <c r="J2" s="4">
        <v>1</v>
      </c>
      <c r="K2" s="4" t="s">
        <v>30</v>
      </c>
      <c r="L2" s="4">
        <v>493</v>
      </c>
      <c r="M2" s="4">
        <v>493</v>
      </c>
      <c r="N2" s="4" t="s">
        <v>31</v>
      </c>
      <c r="O2" s="4" t="s">
        <v>32</v>
      </c>
      <c r="P2" s="4" t="s">
        <v>33</v>
      </c>
      <c r="Q2" s="4">
        <v>0</v>
      </c>
      <c r="R2" s="7">
        <v>44744</v>
      </c>
      <c r="S2" s="6">
        <v>44785</v>
      </c>
      <c r="T2" s="4" t="s">
        <v>34</v>
      </c>
      <c r="U2" s="4">
        <v>493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44769</v>
      </c>
      <c r="G3" s="6">
        <v>44770</v>
      </c>
      <c r="H3" s="4">
        <v>1</v>
      </c>
      <c r="I3" s="4">
        <v>1</v>
      </c>
      <c r="J3" s="4">
        <v>1</v>
      </c>
      <c r="K3" s="4" t="s">
        <v>30</v>
      </c>
      <c r="L3" s="4">
        <v>562</v>
      </c>
      <c r="M3" s="4">
        <v>562</v>
      </c>
      <c r="N3" s="4" t="s">
        <v>40</v>
      </c>
      <c r="O3" s="4" t="s">
        <v>32</v>
      </c>
      <c r="P3" s="4" t="s">
        <v>33</v>
      </c>
      <c r="Q3" s="4">
        <v>0</v>
      </c>
      <c r="R3" s="7">
        <v>44755</v>
      </c>
      <c r="S3" s="6">
        <v>44785</v>
      </c>
      <c r="T3" s="4" t="s">
        <v>34</v>
      </c>
      <c r="U3" s="4">
        <v>562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44769</v>
      </c>
      <c r="G4" s="6">
        <v>44770</v>
      </c>
      <c r="H4" s="4">
        <v>1</v>
      </c>
      <c r="I4" s="4">
        <v>1</v>
      </c>
      <c r="J4" s="4">
        <v>1</v>
      </c>
      <c r="K4" s="4" t="s">
        <v>30</v>
      </c>
      <c r="L4" s="4">
        <v>590</v>
      </c>
      <c r="M4" s="4">
        <v>590</v>
      </c>
      <c r="N4" s="4" t="s">
        <v>45</v>
      </c>
      <c r="O4" s="4" t="s">
        <v>32</v>
      </c>
      <c r="P4" s="4" t="s">
        <v>33</v>
      </c>
      <c r="Q4" s="4">
        <v>0</v>
      </c>
      <c r="R4" s="7">
        <v>44760</v>
      </c>
      <c r="S4" s="6">
        <v>44785</v>
      </c>
      <c r="T4" s="4" t="s">
        <v>34</v>
      </c>
      <c r="U4" s="4">
        <v>590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44769</v>
      </c>
      <c r="G5" s="6">
        <v>44770</v>
      </c>
      <c r="H5" s="4">
        <v>1</v>
      </c>
      <c r="I5" s="4">
        <v>1</v>
      </c>
      <c r="J5" s="4">
        <v>1</v>
      </c>
      <c r="K5" s="4" t="s">
        <v>30</v>
      </c>
      <c r="L5" s="4">
        <v>-590</v>
      </c>
      <c r="M5" s="4">
        <v>-590</v>
      </c>
      <c r="N5" s="4" t="s">
        <v>45</v>
      </c>
      <c r="O5" s="4" t="s">
        <v>32</v>
      </c>
      <c r="P5" s="4" t="s">
        <v>33</v>
      </c>
      <c r="Q5" s="4">
        <v>0</v>
      </c>
      <c r="R5" s="7">
        <v>44760</v>
      </c>
      <c r="S5" s="6">
        <v>44785</v>
      </c>
      <c r="T5" s="4" t="s">
        <v>34</v>
      </c>
      <c r="U5" s="4">
        <v>-590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44765</v>
      </c>
      <c r="G6" s="6">
        <v>44770</v>
      </c>
      <c r="H6" s="4">
        <v>2</v>
      </c>
      <c r="I6" s="4">
        <v>5</v>
      </c>
      <c r="J6" s="4">
        <v>10</v>
      </c>
      <c r="K6" s="4" t="s">
        <v>30</v>
      </c>
      <c r="L6" s="4">
        <v>9102</v>
      </c>
      <c r="M6" s="4">
        <v>9102</v>
      </c>
      <c r="N6" s="4" t="s">
        <v>50</v>
      </c>
      <c r="O6" s="4" t="s">
        <v>32</v>
      </c>
      <c r="P6" s="4" t="s">
        <v>33</v>
      </c>
      <c r="Q6" s="4">
        <v>0</v>
      </c>
      <c r="R6" s="7">
        <v>44762</v>
      </c>
      <c r="S6" s="6">
        <v>44785</v>
      </c>
      <c r="T6" s="4" t="s">
        <v>34</v>
      </c>
      <c r="U6" s="4">
        <v>9102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44769</v>
      </c>
      <c r="G7" s="6">
        <v>44770</v>
      </c>
      <c r="H7" s="4">
        <v>1</v>
      </c>
      <c r="I7" s="4">
        <v>1</v>
      </c>
      <c r="J7" s="4">
        <v>1</v>
      </c>
      <c r="K7" s="4" t="s">
        <v>30</v>
      </c>
      <c r="L7" s="4">
        <v>233</v>
      </c>
      <c r="M7" s="4">
        <v>233</v>
      </c>
      <c r="N7" s="4" t="s">
        <v>54</v>
      </c>
      <c r="O7" s="4" t="s">
        <v>32</v>
      </c>
      <c r="P7" s="4" t="s">
        <v>33</v>
      </c>
      <c r="Q7" s="4">
        <v>0</v>
      </c>
      <c r="R7" s="7">
        <v>44766</v>
      </c>
      <c r="S7" s="6">
        <v>44785</v>
      </c>
      <c r="T7" s="4" t="s">
        <v>34</v>
      </c>
      <c r="U7" s="4">
        <v>233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44768</v>
      </c>
      <c r="G8" s="6">
        <v>44770</v>
      </c>
      <c r="H8" s="4">
        <v>1</v>
      </c>
      <c r="I8" s="4">
        <v>2</v>
      </c>
      <c r="J8" s="4">
        <v>2</v>
      </c>
      <c r="K8" s="4" t="s">
        <v>30</v>
      </c>
      <c r="L8" s="4">
        <v>880</v>
      </c>
      <c r="M8" s="4">
        <v>880</v>
      </c>
      <c r="N8" s="4" t="s">
        <v>58</v>
      </c>
      <c r="O8" s="4" t="s">
        <v>32</v>
      </c>
      <c r="P8" s="4" t="s">
        <v>33</v>
      </c>
      <c r="Q8" s="4">
        <v>0</v>
      </c>
      <c r="R8" s="7">
        <v>44766</v>
      </c>
      <c r="S8" s="6">
        <v>44785</v>
      </c>
      <c r="T8" s="4" t="s">
        <v>34</v>
      </c>
      <c r="U8" s="4">
        <v>880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44769</v>
      </c>
      <c r="G9" s="6">
        <v>44770</v>
      </c>
      <c r="H9" s="4">
        <v>1</v>
      </c>
      <c r="I9" s="4">
        <v>1</v>
      </c>
      <c r="J9" s="4">
        <v>1</v>
      </c>
      <c r="K9" s="4" t="s">
        <v>30</v>
      </c>
      <c r="L9" s="4">
        <v>260</v>
      </c>
      <c r="M9" s="4">
        <v>260</v>
      </c>
      <c r="N9" s="4" t="s">
        <v>62</v>
      </c>
      <c r="O9" s="4" t="s">
        <v>32</v>
      </c>
      <c r="P9" s="4" t="s">
        <v>33</v>
      </c>
      <c r="Q9" s="4">
        <v>0</v>
      </c>
      <c r="R9" s="7">
        <v>44767</v>
      </c>
      <c r="S9" s="6">
        <v>44785</v>
      </c>
      <c r="T9" s="4" t="s">
        <v>34</v>
      </c>
      <c r="U9" s="4">
        <v>260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52</v>
      </c>
      <c r="E10" s="4" t="s">
        <v>53</v>
      </c>
      <c r="F10" s="6">
        <v>44769</v>
      </c>
      <c r="G10" s="6">
        <v>44770</v>
      </c>
      <c r="H10" s="4">
        <v>1</v>
      </c>
      <c r="I10" s="4">
        <v>1</v>
      </c>
      <c r="J10" s="4">
        <v>1</v>
      </c>
      <c r="K10" s="4" t="s">
        <v>30</v>
      </c>
      <c r="L10" s="4">
        <v>299</v>
      </c>
      <c r="M10" s="4">
        <v>299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44767</v>
      </c>
      <c r="S10" s="6">
        <v>44785</v>
      </c>
      <c r="T10" s="4" t="s">
        <v>34</v>
      </c>
      <c r="U10" s="4">
        <v>299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44768</v>
      </c>
      <c r="G11" s="6">
        <v>44770</v>
      </c>
      <c r="H11" s="4">
        <v>1</v>
      </c>
      <c r="I11" s="4">
        <v>2</v>
      </c>
      <c r="J11" s="4">
        <v>2</v>
      </c>
      <c r="K11" s="4" t="s">
        <v>30</v>
      </c>
      <c r="L11" s="4">
        <v>3266</v>
      </c>
      <c r="M11" s="4">
        <v>3266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44768</v>
      </c>
      <c r="S11" s="6">
        <v>44785</v>
      </c>
      <c r="T11" s="4" t="s">
        <v>34</v>
      </c>
      <c r="U11" s="4">
        <v>3266</v>
      </c>
      <c r="V11" s="4">
        <v>0</v>
      </c>
      <c r="W11" s="4">
        <v>0</v>
      </c>
      <c r="X11" s="4" t="s">
        <v>35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44768</v>
      </c>
      <c r="G12" s="6">
        <v>44770</v>
      </c>
      <c r="H12" s="4">
        <v>1</v>
      </c>
      <c r="I12" s="4">
        <v>2</v>
      </c>
      <c r="J12" s="4">
        <v>2</v>
      </c>
      <c r="K12" s="4" t="s">
        <v>30</v>
      </c>
      <c r="L12" s="4">
        <v>1182</v>
      </c>
      <c r="M12" s="4">
        <v>1182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44768</v>
      </c>
      <c r="S12" s="6">
        <v>44785</v>
      </c>
      <c r="T12" s="4" t="s">
        <v>34</v>
      </c>
      <c r="U12" s="4">
        <v>1182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44769</v>
      </c>
      <c r="G13" s="6">
        <v>44770</v>
      </c>
      <c r="H13" s="4">
        <v>1</v>
      </c>
      <c r="I13" s="4">
        <v>1</v>
      </c>
      <c r="J13" s="4">
        <v>1</v>
      </c>
      <c r="K13" s="4" t="s">
        <v>30</v>
      </c>
      <c r="L13" s="4">
        <v>152</v>
      </c>
      <c r="M13" s="4">
        <v>152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44768</v>
      </c>
      <c r="S13" s="6">
        <v>44785</v>
      </c>
      <c r="T13" s="4" t="s">
        <v>34</v>
      </c>
      <c r="U13" s="4">
        <v>152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44769</v>
      </c>
      <c r="G14" s="6">
        <v>44770</v>
      </c>
      <c r="H14" s="4">
        <v>1</v>
      </c>
      <c r="I14" s="4">
        <v>1</v>
      </c>
      <c r="J14" s="4">
        <v>1</v>
      </c>
      <c r="K14" s="4" t="s">
        <v>30</v>
      </c>
      <c r="L14" s="4">
        <v>209</v>
      </c>
      <c r="M14" s="4">
        <v>209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44768</v>
      </c>
      <c r="S14" s="6">
        <v>44785</v>
      </c>
      <c r="T14" s="4" t="s">
        <v>34</v>
      </c>
      <c r="U14" s="4">
        <v>209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44769</v>
      </c>
      <c r="G15" s="6">
        <v>44770</v>
      </c>
      <c r="H15" s="4">
        <v>1</v>
      </c>
      <c r="I15" s="4">
        <v>1</v>
      </c>
      <c r="J15" s="4">
        <v>1</v>
      </c>
      <c r="K15" s="4" t="s">
        <v>30</v>
      </c>
      <c r="L15" s="4">
        <v>89</v>
      </c>
      <c r="M15" s="4">
        <v>89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44768</v>
      </c>
      <c r="S15" s="6">
        <v>44785</v>
      </c>
      <c r="T15" s="4" t="s">
        <v>34</v>
      </c>
      <c r="U15" s="4">
        <v>89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44769</v>
      </c>
      <c r="G16" s="6">
        <v>44770</v>
      </c>
      <c r="H16" s="4">
        <v>1</v>
      </c>
      <c r="I16" s="4">
        <v>1</v>
      </c>
      <c r="J16" s="4">
        <v>1</v>
      </c>
      <c r="K16" s="4" t="s">
        <v>30</v>
      </c>
      <c r="L16" s="4">
        <v>106</v>
      </c>
      <c r="M16" s="4">
        <v>106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44768</v>
      </c>
      <c r="S16" s="6">
        <v>44785</v>
      </c>
      <c r="T16" s="4" t="s">
        <v>34</v>
      </c>
      <c r="U16" s="4">
        <v>106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75</v>
      </c>
      <c r="E17" s="4" t="s">
        <v>76</v>
      </c>
      <c r="F17" s="6">
        <v>44769</v>
      </c>
      <c r="G17" s="6">
        <v>44770</v>
      </c>
      <c r="H17" s="4">
        <v>1</v>
      </c>
      <c r="I17" s="4">
        <v>1</v>
      </c>
      <c r="J17" s="4">
        <v>1</v>
      </c>
      <c r="K17" s="4" t="s">
        <v>30</v>
      </c>
      <c r="L17" s="4">
        <v>152</v>
      </c>
      <c r="M17" s="4">
        <v>152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44785</v>
      </c>
      <c r="T17" s="4" t="s">
        <v>34</v>
      </c>
      <c r="U17" s="4">
        <v>152</v>
      </c>
      <c r="V17" s="4">
        <v>0</v>
      </c>
      <c r="W17" s="4">
        <v>0</v>
      </c>
      <c r="X17" s="4" t="s">
        <v>35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/>
      <c r="F18" s="6">
        <v>44769</v>
      </c>
      <c r="G18" s="6">
        <v>44770</v>
      </c>
      <c r="H18" s="4">
        <v>0</v>
      </c>
      <c r="I18" s="4">
        <v>1</v>
      </c>
      <c r="J18" s="4">
        <v>0</v>
      </c>
      <c r="K18" s="4" t="s">
        <v>30</v>
      </c>
      <c r="L18" s="4">
        <v>81</v>
      </c>
      <c r="M18" s="4">
        <v>81</v>
      </c>
      <c r="N18" s="4"/>
      <c r="O18" s="4" t="s">
        <v>32</v>
      </c>
      <c r="P18" s="4" t="s">
        <v>33</v>
      </c>
      <c r="Q18" s="4">
        <v>0</v>
      </c>
      <c r="R18" s="7">
        <v>44769</v>
      </c>
      <c r="S18" s="6">
        <v>44785</v>
      </c>
      <c r="T18" s="4" t="s">
        <v>34</v>
      </c>
      <c r="U18" s="4">
        <v>81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71</v>
      </c>
      <c r="E19" s="4" t="s">
        <v>72</v>
      </c>
      <c r="F19" s="6">
        <v>44769</v>
      </c>
      <c r="G19" s="6">
        <v>44770</v>
      </c>
      <c r="H19" s="4">
        <v>1</v>
      </c>
      <c r="I19" s="4">
        <v>1</v>
      </c>
      <c r="J19" s="4">
        <v>1</v>
      </c>
      <c r="K19" s="4" t="s">
        <v>30</v>
      </c>
      <c r="L19" s="4">
        <v>583</v>
      </c>
      <c r="M19" s="4">
        <v>583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44769</v>
      </c>
      <c r="S19" s="6">
        <v>44785</v>
      </c>
      <c r="T19" s="4" t="s">
        <v>34</v>
      </c>
      <c r="U19" s="4">
        <v>583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44769</v>
      </c>
      <c r="G20" s="6">
        <v>44770</v>
      </c>
      <c r="H20" s="4">
        <v>1</v>
      </c>
      <c r="I20" s="4">
        <v>1</v>
      </c>
      <c r="J20" s="4">
        <v>1</v>
      </c>
      <c r="K20" s="4" t="s">
        <v>30</v>
      </c>
      <c r="L20" s="4">
        <v>94</v>
      </c>
      <c r="M20" s="4">
        <v>94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44769</v>
      </c>
      <c r="S20" s="6">
        <v>44785</v>
      </c>
      <c r="T20" s="4" t="s">
        <v>34</v>
      </c>
      <c r="U20" s="4">
        <v>94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100</v>
      </c>
      <c r="F21" s="6">
        <v>44769</v>
      </c>
      <c r="G21" s="6">
        <v>44770</v>
      </c>
      <c r="H21" s="4">
        <v>2</v>
      </c>
      <c r="I21" s="4">
        <v>1</v>
      </c>
      <c r="J21" s="4">
        <v>2</v>
      </c>
      <c r="K21" s="4" t="s">
        <v>30</v>
      </c>
      <c r="L21" s="4">
        <v>376</v>
      </c>
      <c r="M21" s="4">
        <v>376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44769</v>
      </c>
      <c r="S21" s="6">
        <v>44785</v>
      </c>
      <c r="T21" s="4" t="s">
        <v>34</v>
      </c>
      <c r="U21" s="4">
        <v>376</v>
      </c>
      <c r="V21" s="4">
        <v>0</v>
      </c>
      <c r="W21" s="4">
        <v>0</v>
      </c>
      <c r="X21" s="4" t="s">
        <v>35</v>
      </c>
      <c r="Y21" s="4" t="s">
        <v>105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84</v>
      </c>
      <c r="E22" s="4" t="s">
        <v>85</v>
      </c>
      <c r="F22" s="6">
        <v>44769</v>
      </c>
      <c r="G22" s="6">
        <v>44770</v>
      </c>
      <c r="H22" s="4">
        <v>1</v>
      </c>
      <c r="I22" s="4">
        <v>1</v>
      </c>
      <c r="J22" s="4">
        <v>1</v>
      </c>
      <c r="K22" s="4" t="s">
        <v>30</v>
      </c>
      <c r="L22" s="4">
        <v>89</v>
      </c>
      <c r="M22" s="4">
        <v>89</v>
      </c>
      <c r="N22" s="4" t="s">
        <v>107</v>
      </c>
      <c r="O22" s="4" t="s">
        <v>32</v>
      </c>
      <c r="P22" s="4" t="s">
        <v>33</v>
      </c>
      <c r="Q22" s="4">
        <v>0</v>
      </c>
      <c r="R22" s="7">
        <v>44769</v>
      </c>
      <c r="S22" s="6">
        <v>44785</v>
      </c>
      <c r="T22" s="4" t="s">
        <v>34</v>
      </c>
      <c r="U22" s="4">
        <v>89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44769</v>
      </c>
      <c r="G23" s="6">
        <v>44770</v>
      </c>
      <c r="H23" s="4">
        <v>1</v>
      </c>
      <c r="I23" s="4">
        <v>1</v>
      </c>
      <c r="J23" s="4">
        <v>1</v>
      </c>
      <c r="K23" s="4" t="s">
        <v>30</v>
      </c>
      <c r="L23" s="4">
        <v>102</v>
      </c>
      <c r="M23" s="4">
        <v>102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44769</v>
      </c>
      <c r="S23" s="6">
        <v>44785</v>
      </c>
      <c r="T23" s="4" t="s">
        <v>34</v>
      </c>
      <c r="U23" s="4">
        <v>102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44769</v>
      </c>
      <c r="G24" s="6">
        <v>44770</v>
      </c>
      <c r="H24" s="4">
        <v>1</v>
      </c>
      <c r="I24" s="4">
        <v>1</v>
      </c>
      <c r="J24" s="4">
        <v>1</v>
      </c>
      <c r="K24" s="4" t="s">
        <v>30</v>
      </c>
      <c r="L24" s="4">
        <v>125</v>
      </c>
      <c r="M24" s="4">
        <v>125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44769</v>
      </c>
      <c r="S24" s="6">
        <v>44785</v>
      </c>
      <c r="T24" s="4" t="s">
        <v>34</v>
      </c>
      <c r="U24" s="4">
        <v>125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117</v>
      </c>
      <c r="E25" s="4" t="s">
        <v>118</v>
      </c>
      <c r="F25" s="6">
        <v>44769</v>
      </c>
      <c r="G25" s="6">
        <v>44770</v>
      </c>
      <c r="H25" s="4">
        <v>1</v>
      </c>
      <c r="I25" s="4">
        <v>1</v>
      </c>
      <c r="J25" s="4">
        <v>1</v>
      </c>
      <c r="K25" s="4" t="s">
        <v>30</v>
      </c>
      <c r="L25" s="4">
        <v>285</v>
      </c>
      <c r="M25" s="4">
        <v>285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44769</v>
      </c>
      <c r="S25" s="6">
        <v>44785</v>
      </c>
      <c r="T25" s="4" t="s">
        <v>34</v>
      </c>
      <c r="U25" s="4">
        <v>285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44769</v>
      </c>
      <c r="G26" s="6">
        <v>44770</v>
      </c>
      <c r="H26" s="4">
        <v>1</v>
      </c>
      <c r="I26" s="4">
        <v>1</v>
      </c>
      <c r="J26" s="4">
        <v>1</v>
      </c>
      <c r="K26" s="4" t="s">
        <v>30</v>
      </c>
      <c r="L26" s="4">
        <v>198</v>
      </c>
      <c r="M26" s="4">
        <v>198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44769</v>
      </c>
      <c r="S26" s="6">
        <v>44785</v>
      </c>
      <c r="T26" s="4" t="s">
        <v>34</v>
      </c>
      <c r="U26" s="4">
        <v>198</v>
      </c>
      <c r="V26" s="4">
        <v>0</v>
      </c>
      <c r="W26" s="4">
        <v>0</v>
      </c>
      <c r="X26" s="4" t="s">
        <v>35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44769</v>
      </c>
      <c r="G27" s="6">
        <v>44770</v>
      </c>
      <c r="H27" s="4">
        <v>1</v>
      </c>
      <c r="I27" s="4">
        <v>1</v>
      </c>
      <c r="J27" s="4">
        <v>1</v>
      </c>
      <c r="K27" s="4" t="s">
        <v>30</v>
      </c>
      <c r="L27" s="4">
        <v>141</v>
      </c>
      <c r="M27" s="4">
        <v>141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44769</v>
      </c>
      <c r="S27" s="6">
        <v>44785</v>
      </c>
      <c r="T27" s="4" t="s">
        <v>34</v>
      </c>
      <c r="U27" s="4">
        <v>141</v>
      </c>
      <c r="V27" s="4">
        <v>0</v>
      </c>
      <c r="W27" s="4">
        <v>0</v>
      </c>
      <c r="X27" s="4" t="s">
        <v>35</v>
      </c>
      <c r="Y27" s="4" t="s">
        <v>129</v>
      </c>
    </row>
    <row r="28" s="4" customFormat="1" spans="1:25">
      <c r="A28" s="4" t="s">
        <v>130</v>
      </c>
      <c r="B28" s="4" t="s">
        <v>26</v>
      </c>
      <c r="C28" s="4" t="s">
        <v>27</v>
      </c>
      <c r="D28" s="4" t="s">
        <v>131</v>
      </c>
      <c r="E28" s="4" t="s">
        <v>132</v>
      </c>
      <c r="F28" s="6">
        <v>44769</v>
      </c>
      <c r="G28" s="6">
        <v>44770</v>
      </c>
      <c r="H28" s="4">
        <v>1</v>
      </c>
      <c r="I28" s="4">
        <v>1</v>
      </c>
      <c r="J28" s="4">
        <v>1</v>
      </c>
      <c r="K28" s="4" t="s">
        <v>30</v>
      </c>
      <c r="L28" s="4">
        <v>127</v>
      </c>
      <c r="M28" s="4">
        <v>127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44769</v>
      </c>
      <c r="S28" s="6">
        <v>44785</v>
      </c>
      <c r="T28" s="4" t="s">
        <v>34</v>
      </c>
      <c r="U28" s="4">
        <v>127</v>
      </c>
      <c r="V28" s="4">
        <v>0</v>
      </c>
      <c r="W28" s="4">
        <v>0</v>
      </c>
      <c r="X28" s="4" t="s">
        <v>35</v>
      </c>
      <c r="Y28" s="4" t="s">
        <v>134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136</v>
      </c>
      <c r="E29" s="4" t="s">
        <v>137</v>
      </c>
      <c r="F29" s="6">
        <v>44769</v>
      </c>
      <c r="G29" s="6">
        <v>44770</v>
      </c>
      <c r="H29" s="4">
        <v>1</v>
      </c>
      <c r="I29" s="4">
        <v>1</v>
      </c>
      <c r="J29" s="4">
        <v>1</v>
      </c>
      <c r="K29" s="4" t="s">
        <v>30</v>
      </c>
      <c r="L29" s="4">
        <v>90</v>
      </c>
      <c r="M29" s="4">
        <v>90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44769</v>
      </c>
      <c r="S29" s="6">
        <v>44785</v>
      </c>
      <c r="T29" s="4" t="s">
        <v>34</v>
      </c>
      <c r="U29" s="4">
        <v>90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98</v>
      </c>
      <c r="B30" s="4" t="s">
        <v>26</v>
      </c>
      <c r="C30" s="4" t="s">
        <v>46</v>
      </c>
      <c r="D30" s="4" t="s">
        <v>99</v>
      </c>
      <c r="E30" s="4" t="s">
        <v>100</v>
      </c>
      <c r="F30" s="6">
        <v>44769</v>
      </c>
      <c r="G30" s="6">
        <v>44770</v>
      </c>
      <c r="H30" s="4">
        <v>1</v>
      </c>
      <c r="I30" s="4">
        <v>1</v>
      </c>
      <c r="J30" s="4">
        <v>1</v>
      </c>
      <c r="K30" s="4" t="s">
        <v>30</v>
      </c>
      <c r="L30" s="4">
        <v>-94</v>
      </c>
      <c r="M30" s="4">
        <v>-94</v>
      </c>
      <c r="N30" s="4" t="s">
        <v>101</v>
      </c>
      <c r="O30" s="4" t="s">
        <v>32</v>
      </c>
      <c r="P30" s="4" t="s">
        <v>33</v>
      </c>
      <c r="Q30" s="4">
        <v>0</v>
      </c>
      <c r="R30" s="7">
        <v>44769</v>
      </c>
      <c r="S30" s="6">
        <v>44785</v>
      </c>
      <c r="T30" s="4" t="s">
        <v>34</v>
      </c>
      <c r="U30" s="4">
        <v>-94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/>
      <c r="F31" s="6">
        <v>44769</v>
      </c>
      <c r="G31" s="6">
        <v>44770</v>
      </c>
      <c r="H31" s="4">
        <v>0</v>
      </c>
      <c r="I31" s="4">
        <v>1</v>
      </c>
      <c r="J31" s="4">
        <v>0</v>
      </c>
      <c r="K31" s="4" t="s">
        <v>30</v>
      </c>
      <c r="L31" s="4">
        <v>96</v>
      </c>
      <c r="M31" s="4">
        <v>96</v>
      </c>
      <c r="N31" s="4"/>
      <c r="O31" s="4" t="s">
        <v>32</v>
      </c>
      <c r="P31" s="4" t="s">
        <v>33</v>
      </c>
      <c r="Q31" s="4">
        <v>0</v>
      </c>
      <c r="R31" s="7">
        <v>44769</v>
      </c>
      <c r="S31" s="6">
        <v>44785</v>
      </c>
      <c r="T31" s="4" t="s">
        <v>34</v>
      </c>
      <c r="U31" s="4">
        <v>96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141</v>
      </c>
      <c r="B32" s="4" t="s">
        <v>26</v>
      </c>
      <c r="C32" s="4" t="s">
        <v>27</v>
      </c>
      <c r="D32" s="4" t="s">
        <v>140</v>
      </c>
      <c r="E32" s="4"/>
      <c r="F32" s="6">
        <v>44769</v>
      </c>
      <c r="G32" s="6">
        <v>44770</v>
      </c>
      <c r="H32" s="4">
        <v>0</v>
      </c>
      <c r="I32" s="4">
        <v>1</v>
      </c>
      <c r="J32" s="4">
        <v>0</v>
      </c>
      <c r="K32" s="4" t="s">
        <v>30</v>
      </c>
      <c r="L32" s="4">
        <v>96</v>
      </c>
      <c r="M32" s="4">
        <v>96</v>
      </c>
      <c r="N32" s="4"/>
      <c r="O32" s="4" t="s">
        <v>32</v>
      </c>
      <c r="P32" s="4" t="s">
        <v>33</v>
      </c>
      <c r="Q32" s="4">
        <v>0</v>
      </c>
      <c r="R32" s="7">
        <v>44769</v>
      </c>
      <c r="S32" s="6">
        <v>44785</v>
      </c>
      <c r="T32" s="4" t="s">
        <v>34</v>
      </c>
      <c r="U32" s="4">
        <v>96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94</v>
      </c>
      <c r="B33" s="4" t="s">
        <v>26</v>
      </c>
      <c r="C33" s="4" t="s">
        <v>46</v>
      </c>
      <c r="D33" s="4" t="s">
        <v>95</v>
      </c>
      <c r="E33" s="4"/>
      <c r="F33" s="6">
        <v>44769</v>
      </c>
      <c r="G33" s="6">
        <v>44770</v>
      </c>
      <c r="H33" s="4">
        <v>0</v>
      </c>
      <c r="I33" s="4">
        <v>1</v>
      </c>
      <c r="J33" s="4">
        <v>0</v>
      </c>
      <c r="K33" s="4" t="s">
        <v>30</v>
      </c>
      <c r="L33" s="4">
        <v>-81</v>
      </c>
      <c r="M33" s="4">
        <v>-81</v>
      </c>
      <c r="N33" s="4"/>
      <c r="O33" s="4" t="s">
        <v>32</v>
      </c>
      <c r="P33" s="4" t="s">
        <v>33</v>
      </c>
      <c r="Q33" s="4">
        <v>0</v>
      </c>
      <c r="R33" s="7">
        <v>44769</v>
      </c>
      <c r="S33" s="6">
        <v>44785</v>
      </c>
      <c r="T33" s="4" t="s">
        <v>34</v>
      </c>
      <c r="U33" s="4">
        <v>-81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142</v>
      </c>
      <c r="B34" s="4" t="s">
        <v>26</v>
      </c>
      <c r="C34" s="4" t="s">
        <v>27</v>
      </c>
      <c r="D34" s="4" t="s">
        <v>131</v>
      </c>
      <c r="E34" s="4" t="s">
        <v>132</v>
      </c>
      <c r="F34" s="6">
        <v>44769</v>
      </c>
      <c r="G34" s="6">
        <v>44770</v>
      </c>
      <c r="H34" s="4">
        <v>1</v>
      </c>
      <c r="I34" s="4">
        <v>1</v>
      </c>
      <c r="J34" s="4">
        <v>1</v>
      </c>
      <c r="K34" s="4" t="s">
        <v>30</v>
      </c>
      <c r="L34" s="4">
        <v>127</v>
      </c>
      <c r="M34" s="4">
        <v>127</v>
      </c>
      <c r="N34" s="4" t="s">
        <v>143</v>
      </c>
      <c r="O34" s="4" t="s">
        <v>32</v>
      </c>
      <c r="P34" s="4" t="s">
        <v>33</v>
      </c>
      <c r="Q34" s="4">
        <v>0</v>
      </c>
      <c r="R34" s="7">
        <v>44769</v>
      </c>
      <c r="S34" s="6">
        <v>44785</v>
      </c>
      <c r="T34" s="4" t="s">
        <v>34</v>
      </c>
      <c r="U34" s="4">
        <v>127</v>
      </c>
      <c r="V34" s="4">
        <v>0</v>
      </c>
      <c r="W34" s="4">
        <v>0</v>
      </c>
      <c r="X34" s="4" t="s">
        <v>35</v>
      </c>
      <c r="Y34" s="4" t="s">
        <v>144</v>
      </c>
    </row>
    <row r="35" s="4" customFormat="1" spans="1:25">
      <c r="A35" s="4" t="s">
        <v>145</v>
      </c>
      <c r="B35" s="4" t="s">
        <v>26</v>
      </c>
      <c r="C35" s="4" t="s">
        <v>27</v>
      </c>
      <c r="D35" s="4" t="s">
        <v>146</v>
      </c>
      <c r="E35" s="4" t="s">
        <v>147</v>
      </c>
      <c r="F35" s="6">
        <v>44769</v>
      </c>
      <c r="G35" s="6">
        <v>44770</v>
      </c>
      <c r="H35" s="4">
        <v>1</v>
      </c>
      <c r="I35" s="4">
        <v>1</v>
      </c>
      <c r="J35" s="4">
        <v>1</v>
      </c>
      <c r="K35" s="4" t="s">
        <v>30</v>
      </c>
      <c r="L35" s="4">
        <v>123</v>
      </c>
      <c r="M35" s="4">
        <v>123</v>
      </c>
      <c r="N35" s="4" t="s">
        <v>148</v>
      </c>
      <c r="O35" s="4" t="s">
        <v>32</v>
      </c>
      <c r="P35" s="4" t="s">
        <v>33</v>
      </c>
      <c r="Q35" s="4">
        <v>0</v>
      </c>
      <c r="R35" s="7">
        <v>44769</v>
      </c>
      <c r="S35" s="6">
        <v>44785</v>
      </c>
      <c r="T35" s="4" t="s">
        <v>34</v>
      </c>
      <c r="U35" s="4">
        <v>123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149</v>
      </c>
      <c r="B36" s="4" t="s">
        <v>26</v>
      </c>
      <c r="C36" s="4" t="s">
        <v>27</v>
      </c>
      <c r="D36" s="4" t="s">
        <v>150</v>
      </c>
      <c r="E36" s="4" t="s">
        <v>151</v>
      </c>
      <c r="F36" s="6">
        <v>44769</v>
      </c>
      <c r="G36" s="6">
        <v>44770</v>
      </c>
      <c r="H36" s="4">
        <v>1</v>
      </c>
      <c r="I36" s="4">
        <v>1</v>
      </c>
      <c r="J36" s="4">
        <v>1</v>
      </c>
      <c r="K36" s="4" t="s">
        <v>30</v>
      </c>
      <c r="L36" s="4">
        <v>142</v>
      </c>
      <c r="M36" s="4">
        <v>142</v>
      </c>
      <c r="N36" s="4" t="s">
        <v>152</v>
      </c>
      <c r="O36" s="4" t="s">
        <v>32</v>
      </c>
      <c r="P36" s="4" t="s">
        <v>33</v>
      </c>
      <c r="Q36" s="4">
        <v>0</v>
      </c>
      <c r="R36" s="7">
        <v>44769</v>
      </c>
      <c r="S36" s="6">
        <v>44785</v>
      </c>
      <c r="T36" s="4" t="s">
        <v>34</v>
      </c>
      <c r="U36" s="4">
        <v>142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153</v>
      </c>
      <c r="B37" s="4" t="s">
        <v>26</v>
      </c>
      <c r="C37" s="4" t="s">
        <v>27</v>
      </c>
      <c r="D37" s="4" t="s">
        <v>75</v>
      </c>
      <c r="E37" s="4" t="s">
        <v>76</v>
      </c>
      <c r="F37" s="6">
        <v>44769</v>
      </c>
      <c r="G37" s="6">
        <v>44770</v>
      </c>
      <c r="H37" s="4">
        <v>1</v>
      </c>
      <c r="I37" s="4">
        <v>1</v>
      </c>
      <c r="J37" s="4">
        <v>1</v>
      </c>
      <c r="K37" s="4" t="s">
        <v>30</v>
      </c>
      <c r="L37" s="4">
        <v>152</v>
      </c>
      <c r="M37" s="4">
        <v>152</v>
      </c>
      <c r="N37" s="4" t="s">
        <v>154</v>
      </c>
      <c r="O37" s="4" t="s">
        <v>32</v>
      </c>
      <c r="P37" s="4" t="s">
        <v>33</v>
      </c>
      <c r="Q37" s="4">
        <v>0</v>
      </c>
      <c r="R37" s="7">
        <v>44769</v>
      </c>
      <c r="S37" s="6">
        <v>44785</v>
      </c>
      <c r="T37" s="4" t="s">
        <v>34</v>
      </c>
      <c r="U37" s="4">
        <v>152</v>
      </c>
      <c r="V37" s="4">
        <v>0</v>
      </c>
      <c r="W37" s="4">
        <v>0</v>
      </c>
      <c r="X37" s="4" t="s">
        <v>35</v>
      </c>
      <c r="Y37" s="4" t="s">
        <v>155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126</v>
      </c>
      <c r="E38" s="4" t="s">
        <v>44</v>
      </c>
      <c r="F38" s="6">
        <v>44769</v>
      </c>
      <c r="G38" s="6">
        <v>44770</v>
      </c>
      <c r="H38" s="4">
        <v>1</v>
      </c>
      <c r="I38" s="4">
        <v>1</v>
      </c>
      <c r="J38" s="4">
        <v>1</v>
      </c>
      <c r="K38" s="4" t="s">
        <v>30</v>
      </c>
      <c r="L38" s="4">
        <v>128</v>
      </c>
      <c r="M38" s="4">
        <v>128</v>
      </c>
      <c r="N38" s="4" t="s">
        <v>157</v>
      </c>
      <c r="O38" s="4" t="s">
        <v>32</v>
      </c>
      <c r="P38" s="4" t="s">
        <v>33</v>
      </c>
      <c r="Q38" s="4">
        <v>0</v>
      </c>
      <c r="R38" s="7">
        <v>44769</v>
      </c>
      <c r="S38" s="6">
        <v>44785</v>
      </c>
      <c r="T38" s="4" t="s">
        <v>34</v>
      </c>
      <c r="U38" s="4">
        <v>128</v>
      </c>
      <c r="V38" s="4">
        <v>0</v>
      </c>
      <c r="W38" s="4">
        <v>0</v>
      </c>
      <c r="X38" s="4" t="s">
        <v>35</v>
      </c>
      <c r="Y38" s="4" t="s">
        <v>158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160</v>
      </c>
      <c r="E39" s="4" t="s">
        <v>161</v>
      </c>
      <c r="F39" s="6">
        <v>44769</v>
      </c>
      <c r="G39" s="6">
        <v>44770</v>
      </c>
      <c r="H39" s="4">
        <v>1</v>
      </c>
      <c r="I39" s="4">
        <v>1</v>
      </c>
      <c r="J39" s="4">
        <v>1</v>
      </c>
      <c r="K39" s="4" t="s">
        <v>30</v>
      </c>
      <c r="L39" s="4">
        <v>92</v>
      </c>
      <c r="M39" s="4">
        <v>92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44769</v>
      </c>
      <c r="S39" s="6">
        <v>44785</v>
      </c>
      <c r="T39" s="4" t="s">
        <v>34</v>
      </c>
      <c r="U39" s="4">
        <v>92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163</v>
      </c>
      <c r="B40" s="4" t="s">
        <v>26</v>
      </c>
      <c r="C40" s="4" t="s">
        <v>27</v>
      </c>
      <c r="D40" s="4" t="s">
        <v>75</v>
      </c>
      <c r="E40" s="4" t="s">
        <v>76</v>
      </c>
      <c r="F40" s="6">
        <v>44769</v>
      </c>
      <c r="G40" s="6">
        <v>44770</v>
      </c>
      <c r="H40" s="4">
        <v>1</v>
      </c>
      <c r="I40" s="4">
        <v>1</v>
      </c>
      <c r="J40" s="4">
        <v>1</v>
      </c>
      <c r="K40" s="4" t="s">
        <v>30</v>
      </c>
      <c r="L40" s="4">
        <v>152</v>
      </c>
      <c r="M40" s="4">
        <v>152</v>
      </c>
      <c r="N40" s="4" t="s">
        <v>164</v>
      </c>
      <c r="O40" s="4" t="s">
        <v>32</v>
      </c>
      <c r="P40" s="4" t="s">
        <v>33</v>
      </c>
      <c r="Q40" s="4">
        <v>0</v>
      </c>
      <c r="R40" s="7">
        <v>44769</v>
      </c>
      <c r="S40" s="6">
        <v>44785</v>
      </c>
      <c r="T40" s="4" t="s">
        <v>34</v>
      </c>
      <c r="U40" s="4">
        <v>152</v>
      </c>
      <c r="V40" s="4">
        <v>0</v>
      </c>
      <c r="W40" s="4">
        <v>0</v>
      </c>
      <c r="X40" s="4" t="s">
        <v>35</v>
      </c>
      <c r="Y40" s="4" t="s">
        <v>165</v>
      </c>
    </row>
    <row r="41" s="4" customFormat="1" spans="1:25">
      <c r="A41" s="4" t="s">
        <v>166</v>
      </c>
      <c r="B41" s="4" t="s">
        <v>26</v>
      </c>
      <c r="C41" s="4" t="s">
        <v>27</v>
      </c>
      <c r="D41" s="4" t="s">
        <v>167</v>
      </c>
      <c r="E41" s="4" t="s">
        <v>168</v>
      </c>
      <c r="F41" s="6">
        <v>44769</v>
      </c>
      <c r="G41" s="6">
        <v>44770</v>
      </c>
      <c r="H41" s="4">
        <v>1</v>
      </c>
      <c r="I41" s="4">
        <v>1</v>
      </c>
      <c r="J41" s="4">
        <v>1</v>
      </c>
      <c r="K41" s="4" t="s">
        <v>30</v>
      </c>
      <c r="L41" s="4">
        <v>69</v>
      </c>
      <c r="M41" s="4">
        <v>69</v>
      </c>
      <c r="N41" s="4" t="s">
        <v>169</v>
      </c>
      <c r="O41" s="4" t="s">
        <v>32</v>
      </c>
      <c r="P41" s="4" t="s">
        <v>33</v>
      </c>
      <c r="Q41" s="4">
        <v>0</v>
      </c>
      <c r="R41" s="7">
        <v>44769</v>
      </c>
      <c r="S41" s="6">
        <v>44785</v>
      </c>
      <c r="T41" s="4" t="s">
        <v>34</v>
      </c>
      <c r="U41" s="4">
        <v>69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170</v>
      </c>
      <c r="B42" s="4" t="s">
        <v>26</v>
      </c>
      <c r="C42" s="4" t="s">
        <v>27</v>
      </c>
      <c r="D42" s="4" t="s">
        <v>171</v>
      </c>
      <c r="E42" s="4"/>
      <c r="F42" s="6">
        <v>44769</v>
      </c>
      <c r="G42" s="6">
        <v>44770</v>
      </c>
      <c r="H42" s="4">
        <v>0</v>
      </c>
      <c r="I42" s="4">
        <v>1</v>
      </c>
      <c r="J42" s="4">
        <v>0</v>
      </c>
      <c r="K42" s="4" t="s">
        <v>30</v>
      </c>
      <c r="L42" s="4">
        <v>222</v>
      </c>
      <c r="M42" s="4">
        <v>222</v>
      </c>
      <c r="N42" s="4"/>
      <c r="O42" s="4" t="s">
        <v>32</v>
      </c>
      <c r="P42" s="4" t="s">
        <v>33</v>
      </c>
      <c r="Q42" s="4">
        <v>0</v>
      </c>
      <c r="R42" s="7">
        <v>44769</v>
      </c>
      <c r="S42" s="6">
        <v>44785</v>
      </c>
      <c r="T42" s="4" t="s">
        <v>34</v>
      </c>
      <c r="U42" s="4">
        <v>222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172</v>
      </c>
      <c r="B43" s="4" t="s">
        <v>26</v>
      </c>
      <c r="C43" s="4" t="s">
        <v>27</v>
      </c>
      <c r="D43" s="4" t="s">
        <v>173</v>
      </c>
      <c r="E43" s="4" t="s">
        <v>174</v>
      </c>
      <c r="F43" s="6">
        <v>44769</v>
      </c>
      <c r="G43" s="6">
        <v>44770</v>
      </c>
      <c r="H43" s="4">
        <v>1</v>
      </c>
      <c r="I43" s="4">
        <v>1</v>
      </c>
      <c r="J43" s="4">
        <v>1</v>
      </c>
      <c r="K43" s="4" t="s">
        <v>30</v>
      </c>
      <c r="L43" s="4">
        <v>77</v>
      </c>
      <c r="M43" s="4">
        <v>77</v>
      </c>
      <c r="N43" s="4" t="s">
        <v>175</v>
      </c>
      <c r="O43" s="4" t="s">
        <v>32</v>
      </c>
      <c r="P43" s="4" t="s">
        <v>33</v>
      </c>
      <c r="Q43" s="4">
        <v>0</v>
      </c>
      <c r="R43" s="7">
        <v>44769</v>
      </c>
      <c r="S43" s="6">
        <v>44785</v>
      </c>
      <c r="T43" s="4" t="s">
        <v>34</v>
      </c>
      <c r="U43" s="4">
        <v>77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176</v>
      </c>
      <c r="B44" s="4" t="s">
        <v>26</v>
      </c>
      <c r="C44" s="4" t="s">
        <v>27</v>
      </c>
      <c r="D44" s="4" t="s">
        <v>177</v>
      </c>
      <c r="E44" s="4" t="s">
        <v>178</v>
      </c>
      <c r="F44" s="6">
        <v>44769</v>
      </c>
      <c r="G44" s="6">
        <v>44770</v>
      </c>
      <c r="H44" s="4">
        <v>1</v>
      </c>
      <c r="I44" s="4">
        <v>1</v>
      </c>
      <c r="J44" s="4">
        <v>1</v>
      </c>
      <c r="K44" s="4" t="s">
        <v>30</v>
      </c>
      <c r="L44" s="4">
        <v>122</v>
      </c>
      <c r="M44" s="4">
        <v>122</v>
      </c>
      <c r="N44" s="4" t="s">
        <v>179</v>
      </c>
      <c r="O44" s="4" t="s">
        <v>32</v>
      </c>
      <c r="P44" s="4" t="s">
        <v>33</v>
      </c>
      <c r="Q44" s="4">
        <v>0</v>
      </c>
      <c r="R44" s="7">
        <v>44769</v>
      </c>
      <c r="S44" s="6">
        <v>44785</v>
      </c>
      <c r="T44" s="4" t="s">
        <v>34</v>
      </c>
      <c r="U44" s="4">
        <v>122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180</v>
      </c>
      <c r="B45" s="4" t="s">
        <v>26</v>
      </c>
      <c r="C45" s="4" t="s">
        <v>27</v>
      </c>
      <c r="D45" s="4" t="s">
        <v>181</v>
      </c>
      <c r="E45" s="4" t="s">
        <v>182</v>
      </c>
      <c r="F45" s="6">
        <v>44769</v>
      </c>
      <c r="G45" s="6">
        <v>44770</v>
      </c>
      <c r="H45" s="4">
        <v>1</v>
      </c>
      <c r="I45" s="4">
        <v>1</v>
      </c>
      <c r="J45" s="4">
        <v>1</v>
      </c>
      <c r="K45" s="4" t="s">
        <v>30</v>
      </c>
      <c r="L45" s="4">
        <v>104</v>
      </c>
      <c r="M45" s="4">
        <v>104</v>
      </c>
      <c r="N45" s="4" t="s">
        <v>183</v>
      </c>
      <c r="O45" s="4" t="s">
        <v>32</v>
      </c>
      <c r="P45" s="4" t="s">
        <v>33</v>
      </c>
      <c r="Q45" s="4">
        <v>0</v>
      </c>
      <c r="R45" s="7">
        <v>44769</v>
      </c>
      <c r="S45" s="6">
        <v>44785</v>
      </c>
      <c r="T45" s="4" t="s">
        <v>34</v>
      </c>
      <c r="U45" s="4">
        <v>104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184</v>
      </c>
      <c r="B46" s="4" t="s">
        <v>26</v>
      </c>
      <c r="C46" s="4" t="s">
        <v>27</v>
      </c>
      <c r="D46" s="4" t="s">
        <v>185</v>
      </c>
      <c r="E46" s="4" t="s">
        <v>186</v>
      </c>
      <c r="F46" s="6">
        <v>44769</v>
      </c>
      <c r="G46" s="6">
        <v>44770</v>
      </c>
      <c r="H46" s="4">
        <v>1</v>
      </c>
      <c r="I46" s="4">
        <v>1</v>
      </c>
      <c r="J46" s="4">
        <v>1</v>
      </c>
      <c r="K46" s="4" t="s">
        <v>30</v>
      </c>
      <c r="L46" s="4">
        <v>177</v>
      </c>
      <c r="M46" s="4">
        <v>177</v>
      </c>
      <c r="N46" s="4" t="s">
        <v>187</v>
      </c>
      <c r="O46" s="4" t="s">
        <v>32</v>
      </c>
      <c r="P46" s="4" t="s">
        <v>33</v>
      </c>
      <c r="Q46" s="4">
        <v>0</v>
      </c>
      <c r="R46" s="7">
        <v>44769</v>
      </c>
      <c r="S46" s="6">
        <v>44785</v>
      </c>
      <c r="T46" s="4" t="s">
        <v>34</v>
      </c>
      <c r="U46" s="4">
        <v>177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188</v>
      </c>
      <c r="B47" s="4" t="s">
        <v>26</v>
      </c>
      <c r="C47" s="4" t="s">
        <v>27</v>
      </c>
      <c r="D47" s="4" t="s">
        <v>189</v>
      </c>
      <c r="E47" s="4"/>
      <c r="F47" s="6">
        <v>44769</v>
      </c>
      <c r="G47" s="6">
        <v>44770</v>
      </c>
      <c r="H47" s="4">
        <v>0</v>
      </c>
      <c r="I47" s="4">
        <v>1</v>
      </c>
      <c r="J47" s="4">
        <v>0</v>
      </c>
      <c r="K47" s="4" t="s">
        <v>30</v>
      </c>
      <c r="L47" s="4">
        <v>160</v>
      </c>
      <c r="M47" s="4">
        <v>160</v>
      </c>
      <c r="N47" s="4"/>
      <c r="O47" s="4" t="s">
        <v>32</v>
      </c>
      <c r="P47" s="4" t="s">
        <v>33</v>
      </c>
      <c r="Q47" s="4">
        <v>0</v>
      </c>
      <c r="R47" s="7">
        <v>44769</v>
      </c>
      <c r="S47" s="6">
        <v>44785</v>
      </c>
      <c r="T47" s="4" t="s">
        <v>34</v>
      </c>
      <c r="U47" s="4">
        <v>160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190</v>
      </c>
      <c r="B48" s="4" t="s">
        <v>26</v>
      </c>
      <c r="C48" s="4" t="s">
        <v>27</v>
      </c>
      <c r="D48" s="4" t="s">
        <v>191</v>
      </c>
      <c r="E48" s="4" t="s">
        <v>110</v>
      </c>
      <c r="F48" s="6">
        <v>44769</v>
      </c>
      <c r="G48" s="6">
        <v>44770</v>
      </c>
      <c r="H48" s="4">
        <v>2</v>
      </c>
      <c r="I48" s="4">
        <v>1</v>
      </c>
      <c r="J48" s="4">
        <v>2</v>
      </c>
      <c r="K48" s="4" t="s">
        <v>30</v>
      </c>
      <c r="L48" s="4">
        <v>244</v>
      </c>
      <c r="M48" s="4">
        <v>244</v>
      </c>
      <c r="N48" s="4" t="s">
        <v>192</v>
      </c>
      <c r="O48" s="4" t="s">
        <v>32</v>
      </c>
      <c r="P48" s="4" t="s">
        <v>33</v>
      </c>
      <c r="Q48" s="4">
        <v>0</v>
      </c>
      <c r="R48" s="7">
        <v>44769</v>
      </c>
      <c r="S48" s="6">
        <v>44785</v>
      </c>
      <c r="T48" s="4" t="s">
        <v>34</v>
      </c>
      <c r="U48" s="4">
        <v>244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193</v>
      </c>
      <c r="B49" s="4" t="s">
        <v>26</v>
      </c>
      <c r="C49" s="4" t="s">
        <v>27</v>
      </c>
      <c r="D49" s="4" t="s">
        <v>194</v>
      </c>
      <c r="E49" s="4" t="s">
        <v>195</v>
      </c>
      <c r="F49" s="6">
        <v>44769</v>
      </c>
      <c r="G49" s="6">
        <v>44770</v>
      </c>
      <c r="H49" s="4">
        <v>1</v>
      </c>
      <c r="I49" s="4">
        <v>1</v>
      </c>
      <c r="J49" s="4">
        <v>1</v>
      </c>
      <c r="K49" s="4" t="s">
        <v>30</v>
      </c>
      <c r="L49" s="4">
        <v>165</v>
      </c>
      <c r="M49" s="4">
        <v>165</v>
      </c>
      <c r="N49" s="4" t="s">
        <v>196</v>
      </c>
      <c r="O49" s="4" t="s">
        <v>32</v>
      </c>
      <c r="P49" s="4" t="s">
        <v>33</v>
      </c>
      <c r="Q49" s="4">
        <v>0</v>
      </c>
      <c r="R49" s="7">
        <v>44769</v>
      </c>
      <c r="S49" s="6">
        <v>44785</v>
      </c>
      <c r="T49" s="4" t="s">
        <v>34</v>
      </c>
      <c r="U49" s="4">
        <v>165</v>
      </c>
      <c r="V49" s="4">
        <v>0</v>
      </c>
      <c r="W49" s="4">
        <v>0</v>
      </c>
      <c r="X49" s="4" t="s">
        <v>35</v>
      </c>
      <c r="Y49" s="4" t="s">
        <v>197</v>
      </c>
    </row>
    <row r="50" s="4" customFormat="1" spans="1:25">
      <c r="A50" s="4" t="s">
        <v>198</v>
      </c>
      <c r="B50" s="4" t="s">
        <v>26</v>
      </c>
      <c r="C50" s="4" t="s">
        <v>27</v>
      </c>
      <c r="D50" s="4" t="s">
        <v>199</v>
      </c>
      <c r="E50" s="4" t="s">
        <v>200</v>
      </c>
      <c r="F50" s="6">
        <v>44769</v>
      </c>
      <c r="G50" s="6">
        <v>44770</v>
      </c>
      <c r="H50" s="4">
        <v>1</v>
      </c>
      <c r="I50" s="4">
        <v>1</v>
      </c>
      <c r="J50" s="4">
        <v>1</v>
      </c>
      <c r="K50" s="4" t="s">
        <v>30</v>
      </c>
      <c r="L50" s="4">
        <v>168</v>
      </c>
      <c r="M50" s="4">
        <v>168</v>
      </c>
      <c r="N50" s="4" t="s">
        <v>201</v>
      </c>
      <c r="O50" s="4" t="s">
        <v>32</v>
      </c>
      <c r="P50" s="4" t="s">
        <v>33</v>
      </c>
      <c r="Q50" s="4">
        <v>0</v>
      </c>
      <c r="R50" s="7">
        <v>44769</v>
      </c>
      <c r="S50" s="6">
        <v>44785</v>
      </c>
      <c r="T50" s="4" t="s">
        <v>34</v>
      </c>
      <c r="U50" s="4">
        <v>168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202</v>
      </c>
      <c r="B51" s="4" t="s">
        <v>26</v>
      </c>
      <c r="C51" s="4" t="s">
        <v>27</v>
      </c>
      <c r="D51" s="4" t="s">
        <v>203</v>
      </c>
      <c r="E51" s="4" t="s">
        <v>204</v>
      </c>
      <c r="F51" s="6">
        <v>44769</v>
      </c>
      <c r="G51" s="6">
        <v>44770</v>
      </c>
      <c r="H51" s="4">
        <v>1</v>
      </c>
      <c r="I51" s="4">
        <v>1</v>
      </c>
      <c r="J51" s="4">
        <v>1</v>
      </c>
      <c r="K51" s="4" t="s">
        <v>30</v>
      </c>
      <c r="L51" s="4">
        <v>83</v>
      </c>
      <c r="M51" s="4">
        <v>83</v>
      </c>
      <c r="N51" s="4" t="s">
        <v>205</v>
      </c>
      <c r="O51" s="4" t="s">
        <v>32</v>
      </c>
      <c r="P51" s="4" t="s">
        <v>33</v>
      </c>
      <c r="Q51" s="4">
        <v>0</v>
      </c>
      <c r="R51" s="7">
        <v>44769</v>
      </c>
      <c r="S51" s="6">
        <v>44785</v>
      </c>
      <c r="T51" s="4" t="s">
        <v>34</v>
      </c>
      <c r="U51" s="4">
        <v>83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206</v>
      </c>
      <c r="B52" s="4" t="s">
        <v>26</v>
      </c>
      <c r="C52" s="4" t="s">
        <v>27</v>
      </c>
      <c r="D52" s="4" t="s">
        <v>88</v>
      </c>
      <c r="E52" s="4" t="s">
        <v>89</v>
      </c>
      <c r="F52" s="6">
        <v>44769</v>
      </c>
      <c r="G52" s="6">
        <v>44770</v>
      </c>
      <c r="H52" s="4">
        <v>1</v>
      </c>
      <c r="I52" s="4">
        <v>1</v>
      </c>
      <c r="J52" s="4">
        <v>1</v>
      </c>
      <c r="K52" s="4" t="s">
        <v>30</v>
      </c>
      <c r="L52" s="4">
        <v>106</v>
      </c>
      <c r="M52" s="4">
        <v>106</v>
      </c>
      <c r="N52" s="4" t="s">
        <v>207</v>
      </c>
      <c r="O52" s="4" t="s">
        <v>32</v>
      </c>
      <c r="P52" s="4" t="s">
        <v>33</v>
      </c>
      <c r="Q52" s="4">
        <v>0</v>
      </c>
      <c r="R52" s="7">
        <v>44769</v>
      </c>
      <c r="S52" s="6">
        <v>44785</v>
      </c>
      <c r="T52" s="4" t="s">
        <v>34</v>
      </c>
      <c r="U52" s="4">
        <v>106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208</v>
      </c>
      <c r="B53" s="4" t="s">
        <v>26</v>
      </c>
      <c r="C53" s="4" t="s">
        <v>27</v>
      </c>
      <c r="D53" s="4" t="s">
        <v>181</v>
      </c>
      <c r="E53" s="4" t="s">
        <v>182</v>
      </c>
      <c r="F53" s="6">
        <v>44769</v>
      </c>
      <c r="G53" s="6">
        <v>44770</v>
      </c>
      <c r="H53" s="4">
        <v>1</v>
      </c>
      <c r="I53" s="4">
        <v>1</v>
      </c>
      <c r="J53" s="4">
        <v>1</v>
      </c>
      <c r="K53" s="4" t="s">
        <v>30</v>
      </c>
      <c r="L53" s="4">
        <v>104</v>
      </c>
      <c r="M53" s="4">
        <v>104</v>
      </c>
      <c r="N53" s="4" t="s">
        <v>209</v>
      </c>
      <c r="O53" s="4" t="s">
        <v>32</v>
      </c>
      <c r="P53" s="4" t="s">
        <v>33</v>
      </c>
      <c r="Q53" s="4">
        <v>0</v>
      </c>
      <c r="R53" s="7">
        <v>44769</v>
      </c>
      <c r="S53" s="6">
        <v>44785</v>
      </c>
      <c r="T53" s="4" t="s">
        <v>34</v>
      </c>
      <c r="U53" s="4">
        <v>104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210</v>
      </c>
      <c r="B54" s="4" t="s">
        <v>26</v>
      </c>
      <c r="C54" s="4" t="s">
        <v>27</v>
      </c>
      <c r="D54" s="4" t="s">
        <v>194</v>
      </c>
      <c r="E54" s="4" t="s">
        <v>211</v>
      </c>
      <c r="F54" s="6">
        <v>44769</v>
      </c>
      <c r="G54" s="6">
        <v>44770</v>
      </c>
      <c r="H54" s="4">
        <v>2</v>
      </c>
      <c r="I54" s="4">
        <v>1</v>
      </c>
      <c r="J54" s="4">
        <v>2</v>
      </c>
      <c r="K54" s="4" t="s">
        <v>30</v>
      </c>
      <c r="L54" s="4">
        <v>312</v>
      </c>
      <c r="M54" s="4">
        <v>312</v>
      </c>
      <c r="N54" s="4" t="s">
        <v>212</v>
      </c>
      <c r="O54" s="4" t="s">
        <v>32</v>
      </c>
      <c r="P54" s="4" t="s">
        <v>33</v>
      </c>
      <c r="Q54" s="4">
        <v>0</v>
      </c>
      <c r="R54" s="7">
        <v>44769</v>
      </c>
      <c r="S54" s="6">
        <v>44785</v>
      </c>
      <c r="T54" s="4" t="s">
        <v>34</v>
      </c>
      <c r="U54" s="4">
        <v>312</v>
      </c>
      <c r="V54" s="4">
        <v>0</v>
      </c>
      <c r="W54" s="4">
        <v>0</v>
      </c>
      <c r="X54" s="4" t="s">
        <v>35</v>
      </c>
      <c r="Y54" s="4" t="s">
        <v>213</v>
      </c>
    </row>
    <row r="55" s="4" customFormat="1" spans="1:25">
      <c r="A55" s="4" t="s">
        <v>202</v>
      </c>
      <c r="B55" s="4" t="s">
        <v>26</v>
      </c>
      <c r="C55" s="4" t="s">
        <v>46</v>
      </c>
      <c r="D55" s="4" t="s">
        <v>203</v>
      </c>
      <c r="E55" s="4" t="s">
        <v>204</v>
      </c>
      <c r="F55" s="6">
        <v>44769</v>
      </c>
      <c r="G55" s="6">
        <v>44770</v>
      </c>
      <c r="H55" s="4">
        <v>1</v>
      </c>
      <c r="I55" s="4">
        <v>1</v>
      </c>
      <c r="J55" s="4">
        <v>1</v>
      </c>
      <c r="K55" s="4" t="s">
        <v>30</v>
      </c>
      <c r="L55" s="4">
        <v>-83</v>
      </c>
      <c r="M55" s="4">
        <v>-83</v>
      </c>
      <c r="N55" s="4" t="s">
        <v>205</v>
      </c>
      <c r="O55" s="4" t="s">
        <v>32</v>
      </c>
      <c r="P55" s="4" t="s">
        <v>33</v>
      </c>
      <c r="Q55" s="4">
        <v>0</v>
      </c>
      <c r="R55" s="7">
        <v>44769</v>
      </c>
      <c r="S55" s="6">
        <v>44785</v>
      </c>
      <c r="T55" s="4" t="s">
        <v>34</v>
      </c>
      <c r="U55" s="4">
        <v>-83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214</v>
      </c>
      <c r="B56" s="4" t="s">
        <v>26</v>
      </c>
      <c r="C56" s="4" t="s">
        <v>27</v>
      </c>
      <c r="D56" s="4" t="s">
        <v>215</v>
      </c>
      <c r="E56" s="4" t="s">
        <v>216</v>
      </c>
      <c r="F56" s="6">
        <v>44769</v>
      </c>
      <c r="G56" s="6">
        <v>44770</v>
      </c>
      <c r="H56" s="4">
        <v>1</v>
      </c>
      <c r="I56" s="4">
        <v>1</v>
      </c>
      <c r="J56" s="4">
        <v>1</v>
      </c>
      <c r="K56" s="4" t="s">
        <v>30</v>
      </c>
      <c r="L56" s="4">
        <v>4498</v>
      </c>
      <c r="M56" s="4">
        <v>4498</v>
      </c>
      <c r="N56" s="4" t="s">
        <v>217</v>
      </c>
      <c r="O56" s="4" t="s">
        <v>32</v>
      </c>
      <c r="P56" s="4" t="s">
        <v>33</v>
      </c>
      <c r="Q56" s="4">
        <v>0</v>
      </c>
      <c r="R56" s="7">
        <v>44769</v>
      </c>
      <c r="S56" s="6">
        <v>44785</v>
      </c>
      <c r="T56" s="4" t="s">
        <v>34</v>
      </c>
      <c r="U56" s="4">
        <v>4498</v>
      </c>
      <c r="V56" s="4">
        <v>0</v>
      </c>
      <c r="W56" s="4">
        <v>0</v>
      </c>
      <c r="X56" s="4" t="s">
        <v>35</v>
      </c>
      <c r="Y56" s="4" t="s">
        <v>218</v>
      </c>
    </row>
    <row r="57" s="4" customFormat="1" spans="1:25">
      <c r="A57" s="4" t="s">
        <v>219</v>
      </c>
      <c r="B57" s="4" t="s">
        <v>26</v>
      </c>
      <c r="C57" s="4" t="s">
        <v>27</v>
      </c>
      <c r="D57" s="4" t="s">
        <v>194</v>
      </c>
      <c r="E57" s="4" t="s">
        <v>127</v>
      </c>
      <c r="F57" s="6">
        <v>44769</v>
      </c>
      <c r="G57" s="6">
        <v>44770</v>
      </c>
      <c r="H57" s="4">
        <v>1</v>
      </c>
      <c r="I57" s="4">
        <v>1</v>
      </c>
      <c r="J57" s="4">
        <v>1</v>
      </c>
      <c r="K57" s="4" t="s">
        <v>30</v>
      </c>
      <c r="L57" s="4">
        <v>156</v>
      </c>
      <c r="M57" s="4">
        <v>156</v>
      </c>
      <c r="N57" s="4" t="s">
        <v>220</v>
      </c>
      <c r="O57" s="4" t="s">
        <v>32</v>
      </c>
      <c r="P57" s="4" t="s">
        <v>33</v>
      </c>
      <c r="Q57" s="4">
        <v>0</v>
      </c>
      <c r="R57" s="7">
        <v>44769</v>
      </c>
      <c r="S57" s="6">
        <v>44785</v>
      </c>
      <c r="T57" s="4" t="s">
        <v>34</v>
      </c>
      <c r="U57" s="4">
        <v>156</v>
      </c>
      <c r="V57" s="4">
        <v>0</v>
      </c>
      <c r="W57" s="4">
        <v>0</v>
      </c>
      <c r="X57" s="4" t="s">
        <v>35</v>
      </c>
      <c r="Y57" s="4" t="s">
        <v>221</v>
      </c>
    </row>
    <row r="58" s="4" customFormat="1" spans="1:25">
      <c r="A58" s="4" t="s">
        <v>222</v>
      </c>
      <c r="B58" s="4" t="s">
        <v>26</v>
      </c>
      <c r="C58" s="4" t="s">
        <v>27</v>
      </c>
      <c r="D58" s="4" t="s">
        <v>223</v>
      </c>
      <c r="E58" s="4" t="s">
        <v>195</v>
      </c>
      <c r="F58" s="6">
        <v>44769</v>
      </c>
      <c r="G58" s="6">
        <v>44770</v>
      </c>
      <c r="H58" s="4">
        <v>1</v>
      </c>
      <c r="I58" s="4">
        <v>1</v>
      </c>
      <c r="J58" s="4">
        <v>1</v>
      </c>
      <c r="K58" s="4" t="s">
        <v>30</v>
      </c>
      <c r="L58" s="4">
        <v>193</v>
      </c>
      <c r="M58" s="4">
        <v>193</v>
      </c>
      <c r="N58" s="4" t="s">
        <v>224</v>
      </c>
      <c r="O58" s="4" t="s">
        <v>32</v>
      </c>
      <c r="P58" s="4" t="s">
        <v>33</v>
      </c>
      <c r="Q58" s="4">
        <v>0</v>
      </c>
      <c r="R58" s="7">
        <v>44769</v>
      </c>
      <c r="S58" s="6">
        <v>44785</v>
      </c>
      <c r="T58" s="4" t="s">
        <v>34</v>
      </c>
      <c r="U58" s="4">
        <v>193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225</v>
      </c>
      <c r="B59" s="4" t="s">
        <v>26</v>
      </c>
      <c r="C59" s="4" t="s">
        <v>27</v>
      </c>
      <c r="D59" s="4" t="s">
        <v>226</v>
      </c>
      <c r="E59" s="4" t="s">
        <v>227</v>
      </c>
      <c r="F59" s="6">
        <v>44769</v>
      </c>
      <c r="G59" s="6">
        <v>44770</v>
      </c>
      <c r="H59" s="4">
        <v>1</v>
      </c>
      <c r="I59" s="4">
        <v>1</v>
      </c>
      <c r="J59" s="4">
        <v>1</v>
      </c>
      <c r="K59" s="4" t="s">
        <v>30</v>
      </c>
      <c r="L59" s="4">
        <v>90</v>
      </c>
      <c r="M59" s="4">
        <v>90</v>
      </c>
      <c r="N59" s="4" t="s">
        <v>228</v>
      </c>
      <c r="O59" s="4" t="s">
        <v>32</v>
      </c>
      <c r="P59" s="4" t="s">
        <v>33</v>
      </c>
      <c r="Q59" s="4">
        <v>0</v>
      </c>
      <c r="R59" s="7">
        <v>44769</v>
      </c>
      <c r="S59" s="6">
        <v>44785</v>
      </c>
      <c r="T59" s="4" t="s">
        <v>34</v>
      </c>
      <c r="U59" s="4">
        <v>90</v>
      </c>
      <c r="V59" s="4">
        <v>0</v>
      </c>
      <c r="W59" s="4">
        <v>0</v>
      </c>
      <c r="X59" s="4" t="s">
        <v>35</v>
      </c>
      <c r="Y59" s="4" t="s">
        <v>229</v>
      </c>
    </row>
    <row r="60" s="4" customFormat="1" spans="1:25">
      <c r="A60" s="4" t="s">
        <v>230</v>
      </c>
      <c r="B60" s="4" t="s">
        <v>26</v>
      </c>
      <c r="C60" s="4" t="s">
        <v>27</v>
      </c>
      <c r="D60" s="4" t="s">
        <v>231</v>
      </c>
      <c r="E60" s="4" t="s">
        <v>85</v>
      </c>
      <c r="F60" s="6">
        <v>44769</v>
      </c>
      <c r="G60" s="6">
        <v>44770</v>
      </c>
      <c r="H60" s="4">
        <v>1</v>
      </c>
      <c r="I60" s="4">
        <v>1</v>
      </c>
      <c r="J60" s="4">
        <v>1</v>
      </c>
      <c r="K60" s="4" t="s">
        <v>30</v>
      </c>
      <c r="L60" s="4">
        <v>525</v>
      </c>
      <c r="M60" s="4">
        <v>525</v>
      </c>
      <c r="N60" s="4" t="s">
        <v>232</v>
      </c>
      <c r="O60" s="4" t="s">
        <v>32</v>
      </c>
      <c r="P60" s="4" t="s">
        <v>33</v>
      </c>
      <c r="Q60" s="4">
        <v>0</v>
      </c>
      <c r="R60" s="7">
        <v>44769</v>
      </c>
      <c r="S60" s="6">
        <v>44785</v>
      </c>
      <c r="T60" s="4" t="s">
        <v>34</v>
      </c>
      <c r="U60" s="4">
        <v>525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233</v>
      </c>
      <c r="B61" s="4" t="s">
        <v>26</v>
      </c>
      <c r="C61" s="4" t="s">
        <v>27</v>
      </c>
      <c r="D61" s="4" t="s">
        <v>234</v>
      </c>
      <c r="E61" s="4" t="s">
        <v>211</v>
      </c>
      <c r="F61" s="6">
        <v>44769</v>
      </c>
      <c r="G61" s="6">
        <v>44770</v>
      </c>
      <c r="H61" s="4">
        <v>1</v>
      </c>
      <c r="I61" s="4">
        <v>1</v>
      </c>
      <c r="J61" s="4">
        <v>1</v>
      </c>
      <c r="K61" s="4" t="s">
        <v>30</v>
      </c>
      <c r="L61" s="4">
        <v>231</v>
      </c>
      <c r="M61" s="4">
        <v>231</v>
      </c>
      <c r="N61" s="4" t="s">
        <v>235</v>
      </c>
      <c r="O61" s="4" t="s">
        <v>32</v>
      </c>
      <c r="P61" s="4" t="s">
        <v>33</v>
      </c>
      <c r="Q61" s="4">
        <v>0</v>
      </c>
      <c r="R61" s="7">
        <v>44769</v>
      </c>
      <c r="S61" s="6">
        <v>44785</v>
      </c>
      <c r="T61" s="4" t="s">
        <v>34</v>
      </c>
      <c r="U61" s="4">
        <v>231</v>
      </c>
      <c r="V61" s="4">
        <v>0</v>
      </c>
      <c r="W61" s="4">
        <v>0</v>
      </c>
      <c r="X61" s="4" t="s">
        <v>35</v>
      </c>
      <c r="Y61" s="4" t="s">
        <v>236</v>
      </c>
    </row>
    <row r="62" s="4" customFormat="1" spans="1:25">
      <c r="A62" s="4" t="s">
        <v>237</v>
      </c>
      <c r="B62" s="4" t="s">
        <v>26</v>
      </c>
      <c r="C62" s="4" t="s">
        <v>27</v>
      </c>
      <c r="D62" s="4" t="s">
        <v>238</v>
      </c>
      <c r="E62" s="4" t="s">
        <v>239</v>
      </c>
      <c r="F62" s="6">
        <v>44769</v>
      </c>
      <c r="G62" s="6">
        <v>44770</v>
      </c>
      <c r="H62" s="4">
        <v>1</v>
      </c>
      <c r="I62" s="4">
        <v>1</v>
      </c>
      <c r="J62" s="4">
        <v>1</v>
      </c>
      <c r="K62" s="4" t="s">
        <v>30</v>
      </c>
      <c r="L62" s="4">
        <v>158</v>
      </c>
      <c r="M62" s="4">
        <v>158</v>
      </c>
      <c r="N62" s="4" t="s">
        <v>240</v>
      </c>
      <c r="O62" s="4" t="s">
        <v>32</v>
      </c>
      <c r="P62" s="4" t="s">
        <v>33</v>
      </c>
      <c r="Q62" s="4">
        <v>0</v>
      </c>
      <c r="R62" s="7">
        <v>44769</v>
      </c>
      <c r="S62" s="6">
        <v>44785</v>
      </c>
      <c r="T62" s="4" t="s">
        <v>34</v>
      </c>
      <c r="U62" s="4">
        <v>158</v>
      </c>
      <c r="V62" s="4">
        <v>0</v>
      </c>
      <c r="W62" s="4">
        <v>0</v>
      </c>
      <c r="X62" s="4" t="s">
        <v>35</v>
      </c>
      <c r="Y62" s="4" t="s">
        <v>241</v>
      </c>
    </row>
    <row r="63" s="4" customFormat="1" spans="1:25">
      <c r="A63" s="4" t="s">
        <v>230</v>
      </c>
      <c r="B63" s="4" t="s">
        <v>26</v>
      </c>
      <c r="C63" s="4" t="s">
        <v>46</v>
      </c>
      <c r="D63" s="4" t="s">
        <v>231</v>
      </c>
      <c r="E63" s="4" t="s">
        <v>85</v>
      </c>
      <c r="F63" s="6">
        <v>44769</v>
      </c>
      <c r="G63" s="6">
        <v>44770</v>
      </c>
      <c r="H63" s="4">
        <v>1</v>
      </c>
      <c r="I63" s="4">
        <v>1</v>
      </c>
      <c r="J63" s="4">
        <v>1</v>
      </c>
      <c r="K63" s="4" t="s">
        <v>30</v>
      </c>
      <c r="L63" s="4">
        <v>-525</v>
      </c>
      <c r="M63" s="4">
        <v>-525</v>
      </c>
      <c r="N63" s="4" t="s">
        <v>232</v>
      </c>
      <c r="O63" s="4" t="s">
        <v>32</v>
      </c>
      <c r="P63" s="4" t="s">
        <v>33</v>
      </c>
      <c r="Q63" s="4">
        <v>0</v>
      </c>
      <c r="R63" s="7">
        <v>44769</v>
      </c>
      <c r="S63" s="6">
        <v>44785</v>
      </c>
      <c r="T63" s="4" t="s">
        <v>34</v>
      </c>
      <c r="U63" s="4">
        <v>-525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243</v>
      </c>
      <c r="E64" s="4" t="s">
        <v>244</v>
      </c>
      <c r="F64" s="6">
        <v>44769</v>
      </c>
      <c r="G64" s="6">
        <v>44770</v>
      </c>
      <c r="H64" s="4">
        <v>1</v>
      </c>
      <c r="I64" s="4">
        <v>1</v>
      </c>
      <c r="J64" s="4">
        <v>1</v>
      </c>
      <c r="K64" s="4" t="s">
        <v>30</v>
      </c>
      <c r="L64" s="4">
        <v>118</v>
      </c>
      <c r="M64" s="4">
        <v>118</v>
      </c>
      <c r="N64" s="4" t="s">
        <v>245</v>
      </c>
      <c r="O64" s="4" t="s">
        <v>32</v>
      </c>
      <c r="P64" s="4" t="s">
        <v>33</v>
      </c>
      <c r="Q64" s="4">
        <v>0</v>
      </c>
      <c r="R64" s="7">
        <v>44769</v>
      </c>
      <c r="S64" s="6">
        <v>44785</v>
      </c>
      <c r="T64" s="4" t="s">
        <v>34</v>
      </c>
      <c r="U64" s="4">
        <v>118</v>
      </c>
      <c r="V64" s="4">
        <v>0</v>
      </c>
      <c r="W64" s="4">
        <v>0</v>
      </c>
      <c r="X64" s="4" t="s">
        <v>35</v>
      </c>
      <c r="Y64" s="4" t="s">
        <v>246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8"/>
  <sheetViews>
    <sheetView tabSelected="1" workbookViewId="0">
      <selection activeCell="A66" sqref="A66:C6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247</v>
      </c>
    </row>
    <row r="2" s="4" customFormat="1" hidden="1" spans="1:9">
      <c r="A2" s="5">
        <v>18265098920</v>
      </c>
      <c r="B2" s="6">
        <v>44769</v>
      </c>
      <c r="C2" s="6">
        <v>44770</v>
      </c>
      <c r="D2" s="4">
        <v>493</v>
      </c>
      <c r="E2" s="4" t="str">
        <f>VLOOKUP(A2,HOP!A:L,12,0)</f>
        <v>493.00</v>
      </c>
      <c r="F2" s="4" t="str">
        <f>VLOOKUP(A2,HOP!A:C,3,0)</f>
        <v>2609281</v>
      </c>
      <c r="G2" s="4">
        <f>D2-E2</f>
        <v>0</v>
      </c>
      <c r="H2" s="4" t="str">
        <f>$H$1&amp;F2</f>
        <v>，2609281</v>
      </c>
      <c r="I2" s="4" t="str">
        <f>VLOOKUP(A2,HOP!A:U,21,0)</f>
        <v>直连</v>
      </c>
    </row>
    <row r="3" s="4" customFormat="1" hidden="1" spans="1:9">
      <c r="A3" s="5">
        <v>18380178557</v>
      </c>
      <c r="B3" s="6">
        <v>44769</v>
      </c>
      <c r="C3" s="6">
        <v>44770</v>
      </c>
      <c r="D3" s="4">
        <v>562</v>
      </c>
      <c r="E3" s="4" t="str">
        <f>VLOOKUP(A3,HOP!A:L,12,0)</f>
        <v>562.00</v>
      </c>
      <c r="F3" s="4" t="str">
        <f>VLOOKUP(A3,HOP!A:C,3,0)</f>
        <v>2619822</v>
      </c>
      <c r="G3" s="4">
        <f t="shared" ref="G3:G34" si="0">D3-E3</f>
        <v>0</v>
      </c>
      <c r="H3" s="4" t="str">
        <f t="shared" ref="H3:H34" si="1">$H$1&amp;F3</f>
        <v>，2619822</v>
      </c>
      <c r="I3" s="4" t="str">
        <f>VLOOKUP(A3,HOP!A:U,21,0)</f>
        <v>直连</v>
      </c>
    </row>
    <row r="4" s="4" customFormat="1" hidden="1" spans="1:9">
      <c r="A4" s="5">
        <v>18435606995</v>
      </c>
      <c r="B4" s="6">
        <v>44769</v>
      </c>
      <c r="C4" s="6">
        <v>44770</v>
      </c>
      <c r="D4" s="4">
        <v>0</v>
      </c>
      <c r="E4" s="4" t="str">
        <f>VLOOKUP(A4,HOP!A:L,12,0)</f>
        <v>0.00</v>
      </c>
      <c r="F4" s="4" t="str">
        <f>VLOOKUP(A4,HOP!A:C,3,0)</f>
        <v>2625125</v>
      </c>
      <c r="G4" s="4">
        <f t="shared" si="0"/>
        <v>0</v>
      </c>
      <c r="H4" s="4" t="str">
        <f t="shared" si="1"/>
        <v>，2625125</v>
      </c>
      <c r="I4" s="4" t="str">
        <f>VLOOKUP(A4,HOP!A:U,21,0)</f>
        <v>直连</v>
      </c>
    </row>
    <row r="5" s="4" customFormat="1" hidden="1" spans="1:9">
      <c r="A5" s="5">
        <v>18455133461</v>
      </c>
      <c r="B5" s="6">
        <v>44765</v>
      </c>
      <c r="C5" s="6">
        <v>44770</v>
      </c>
      <c r="D5" s="4">
        <v>9102</v>
      </c>
      <c r="E5" s="4" t="str">
        <f>VLOOKUP(A5,HOP!A:L,12,0)</f>
        <v>9102.00</v>
      </c>
      <c r="F5" s="4" t="str">
        <f>VLOOKUP(A5,HOP!A:C,3,0)</f>
        <v>2627180</v>
      </c>
      <c r="G5" s="4">
        <f t="shared" si="0"/>
        <v>0</v>
      </c>
      <c r="H5" s="4" t="str">
        <f t="shared" si="1"/>
        <v>，2627180</v>
      </c>
      <c r="I5" s="4" t="str">
        <f>VLOOKUP(A5,HOP!A:U,21,0)</f>
        <v>直连</v>
      </c>
    </row>
    <row r="6" s="4" customFormat="1" hidden="1" spans="1:9">
      <c r="A6" s="5">
        <v>18492986476</v>
      </c>
      <c r="B6" s="6">
        <v>44769</v>
      </c>
      <c r="C6" s="6">
        <v>44770</v>
      </c>
      <c r="D6" s="4">
        <v>233</v>
      </c>
      <c r="E6" s="4" t="str">
        <f>VLOOKUP(A6,HOP!A:L,12,0)</f>
        <v>233.00</v>
      </c>
      <c r="F6" s="4" t="str">
        <f>VLOOKUP(A6,HOP!A:C,3,0)</f>
        <v>2630789</v>
      </c>
      <c r="G6" s="4">
        <f t="shared" si="0"/>
        <v>0</v>
      </c>
      <c r="H6" s="4" t="str">
        <f t="shared" si="1"/>
        <v>，2630789</v>
      </c>
      <c r="I6" s="4" t="str">
        <f>VLOOKUP(A6,HOP!A:U,21,0)</f>
        <v>直连</v>
      </c>
    </row>
    <row r="7" s="4" customFormat="1" hidden="1" spans="1:9">
      <c r="A7" s="5">
        <v>18498236225</v>
      </c>
      <c r="B7" s="6">
        <v>44768</v>
      </c>
      <c r="C7" s="6">
        <v>44770</v>
      </c>
      <c r="D7" s="4">
        <v>880</v>
      </c>
      <c r="E7" s="4" t="str">
        <f>VLOOKUP(A7,HOP!A:L,12,0)</f>
        <v>880.00</v>
      </c>
      <c r="F7" s="4" t="str">
        <f>VLOOKUP(A7,HOP!A:C,3,0)</f>
        <v>2631562</v>
      </c>
      <c r="G7" s="4">
        <f t="shared" si="0"/>
        <v>0</v>
      </c>
      <c r="H7" s="4" t="str">
        <f t="shared" si="1"/>
        <v>，2631562</v>
      </c>
      <c r="I7" s="4" t="str">
        <f>VLOOKUP(A7,HOP!A:U,21,0)</f>
        <v>直连</v>
      </c>
    </row>
    <row r="8" s="4" customFormat="1" hidden="1" spans="1:9">
      <c r="A8" s="5">
        <v>18506249318</v>
      </c>
      <c r="B8" s="6">
        <v>44769</v>
      </c>
      <c r="C8" s="6">
        <v>44770</v>
      </c>
      <c r="D8" s="4">
        <v>260</v>
      </c>
      <c r="E8" s="4" t="str">
        <f>VLOOKUP(A8,HOP!A:L,12,0)</f>
        <v>260.00</v>
      </c>
      <c r="F8" s="4" t="str">
        <f>VLOOKUP(A8,HOP!A:C,3,0)</f>
        <v>2632281</v>
      </c>
      <c r="G8" s="4">
        <f t="shared" si="0"/>
        <v>0</v>
      </c>
      <c r="H8" s="4" t="str">
        <f t="shared" si="1"/>
        <v>，2632281</v>
      </c>
      <c r="I8" s="4" t="str">
        <f>VLOOKUP(A8,HOP!A:U,21,0)</f>
        <v>直连</v>
      </c>
    </row>
    <row r="9" s="4" customFormat="1" hidden="1" spans="1:9">
      <c r="A9" s="5">
        <v>18507008162</v>
      </c>
      <c r="B9" s="6">
        <v>44769</v>
      </c>
      <c r="C9" s="6">
        <v>44770</v>
      </c>
      <c r="D9" s="4">
        <v>299</v>
      </c>
      <c r="E9" s="4" t="str">
        <f>VLOOKUP(A9,HOP!A:L,12,0)</f>
        <v>299.00</v>
      </c>
      <c r="F9" s="4" t="str">
        <f>VLOOKUP(A9,HOP!A:C,3,0)</f>
        <v>2632438</v>
      </c>
      <c r="G9" s="4">
        <f t="shared" si="0"/>
        <v>0</v>
      </c>
      <c r="H9" s="4" t="str">
        <f t="shared" si="1"/>
        <v>，2632438</v>
      </c>
      <c r="I9" s="4" t="str">
        <f>VLOOKUP(A9,HOP!A:U,21,0)</f>
        <v>直连</v>
      </c>
    </row>
    <row r="10" s="4" customFormat="1" hidden="1" spans="1:9">
      <c r="A10" s="5">
        <v>18514178399</v>
      </c>
      <c r="B10" s="6">
        <v>44768</v>
      </c>
      <c r="C10" s="6">
        <v>44770</v>
      </c>
      <c r="D10" s="4">
        <v>3266</v>
      </c>
      <c r="E10" s="4" t="str">
        <f>VLOOKUP(A10,HOP!A:L,12,0)</f>
        <v>3266.00</v>
      </c>
      <c r="F10" s="4" t="str">
        <f>VLOOKUP(A10,HOP!A:C,3,0)</f>
        <v>2633051</v>
      </c>
      <c r="G10" s="4">
        <f t="shared" si="0"/>
        <v>0</v>
      </c>
      <c r="H10" s="4" t="str">
        <f t="shared" si="1"/>
        <v>，2633051</v>
      </c>
      <c r="I10" s="4" t="str">
        <f>VLOOKUP(A10,HOP!A:U,21,0)</f>
        <v>直连</v>
      </c>
    </row>
    <row r="11" s="4" customFormat="1" hidden="1" spans="1:9">
      <c r="A11" s="5">
        <v>18514580175</v>
      </c>
      <c r="B11" s="6">
        <v>44768</v>
      </c>
      <c r="C11" s="6">
        <v>44770</v>
      </c>
      <c r="D11" s="4">
        <v>1182</v>
      </c>
      <c r="E11" s="4" t="str">
        <f>VLOOKUP(A11,HOP!A:L,12,0)</f>
        <v>1182.00</v>
      </c>
      <c r="F11" s="4" t="str">
        <f>VLOOKUP(A11,HOP!A:C,3,0)</f>
        <v>2633117</v>
      </c>
      <c r="G11" s="4">
        <f t="shared" si="0"/>
        <v>0</v>
      </c>
      <c r="H11" s="4" t="str">
        <f t="shared" si="1"/>
        <v>，2633117</v>
      </c>
      <c r="I11" s="4" t="str">
        <f>VLOOKUP(A11,HOP!A:U,21,0)</f>
        <v>直连</v>
      </c>
    </row>
    <row r="12" s="4" customFormat="1" hidden="1" spans="1:9">
      <c r="A12" s="5">
        <v>18514803090</v>
      </c>
      <c r="B12" s="6">
        <v>44769</v>
      </c>
      <c r="C12" s="6">
        <v>44770</v>
      </c>
      <c r="D12" s="4">
        <v>152</v>
      </c>
      <c r="E12" s="4" t="str">
        <f>VLOOKUP(A12,HOP!A:L,12,0)</f>
        <v>152.00</v>
      </c>
      <c r="F12" s="4" t="str">
        <f>VLOOKUP(A12,HOP!A:C,3,0)</f>
        <v>2633167</v>
      </c>
      <c r="G12" s="4">
        <f t="shared" si="0"/>
        <v>0</v>
      </c>
      <c r="H12" s="4" t="str">
        <f t="shared" si="1"/>
        <v>，2633167</v>
      </c>
      <c r="I12" s="4" t="str">
        <f>VLOOKUP(A12,HOP!A:U,21,0)</f>
        <v>直连</v>
      </c>
    </row>
    <row r="13" s="4" customFormat="1" hidden="1" spans="1:9">
      <c r="A13" s="5">
        <v>18516253097</v>
      </c>
      <c r="B13" s="6">
        <v>44769</v>
      </c>
      <c r="C13" s="6">
        <v>44770</v>
      </c>
      <c r="D13" s="4">
        <v>209</v>
      </c>
      <c r="E13" s="4" t="str">
        <f>VLOOKUP(A13,HOP!A:L,12,0)</f>
        <v>209.00</v>
      </c>
      <c r="F13" s="4" t="str">
        <f>VLOOKUP(A13,HOP!A:C,3,0)</f>
        <v>2633381</v>
      </c>
      <c r="G13" s="4">
        <f t="shared" si="0"/>
        <v>0</v>
      </c>
      <c r="H13" s="4" t="str">
        <f t="shared" si="1"/>
        <v>，2633381</v>
      </c>
      <c r="I13" s="4" t="str">
        <f>VLOOKUP(A13,HOP!A:U,21,0)</f>
        <v>直连</v>
      </c>
    </row>
    <row r="14" s="4" customFormat="1" hidden="1" spans="1:9">
      <c r="A14" s="5">
        <v>18516973065</v>
      </c>
      <c r="B14" s="6">
        <v>44769</v>
      </c>
      <c r="C14" s="6">
        <v>44770</v>
      </c>
      <c r="D14" s="4">
        <v>89</v>
      </c>
      <c r="E14" s="4" t="str">
        <f>VLOOKUP(A14,HOP!A:L,12,0)</f>
        <v>89.00</v>
      </c>
      <c r="F14" s="4" t="str">
        <f>VLOOKUP(A14,HOP!A:C,3,0)</f>
        <v>2633481</v>
      </c>
      <c r="G14" s="4">
        <f t="shared" si="0"/>
        <v>0</v>
      </c>
      <c r="H14" s="4" t="str">
        <f t="shared" si="1"/>
        <v>，2633481</v>
      </c>
      <c r="I14" s="4" t="str">
        <f>VLOOKUP(A14,HOP!A:U,21,0)</f>
        <v>直连</v>
      </c>
    </row>
    <row r="15" s="4" customFormat="1" hidden="1" spans="1:9">
      <c r="A15" s="5">
        <v>18517565224</v>
      </c>
      <c r="B15" s="6">
        <v>44769</v>
      </c>
      <c r="C15" s="6">
        <v>44770</v>
      </c>
      <c r="D15" s="4">
        <v>106</v>
      </c>
      <c r="E15" s="4" t="str">
        <f>VLOOKUP(A15,HOP!A:L,12,0)</f>
        <v>106.00</v>
      </c>
      <c r="F15" s="4" t="str">
        <f>VLOOKUP(A15,HOP!A:C,3,0)</f>
        <v>2633595</v>
      </c>
      <c r="G15" s="4">
        <f t="shared" si="0"/>
        <v>0</v>
      </c>
      <c r="H15" s="4" t="str">
        <f t="shared" si="1"/>
        <v>，2633595</v>
      </c>
      <c r="I15" s="4" t="str">
        <f>VLOOKUP(A15,HOP!A:U,21,0)</f>
        <v>直连</v>
      </c>
    </row>
    <row r="16" s="4" customFormat="1" hidden="1" spans="1:9">
      <c r="A16" s="5">
        <v>18523537256</v>
      </c>
      <c r="B16" s="6">
        <v>44769</v>
      </c>
      <c r="C16" s="6">
        <v>44770</v>
      </c>
      <c r="D16" s="4">
        <v>152</v>
      </c>
      <c r="E16" s="4" t="str">
        <f>VLOOKUP(A16,HOP!A:L,12,0)</f>
        <v>152.00</v>
      </c>
      <c r="F16" s="4" t="str">
        <f>VLOOKUP(A16,HOP!A:C,3,0)</f>
        <v>2633837</v>
      </c>
      <c r="G16" s="4">
        <f t="shared" si="0"/>
        <v>0</v>
      </c>
      <c r="H16" s="4" t="str">
        <f t="shared" si="1"/>
        <v>，2633837</v>
      </c>
      <c r="I16" s="4" t="str">
        <f>VLOOKUP(A16,HOP!A:U,21,0)</f>
        <v>直连</v>
      </c>
    </row>
    <row r="17" s="4" customFormat="1" hidden="1" spans="1:9">
      <c r="A17" s="5">
        <v>18524617908</v>
      </c>
      <c r="B17" s="6">
        <v>44769</v>
      </c>
      <c r="C17" s="6">
        <v>44770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18524679694</v>
      </c>
      <c r="B18" s="6">
        <v>44769</v>
      </c>
      <c r="C18" s="6">
        <v>44770</v>
      </c>
      <c r="D18" s="4">
        <v>583</v>
      </c>
      <c r="E18" s="4" t="str">
        <f>VLOOKUP(A18,HOP!A:L,12,0)</f>
        <v>583.00</v>
      </c>
      <c r="F18" s="4" t="str">
        <f>VLOOKUP(A18,HOP!A:C,3,0)</f>
        <v>2634019</v>
      </c>
      <c r="G18" s="4">
        <f t="shared" si="0"/>
        <v>0</v>
      </c>
      <c r="H18" s="4" t="str">
        <f t="shared" si="1"/>
        <v>，2634019</v>
      </c>
      <c r="I18" s="4" t="str">
        <f>VLOOKUP(A18,HOP!A:U,21,0)</f>
        <v>直连</v>
      </c>
    </row>
    <row r="19" s="4" customFormat="1" hidden="1" spans="1:9">
      <c r="A19" s="5">
        <v>18524917284</v>
      </c>
      <c r="B19" s="6">
        <v>44769</v>
      </c>
      <c r="C19" s="6">
        <v>44770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18524917392</v>
      </c>
      <c r="B20" s="6">
        <v>44769</v>
      </c>
      <c r="C20" s="6">
        <v>44770</v>
      </c>
      <c r="D20" s="4">
        <v>376</v>
      </c>
      <c r="E20" s="4" t="str">
        <f>VLOOKUP(A20,HOP!A:L,12,0)</f>
        <v>376.00</v>
      </c>
      <c r="F20" s="4" t="str">
        <f>VLOOKUP(A20,HOP!A:C,3,0)</f>
        <v>2634109</v>
      </c>
      <c r="G20" s="4">
        <f t="shared" si="0"/>
        <v>0</v>
      </c>
      <c r="H20" s="4" t="str">
        <f t="shared" si="1"/>
        <v>，2634109</v>
      </c>
      <c r="I20" s="4" t="str">
        <f>VLOOKUP(A20,HOP!A:U,21,0)</f>
        <v>直连</v>
      </c>
    </row>
    <row r="21" s="4" customFormat="1" hidden="1" spans="1:9">
      <c r="A21" s="5">
        <v>18524961990</v>
      </c>
      <c r="B21" s="6">
        <v>44769</v>
      </c>
      <c r="C21" s="6">
        <v>44770</v>
      </c>
      <c r="D21" s="4">
        <v>89</v>
      </c>
      <c r="E21" s="4" t="str">
        <f>VLOOKUP(A21,HOP!A:L,12,0)</f>
        <v>89.00</v>
      </c>
      <c r="F21" s="4" t="str">
        <f>VLOOKUP(A21,HOP!A:C,3,0)</f>
        <v>2634125</v>
      </c>
      <c r="G21" s="4">
        <f t="shared" si="0"/>
        <v>0</v>
      </c>
      <c r="H21" s="4" t="str">
        <f t="shared" si="1"/>
        <v>，2634125</v>
      </c>
      <c r="I21" s="4" t="str">
        <f>VLOOKUP(A21,HOP!A:U,21,0)</f>
        <v>直连</v>
      </c>
    </row>
    <row r="22" s="4" customFormat="1" hidden="1" spans="1:9">
      <c r="A22" s="5">
        <v>18525024720</v>
      </c>
      <c r="B22" s="6">
        <v>44769</v>
      </c>
      <c r="C22" s="6">
        <v>44770</v>
      </c>
      <c r="D22" s="4">
        <v>102</v>
      </c>
      <c r="E22" s="4" t="str">
        <f>VLOOKUP(A22,HOP!A:L,12,0)</f>
        <v>102.00</v>
      </c>
      <c r="F22" s="4" t="str">
        <f>VLOOKUP(A22,HOP!A:C,3,0)</f>
        <v>2634140</v>
      </c>
      <c r="G22" s="4">
        <f t="shared" si="0"/>
        <v>0</v>
      </c>
      <c r="H22" s="4" t="str">
        <f t="shared" si="1"/>
        <v>，2634140</v>
      </c>
      <c r="I22" s="4" t="str">
        <f>VLOOKUP(A22,HOP!A:U,21,0)</f>
        <v>直连</v>
      </c>
    </row>
    <row r="23" s="4" customFormat="1" hidden="1" spans="1:9">
      <c r="A23" s="5">
        <v>18525093566</v>
      </c>
      <c r="B23" s="6">
        <v>44769</v>
      </c>
      <c r="C23" s="6">
        <v>44770</v>
      </c>
      <c r="D23" s="4">
        <v>125</v>
      </c>
      <c r="E23" s="4" t="str">
        <f>VLOOKUP(A23,HOP!A:L,12,0)</f>
        <v>125.00</v>
      </c>
      <c r="F23" s="4" t="str">
        <f>VLOOKUP(A23,HOP!A:C,3,0)</f>
        <v>2634160</v>
      </c>
      <c r="G23" s="4">
        <f t="shared" si="0"/>
        <v>0</v>
      </c>
      <c r="H23" s="4" t="str">
        <f t="shared" si="1"/>
        <v>，2634160</v>
      </c>
      <c r="I23" s="4" t="str">
        <f>VLOOKUP(A23,HOP!A:U,21,0)</f>
        <v>直连</v>
      </c>
    </row>
    <row r="24" s="4" customFormat="1" hidden="1" spans="1:9">
      <c r="A24" s="5">
        <v>18525122926</v>
      </c>
      <c r="B24" s="6">
        <v>44769</v>
      </c>
      <c r="C24" s="6">
        <v>44770</v>
      </c>
      <c r="D24" s="4">
        <v>285</v>
      </c>
      <c r="E24" s="4" t="str">
        <f>VLOOKUP(A24,HOP!A:L,12,0)</f>
        <v>285.00</v>
      </c>
      <c r="F24" s="4" t="str">
        <f>VLOOKUP(A24,HOP!A:C,3,0)</f>
        <v>2634167</v>
      </c>
      <c r="G24" s="4">
        <f t="shared" si="0"/>
        <v>0</v>
      </c>
      <c r="H24" s="4" t="str">
        <f t="shared" si="1"/>
        <v>，2634167</v>
      </c>
      <c r="I24" s="4" t="str">
        <f>VLOOKUP(A24,HOP!A:U,21,0)</f>
        <v>直连</v>
      </c>
    </row>
    <row r="25" s="4" customFormat="1" hidden="1" spans="1:9">
      <c r="A25" s="5">
        <v>18525135392</v>
      </c>
      <c r="B25" s="6">
        <v>44769</v>
      </c>
      <c r="C25" s="6">
        <v>44770</v>
      </c>
      <c r="D25" s="4">
        <v>198</v>
      </c>
      <c r="E25" s="4" t="str">
        <f>VLOOKUP(A25,HOP!A:L,12,0)</f>
        <v>198.00</v>
      </c>
      <c r="F25" s="4" t="str">
        <f>VLOOKUP(A25,HOP!A:C,3,0)</f>
        <v>2634169</v>
      </c>
      <c r="G25" s="4">
        <f t="shared" si="0"/>
        <v>0</v>
      </c>
      <c r="H25" s="4" t="str">
        <f t="shared" si="1"/>
        <v>，2634169</v>
      </c>
      <c r="I25" s="4" t="str">
        <f>VLOOKUP(A25,HOP!A:U,21,0)</f>
        <v>直连</v>
      </c>
    </row>
    <row r="26" s="4" customFormat="1" hidden="1" spans="1:9">
      <c r="A26" s="5">
        <v>18525160205</v>
      </c>
      <c r="B26" s="6">
        <v>44769</v>
      </c>
      <c r="C26" s="6">
        <v>44770</v>
      </c>
      <c r="D26" s="4">
        <v>141</v>
      </c>
      <c r="E26" s="4" t="str">
        <f>VLOOKUP(A26,HOP!A:L,12,0)</f>
        <v>141.00</v>
      </c>
      <c r="F26" s="4" t="str">
        <f>VLOOKUP(A26,HOP!A:C,3,0)</f>
        <v>2634176</v>
      </c>
      <c r="G26" s="4">
        <f t="shared" si="0"/>
        <v>0</v>
      </c>
      <c r="H26" s="4" t="str">
        <f t="shared" si="1"/>
        <v>，2634176</v>
      </c>
      <c r="I26" s="4" t="str">
        <f>VLOOKUP(A26,HOP!A:U,21,0)</f>
        <v>直连</v>
      </c>
    </row>
    <row r="27" s="4" customFormat="1" hidden="1" spans="1:9">
      <c r="A27" s="5">
        <v>18525189405</v>
      </c>
      <c r="B27" s="6">
        <v>44769</v>
      </c>
      <c r="C27" s="6">
        <v>44770</v>
      </c>
      <c r="D27" s="4">
        <v>127</v>
      </c>
      <c r="E27" s="4" t="str">
        <f>VLOOKUP(A27,HOP!A:L,12,0)</f>
        <v>127.00</v>
      </c>
      <c r="F27" s="4" t="str">
        <f>VLOOKUP(A27,HOP!A:C,3,0)</f>
        <v>2634183</v>
      </c>
      <c r="G27" s="4">
        <f t="shared" si="0"/>
        <v>0</v>
      </c>
      <c r="H27" s="4" t="str">
        <f t="shared" si="1"/>
        <v>，2634183</v>
      </c>
      <c r="I27" s="4" t="str">
        <f>VLOOKUP(A27,HOP!A:U,21,0)</f>
        <v>直连</v>
      </c>
    </row>
    <row r="28" s="4" customFormat="1" hidden="1" spans="1:9">
      <c r="A28" s="5">
        <v>18525202663</v>
      </c>
      <c r="B28" s="6">
        <v>44769</v>
      </c>
      <c r="C28" s="6">
        <v>44770</v>
      </c>
      <c r="D28" s="4">
        <v>90</v>
      </c>
      <c r="E28" s="4" t="str">
        <f>VLOOKUP(A28,HOP!A:L,12,0)</f>
        <v>90.00</v>
      </c>
      <c r="F28" s="4" t="str">
        <f>VLOOKUP(A28,HOP!A:C,3,0)</f>
        <v>2634185</v>
      </c>
      <c r="G28" s="4">
        <f t="shared" si="0"/>
        <v>0</v>
      </c>
      <c r="H28" s="4" t="str">
        <f t="shared" si="1"/>
        <v>，2634185</v>
      </c>
      <c r="I28" s="4" t="str">
        <f>VLOOKUP(A28,HOP!A:U,21,0)</f>
        <v>直连</v>
      </c>
    </row>
    <row r="29" s="4" customFormat="1" hidden="1" spans="1:9">
      <c r="A29" s="5">
        <v>18525698560</v>
      </c>
      <c r="B29" s="6">
        <v>44769</v>
      </c>
      <c r="C29" s="6">
        <v>44770</v>
      </c>
      <c r="D29" s="4">
        <v>96</v>
      </c>
      <c r="E29" s="4" t="str">
        <f>VLOOKUP(A29,HOP!A:L,12,0)</f>
        <v>96.00</v>
      </c>
      <c r="F29" s="4" t="str">
        <f>VLOOKUP(A29,HOP!A:C,3,0)</f>
        <v>2634270</v>
      </c>
      <c r="G29" s="4">
        <f t="shared" si="0"/>
        <v>0</v>
      </c>
      <c r="H29" s="4" t="str">
        <f t="shared" si="1"/>
        <v>，2634270</v>
      </c>
      <c r="I29" s="4" t="str">
        <f>VLOOKUP(A29,HOP!A:U,21,0)</f>
        <v>直连</v>
      </c>
    </row>
    <row r="30" s="4" customFormat="1" hidden="1" spans="1:9">
      <c r="A30" s="5">
        <v>18525705624</v>
      </c>
      <c r="B30" s="6">
        <v>44769</v>
      </c>
      <c r="C30" s="6">
        <v>44770</v>
      </c>
      <c r="D30" s="4">
        <v>96</v>
      </c>
      <c r="E30" s="4" t="str">
        <f>VLOOKUP(A30,HOP!A:L,12,0)</f>
        <v>96.00</v>
      </c>
      <c r="F30" s="4" t="str">
        <f>VLOOKUP(A30,HOP!A:C,3,0)</f>
        <v>2634275</v>
      </c>
      <c r="G30" s="4">
        <f t="shared" si="0"/>
        <v>0</v>
      </c>
      <c r="H30" s="4" t="str">
        <f t="shared" si="1"/>
        <v>，2634275</v>
      </c>
      <c r="I30" s="4" t="str">
        <f>VLOOKUP(A30,HOP!A:U,21,0)</f>
        <v>直连</v>
      </c>
    </row>
    <row r="31" s="4" customFormat="1" hidden="1" spans="1:9">
      <c r="A31" s="5">
        <v>18525904233</v>
      </c>
      <c r="B31" s="6">
        <v>44769</v>
      </c>
      <c r="C31" s="6">
        <v>44770</v>
      </c>
      <c r="D31" s="4">
        <v>127</v>
      </c>
      <c r="E31" s="4" t="str">
        <f>VLOOKUP(A31,HOP!A:L,12,0)</f>
        <v>127.00</v>
      </c>
      <c r="F31" s="4" t="str">
        <f>VLOOKUP(A31,HOP!A:C,3,0)</f>
        <v>2634304</v>
      </c>
      <c r="G31" s="4">
        <f t="shared" si="0"/>
        <v>0</v>
      </c>
      <c r="H31" s="4" t="str">
        <f t="shared" si="1"/>
        <v>，2634304</v>
      </c>
      <c r="I31" s="4" t="str">
        <f>VLOOKUP(A31,HOP!A:U,21,0)</f>
        <v>直连</v>
      </c>
    </row>
    <row r="32" s="4" customFormat="1" hidden="1" spans="1:9">
      <c r="A32" s="5">
        <v>18526316788</v>
      </c>
      <c r="B32" s="6">
        <v>44769</v>
      </c>
      <c r="C32" s="6">
        <v>44770</v>
      </c>
      <c r="D32" s="4">
        <v>123</v>
      </c>
      <c r="E32" s="4" t="str">
        <f>VLOOKUP(A32,HOP!A:L,12,0)</f>
        <v>123.00</v>
      </c>
      <c r="F32" s="4" t="str">
        <f>VLOOKUP(A32,HOP!A:C,3,0)</f>
        <v>2634365</v>
      </c>
      <c r="G32" s="4">
        <f t="shared" si="0"/>
        <v>0</v>
      </c>
      <c r="H32" s="4" t="str">
        <f t="shared" si="1"/>
        <v>，2634365</v>
      </c>
      <c r="I32" s="4" t="str">
        <f>VLOOKUP(A32,HOP!A:U,21,0)</f>
        <v>直连</v>
      </c>
    </row>
    <row r="33" s="4" customFormat="1" hidden="1" spans="1:9">
      <c r="A33" s="5">
        <v>18526440693</v>
      </c>
      <c r="B33" s="6">
        <v>44769</v>
      </c>
      <c r="C33" s="6">
        <v>44770</v>
      </c>
      <c r="D33" s="4">
        <v>142</v>
      </c>
      <c r="E33" s="4" t="str">
        <f>VLOOKUP(A33,HOP!A:L,12,0)</f>
        <v>142.00</v>
      </c>
      <c r="F33" s="4" t="str">
        <f>VLOOKUP(A33,HOP!A:C,3,0)</f>
        <v>2634384</v>
      </c>
      <c r="G33" s="4">
        <f t="shared" si="0"/>
        <v>0</v>
      </c>
      <c r="H33" s="4" t="str">
        <f t="shared" si="1"/>
        <v>，2634384</v>
      </c>
      <c r="I33" s="4" t="str">
        <f>VLOOKUP(A33,HOP!A:U,21,0)</f>
        <v>直连</v>
      </c>
    </row>
    <row r="34" s="4" customFormat="1" hidden="1" spans="1:9">
      <c r="A34" s="5">
        <v>18526487696</v>
      </c>
      <c r="B34" s="6">
        <v>44769</v>
      </c>
      <c r="C34" s="6">
        <v>44770</v>
      </c>
      <c r="D34" s="4">
        <v>152</v>
      </c>
      <c r="E34" s="4" t="str">
        <f>VLOOKUP(A34,HOP!A:L,12,0)</f>
        <v>152.00</v>
      </c>
      <c r="F34" s="4" t="str">
        <f>VLOOKUP(A34,HOP!A:C,3,0)</f>
        <v>2634392</v>
      </c>
      <c r="G34" s="4">
        <f t="shared" si="0"/>
        <v>0</v>
      </c>
      <c r="H34" s="4" t="str">
        <f t="shared" si="1"/>
        <v>，2634392</v>
      </c>
      <c r="I34" s="4" t="str">
        <f>VLOOKUP(A34,HOP!A:U,21,0)</f>
        <v>直连</v>
      </c>
    </row>
    <row r="35" s="4" customFormat="1" hidden="1" spans="1:9">
      <c r="A35" s="5">
        <v>18526717056</v>
      </c>
      <c r="B35" s="6">
        <v>44769</v>
      </c>
      <c r="C35" s="6">
        <v>44770</v>
      </c>
      <c r="D35" s="4">
        <v>128</v>
      </c>
      <c r="E35" s="4" t="str">
        <f>VLOOKUP(A35,HOP!A:L,12,0)</f>
        <v>128.00</v>
      </c>
      <c r="F35" s="4" t="str">
        <f>VLOOKUP(A35,HOP!A:C,3,0)</f>
        <v>2634426</v>
      </c>
      <c r="G35" s="4">
        <f t="shared" ref="G35:G59" si="2">D35-E35</f>
        <v>0</v>
      </c>
      <c r="H35" s="4" t="str">
        <f t="shared" ref="H35:H59" si="3">$H$1&amp;F35</f>
        <v>，2634426</v>
      </c>
      <c r="I35" s="4" t="str">
        <f>VLOOKUP(A35,HOP!A:U,21,0)</f>
        <v>直连</v>
      </c>
    </row>
    <row r="36" s="4" customFormat="1" hidden="1" spans="1:9">
      <c r="A36" s="5">
        <v>18526823309</v>
      </c>
      <c r="B36" s="6">
        <v>44769</v>
      </c>
      <c r="C36" s="6">
        <v>44770</v>
      </c>
      <c r="D36" s="4">
        <v>92</v>
      </c>
      <c r="E36" s="4" t="str">
        <f>VLOOKUP(A36,HOP!A:L,12,0)</f>
        <v>92.00</v>
      </c>
      <c r="F36" s="4" t="str">
        <f>VLOOKUP(A36,HOP!A:C,3,0)</f>
        <v>2634444</v>
      </c>
      <c r="G36" s="4">
        <f t="shared" si="2"/>
        <v>0</v>
      </c>
      <c r="H36" s="4" t="str">
        <f t="shared" si="3"/>
        <v>，2634444</v>
      </c>
      <c r="I36" s="4" t="str">
        <f>VLOOKUP(A36,HOP!A:U,21,0)</f>
        <v>直连</v>
      </c>
    </row>
    <row r="37" s="4" customFormat="1" hidden="1" spans="1:9">
      <c r="A37" s="5">
        <v>18526822491</v>
      </c>
      <c r="B37" s="6">
        <v>44769</v>
      </c>
      <c r="C37" s="6">
        <v>44770</v>
      </c>
      <c r="D37" s="4">
        <v>152</v>
      </c>
      <c r="E37" s="4" t="str">
        <f>VLOOKUP(A37,HOP!A:L,12,0)</f>
        <v>152.00</v>
      </c>
      <c r="F37" s="4" t="str">
        <f>VLOOKUP(A37,HOP!A:C,3,0)</f>
        <v>2634445</v>
      </c>
      <c r="G37" s="4">
        <f t="shared" si="2"/>
        <v>0</v>
      </c>
      <c r="H37" s="4" t="str">
        <f t="shared" si="3"/>
        <v>，2634445</v>
      </c>
      <c r="I37" s="4" t="str">
        <f>VLOOKUP(A37,HOP!A:U,21,0)</f>
        <v>直连</v>
      </c>
    </row>
    <row r="38" s="4" customFormat="1" hidden="1" spans="1:9">
      <c r="A38" s="5">
        <v>18527070847</v>
      </c>
      <c r="B38" s="6">
        <v>44769</v>
      </c>
      <c r="C38" s="6">
        <v>44770</v>
      </c>
      <c r="D38" s="4">
        <v>69</v>
      </c>
      <c r="E38" s="4" t="str">
        <f>VLOOKUP(A38,HOP!A:L,12,0)</f>
        <v>69.00</v>
      </c>
      <c r="F38" s="4" t="str">
        <f>VLOOKUP(A38,HOP!A:C,3,0)</f>
        <v>2634474</v>
      </c>
      <c r="G38" s="4">
        <f t="shared" si="2"/>
        <v>0</v>
      </c>
      <c r="H38" s="4" t="str">
        <f t="shared" si="3"/>
        <v>，2634474</v>
      </c>
      <c r="I38" s="4" t="str">
        <f>VLOOKUP(A38,HOP!A:U,21,0)</f>
        <v>直连</v>
      </c>
    </row>
    <row r="39" s="4" customFormat="1" hidden="1" spans="1:9">
      <c r="A39" s="5">
        <v>18527102514</v>
      </c>
      <c r="B39" s="6">
        <v>44769</v>
      </c>
      <c r="C39" s="6">
        <v>44770</v>
      </c>
      <c r="D39" s="4">
        <v>222</v>
      </c>
      <c r="E39" s="4" t="str">
        <f>VLOOKUP(A39,HOP!A:L,12,0)</f>
        <v>222.00</v>
      </c>
      <c r="F39" s="4" t="str">
        <f>VLOOKUP(A39,HOP!A:C,3,0)</f>
        <v>2634477</v>
      </c>
      <c r="G39" s="4">
        <f t="shared" si="2"/>
        <v>0</v>
      </c>
      <c r="H39" s="4" t="str">
        <f t="shared" si="3"/>
        <v>，2634477</v>
      </c>
      <c r="I39" s="4" t="str">
        <f>VLOOKUP(A39,HOP!A:U,21,0)</f>
        <v>直连</v>
      </c>
    </row>
    <row r="40" s="4" customFormat="1" hidden="1" spans="1:9">
      <c r="A40" s="5">
        <v>18527159870</v>
      </c>
      <c r="B40" s="6">
        <v>44769</v>
      </c>
      <c r="C40" s="6">
        <v>44770</v>
      </c>
      <c r="D40" s="4">
        <v>77</v>
      </c>
      <c r="E40" s="4" t="str">
        <f>VLOOKUP(A40,HOP!A:L,12,0)</f>
        <v>77.00</v>
      </c>
      <c r="F40" s="4" t="str">
        <f>VLOOKUP(A40,HOP!A:C,3,0)</f>
        <v>2634482</v>
      </c>
      <c r="G40" s="4">
        <f t="shared" si="2"/>
        <v>0</v>
      </c>
      <c r="H40" s="4" t="str">
        <f t="shared" si="3"/>
        <v>，2634482</v>
      </c>
      <c r="I40" s="4" t="str">
        <f>VLOOKUP(A40,HOP!A:U,21,0)</f>
        <v>直连</v>
      </c>
    </row>
    <row r="41" s="4" customFormat="1" hidden="1" spans="1:9">
      <c r="A41" s="5">
        <v>18527278867</v>
      </c>
      <c r="B41" s="6">
        <v>44769</v>
      </c>
      <c r="C41" s="6">
        <v>44770</v>
      </c>
      <c r="D41" s="4">
        <v>122</v>
      </c>
      <c r="E41" s="4" t="str">
        <f>VLOOKUP(A41,HOP!A:L,12,0)</f>
        <v>122.00</v>
      </c>
      <c r="F41" s="4" t="str">
        <f>VLOOKUP(A41,HOP!A:C,3,0)</f>
        <v>2634499</v>
      </c>
      <c r="G41" s="4">
        <f t="shared" si="2"/>
        <v>0</v>
      </c>
      <c r="H41" s="4" t="str">
        <f t="shared" si="3"/>
        <v>，2634499</v>
      </c>
      <c r="I41" s="4" t="str">
        <f>VLOOKUP(A41,HOP!A:U,21,0)</f>
        <v>直连</v>
      </c>
    </row>
    <row r="42" s="4" customFormat="1" hidden="1" spans="1:9">
      <c r="A42" s="5">
        <v>18527607515</v>
      </c>
      <c r="B42" s="6">
        <v>44769</v>
      </c>
      <c r="C42" s="6">
        <v>44770</v>
      </c>
      <c r="D42" s="4">
        <v>104</v>
      </c>
      <c r="E42" s="4" t="str">
        <f>VLOOKUP(A42,HOP!A:L,12,0)</f>
        <v>104.00</v>
      </c>
      <c r="F42" s="4" t="str">
        <f>VLOOKUP(A42,HOP!A:C,3,0)</f>
        <v>2634545</v>
      </c>
      <c r="G42" s="4">
        <f t="shared" si="2"/>
        <v>0</v>
      </c>
      <c r="H42" s="4" t="str">
        <f t="shared" si="3"/>
        <v>，2634545</v>
      </c>
      <c r="I42" s="4" t="str">
        <f>VLOOKUP(A42,HOP!A:U,21,0)</f>
        <v>直连</v>
      </c>
    </row>
    <row r="43" s="4" customFormat="1" hidden="1" spans="1:9">
      <c r="A43" s="5">
        <v>18528017442</v>
      </c>
      <c r="B43" s="6">
        <v>44769</v>
      </c>
      <c r="C43" s="6">
        <v>44770</v>
      </c>
      <c r="D43" s="4">
        <v>177</v>
      </c>
      <c r="E43" s="4" t="str">
        <f>VLOOKUP(A43,HOP!A:L,12,0)</f>
        <v>177.00</v>
      </c>
      <c r="F43" s="4" t="str">
        <f>VLOOKUP(A43,HOP!A:C,3,0)</f>
        <v>2634600</v>
      </c>
      <c r="G43" s="4">
        <f t="shared" si="2"/>
        <v>0</v>
      </c>
      <c r="H43" s="4" t="str">
        <f t="shared" si="3"/>
        <v>，2634600</v>
      </c>
      <c r="I43" s="4" t="str">
        <f>VLOOKUP(A43,HOP!A:U,21,0)</f>
        <v>直连</v>
      </c>
    </row>
    <row r="44" s="4" customFormat="1" hidden="1" spans="1:9">
      <c r="A44" s="5">
        <v>18528112763</v>
      </c>
      <c r="B44" s="6">
        <v>44769</v>
      </c>
      <c r="C44" s="6">
        <v>44770</v>
      </c>
      <c r="D44" s="4">
        <v>160</v>
      </c>
      <c r="E44" s="4" t="str">
        <f>VLOOKUP(A44,HOP!A:L,12,0)</f>
        <v>160.00</v>
      </c>
      <c r="F44" s="4" t="str">
        <f>VLOOKUP(A44,HOP!A:C,3,0)</f>
        <v>2634621</v>
      </c>
      <c r="G44" s="4">
        <f t="shared" si="2"/>
        <v>0</v>
      </c>
      <c r="H44" s="4" t="str">
        <f t="shared" si="3"/>
        <v>，2634621</v>
      </c>
      <c r="I44" s="4" t="str">
        <f>VLOOKUP(A44,HOP!A:U,21,0)</f>
        <v>直连</v>
      </c>
    </row>
    <row r="45" s="4" customFormat="1" hidden="1" spans="1:9">
      <c r="A45" s="5">
        <v>18528178526</v>
      </c>
      <c r="B45" s="6">
        <v>44769</v>
      </c>
      <c r="C45" s="6">
        <v>44770</v>
      </c>
      <c r="D45" s="4">
        <v>244</v>
      </c>
      <c r="E45" s="4" t="str">
        <f>VLOOKUP(A45,HOP!A:L,12,0)</f>
        <v>244.00</v>
      </c>
      <c r="F45" s="4" t="str">
        <f>VLOOKUP(A45,HOP!A:C,3,0)</f>
        <v>2634637</v>
      </c>
      <c r="G45" s="4">
        <f t="shared" si="2"/>
        <v>0</v>
      </c>
      <c r="H45" s="4" t="str">
        <f t="shared" si="3"/>
        <v>，2634637</v>
      </c>
      <c r="I45" s="4" t="str">
        <f>VLOOKUP(A45,HOP!A:U,21,0)</f>
        <v>直连</v>
      </c>
    </row>
    <row r="46" s="4" customFormat="1" hidden="1" spans="1:9">
      <c r="A46" s="5">
        <v>18528335389</v>
      </c>
      <c r="B46" s="6">
        <v>44769</v>
      </c>
      <c r="C46" s="6">
        <v>44770</v>
      </c>
      <c r="D46" s="4">
        <v>165</v>
      </c>
      <c r="E46" s="4" t="str">
        <f>VLOOKUP(A46,HOP!A:L,12,0)</f>
        <v>165.00</v>
      </c>
      <c r="F46" s="4" t="str">
        <f>VLOOKUP(A46,HOP!A:C,3,0)</f>
        <v>2634661</v>
      </c>
      <c r="G46" s="4">
        <f t="shared" si="2"/>
        <v>0</v>
      </c>
      <c r="H46" s="4" t="str">
        <f t="shared" si="3"/>
        <v>，2634661</v>
      </c>
      <c r="I46" s="4" t="str">
        <f>VLOOKUP(A46,HOP!A:U,21,0)</f>
        <v>直连</v>
      </c>
    </row>
    <row r="47" s="4" customFormat="1" hidden="1" spans="1:9">
      <c r="A47" s="8" t="s">
        <v>248</v>
      </c>
      <c r="B47" s="6">
        <v>44769</v>
      </c>
      <c r="C47" s="6">
        <v>44770</v>
      </c>
      <c r="D47" s="4">
        <v>168</v>
      </c>
      <c r="E47" s="4" t="str">
        <f>VLOOKUP(A47,HOP!A:L,12,0)</f>
        <v>168.00</v>
      </c>
      <c r="F47" s="4" t="str">
        <f>VLOOKUP(A47,HOP!A:C,3,0)</f>
        <v>2634666</v>
      </c>
      <c r="G47" s="4">
        <f t="shared" si="2"/>
        <v>0</v>
      </c>
      <c r="H47" s="4" t="str">
        <f t="shared" si="3"/>
        <v>，2634666</v>
      </c>
      <c r="I47" s="4" t="str">
        <f>VLOOKUP(A47,HOP!A:U,21,0)</f>
        <v>直连</v>
      </c>
    </row>
    <row r="48" s="4" customFormat="1" hidden="1" spans="1:9">
      <c r="A48" s="5">
        <v>18532233362</v>
      </c>
      <c r="B48" s="6">
        <v>44769</v>
      </c>
      <c r="C48" s="6">
        <v>44770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10">
      <c r="A49" s="5">
        <v>18532760242</v>
      </c>
      <c r="B49" s="6">
        <v>44769</v>
      </c>
      <c r="C49" s="6">
        <v>44770</v>
      </c>
      <c r="D49" s="4">
        <v>106</v>
      </c>
      <c r="E49" s="4" t="e">
        <f>VLOOKUP(A49,HOP!A:L,12,0)</f>
        <v>#N/A</v>
      </c>
      <c r="F49" s="4">
        <v>2634718</v>
      </c>
      <c r="G49" s="4" t="e">
        <f t="shared" si="2"/>
        <v>#N/A</v>
      </c>
      <c r="H49" s="4" t="str">
        <f t="shared" si="3"/>
        <v>，2634718</v>
      </c>
      <c r="I49" s="4" t="e">
        <f>VLOOKUP(A49,HOP!A:U,21,0)</f>
        <v>#N/A</v>
      </c>
      <c r="J49" s="4" t="s">
        <v>249</v>
      </c>
    </row>
    <row r="50" s="4" customFormat="1" hidden="1" spans="1:9">
      <c r="A50" s="5">
        <v>18533039466</v>
      </c>
      <c r="B50" s="6">
        <v>44769</v>
      </c>
      <c r="C50" s="6">
        <v>44770</v>
      </c>
      <c r="D50" s="4">
        <v>104</v>
      </c>
      <c r="E50" s="4" t="str">
        <f>VLOOKUP(A50,HOP!A:L,12,0)</f>
        <v>104.00</v>
      </c>
      <c r="F50" s="4" t="str">
        <f>VLOOKUP(A50,HOP!A:C,3,0)</f>
        <v>2634733</v>
      </c>
      <c r="G50" s="4">
        <f t="shared" si="2"/>
        <v>0</v>
      </c>
      <c r="H50" s="4" t="str">
        <f t="shared" si="3"/>
        <v>，2634733</v>
      </c>
      <c r="I50" s="4" t="str">
        <f>VLOOKUP(A50,HOP!A:U,21,0)</f>
        <v>直连</v>
      </c>
    </row>
    <row r="51" s="4" customFormat="1" hidden="1" spans="1:9">
      <c r="A51" s="5">
        <v>18533521585</v>
      </c>
      <c r="B51" s="6">
        <v>44769</v>
      </c>
      <c r="C51" s="6">
        <v>44770</v>
      </c>
      <c r="D51" s="4">
        <v>312</v>
      </c>
      <c r="E51" s="4" t="str">
        <f>VLOOKUP(A51,HOP!A:L,12,0)</f>
        <v>312.00</v>
      </c>
      <c r="F51" s="4" t="str">
        <f>VLOOKUP(A51,HOP!A:C,3,0)</f>
        <v>2634764</v>
      </c>
      <c r="G51" s="4">
        <f t="shared" si="2"/>
        <v>0</v>
      </c>
      <c r="H51" s="4" t="str">
        <f t="shared" si="3"/>
        <v>，2634764</v>
      </c>
      <c r="I51" s="4" t="str">
        <f>VLOOKUP(A51,HOP!A:U,21,0)</f>
        <v>直连</v>
      </c>
    </row>
    <row r="52" s="4" customFormat="1" hidden="1" spans="1:9">
      <c r="A52" s="8" t="s">
        <v>250</v>
      </c>
      <c r="B52" s="6">
        <v>44769</v>
      </c>
      <c r="C52" s="6">
        <v>44770</v>
      </c>
      <c r="D52" s="4">
        <v>4498</v>
      </c>
      <c r="E52" s="4" t="str">
        <f>VLOOKUP(A52,HOP!A:L,12,0)</f>
        <v>4498.00</v>
      </c>
      <c r="F52" s="4" t="str">
        <f>VLOOKUP(A52,HOP!A:C,3,0)</f>
        <v>2634776</v>
      </c>
      <c r="G52" s="4">
        <f t="shared" si="2"/>
        <v>0</v>
      </c>
      <c r="H52" s="4" t="str">
        <f t="shared" si="3"/>
        <v>，2634776</v>
      </c>
      <c r="I52" s="4" t="str">
        <f>VLOOKUP(A52,HOP!A:U,21,0)</f>
        <v>直连</v>
      </c>
    </row>
    <row r="53" s="4" customFormat="1" hidden="1" spans="1:9">
      <c r="A53" s="5">
        <v>18533809705</v>
      </c>
      <c r="B53" s="6">
        <v>44769</v>
      </c>
      <c r="C53" s="6">
        <v>44770</v>
      </c>
      <c r="D53" s="4">
        <v>156</v>
      </c>
      <c r="E53" s="4" t="str">
        <f>VLOOKUP(A53,HOP!A:L,12,0)</f>
        <v>156.00</v>
      </c>
      <c r="F53" s="4" t="str">
        <f>VLOOKUP(A53,HOP!A:C,3,0)</f>
        <v>2634792</v>
      </c>
      <c r="G53" s="4">
        <f t="shared" si="2"/>
        <v>0</v>
      </c>
      <c r="H53" s="4" t="str">
        <f t="shared" si="3"/>
        <v>，2634792</v>
      </c>
      <c r="I53" s="4" t="str">
        <f>VLOOKUP(A53,HOP!A:U,21,0)</f>
        <v>直连</v>
      </c>
    </row>
    <row r="54" s="4" customFormat="1" hidden="1" spans="1:9">
      <c r="A54" s="5">
        <v>18533895466</v>
      </c>
      <c r="B54" s="6">
        <v>44769</v>
      </c>
      <c r="C54" s="6">
        <v>44770</v>
      </c>
      <c r="D54" s="4">
        <v>193</v>
      </c>
      <c r="E54" s="4" t="str">
        <f>VLOOKUP(A54,HOP!A:L,12,0)</f>
        <v>193.00</v>
      </c>
      <c r="F54" s="4" t="str">
        <f>VLOOKUP(A54,HOP!A:C,3,0)</f>
        <v>2634801</v>
      </c>
      <c r="G54" s="4">
        <f t="shared" si="2"/>
        <v>0</v>
      </c>
      <c r="H54" s="4" t="str">
        <f t="shared" si="3"/>
        <v>，2634801</v>
      </c>
      <c r="I54" s="4" t="str">
        <f>VLOOKUP(A54,HOP!A:U,21,0)</f>
        <v>直连</v>
      </c>
    </row>
    <row r="55" s="4" customFormat="1" hidden="1" spans="1:9">
      <c r="A55" s="5">
        <v>18533936401</v>
      </c>
      <c r="B55" s="6">
        <v>44769</v>
      </c>
      <c r="C55" s="6">
        <v>44770</v>
      </c>
      <c r="D55" s="4">
        <v>90</v>
      </c>
      <c r="E55" s="4" t="str">
        <f>VLOOKUP(A55,HOP!A:L,12,0)</f>
        <v>90.00</v>
      </c>
      <c r="F55" s="4" t="str">
        <f>VLOOKUP(A55,HOP!A:C,3,0)</f>
        <v>2634805</v>
      </c>
      <c r="G55" s="4">
        <f t="shared" si="2"/>
        <v>0</v>
      </c>
      <c r="H55" s="4" t="str">
        <f t="shared" si="3"/>
        <v>，2634805</v>
      </c>
      <c r="I55" s="4" t="str">
        <f>VLOOKUP(A55,HOP!A:U,21,0)</f>
        <v>直连</v>
      </c>
    </row>
    <row r="56" s="4" customFormat="1" hidden="1" spans="1:9">
      <c r="A56" s="5">
        <v>18534657671</v>
      </c>
      <c r="B56" s="6">
        <v>44769</v>
      </c>
      <c r="C56" s="6">
        <v>44770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18534672331</v>
      </c>
      <c r="B57" s="6">
        <v>44769</v>
      </c>
      <c r="C57" s="6">
        <v>44770</v>
      </c>
      <c r="D57" s="4">
        <v>231</v>
      </c>
      <c r="E57" s="4" t="str">
        <f>VLOOKUP(A57,HOP!A:L,12,0)</f>
        <v>231.00</v>
      </c>
      <c r="F57" s="4" t="str">
        <f>VLOOKUP(A57,HOP!A:C,3,0)</f>
        <v>2634902</v>
      </c>
      <c r="G57" s="4">
        <f t="shared" si="2"/>
        <v>0</v>
      </c>
      <c r="H57" s="4" t="str">
        <f t="shared" si="3"/>
        <v>，2634902</v>
      </c>
      <c r="I57" s="4" t="str">
        <f>VLOOKUP(A57,HOP!A:U,21,0)</f>
        <v>直连</v>
      </c>
    </row>
    <row r="58" s="4" customFormat="1" hidden="1" spans="1:9">
      <c r="A58" s="5">
        <v>18534834337</v>
      </c>
      <c r="B58" s="6">
        <v>44769</v>
      </c>
      <c r="C58" s="6">
        <v>44770</v>
      </c>
      <c r="D58" s="4">
        <v>158</v>
      </c>
      <c r="E58" s="4" t="str">
        <f>VLOOKUP(A58,HOP!A:L,12,0)</f>
        <v>158.00</v>
      </c>
      <c r="F58" s="4" t="str">
        <f>VLOOKUP(A58,HOP!A:C,3,0)</f>
        <v>2634919</v>
      </c>
      <c r="G58" s="4">
        <f t="shared" si="2"/>
        <v>0</v>
      </c>
      <c r="H58" s="4" t="str">
        <f t="shared" si="3"/>
        <v>，2634919</v>
      </c>
      <c r="I58" s="4" t="str">
        <f>VLOOKUP(A58,HOP!A:U,21,0)</f>
        <v>直连</v>
      </c>
    </row>
    <row r="59" s="4" customFormat="1" hidden="1" spans="1:9">
      <c r="A59" s="8" t="s">
        <v>251</v>
      </c>
      <c r="B59" s="6">
        <v>44769</v>
      </c>
      <c r="C59" s="6">
        <v>44770</v>
      </c>
      <c r="D59" s="4">
        <v>118</v>
      </c>
      <c r="E59" s="4" t="str">
        <f>VLOOKUP(A59,HOP!A:L,12,0)</f>
        <v>118.00</v>
      </c>
      <c r="F59" s="4" t="str">
        <f>VLOOKUP(A59,HOP!A:C,3,0)</f>
        <v>2634964</v>
      </c>
      <c r="G59" s="4">
        <f t="shared" si="2"/>
        <v>0</v>
      </c>
      <c r="H59" s="4" t="str">
        <f t="shared" si="3"/>
        <v>，2634964</v>
      </c>
      <c r="I59" s="4" t="str">
        <f>VLOOKUP(A59,HOP!A:U,21,0)</f>
        <v>直连</v>
      </c>
    </row>
    <row r="61" spans="4:4">
      <c r="D61" s="4">
        <f>SUM(D2:D60)</f>
        <v>27683</v>
      </c>
    </row>
    <row r="62" spans="4:4">
      <c r="D62" s="4" t="s">
        <v>252</v>
      </c>
    </row>
    <row r="66" spans="1:3">
      <c r="A66" s="4" t="s">
        <v>253</v>
      </c>
      <c r="C66" s="4">
        <v>27577</v>
      </c>
    </row>
    <row r="67" spans="1:3">
      <c r="A67" s="4" t="s">
        <v>254</v>
      </c>
      <c r="C67" s="4">
        <v>106</v>
      </c>
    </row>
    <row r="68" spans="1:3">
      <c r="A68" s="4" t="s">
        <v>255</v>
      </c>
      <c r="C68" s="4">
        <f>SUBTOTAL(9,C66:C67)</f>
        <v>27683</v>
      </c>
    </row>
  </sheetData>
  <autoFilter ref="A1:X59">
    <filterColumn colId="3">
      <filters>
        <filter val="90"/>
        <filter val="92"/>
        <filter val="152"/>
        <filter val="312"/>
        <filter val="193"/>
        <filter val="493"/>
        <filter val="96"/>
        <filter val="156"/>
        <filter val="118"/>
        <filter val="158"/>
        <filter val="198"/>
        <filter val="4498"/>
        <filter val="299"/>
        <filter val="160"/>
        <filter val="260"/>
        <filter val="122"/>
        <filter val="222"/>
        <filter val="562"/>
        <filter val="123"/>
        <filter val="125"/>
        <filter val="165"/>
        <filter val="3266"/>
        <filter val="127"/>
        <filter val="128"/>
        <filter val="168"/>
        <filter val="69"/>
        <filter val="231"/>
        <filter val="233"/>
        <filter val="376"/>
        <filter val="77"/>
        <filter val="177"/>
        <filter val="880"/>
        <filter val="141"/>
        <filter val="102"/>
        <filter val="142"/>
        <filter val="1182"/>
        <filter val="9102"/>
        <filter val="583"/>
        <filter val="104"/>
        <filter val="244"/>
        <filter val="285"/>
        <filter val="106"/>
        <filter val="89"/>
        <filter val="20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topLeftCell="A28" workbookViewId="0">
      <selection activeCell="E15" sqref="E15"/>
    </sheetView>
  </sheetViews>
  <sheetFormatPr defaultColWidth="8" defaultRowHeight="12.75"/>
  <cols>
    <col min="1" max="1" width="14.5" style="1" customWidth="1"/>
    <col min="2" max="16383" width="8" style="1"/>
  </cols>
  <sheetData>
    <row r="1" s="1" customFormat="1" spans="1:21">
      <c r="A1" s="2" t="s">
        <v>256</v>
      </c>
      <c r="B1" s="2" t="s">
        <v>257</v>
      </c>
      <c r="C1" s="2" t="s">
        <v>258</v>
      </c>
      <c r="D1" s="2" t="s">
        <v>259</v>
      </c>
      <c r="E1" s="2" t="s">
        <v>13</v>
      </c>
      <c r="F1" s="2" t="s">
        <v>5</v>
      </c>
      <c r="G1" s="2" t="s">
        <v>6</v>
      </c>
      <c r="H1" s="2" t="s">
        <v>260</v>
      </c>
      <c r="I1" s="2" t="s">
        <v>261</v>
      </c>
      <c r="J1" s="2" t="s">
        <v>262</v>
      </c>
      <c r="K1" s="2" t="s">
        <v>263</v>
      </c>
      <c r="L1" s="2" t="s">
        <v>264</v>
      </c>
      <c r="M1" s="2" t="s">
        <v>265</v>
      </c>
      <c r="N1" s="2" t="s">
        <v>266</v>
      </c>
      <c r="O1" s="2" t="s">
        <v>267</v>
      </c>
      <c r="P1" s="2" t="s">
        <v>268</v>
      </c>
      <c r="Q1" s="2" t="s">
        <v>269</v>
      </c>
      <c r="R1" s="2" t="s">
        <v>270</v>
      </c>
      <c r="S1" s="2" t="s">
        <v>271</v>
      </c>
      <c r="T1" s="2" t="s">
        <v>272</v>
      </c>
      <c r="U1" s="2" t="s">
        <v>273</v>
      </c>
    </row>
    <row r="2" s="1" customFormat="1" spans="1:21">
      <c r="A2" s="9" t="s">
        <v>251</v>
      </c>
      <c r="B2" s="1" t="s">
        <v>274</v>
      </c>
      <c r="C2" s="1" t="s">
        <v>275</v>
      </c>
      <c r="D2" s="1" t="s">
        <v>276</v>
      </c>
      <c r="E2" s="1" t="s">
        <v>245</v>
      </c>
      <c r="F2" s="1" t="s">
        <v>274</v>
      </c>
      <c r="G2" s="1" t="s">
        <v>277</v>
      </c>
      <c r="H2" s="1" t="s">
        <v>278</v>
      </c>
      <c r="I2" s="1" t="s">
        <v>279</v>
      </c>
      <c r="J2" s="1" t="s">
        <v>280</v>
      </c>
      <c r="K2" s="1" t="s">
        <v>279</v>
      </c>
      <c r="L2" s="1" t="s">
        <v>279</v>
      </c>
      <c r="M2" s="1" t="s">
        <v>281</v>
      </c>
      <c r="N2" s="1" t="s">
        <v>281</v>
      </c>
      <c r="O2" s="1" t="s">
        <v>282</v>
      </c>
      <c r="P2" s="1" t="s">
        <v>283</v>
      </c>
      <c r="Q2" s="1" t="s">
        <v>284</v>
      </c>
      <c r="R2" s="1" t="s">
        <v>285</v>
      </c>
      <c r="S2" s="1" t="s">
        <v>286</v>
      </c>
      <c r="T2" s="1" t="s">
        <v>287</v>
      </c>
      <c r="U2" s="1" t="s">
        <v>288</v>
      </c>
    </row>
    <row r="3" s="1" customFormat="1" spans="1:21">
      <c r="A3" s="3">
        <v>18534834337</v>
      </c>
      <c r="B3" s="1" t="s">
        <v>274</v>
      </c>
      <c r="C3" s="1" t="s">
        <v>289</v>
      </c>
      <c r="D3" s="1" t="s">
        <v>290</v>
      </c>
      <c r="E3" s="1" t="s">
        <v>240</v>
      </c>
      <c r="F3" s="1" t="s">
        <v>274</v>
      </c>
      <c r="G3" s="1" t="s">
        <v>277</v>
      </c>
      <c r="H3" s="1" t="s">
        <v>278</v>
      </c>
      <c r="I3" s="1" t="s">
        <v>291</v>
      </c>
      <c r="J3" s="1" t="s">
        <v>280</v>
      </c>
      <c r="K3" s="1" t="s">
        <v>291</v>
      </c>
      <c r="L3" s="1" t="s">
        <v>291</v>
      </c>
      <c r="M3" s="1" t="s">
        <v>281</v>
      </c>
      <c r="N3" s="1" t="s">
        <v>281</v>
      </c>
      <c r="O3" s="1" t="s">
        <v>282</v>
      </c>
      <c r="P3" s="1" t="s">
        <v>283</v>
      </c>
      <c r="Q3" s="1" t="s">
        <v>284</v>
      </c>
      <c r="R3" s="1" t="s">
        <v>292</v>
      </c>
      <c r="S3" s="1" t="s">
        <v>286</v>
      </c>
      <c r="T3" s="1" t="s">
        <v>287</v>
      </c>
      <c r="U3" s="1" t="s">
        <v>288</v>
      </c>
    </row>
    <row r="4" s="1" customFormat="1" spans="1:21">
      <c r="A4" s="3">
        <v>18534672331</v>
      </c>
      <c r="B4" s="1" t="s">
        <v>274</v>
      </c>
      <c r="C4" s="1" t="s">
        <v>293</v>
      </c>
      <c r="D4" s="1" t="s">
        <v>294</v>
      </c>
      <c r="E4" s="1" t="s">
        <v>235</v>
      </c>
      <c r="F4" s="1" t="s">
        <v>274</v>
      </c>
      <c r="G4" s="1" t="s">
        <v>277</v>
      </c>
      <c r="H4" s="1" t="s">
        <v>278</v>
      </c>
      <c r="I4" s="1" t="s">
        <v>295</v>
      </c>
      <c r="J4" s="1" t="s">
        <v>280</v>
      </c>
      <c r="K4" s="1" t="s">
        <v>295</v>
      </c>
      <c r="L4" s="1" t="s">
        <v>295</v>
      </c>
      <c r="M4" s="1" t="s">
        <v>281</v>
      </c>
      <c r="N4" s="1" t="s">
        <v>281</v>
      </c>
      <c r="O4" s="1" t="s">
        <v>282</v>
      </c>
      <c r="P4" s="1" t="s">
        <v>283</v>
      </c>
      <c r="Q4" s="1" t="s">
        <v>284</v>
      </c>
      <c r="R4" s="1" t="s">
        <v>296</v>
      </c>
      <c r="S4" s="1" t="s">
        <v>286</v>
      </c>
      <c r="T4" s="1" t="s">
        <v>287</v>
      </c>
      <c r="U4" s="1" t="s">
        <v>288</v>
      </c>
    </row>
    <row r="5" s="1" customFormat="1" spans="1:21">
      <c r="A5" s="3">
        <v>18533936401</v>
      </c>
      <c r="B5" s="1" t="s">
        <v>274</v>
      </c>
      <c r="C5" s="1" t="s">
        <v>297</v>
      </c>
      <c r="D5" s="1" t="s">
        <v>298</v>
      </c>
      <c r="E5" s="1" t="s">
        <v>228</v>
      </c>
      <c r="F5" s="1" t="s">
        <v>274</v>
      </c>
      <c r="G5" s="1" t="s">
        <v>277</v>
      </c>
      <c r="H5" s="1" t="s">
        <v>278</v>
      </c>
      <c r="I5" s="1" t="s">
        <v>299</v>
      </c>
      <c r="J5" s="1" t="s">
        <v>280</v>
      </c>
      <c r="K5" s="1" t="s">
        <v>299</v>
      </c>
      <c r="L5" s="1" t="s">
        <v>299</v>
      </c>
      <c r="M5" s="1" t="s">
        <v>281</v>
      </c>
      <c r="N5" s="1" t="s">
        <v>281</v>
      </c>
      <c r="O5" s="1" t="s">
        <v>282</v>
      </c>
      <c r="P5" s="1" t="s">
        <v>283</v>
      </c>
      <c r="Q5" s="1" t="s">
        <v>284</v>
      </c>
      <c r="R5" s="1" t="s">
        <v>300</v>
      </c>
      <c r="S5" s="1" t="s">
        <v>286</v>
      </c>
      <c r="T5" s="1" t="s">
        <v>287</v>
      </c>
      <c r="U5" s="1" t="s">
        <v>288</v>
      </c>
    </row>
    <row r="6" s="1" customFormat="1" spans="1:21">
      <c r="A6" s="3">
        <v>18533895466</v>
      </c>
      <c r="B6" s="1" t="s">
        <v>274</v>
      </c>
      <c r="C6" s="1" t="s">
        <v>301</v>
      </c>
      <c r="D6" s="1" t="s">
        <v>302</v>
      </c>
      <c r="E6" s="1" t="s">
        <v>224</v>
      </c>
      <c r="F6" s="1" t="s">
        <v>274</v>
      </c>
      <c r="G6" s="1" t="s">
        <v>277</v>
      </c>
      <c r="H6" s="1" t="s">
        <v>278</v>
      </c>
      <c r="I6" s="1" t="s">
        <v>303</v>
      </c>
      <c r="J6" s="1" t="s">
        <v>280</v>
      </c>
      <c r="K6" s="1" t="s">
        <v>303</v>
      </c>
      <c r="L6" s="1" t="s">
        <v>303</v>
      </c>
      <c r="M6" s="1" t="s">
        <v>281</v>
      </c>
      <c r="N6" s="1" t="s">
        <v>281</v>
      </c>
      <c r="O6" s="1" t="s">
        <v>282</v>
      </c>
      <c r="P6" s="1" t="s">
        <v>283</v>
      </c>
      <c r="Q6" s="1" t="s">
        <v>284</v>
      </c>
      <c r="R6" s="1" t="s">
        <v>304</v>
      </c>
      <c r="S6" s="1" t="s">
        <v>286</v>
      </c>
      <c r="T6" s="1" t="s">
        <v>287</v>
      </c>
      <c r="U6" s="1" t="s">
        <v>288</v>
      </c>
    </row>
    <row r="7" s="1" customFormat="1" spans="1:21">
      <c r="A7" s="3">
        <v>18533809705</v>
      </c>
      <c r="B7" s="1" t="s">
        <v>274</v>
      </c>
      <c r="C7" s="1" t="s">
        <v>305</v>
      </c>
      <c r="D7" s="1" t="s">
        <v>306</v>
      </c>
      <c r="E7" s="1" t="s">
        <v>220</v>
      </c>
      <c r="F7" s="1" t="s">
        <v>274</v>
      </c>
      <c r="G7" s="1" t="s">
        <v>277</v>
      </c>
      <c r="H7" s="1" t="s">
        <v>278</v>
      </c>
      <c r="I7" s="1" t="s">
        <v>307</v>
      </c>
      <c r="J7" s="1" t="s">
        <v>280</v>
      </c>
      <c r="K7" s="1" t="s">
        <v>307</v>
      </c>
      <c r="L7" s="1" t="s">
        <v>307</v>
      </c>
      <c r="M7" s="1" t="s">
        <v>281</v>
      </c>
      <c r="N7" s="1" t="s">
        <v>281</v>
      </c>
      <c r="O7" s="1" t="s">
        <v>282</v>
      </c>
      <c r="P7" s="1" t="s">
        <v>283</v>
      </c>
      <c r="Q7" s="1" t="s">
        <v>284</v>
      </c>
      <c r="R7" s="1" t="s">
        <v>308</v>
      </c>
      <c r="S7" s="1" t="s">
        <v>286</v>
      </c>
      <c r="T7" s="1" t="s">
        <v>287</v>
      </c>
      <c r="U7" s="1" t="s">
        <v>288</v>
      </c>
    </row>
    <row r="8" s="1" customFormat="1" spans="1:21">
      <c r="A8" s="9" t="s">
        <v>250</v>
      </c>
      <c r="B8" s="1" t="s">
        <v>274</v>
      </c>
      <c r="C8" s="1" t="s">
        <v>309</v>
      </c>
      <c r="D8" s="1" t="s">
        <v>310</v>
      </c>
      <c r="E8" s="1" t="s">
        <v>217</v>
      </c>
      <c r="F8" s="1" t="s">
        <v>274</v>
      </c>
      <c r="G8" s="1" t="s">
        <v>277</v>
      </c>
      <c r="H8" s="1" t="s">
        <v>278</v>
      </c>
      <c r="I8" s="1" t="s">
        <v>311</v>
      </c>
      <c r="J8" s="1" t="s">
        <v>280</v>
      </c>
      <c r="K8" s="1" t="s">
        <v>311</v>
      </c>
      <c r="L8" s="1" t="s">
        <v>311</v>
      </c>
      <c r="M8" s="1" t="s">
        <v>281</v>
      </c>
      <c r="N8" s="1" t="s">
        <v>281</v>
      </c>
      <c r="O8" s="1" t="s">
        <v>282</v>
      </c>
      <c r="P8" s="1" t="s">
        <v>283</v>
      </c>
      <c r="Q8" s="1" t="s">
        <v>284</v>
      </c>
      <c r="R8" s="1" t="s">
        <v>312</v>
      </c>
      <c r="S8" s="1" t="s">
        <v>286</v>
      </c>
      <c r="T8" s="1" t="s">
        <v>287</v>
      </c>
      <c r="U8" s="1" t="s">
        <v>288</v>
      </c>
    </row>
    <row r="9" s="1" customFormat="1" spans="1:21">
      <c r="A9" s="3">
        <v>18533521585</v>
      </c>
      <c r="B9" s="1" t="s">
        <v>274</v>
      </c>
      <c r="C9" s="1" t="s">
        <v>313</v>
      </c>
      <c r="D9" s="1" t="s">
        <v>306</v>
      </c>
      <c r="E9" s="1" t="s">
        <v>212</v>
      </c>
      <c r="F9" s="1" t="s">
        <v>274</v>
      </c>
      <c r="G9" s="1" t="s">
        <v>277</v>
      </c>
      <c r="H9" s="1" t="s">
        <v>278</v>
      </c>
      <c r="I9" s="1" t="s">
        <v>314</v>
      </c>
      <c r="J9" s="1" t="s">
        <v>280</v>
      </c>
      <c r="K9" s="1" t="s">
        <v>314</v>
      </c>
      <c r="L9" s="1" t="s">
        <v>314</v>
      </c>
      <c r="M9" s="1" t="s">
        <v>281</v>
      </c>
      <c r="N9" s="1" t="s">
        <v>281</v>
      </c>
      <c r="O9" s="1" t="s">
        <v>282</v>
      </c>
      <c r="P9" s="1" t="s">
        <v>283</v>
      </c>
      <c r="Q9" s="1" t="s">
        <v>284</v>
      </c>
      <c r="R9" s="1" t="s">
        <v>315</v>
      </c>
      <c r="S9" s="1" t="s">
        <v>286</v>
      </c>
      <c r="T9" s="1" t="s">
        <v>287</v>
      </c>
      <c r="U9" s="1" t="s">
        <v>288</v>
      </c>
    </row>
    <row r="10" s="1" customFormat="1" spans="1:21">
      <c r="A10" s="3">
        <v>18533039466</v>
      </c>
      <c r="B10" s="1" t="s">
        <v>274</v>
      </c>
      <c r="C10" s="1" t="s">
        <v>316</v>
      </c>
      <c r="D10" s="1" t="s">
        <v>317</v>
      </c>
      <c r="E10" s="1" t="s">
        <v>209</v>
      </c>
      <c r="F10" s="1" t="s">
        <v>274</v>
      </c>
      <c r="G10" s="1" t="s">
        <v>277</v>
      </c>
      <c r="H10" s="1" t="s">
        <v>278</v>
      </c>
      <c r="I10" s="1" t="s">
        <v>318</v>
      </c>
      <c r="J10" s="1" t="s">
        <v>280</v>
      </c>
      <c r="K10" s="1" t="s">
        <v>318</v>
      </c>
      <c r="L10" s="1" t="s">
        <v>318</v>
      </c>
      <c r="M10" s="1" t="s">
        <v>281</v>
      </c>
      <c r="N10" s="1" t="s">
        <v>281</v>
      </c>
      <c r="O10" s="1" t="s">
        <v>282</v>
      </c>
      <c r="P10" s="1" t="s">
        <v>283</v>
      </c>
      <c r="Q10" s="1" t="s">
        <v>284</v>
      </c>
      <c r="R10" s="1" t="s">
        <v>319</v>
      </c>
      <c r="S10" s="1" t="s">
        <v>286</v>
      </c>
      <c r="T10" s="1" t="s">
        <v>287</v>
      </c>
      <c r="U10" s="1" t="s">
        <v>288</v>
      </c>
    </row>
    <row r="11" s="1" customFormat="1" spans="1:21">
      <c r="A11" s="9" t="s">
        <v>248</v>
      </c>
      <c r="B11" s="1" t="s">
        <v>274</v>
      </c>
      <c r="C11" s="1" t="s">
        <v>320</v>
      </c>
      <c r="D11" s="1" t="s">
        <v>321</v>
      </c>
      <c r="E11" s="1" t="s">
        <v>201</v>
      </c>
      <c r="F11" s="1" t="s">
        <v>274</v>
      </c>
      <c r="G11" s="1" t="s">
        <v>277</v>
      </c>
      <c r="H11" s="1" t="s">
        <v>278</v>
      </c>
      <c r="I11" s="1" t="s">
        <v>322</v>
      </c>
      <c r="J11" s="1" t="s">
        <v>280</v>
      </c>
      <c r="K11" s="1" t="s">
        <v>322</v>
      </c>
      <c r="L11" s="1" t="s">
        <v>322</v>
      </c>
      <c r="M11" s="1" t="s">
        <v>281</v>
      </c>
      <c r="N11" s="1" t="s">
        <v>281</v>
      </c>
      <c r="O11" s="1" t="s">
        <v>282</v>
      </c>
      <c r="P11" s="1" t="s">
        <v>283</v>
      </c>
      <c r="Q11" s="1" t="s">
        <v>284</v>
      </c>
      <c r="R11" s="1" t="s">
        <v>323</v>
      </c>
      <c r="S11" s="1" t="s">
        <v>286</v>
      </c>
      <c r="T11" s="1" t="s">
        <v>287</v>
      </c>
      <c r="U11" s="1" t="s">
        <v>288</v>
      </c>
    </row>
    <row r="12" s="1" customFormat="1" spans="1:21">
      <c r="A12" s="3">
        <v>18528335389</v>
      </c>
      <c r="B12" s="1" t="s">
        <v>274</v>
      </c>
      <c r="C12" s="1" t="s">
        <v>324</v>
      </c>
      <c r="D12" s="1" t="s">
        <v>306</v>
      </c>
      <c r="E12" s="1" t="s">
        <v>196</v>
      </c>
      <c r="F12" s="1" t="s">
        <v>274</v>
      </c>
      <c r="G12" s="1" t="s">
        <v>277</v>
      </c>
      <c r="H12" s="1" t="s">
        <v>278</v>
      </c>
      <c r="I12" s="1" t="s">
        <v>325</v>
      </c>
      <c r="J12" s="1" t="s">
        <v>280</v>
      </c>
      <c r="K12" s="1" t="s">
        <v>325</v>
      </c>
      <c r="L12" s="1" t="s">
        <v>325</v>
      </c>
      <c r="M12" s="1" t="s">
        <v>281</v>
      </c>
      <c r="N12" s="1" t="s">
        <v>281</v>
      </c>
      <c r="O12" s="1" t="s">
        <v>282</v>
      </c>
      <c r="P12" s="1" t="s">
        <v>283</v>
      </c>
      <c r="Q12" s="1" t="s">
        <v>284</v>
      </c>
      <c r="R12" s="1" t="s">
        <v>326</v>
      </c>
      <c r="S12" s="1" t="s">
        <v>286</v>
      </c>
      <c r="T12" s="1" t="s">
        <v>287</v>
      </c>
      <c r="U12" s="1" t="s">
        <v>288</v>
      </c>
    </row>
    <row r="13" s="1" customFormat="1" spans="1:21">
      <c r="A13" s="3">
        <v>18528178526</v>
      </c>
      <c r="B13" s="1" t="s">
        <v>274</v>
      </c>
      <c r="C13" s="1" t="s">
        <v>327</v>
      </c>
      <c r="D13" s="1" t="s">
        <v>328</v>
      </c>
      <c r="E13" s="1" t="s">
        <v>192</v>
      </c>
      <c r="F13" s="1" t="s">
        <v>274</v>
      </c>
      <c r="G13" s="1" t="s">
        <v>277</v>
      </c>
      <c r="H13" s="1" t="s">
        <v>278</v>
      </c>
      <c r="I13" s="1" t="s">
        <v>329</v>
      </c>
      <c r="J13" s="1" t="s">
        <v>280</v>
      </c>
      <c r="K13" s="1" t="s">
        <v>329</v>
      </c>
      <c r="L13" s="1" t="s">
        <v>329</v>
      </c>
      <c r="M13" s="1" t="s">
        <v>281</v>
      </c>
      <c r="N13" s="1" t="s">
        <v>281</v>
      </c>
      <c r="O13" s="1" t="s">
        <v>282</v>
      </c>
      <c r="P13" s="1" t="s">
        <v>283</v>
      </c>
      <c r="Q13" s="1" t="s">
        <v>284</v>
      </c>
      <c r="R13" s="1" t="s">
        <v>330</v>
      </c>
      <c r="S13" s="1" t="s">
        <v>286</v>
      </c>
      <c r="T13" s="1" t="s">
        <v>287</v>
      </c>
      <c r="U13" s="1" t="s">
        <v>288</v>
      </c>
    </row>
    <row r="14" s="1" customFormat="1" spans="1:21">
      <c r="A14" s="3">
        <v>18528112763</v>
      </c>
      <c r="B14" s="1" t="s">
        <v>274</v>
      </c>
      <c r="C14" s="1" t="s">
        <v>331</v>
      </c>
      <c r="D14" s="1" t="s">
        <v>332</v>
      </c>
      <c r="E14" s="1" t="s">
        <v>333</v>
      </c>
      <c r="F14" s="1" t="s">
        <v>274</v>
      </c>
      <c r="G14" s="1" t="s">
        <v>277</v>
      </c>
      <c r="H14" s="1" t="s">
        <v>278</v>
      </c>
      <c r="I14" s="1" t="s">
        <v>334</v>
      </c>
      <c r="J14" s="1" t="s">
        <v>280</v>
      </c>
      <c r="K14" s="1" t="s">
        <v>334</v>
      </c>
      <c r="L14" s="1" t="s">
        <v>334</v>
      </c>
      <c r="M14" s="1" t="s">
        <v>281</v>
      </c>
      <c r="N14" s="1" t="s">
        <v>281</v>
      </c>
      <c r="O14" s="1" t="s">
        <v>282</v>
      </c>
      <c r="P14" s="1" t="s">
        <v>283</v>
      </c>
      <c r="Q14" s="1" t="s">
        <v>284</v>
      </c>
      <c r="R14" s="1" t="s">
        <v>335</v>
      </c>
      <c r="S14" s="1" t="s">
        <v>286</v>
      </c>
      <c r="T14" s="1" t="s">
        <v>287</v>
      </c>
      <c r="U14" s="1" t="s">
        <v>288</v>
      </c>
    </row>
    <row r="15" s="1" customFormat="1" spans="1:21">
      <c r="A15" s="3">
        <v>18528017442</v>
      </c>
      <c r="B15" s="1" t="s">
        <v>274</v>
      </c>
      <c r="C15" s="1" t="s">
        <v>336</v>
      </c>
      <c r="D15" s="1" t="s">
        <v>337</v>
      </c>
      <c r="E15" s="1" t="s">
        <v>187</v>
      </c>
      <c r="F15" s="1" t="s">
        <v>274</v>
      </c>
      <c r="G15" s="1" t="s">
        <v>277</v>
      </c>
      <c r="H15" s="1" t="s">
        <v>278</v>
      </c>
      <c r="I15" s="1" t="s">
        <v>338</v>
      </c>
      <c r="J15" s="1" t="s">
        <v>280</v>
      </c>
      <c r="K15" s="1" t="s">
        <v>338</v>
      </c>
      <c r="L15" s="1" t="s">
        <v>338</v>
      </c>
      <c r="M15" s="1" t="s">
        <v>281</v>
      </c>
      <c r="N15" s="1" t="s">
        <v>281</v>
      </c>
      <c r="O15" s="1" t="s">
        <v>282</v>
      </c>
      <c r="P15" s="1" t="s">
        <v>283</v>
      </c>
      <c r="Q15" s="1" t="s">
        <v>284</v>
      </c>
      <c r="R15" s="1" t="s">
        <v>339</v>
      </c>
      <c r="S15" s="1" t="s">
        <v>286</v>
      </c>
      <c r="T15" s="1" t="s">
        <v>287</v>
      </c>
      <c r="U15" s="1" t="s">
        <v>288</v>
      </c>
    </row>
    <row r="16" s="1" customFormat="1" spans="1:21">
      <c r="A16" s="3">
        <v>18527607515</v>
      </c>
      <c r="B16" s="1" t="s">
        <v>274</v>
      </c>
      <c r="C16" s="1" t="s">
        <v>340</v>
      </c>
      <c r="D16" s="1" t="s">
        <v>317</v>
      </c>
      <c r="E16" s="1" t="s">
        <v>183</v>
      </c>
      <c r="F16" s="1" t="s">
        <v>274</v>
      </c>
      <c r="G16" s="1" t="s">
        <v>277</v>
      </c>
      <c r="H16" s="1" t="s">
        <v>278</v>
      </c>
      <c r="I16" s="1" t="s">
        <v>318</v>
      </c>
      <c r="J16" s="1" t="s">
        <v>280</v>
      </c>
      <c r="K16" s="1" t="s">
        <v>318</v>
      </c>
      <c r="L16" s="1" t="s">
        <v>318</v>
      </c>
      <c r="M16" s="1" t="s">
        <v>281</v>
      </c>
      <c r="N16" s="1" t="s">
        <v>281</v>
      </c>
      <c r="O16" s="1" t="s">
        <v>282</v>
      </c>
      <c r="P16" s="1" t="s">
        <v>283</v>
      </c>
      <c r="Q16" s="1" t="s">
        <v>284</v>
      </c>
      <c r="R16" s="1" t="s">
        <v>341</v>
      </c>
      <c r="S16" s="1" t="s">
        <v>286</v>
      </c>
      <c r="T16" s="1" t="s">
        <v>287</v>
      </c>
      <c r="U16" s="1" t="s">
        <v>288</v>
      </c>
    </row>
    <row r="17" s="1" customFormat="1" spans="1:21">
      <c r="A17" s="3">
        <v>18527278867</v>
      </c>
      <c r="B17" s="1" t="s">
        <v>274</v>
      </c>
      <c r="C17" s="1" t="s">
        <v>342</v>
      </c>
      <c r="D17" s="1" t="s">
        <v>343</v>
      </c>
      <c r="E17" s="1" t="s">
        <v>179</v>
      </c>
      <c r="F17" s="1" t="s">
        <v>274</v>
      </c>
      <c r="G17" s="1" t="s">
        <v>277</v>
      </c>
      <c r="H17" s="1" t="s">
        <v>278</v>
      </c>
      <c r="I17" s="1" t="s">
        <v>344</v>
      </c>
      <c r="J17" s="1" t="s">
        <v>280</v>
      </c>
      <c r="K17" s="1" t="s">
        <v>344</v>
      </c>
      <c r="L17" s="1" t="s">
        <v>344</v>
      </c>
      <c r="M17" s="1" t="s">
        <v>281</v>
      </c>
      <c r="N17" s="1" t="s">
        <v>281</v>
      </c>
      <c r="O17" s="1" t="s">
        <v>282</v>
      </c>
      <c r="P17" s="1" t="s">
        <v>283</v>
      </c>
      <c r="Q17" s="1" t="s">
        <v>284</v>
      </c>
      <c r="R17" s="1" t="s">
        <v>345</v>
      </c>
      <c r="S17" s="1" t="s">
        <v>286</v>
      </c>
      <c r="T17" s="1" t="s">
        <v>287</v>
      </c>
      <c r="U17" s="1" t="s">
        <v>288</v>
      </c>
    </row>
    <row r="18" s="1" customFormat="1" spans="1:21">
      <c r="A18" s="3">
        <v>18527159870</v>
      </c>
      <c r="B18" s="1" t="s">
        <v>274</v>
      </c>
      <c r="C18" s="1" t="s">
        <v>346</v>
      </c>
      <c r="D18" s="1" t="s">
        <v>347</v>
      </c>
      <c r="E18" s="1" t="s">
        <v>175</v>
      </c>
      <c r="F18" s="1" t="s">
        <v>274</v>
      </c>
      <c r="G18" s="1" t="s">
        <v>277</v>
      </c>
      <c r="H18" s="1" t="s">
        <v>278</v>
      </c>
      <c r="I18" s="1" t="s">
        <v>348</v>
      </c>
      <c r="J18" s="1" t="s">
        <v>280</v>
      </c>
      <c r="K18" s="1" t="s">
        <v>348</v>
      </c>
      <c r="L18" s="1" t="s">
        <v>348</v>
      </c>
      <c r="M18" s="1" t="s">
        <v>281</v>
      </c>
      <c r="N18" s="1" t="s">
        <v>281</v>
      </c>
      <c r="O18" s="1" t="s">
        <v>282</v>
      </c>
      <c r="P18" s="1" t="s">
        <v>283</v>
      </c>
      <c r="Q18" s="1" t="s">
        <v>284</v>
      </c>
      <c r="R18" s="1" t="s">
        <v>349</v>
      </c>
      <c r="S18" s="1" t="s">
        <v>286</v>
      </c>
      <c r="T18" s="1" t="s">
        <v>287</v>
      </c>
      <c r="U18" s="1" t="s">
        <v>288</v>
      </c>
    </row>
    <row r="19" s="1" customFormat="1" spans="1:21">
      <c r="A19" s="3">
        <v>18527102514</v>
      </c>
      <c r="B19" s="1" t="s">
        <v>274</v>
      </c>
      <c r="C19" s="1" t="s">
        <v>350</v>
      </c>
      <c r="D19" s="1" t="s">
        <v>351</v>
      </c>
      <c r="E19" s="1" t="s">
        <v>352</v>
      </c>
      <c r="F19" s="1" t="s">
        <v>274</v>
      </c>
      <c r="G19" s="1" t="s">
        <v>277</v>
      </c>
      <c r="H19" s="1" t="s">
        <v>278</v>
      </c>
      <c r="I19" s="1" t="s">
        <v>353</v>
      </c>
      <c r="J19" s="1" t="s">
        <v>280</v>
      </c>
      <c r="K19" s="1" t="s">
        <v>353</v>
      </c>
      <c r="L19" s="1" t="s">
        <v>353</v>
      </c>
      <c r="M19" s="1" t="s">
        <v>281</v>
      </c>
      <c r="N19" s="1" t="s">
        <v>281</v>
      </c>
      <c r="O19" s="1" t="s">
        <v>282</v>
      </c>
      <c r="P19" s="1" t="s">
        <v>283</v>
      </c>
      <c r="Q19" s="1" t="s">
        <v>284</v>
      </c>
      <c r="R19" s="1" t="s">
        <v>354</v>
      </c>
      <c r="S19" s="1" t="s">
        <v>286</v>
      </c>
      <c r="T19" s="1" t="s">
        <v>287</v>
      </c>
      <c r="U19" s="1" t="s">
        <v>288</v>
      </c>
    </row>
    <row r="20" s="1" customFormat="1" spans="1:21">
      <c r="A20" s="3">
        <v>18527070847</v>
      </c>
      <c r="B20" s="1" t="s">
        <v>274</v>
      </c>
      <c r="C20" s="1" t="s">
        <v>355</v>
      </c>
      <c r="D20" s="1" t="s">
        <v>356</v>
      </c>
      <c r="E20" s="1" t="s">
        <v>169</v>
      </c>
      <c r="F20" s="1" t="s">
        <v>274</v>
      </c>
      <c r="G20" s="1" t="s">
        <v>277</v>
      </c>
      <c r="H20" s="1" t="s">
        <v>278</v>
      </c>
      <c r="I20" s="1" t="s">
        <v>357</v>
      </c>
      <c r="J20" s="1" t="s">
        <v>280</v>
      </c>
      <c r="K20" s="1" t="s">
        <v>357</v>
      </c>
      <c r="L20" s="1" t="s">
        <v>357</v>
      </c>
      <c r="M20" s="1" t="s">
        <v>281</v>
      </c>
      <c r="N20" s="1" t="s">
        <v>281</v>
      </c>
      <c r="O20" s="1" t="s">
        <v>282</v>
      </c>
      <c r="P20" s="1" t="s">
        <v>283</v>
      </c>
      <c r="Q20" s="1" t="s">
        <v>284</v>
      </c>
      <c r="R20" s="1" t="s">
        <v>358</v>
      </c>
      <c r="S20" s="1" t="s">
        <v>286</v>
      </c>
      <c r="T20" s="1" t="s">
        <v>287</v>
      </c>
      <c r="U20" s="1" t="s">
        <v>288</v>
      </c>
    </row>
    <row r="21" s="1" customFormat="1" spans="1:21">
      <c r="A21" s="3">
        <v>18526822491</v>
      </c>
      <c r="B21" s="1" t="s">
        <v>274</v>
      </c>
      <c r="C21" s="1" t="s">
        <v>359</v>
      </c>
      <c r="D21" s="1" t="s">
        <v>360</v>
      </c>
      <c r="E21" s="1" t="s">
        <v>164</v>
      </c>
      <c r="F21" s="1" t="s">
        <v>274</v>
      </c>
      <c r="G21" s="1" t="s">
        <v>277</v>
      </c>
      <c r="H21" s="1" t="s">
        <v>278</v>
      </c>
      <c r="I21" s="1" t="s">
        <v>361</v>
      </c>
      <c r="J21" s="1" t="s">
        <v>280</v>
      </c>
      <c r="K21" s="1" t="s">
        <v>361</v>
      </c>
      <c r="L21" s="1" t="s">
        <v>361</v>
      </c>
      <c r="M21" s="1" t="s">
        <v>281</v>
      </c>
      <c r="N21" s="1" t="s">
        <v>281</v>
      </c>
      <c r="O21" s="1" t="s">
        <v>282</v>
      </c>
      <c r="P21" s="1" t="s">
        <v>283</v>
      </c>
      <c r="Q21" s="1" t="s">
        <v>284</v>
      </c>
      <c r="R21" s="1" t="s">
        <v>362</v>
      </c>
      <c r="S21" s="1" t="s">
        <v>286</v>
      </c>
      <c r="T21" s="1" t="s">
        <v>287</v>
      </c>
      <c r="U21" s="1" t="s">
        <v>288</v>
      </c>
    </row>
    <row r="22" s="1" customFormat="1" spans="1:21">
      <c r="A22" s="3">
        <v>18526823309</v>
      </c>
      <c r="B22" s="1" t="s">
        <v>274</v>
      </c>
      <c r="C22" s="1" t="s">
        <v>363</v>
      </c>
      <c r="D22" s="1" t="s">
        <v>364</v>
      </c>
      <c r="E22" s="1" t="s">
        <v>162</v>
      </c>
      <c r="F22" s="1" t="s">
        <v>274</v>
      </c>
      <c r="G22" s="1" t="s">
        <v>277</v>
      </c>
      <c r="H22" s="1" t="s">
        <v>278</v>
      </c>
      <c r="I22" s="1" t="s">
        <v>365</v>
      </c>
      <c r="J22" s="1" t="s">
        <v>280</v>
      </c>
      <c r="K22" s="1" t="s">
        <v>365</v>
      </c>
      <c r="L22" s="1" t="s">
        <v>365</v>
      </c>
      <c r="M22" s="1" t="s">
        <v>281</v>
      </c>
      <c r="N22" s="1" t="s">
        <v>281</v>
      </c>
      <c r="O22" s="1" t="s">
        <v>282</v>
      </c>
      <c r="P22" s="1" t="s">
        <v>283</v>
      </c>
      <c r="Q22" s="1" t="s">
        <v>284</v>
      </c>
      <c r="R22" s="1" t="s">
        <v>366</v>
      </c>
      <c r="S22" s="1" t="s">
        <v>286</v>
      </c>
      <c r="T22" s="1" t="s">
        <v>287</v>
      </c>
      <c r="U22" s="1" t="s">
        <v>288</v>
      </c>
    </row>
    <row r="23" s="1" customFormat="1" spans="1:21">
      <c r="A23" s="3">
        <v>18526717056</v>
      </c>
      <c r="B23" s="1" t="s">
        <v>274</v>
      </c>
      <c r="C23" s="1" t="s">
        <v>367</v>
      </c>
      <c r="D23" s="1" t="s">
        <v>368</v>
      </c>
      <c r="E23" s="1" t="s">
        <v>157</v>
      </c>
      <c r="F23" s="1" t="s">
        <v>274</v>
      </c>
      <c r="G23" s="1" t="s">
        <v>277</v>
      </c>
      <c r="H23" s="1" t="s">
        <v>278</v>
      </c>
      <c r="I23" s="1" t="s">
        <v>369</v>
      </c>
      <c r="J23" s="1" t="s">
        <v>280</v>
      </c>
      <c r="K23" s="1" t="s">
        <v>369</v>
      </c>
      <c r="L23" s="1" t="s">
        <v>369</v>
      </c>
      <c r="M23" s="1" t="s">
        <v>281</v>
      </c>
      <c r="N23" s="1" t="s">
        <v>281</v>
      </c>
      <c r="O23" s="1" t="s">
        <v>282</v>
      </c>
      <c r="P23" s="1" t="s">
        <v>283</v>
      </c>
      <c r="Q23" s="1" t="s">
        <v>284</v>
      </c>
      <c r="R23" s="1" t="s">
        <v>370</v>
      </c>
      <c r="S23" s="1" t="s">
        <v>286</v>
      </c>
      <c r="T23" s="1" t="s">
        <v>287</v>
      </c>
      <c r="U23" s="1" t="s">
        <v>288</v>
      </c>
    </row>
    <row r="24" s="1" customFormat="1" spans="1:21">
      <c r="A24" s="3">
        <v>18455133461</v>
      </c>
      <c r="B24" s="1" t="s">
        <v>371</v>
      </c>
      <c r="C24" s="1" t="s">
        <v>372</v>
      </c>
      <c r="D24" s="1" t="s">
        <v>373</v>
      </c>
      <c r="E24" s="1" t="s">
        <v>374</v>
      </c>
      <c r="F24" s="1" t="s">
        <v>375</v>
      </c>
      <c r="G24" s="1" t="s">
        <v>277</v>
      </c>
      <c r="H24" s="1" t="s">
        <v>278</v>
      </c>
      <c r="I24" s="1" t="s">
        <v>376</v>
      </c>
      <c r="J24" s="1" t="s">
        <v>280</v>
      </c>
      <c r="K24" s="1" t="s">
        <v>376</v>
      </c>
      <c r="L24" s="1" t="s">
        <v>376</v>
      </c>
      <c r="M24" s="1" t="s">
        <v>281</v>
      </c>
      <c r="N24" s="1" t="s">
        <v>281</v>
      </c>
      <c r="O24" s="1" t="s">
        <v>282</v>
      </c>
      <c r="P24" s="1" t="s">
        <v>283</v>
      </c>
      <c r="Q24" s="1" t="s">
        <v>284</v>
      </c>
      <c r="R24" s="1" t="s">
        <v>377</v>
      </c>
      <c r="S24" s="1" t="s">
        <v>286</v>
      </c>
      <c r="T24" s="1" t="s">
        <v>287</v>
      </c>
      <c r="U24" s="1" t="s">
        <v>288</v>
      </c>
    </row>
    <row r="25" s="1" customFormat="1" spans="1:21">
      <c r="A25" s="3">
        <v>18265098920</v>
      </c>
      <c r="B25" s="1" t="s">
        <v>378</v>
      </c>
      <c r="C25" s="1" t="s">
        <v>379</v>
      </c>
      <c r="D25" s="1" t="s">
        <v>380</v>
      </c>
      <c r="E25" s="1" t="s">
        <v>381</v>
      </c>
      <c r="F25" s="1" t="s">
        <v>274</v>
      </c>
      <c r="G25" s="1" t="s">
        <v>277</v>
      </c>
      <c r="H25" s="1" t="s">
        <v>278</v>
      </c>
      <c r="I25" s="1" t="s">
        <v>382</v>
      </c>
      <c r="J25" s="1" t="s">
        <v>280</v>
      </c>
      <c r="K25" s="1" t="s">
        <v>382</v>
      </c>
      <c r="L25" s="1" t="s">
        <v>382</v>
      </c>
      <c r="M25" s="1" t="s">
        <v>281</v>
      </c>
      <c r="N25" s="1" t="s">
        <v>281</v>
      </c>
      <c r="O25" s="1" t="s">
        <v>282</v>
      </c>
      <c r="P25" s="1" t="s">
        <v>283</v>
      </c>
      <c r="Q25" s="1" t="s">
        <v>284</v>
      </c>
      <c r="R25" s="1" t="s">
        <v>383</v>
      </c>
      <c r="S25" s="1" t="s">
        <v>286</v>
      </c>
      <c r="T25" s="1" t="s">
        <v>287</v>
      </c>
      <c r="U25" s="1" t="s">
        <v>288</v>
      </c>
    </row>
    <row r="26" s="1" customFormat="1" spans="1:21">
      <c r="A26" s="3">
        <v>18492986476</v>
      </c>
      <c r="B26" s="1" t="s">
        <v>384</v>
      </c>
      <c r="C26" s="1" t="s">
        <v>385</v>
      </c>
      <c r="D26" s="1" t="s">
        <v>386</v>
      </c>
      <c r="E26" s="1" t="s">
        <v>387</v>
      </c>
      <c r="F26" s="1" t="s">
        <v>274</v>
      </c>
      <c r="G26" s="1" t="s">
        <v>277</v>
      </c>
      <c r="H26" s="1" t="s">
        <v>278</v>
      </c>
      <c r="I26" s="1" t="s">
        <v>388</v>
      </c>
      <c r="J26" s="1" t="s">
        <v>280</v>
      </c>
      <c r="K26" s="1" t="s">
        <v>388</v>
      </c>
      <c r="L26" s="1" t="s">
        <v>388</v>
      </c>
      <c r="M26" s="1" t="s">
        <v>281</v>
      </c>
      <c r="N26" s="1" t="s">
        <v>281</v>
      </c>
      <c r="O26" s="1" t="s">
        <v>282</v>
      </c>
      <c r="P26" s="1" t="s">
        <v>283</v>
      </c>
      <c r="Q26" s="1" t="s">
        <v>284</v>
      </c>
      <c r="R26" s="1" t="s">
        <v>389</v>
      </c>
      <c r="S26" s="1" t="s">
        <v>286</v>
      </c>
      <c r="T26" s="1" t="s">
        <v>287</v>
      </c>
      <c r="U26" s="1" t="s">
        <v>288</v>
      </c>
    </row>
    <row r="27" s="1" customFormat="1" spans="1:21">
      <c r="A27" s="3">
        <v>18507008162</v>
      </c>
      <c r="B27" s="1" t="s">
        <v>390</v>
      </c>
      <c r="C27" s="1" t="s">
        <v>391</v>
      </c>
      <c r="D27" s="1" t="s">
        <v>386</v>
      </c>
      <c r="E27" s="1" t="s">
        <v>392</v>
      </c>
      <c r="F27" s="1" t="s">
        <v>274</v>
      </c>
      <c r="G27" s="1" t="s">
        <v>277</v>
      </c>
      <c r="H27" s="1" t="s">
        <v>278</v>
      </c>
      <c r="I27" s="1" t="s">
        <v>393</v>
      </c>
      <c r="J27" s="1" t="s">
        <v>280</v>
      </c>
      <c r="K27" s="1" t="s">
        <v>393</v>
      </c>
      <c r="L27" s="1" t="s">
        <v>393</v>
      </c>
      <c r="M27" s="1" t="s">
        <v>281</v>
      </c>
      <c r="N27" s="1" t="s">
        <v>281</v>
      </c>
      <c r="O27" s="1" t="s">
        <v>282</v>
      </c>
      <c r="P27" s="1" t="s">
        <v>283</v>
      </c>
      <c r="Q27" s="1" t="s">
        <v>284</v>
      </c>
      <c r="R27" s="1" t="s">
        <v>394</v>
      </c>
      <c r="S27" s="1" t="s">
        <v>286</v>
      </c>
      <c r="T27" s="1" t="s">
        <v>287</v>
      </c>
      <c r="U27" s="1" t="s">
        <v>288</v>
      </c>
    </row>
    <row r="28" s="1" customFormat="1" spans="1:21">
      <c r="A28" s="3">
        <v>18435606995</v>
      </c>
      <c r="B28" s="1" t="s">
        <v>395</v>
      </c>
      <c r="C28" s="1" t="s">
        <v>396</v>
      </c>
      <c r="D28" s="1" t="s">
        <v>397</v>
      </c>
      <c r="E28" s="1" t="s">
        <v>45</v>
      </c>
      <c r="F28" s="1" t="s">
        <v>274</v>
      </c>
      <c r="G28" s="1" t="s">
        <v>277</v>
      </c>
      <c r="H28" s="1" t="s">
        <v>278</v>
      </c>
      <c r="I28" s="1" t="s">
        <v>282</v>
      </c>
      <c r="J28" s="1" t="s">
        <v>280</v>
      </c>
      <c r="K28" s="1" t="s">
        <v>282</v>
      </c>
      <c r="L28" s="1" t="s">
        <v>282</v>
      </c>
      <c r="M28" s="1" t="s">
        <v>281</v>
      </c>
      <c r="N28" s="1" t="s">
        <v>281</v>
      </c>
      <c r="O28" s="1" t="s">
        <v>282</v>
      </c>
      <c r="P28" s="1" t="s">
        <v>283</v>
      </c>
      <c r="Q28" s="1" t="s">
        <v>284</v>
      </c>
      <c r="R28" s="1" t="s">
        <v>398</v>
      </c>
      <c r="S28" s="1" t="s">
        <v>286</v>
      </c>
      <c r="T28" s="1" t="s">
        <v>287</v>
      </c>
      <c r="U28" s="1" t="s">
        <v>288</v>
      </c>
    </row>
    <row r="29" s="1" customFormat="1" spans="1:21">
      <c r="A29" s="3">
        <v>18514580175</v>
      </c>
      <c r="B29" s="1" t="s">
        <v>399</v>
      </c>
      <c r="C29" s="1" t="s">
        <v>400</v>
      </c>
      <c r="D29" s="1" t="s">
        <v>401</v>
      </c>
      <c r="E29" s="1" t="s">
        <v>73</v>
      </c>
      <c r="F29" s="1" t="s">
        <v>399</v>
      </c>
      <c r="G29" s="1" t="s">
        <v>277</v>
      </c>
      <c r="H29" s="1" t="s">
        <v>278</v>
      </c>
      <c r="I29" s="1" t="s">
        <v>402</v>
      </c>
      <c r="J29" s="1" t="s">
        <v>280</v>
      </c>
      <c r="K29" s="1" t="s">
        <v>402</v>
      </c>
      <c r="L29" s="1" t="s">
        <v>402</v>
      </c>
      <c r="M29" s="1" t="s">
        <v>281</v>
      </c>
      <c r="N29" s="1" t="s">
        <v>281</v>
      </c>
      <c r="O29" s="1" t="s">
        <v>282</v>
      </c>
      <c r="P29" s="1" t="s">
        <v>283</v>
      </c>
      <c r="Q29" s="1" t="s">
        <v>284</v>
      </c>
      <c r="R29" s="1" t="s">
        <v>403</v>
      </c>
      <c r="S29" s="1" t="s">
        <v>286</v>
      </c>
      <c r="T29" s="1" t="s">
        <v>287</v>
      </c>
      <c r="U29" s="1" t="s">
        <v>288</v>
      </c>
    </row>
    <row r="30" s="1" customFormat="1" spans="1:21">
      <c r="A30" s="3">
        <v>18524679694</v>
      </c>
      <c r="B30" s="1" t="s">
        <v>274</v>
      </c>
      <c r="C30" s="1" t="s">
        <v>404</v>
      </c>
      <c r="D30" s="1" t="s">
        <v>401</v>
      </c>
      <c r="E30" s="1" t="s">
        <v>97</v>
      </c>
      <c r="F30" s="1" t="s">
        <v>274</v>
      </c>
      <c r="G30" s="1" t="s">
        <v>277</v>
      </c>
      <c r="H30" s="1" t="s">
        <v>278</v>
      </c>
      <c r="I30" s="1" t="s">
        <v>405</v>
      </c>
      <c r="J30" s="1" t="s">
        <v>280</v>
      </c>
      <c r="K30" s="1" t="s">
        <v>405</v>
      </c>
      <c r="L30" s="1" t="s">
        <v>405</v>
      </c>
      <c r="M30" s="1" t="s">
        <v>281</v>
      </c>
      <c r="N30" s="1" t="s">
        <v>281</v>
      </c>
      <c r="O30" s="1" t="s">
        <v>282</v>
      </c>
      <c r="P30" s="1" t="s">
        <v>283</v>
      </c>
      <c r="Q30" s="1" t="s">
        <v>284</v>
      </c>
      <c r="R30" s="1" t="s">
        <v>406</v>
      </c>
      <c r="S30" s="1" t="s">
        <v>286</v>
      </c>
      <c r="T30" s="1" t="s">
        <v>287</v>
      </c>
      <c r="U30" s="1" t="s">
        <v>288</v>
      </c>
    </row>
    <row r="31" s="1" customFormat="1" spans="1:21">
      <c r="A31" s="3">
        <v>18380178557</v>
      </c>
      <c r="B31" s="1" t="s">
        <v>407</v>
      </c>
      <c r="C31" s="1" t="s">
        <v>408</v>
      </c>
      <c r="D31" s="1" t="s">
        <v>409</v>
      </c>
      <c r="E31" s="1" t="s">
        <v>410</v>
      </c>
      <c r="F31" s="1" t="s">
        <v>274</v>
      </c>
      <c r="G31" s="1" t="s">
        <v>277</v>
      </c>
      <c r="H31" s="1" t="s">
        <v>278</v>
      </c>
      <c r="I31" s="1" t="s">
        <v>411</v>
      </c>
      <c r="J31" s="1" t="s">
        <v>280</v>
      </c>
      <c r="K31" s="1" t="s">
        <v>411</v>
      </c>
      <c r="L31" s="1" t="s">
        <v>411</v>
      </c>
      <c r="M31" s="1" t="s">
        <v>281</v>
      </c>
      <c r="N31" s="1" t="s">
        <v>281</v>
      </c>
      <c r="O31" s="1" t="s">
        <v>282</v>
      </c>
      <c r="P31" s="1" t="s">
        <v>283</v>
      </c>
      <c r="Q31" s="1" t="s">
        <v>284</v>
      </c>
      <c r="R31" s="1" t="s">
        <v>412</v>
      </c>
      <c r="S31" s="1" t="s">
        <v>286</v>
      </c>
      <c r="T31" s="1" t="s">
        <v>287</v>
      </c>
      <c r="U31" s="1" t="s">
        <v>288</v>
      </c>
    </row>
    <row r="32" s="1" customFormat="1" spans="1:21">
      <c r="A32" s="3">
        <v>18525160205</v>
      </c>
      <c r="B32" s="1" t="s">
        <v>274</v>
      </c>
      <c r="C32" s="1" t="s">
        <v>413</v>
      </c>
      <c r="D32" s="1" t="s">
        <v>368</v>
      </c>
      <c r="E32" s="1" t="s">
        <v>128</v>
      </c>
      <c r="F32" s="1" t="s">
        <v>274</v>
      </c>
      <c r="G32" s="1" t="s">
        <v>277</v>
      </c>
      <c r="H32" s="1" t="s">
        <v>278</v>
      </c>
      <c r="I32" s="1" t="s">
        <v>414</v>
      </c>
      <c r="J32" s="1" t="s">
        <v>280</v>
      </c>
      <c r="K32" s="1" t="s">
        <v>414</v>
      </c>
      <c r="L32" s="1" t="s">
        <v>414</v>
      </c>
      <c r="M32" s="1" t="s">
        <v>281</v>
      </c>
      <c r="N32" s="1" t="s">
        <v>281</v>
      </c>
      <c r="O32" s="1" t="s">
        <v>282</v>
      </c>
      <c r="P32" s="1" t="s">
        <v>283</v>
      </c>
      <c r="Q32" s="1" t="s">
        <v>284</v>
      </c>
      <c r="R32" s="1" t="s">
        <v>415</v>
      </c>
      <c r="S32" s="1" t="s">
        <v>286</v>
      </c>
      <c r="T32" s="1" t="s">
        <v>287</v>
      </c>
      <c r="U32" s="1" t="s">
        <v>288</v>
      </c>
    </row>
    <row r="33" s="1" customFormat="1" spans="1:21">
      <c r="A33" s="3">
        <v>18506249318</v>
      </c>
      <c r="B33" s="1" t="s">
        <v>390</v>
      </c>
      <c r="C33" s="1" t="s">
        <v>416</v>
      </c>
      <c r="D33" s="1" t="s">
        <v>417</v>
      </c>
      <c r="E33" s="1" t="s">
        <v>418</v>
      </c>
      <c r="F33" s="1" t="s">
        <v>274</v>
      </c>
      <c r="G33" s="1" t="s">
        <v>277</v>
      </c>
      <c r="H33" s="1" t="s">
        <v>278</v>
      </c>
      <c r="I33" s="1" t="s">
        <v>419</v>
      </c>
      <c r="J33" s="1" t="s">
        <v>280</v>
      </c>
      <c r="K33" s="1" t="s">
        <v>419</v>
      </c>
      <c r="L33" s="1" t="s">
        <v>419</v>
      </c>
      <c r="M33" s="1" t="s">
        <v>281</v>
      </c>
      <c r="N33" s="1" t="s">
        <v>281</v>
      </c>
      <c r="O33" s="1" t="s">
        <v>282</v>
      </c>
      <c r="P33" s="1" t="s">
        <v>283</v>
      </c>
      <c r="Q33" s="1" t="s">
        <v>284</v>
      </c>
      <c r="R33" s="1" t="s">
        <v>420</v>
      </c>
      <c r="S33" s="1" t="s">
        <v>286</v>
      </c>
      <c r="T33" s="1" t="s">
        <v>287</v>
      </c>
      <c r="U33" s="1" t="s">
        <v>288</v>
      </c>
    </row>
    <row r="34" s="1" customFormat="1" spans="1:21">
      <c r="A34" s="3">
        <v>18525705624</v>
      </c>
      <c r="B34" s="1" t="s">
        <v>274</v>
      </c>
      <c r="C34" s="1" t="s">
        <v>421</v>
      </c>
      <c r="D34" s="1" t="s">
        <v>422</v>
      </c>
      <c r="E34" s="1" t="s">
        <v>423</v>
      </c>
      <c r="F34" s="1" t="s">
        <v>274</v>
      </c>
      <c r="G34" s="1" t="s">
        <v>277</v>
      </c>
      <c r="H34" s="1" t="s">
        <v>278</v>
      </c>
      <c r="I34" s="1" t="s">
        <v>424</v>
      </c>
      <c r="J34" s="1" t="s">
        <v>280</v>
      </c>
      <c r="K34" s="1" t="s">
        <v>424</v>
      </c>
      <c r="L34" s="1" t="s">
        <v>424</v>
      </c>
      <c r="M34" s="1" t="s">
        <v>281</v>
      </c>
      <c r="N34" s="1" t="s">
        <v>281</v>
      </c>
      <c r="O34" s="1" t="s">
        <v>282</v>
      </c>
      <c r="P34" s="1" t="s">
        <v>283</v>
      </c>
      <c r="Q34" s="1" t="s">
        <v>284</v>
      </c>
      <c r="R34" s="1" t="s">
        <v>425</v>
      </c>
      <c r="S34" s="1" t="s">
        <v>286</v>
      </c>
      <c r="T34" s="1" t="s">
        <v>287</v>
      </c>
      <c r="U34" s="1" t="s">
        <v>288</v>
      </c>
    </row>
    <row r="35" s="1" customFormat="1" spans="1:21">
      <c r="A35" s="3">
        <v>18525698560</v>
      </c>
      <c r="B35" s="1" t="s">
        <v>274</v>
      </c>
      <c r="C35" s="1" t="s">
        <v>426</v>
      </c>
      <c r="D35" s="1" t="s">
        <v>422</v>
      </c>
      <c r="E35" s="1" t="s">
        <v>423</v>
      </c>
      <c r="F35" s="1" t="s">
        <v>274</v>
      </c>
      <c r="G35" s="1" t="s">
        <v>277</v>
      </c>
      <c r="H35" s="1" t="s">
        <v>278</v>
      </c>
      <c r="I35" s="1" t="s">
        <v>424</v>
      </c>
      <c r="J35" s="1" t="s">
        <v>280</v>
      </c>
      <c r="K35" s="1" t="s">
        <v>424</v>
      </c>
      <c r="L35" s="1" t="s">
        <v>424</v>
      </c>
      <c r="M35" s="1" t="s">
        <v>281</v>
      </c>
      <c r="N35" s="1" t="s">
        <v>281</v>
      </c>
      <c r="O35" s="1" t="s">
        <v>282</v>
      </c>
      <c r="P35" s="1" t="s">
        <v>283</v>
      </c>
      <c r="Q35" s="1" t="s">
        <v>284</v>
      </c>
      <c r="R35" s="1" t="s">
        <v>427</v>
      </c>
      <c r="S35" s="1" t="s">
        <v>286</v>
      </c>
      <c r="T35" s="1" t="s">
        <v>287</v>
      </c>
      <c r="U35" s="1" t="s">
        <v>288</v>
      </c>
    </row>
    <row r="36" s="1" customFormat="1" spans="1:21">
      <c r="A36" s="3">
        <v>18524917392</v>
      </c>
      <c r="B36" s="1" t="s">
        <v>274</v>
      </c>
      <c r="C36" s="1" t="s">
        <v>428</v>
      </c>
      <c r="D36" s="1" t="s">
        <v>429</v>
      </c>
      <c r="E36" s="1" t="s">
        <v>104</v>
      </c>
      <c r="F36" s="1" t="s">
        <v>274</v>
      </c>
      <c r="G36" s="1" t="s">
        <v>277</v>
      </c>
      <c r="H36" s="1" t="s">
        <v>278</v>
      </c>
      <c r="I36" s="1" t="s">
        <v>430</v>
      </c>
      <c r="J36" s="1" t="s">
        <v>280</v>
      </c>
      <c r="K36" s="1" t="s">
        <v>430</v>
      </c>
      <c r="L36" s="1" t="s">
        <v>430</v>
      </c>
      <c r="M36" s="1" t="s">
        <v>281</v>
      </c>
      <c r="N36" s="1" t="s">
        <v>281</v>
      </c>
      <c r="O36" s="1" t="s">
        <v>282</v>
      </c>
      <c r="P36" s="1" t="s">
        <v>283</v>
      </c>
      <c r="Q36" s="1" t="s">
        <v>284</v>
      </c>
      <c r="R36" s="1" t="s">
        <v>431</v>
      </c>
      <c r="S36" s="1" t="s">
        <v>286</v>
      </c>
      <c r="T36" s="1" t="s">
        <v>287</v>
      </c>
      <c r="U36" s="1" t="s">
        <v>288</v>
      </c>
    </row>
    <row r="37" s="1" customFormat="1" spans="1:21">
      <c r="A37" s="3">
        <v>18525202663</v>
      </c>
      <c r="B37" s="1" t="s">
        <v>274</v>
      </c>
      <c r="C37" s="1" t="s">
        <v>432</v>
      </c>
      <c r="D37" s="1" t="s">
        <v>433</v>
      </c>
      <c r="E37" s="1" t="s">
        <v>138</v>
      </c>
      <c r="F37" s="1" t="s">
        <v>274</v>
      </c>
      <c r="G37" s="1" t="s">
        <v>277</v>
      </c>
      <c r="H37" s="1" t="s">
        <v>278</v>
      </c>
      <c r="I37" s="1" t="s">
        <v>299</v>
      </c>
      <c r="J37" s="1" t="s">
        <v>280</v>
      </c>
      <c r="K37" s="1" t="s">
        <v>299</v>
      </c>
      <c r="L37" s="1" t="s">
        <v>299</v>
      </c>
      <c r="M37" s="1" t="s">
        <v>281</v>
      </c>
      <c r="N37" s="1" t="s">
        <v>281</v>
      </c>
      <c r="O37" s="1" t="s">
        <v>282</v>
      </c>
      <c r="P37" s="1" t="s">
        <v>283</v>
      </c>
      <c r="Q37" s="1" t="s">
        <v>284</v>
      </c>
      <c r="R37" s="1" t="s">
        <v>434</v>
      </c>
      <c r="S37" s="1" t="s">
        <v>286</v>
      </c>
      <c r="T37" s="1" t="s">
        <v>287</v>
      </c>
      <c r="U37" s="1" t="s">
        <v>288</v>
      </c>
    </row>
    <row r="38" s="1" customFormat="1" spans="1:21">
      <c r="A38" s="3">
        <v>18524961990</v>
      </c>
      <c r="B38" s="1" t="s">
        <v>274</v>
      </c>
      <c r="C38" s="1" t="s">
        <v>435</v>
      </c>
      <c r="D38" s="1" t="s">
        <v>436</v>
      </c>
      <c r="E38" s="1" t="s">
        <v>107</v>
      </c>
      <c r="F38" s="1" t="s">
        <v>274</v>
      </c>
      <c r="G38" s="1" t="s">
        <v>277</v>
      </c>
      <c r="H38" s="1" t="s">
        <v>278</v>
      </c>
      <c r="I38" s="1" t="s">
        <v>437</v>
      </c>
      <c r="J38" s="1" t="s">
        <v>280</v>
      </c>
      <c r="K38" s="1" t="s">
        <v>437</v>
      </c>
      <c r="L38" s="1" t="s">
        <v>437</v>
      </c>
      <c r="M38" s="1" t="s">
        <v>281</v>
      </c>
      <c r="N38" s="1" t="s">
        <v>281</v>
      </c>
      <c r="O38" s="1" t="s">
        <v>282</v>
      </c>
      <c r="P38" s="1" t="s">
        <v>283</v>
      </c>
      <c r="Q38" s="1" t="s">
        <v>284</v>
      </c>
      <c r="R38" s="1" t="s">
        <v>438</v>
      </c>
      <c r="S38" s="1" t="s">
        <v>286</v>
      </c>
      <c r="T38" s="1" t="s">
        <v>287</v>
      </c>
      <c r="U38" s="1" t="s">
        <v>288</v>
      </c>
    </row>
    <row r="39" s="1" customFormat="1" spans="1:21">
      <c r="A39" s="3">
        <v>18516973065</v>
      </c>
      <c r="B39" s="1" t="s">
        <v>399</v>
      </c>
      <c r="C39" s="1" t="s">
        <v>439</v>
      </c>
      <c r="D39" s="1" t="s">
        <v>436</v>
      </c>
      <c r="E39" s="1" t="s">
        <v>86</v>
      </c>
      <c r="F39" s="1" t="s">
        <v>274</v>
      </c>
      <c r="G39" s="1" t="s">
        <v>277</v>
      </c>
      <c r="H39" s="1" t="s">
        <v>278</v>
      </c>
      <c r="I39" s="1" t="s">
        <v>437</v>
      </c>
      <c r="J39" s="1" t="s">
        <v>280</v>
      </c>
      <c r="K39" s="1" t="s">
        <v>437</v>
      </c>
      <c r="L39" s="1" t="s">
        <v>437</v>
      </c>
      <c r="M39" s="1" t="s">
        <v>281</v>
      </c>
      <c r="N39" s="1" t="s">
        <v>281</v>
      </c>
      <c r="O39" s="1" t="s">
        <v>282</v>
      </c>
      <c r="P39" s="1" t="s">
        <v>283</v>
      </c>
      <c r="Q39" s="1" t="s">
        <v>284</v>
      </c>
      <c r="R39" s="1" t="s">
        <v>440</v>
      </c>
      <c r="S39" s="1" t="s">
        <v>286</v>
      </c>
      <c r="T39" s="1" t="s">
        <v>287</v>
      </c>
      <c r="U39" s="1" t="s">
        <v>288</v>
      </c>
    </row>
    <row r="40" s="1" customFormat="1" spans="1:21">
      <c r="A40" s="3">
        <v>18498236225</v>
      </c>
      <c r="B40" s="1" t="s">
        <v>384</v>
      </c>
      <c r="C40" s="1" t="s">
        <v>441</v>
      </c>
      <c r="D40" s="1" t="s">
        <v>442</v>
      </c>
      <c r="E40" s="1" t="s">
        <v>443</v>
      </c>
      <c r="F40" s="1" t="s">
        <v>399</v>
      </c>
      <c r="G40" s="1" t="s">
        <v>277</v>
      </c>
      <c r="H40" s="1" t="s">
        <v>278</v>
      </c>
      <c r="I40" s="1" t="s">
        <v>444</v>
      </c>
      <c r="J40" s="1" t="s">
        <v>280</v>
      </c>
      <c r="K40" s="1" t="s">
        <v>444</v>
      </c>
      <c r="L40" s="1" t="s">
        <v>444</v>
      </c>
      <c r="M40" s="1" t="s">
        <v>281</v>
      </c>
      <c r="N40" s="1" t="s">
        <v>281</v>
      </c>
      <c r="O40" s="1" t="s">
        <v>282</v>
      </c>
      <c r="P40" s="1" t="s">
        <v>283</v>
      </c>
      <c r="Q40" s="1" t="s">
        <v>284</v>
      </c>
      <c r="R40" s="1" t="s">
        <v>445</v>
      </c>
      <c r="S40" s="1" t="s">
        <v>286</v>
      </c>
      <c r="T40" s="1" t="s">
        <v>287</v>
      </c>
      <c r="U40" s="1" t="s">
        <v>288</v>
      </c>
    </row>
    <row r="41" s="1" customFormat="1" spans="1:21">
      <c r="A41" s="3">
        <v>18525135392</v>
      </c>
      <c r="B41" s="1" t="s">
        <v>274</v>
      </c>
      <c r="C41" s="1" t="s">
        <v>446</v>
      </c>
      <c r="D41" s="1" t="s">
        <v>447</v>
      </c>
      <c r="E41" s="1" t="s">
        <v>123</v>
      </c>
      <c r="F41" s="1" t="s">
        <v>274</v>
      </c>
      <c r="G41" s="1" t="s">
        <v>277</v>
      </c>
      <c r="H41" s="1" t="s">
        <v>278</v>
      </c>
      <c r="I41" s="1" t="s">
        <v>448</v>
      </c>
      <c r="J41" s="1" t="s">
        <v>280</v>
      </c>
      <c r="K41" s="1" t="s">
        <v>448</v>
      </c>
      <c r="L41" s="1" t="s">
        <v>448</v>
      </c>
      <c r="M41" s="1" t="s">
        <v>281</v>
      </c>
      <c r="N41" s="1" t="s">
        <v>281</v>
      </c>
      <c r="O41" s="1" t="s">
        <v>282</v>
      </c>
      <c r="P41" s="1" t="s">
        <v>283</v>
      </c>
      <c r="Q41" s="1" t="s">
        <v>284</v>
      </c>
      <c r="R41" s="1" t="s">
        <v>449</v>
      </c>
      <c r="S41" s="1" t="s">
        <v>286</v>
      </c>
      <c r="T41" s="1" t="s">
        <v>287</v>
      </c>
      <c r="U41" s="1" t="s">
        <v>288</v>
      </c>
    </row>
    <row r="42" s="1" customFormat="1" spans="1:21">
      <c r="A42" s="3">
        <v>18525189405</v>
      </c>
      <c r="B42" s="1" t="s">
        <v>274</v>
      </c>
      <c r="C42" s="1" t="s">
        <v>450</v>
      </c>
      <c r="D42" s="1" t="s">
        <v>451</v>
      </c>
      <c r="E42" s="1" t="s">
        <v>133</v>
      </c>
      <c r="F42" s="1" t="s">
        <v>274</v>
      </c>
      <c r="G42" s="1" t="s">
        <v>277</v>
      </c>
      <c r="H42" s="1" t="s">
        <v>278</v>
      </c>
      <c r="I42" s="1" t="s">
        <v>452</v>
      </c>
      <c r="J42" s="1" t="s">
        <v>280</v>
      </c>
      <c r="K42" s="1" t="s">
        <v>452</v>
      </c>
      <c r="L42" s="1" t="s">
        <v>452</v>
      </c>
      <c r="M42" s="1" t="s">
        <v>281</v>
      </c>
      <c r="N42" s="1" t="s">
        <v>281</v>
      </c>
      <c r="O42" s="1" t="s">
        <v>282</v>
      </c>
      <c r="P42" s="1" t="s">
        <v>283</v>
      </c>
      <c r="Q42" s="1" t="s">
        <v>284</v>
      </c>
      <c r="R42" s="1" t="s">
        <v>453</v>
      </c>
      <c r="S42" s="1" t="s">
        <v>286</v>
      </c>
      <c r="T42" s="1" t="s">
        <v>287</v>
      </c>
      <c r="U42" s="1" t="s">
        <v>288</v>
      </c>
    </row>
    <row r="43" s="1" customFormat="1" spans="1:21">
      <c r="A43" s="3">
        <v>18525904233</v>
      </c>
      <c r="B43" s="1" t="s">
        <v>274</v>
      </c>
      <c r="C43" s="1" t="s">
        <v>454</v>
      </c>
      <c r="D43" s="1" t="s">
        <v>451</v>
      </c>
      <c r="E43" s="1" t="s">
        <v>143</v>
      </c>
      <c r="F43" s="1" t="s">
        <v>274</v>
      </c>
      <c r="G43" s="1" t="s">
        <v>277</v>
      </c>
      <c r="H43" s="1" t="s">
        <v>278</v>
      </c>
      <c r="I43" s="1" t="s">
        <v>452</v>
      </c>
      <c r="J43" s="1" t="s">
        <v>280</v>
      </c>
      <c r="K43" s="1" t="s">
        <v>452</v>
      </c>
      <c r="L43" s="1" t="s">
        <v>452</v>
      </c>
      <c r="M43" s="1" t="s">
        <v>281</v>
      </c>
      <c r="N43" s="1" t="s">
        <v>281</v>
      </c>
      <c r="O43" s="1" t="s">
        <v>282</v>
      </c>
      <c r="P43" s="1" t="s">
        <v>283</v>
      </c>
      <c r="Q43" s="1" t="s">
        <v>284</v>
      </c>
      <c r="R43" s="1" t="s">
        <v>455</v>
      </c>
      <c r="S43" s="1" t="s">
        <v>286</v>
      </c>
      <c r="T43" s="1" t="s">
        <v>287</v>
      </c>
      <c r="U43" s="1" t="s">
        <v>288</v>
      </c>
    </row>
    <row r="44" s="1" customFormat="1" spans="1:21">
      <c r="A44" s="3">
        <v>18525122926</v>
      </c>
      <c r="B44" s="1" t="s">
        <v>274</v>
      </c>
      <c r="C44" s="1" t="s">
        <v>456</v>
      </c>
      <c r="D44" s="1" t="s">
        <v>457</v>
      </c>
      <c r="E44" s="1" t="s">
        <v>119</v>
      </c>
      <c r="F44" s="1" t="s">
        <v>274</v>
      </c>
      <c r="G44" s="1" t="s">
        <v>277</v>
      </c>
      <c r="H44" s="1" t="s">
        <v>278</v>
      </c>
      <c r="I44" s="1" t="s">
        <v>458</v>
      </c>
      <c r="J44" s="1" t="s">
        <v>280</v>
      </c>
      <c r="K44" s="1" t="s">
        <v>458</v>
      </c>
      <c r="L44" s="1" t="s">
        <v>458</v>
      </c>
      <c r="M44" s="1" t="s">
        <v>281</v>
      </c>
      <c r="N44" s="1" t="s">
        <v>281</v>
      </c>
      <c r="O44" s="1" t="s">
        <v>282</v>
      </c>
      <c r="P44" s="1" t="s">
        <v>283</v>
      </c>
      <c r="Q44" s="1" t="s">
        <v>284</v>
      </c>
      <c r="R44" s="1" t="s">
        <v>459</v>
      </c>
      <c r="S44" s="1" t="s">
        <v>286</v>
      </c>
      <c r="T44" s="1" t="s">
        <v>287</v>
      </c>
      <c r="U44" s="1" t="s">
        <v>288</v>
      </c>
    </row>
    <row r="45" s="1" customFormat="1" spans="1:21">
      <c r="A45" s="3">
        <v>18526440693</v>
      </c>
      <c r="B45" s="1" t="s">
        <v>274</v>
      </c>
      <c r="C45" s="1" t="s">
        <v>460</v>
      </c>
      <c r="D45" s="1" t="s">
        <v>461</v>
      </c>
      <c r="E45" s="1" t="s">
        <v>152</v>
      </c>
      <c r="F45" s="1" t="s">
        <v>274</v>
      </c>
      <c r="G45" s="1" t="s">
        <v>277</v>
      </c>
      <c r="H45" s="1" t="s">
        <v>278</v>
      </c>
      <c r="I45" s="1" t="s">
        <v>462</v>
      </c>
      <c r="J45" s="1" t="s">
        <v>280</v>
      </c>
      <c r="K45" s="1" t="s">
        <v>462</v>
      </c>
      <c r="L45" s="1" t="s">
        <v>462</v>
      </c>
      <c r="M45" s="1" t="s">
        <v>281</v>
      </c>
      <c r="N45" s="1" t="s">
        <v>281</v>
      </c>
      <c r="O45" s="1" t="s">
        <v>282</v>
      </c>
      <c r="P45" s="1" t="s">
        <v>283</v>
      </c>
      <c r="Q45" s="1" t="s">
        <v>284</v>
      </c>
      <c r="R45" s="1" t="s">
        <v>463</v>
      </c>
      <c r="S45" s="1" t="s">
        <v>286</v>
      </c>
      <c r="T45" s="1" t="s">
        <v>287</v>
      </c>
      <c r="U45" s="1" t="s">
        <v>288</v>
      </c>
    </row>
    <row r="46" s="1" customFormat="1" spans="1:21">
      <c r="A46" s="3">
        <v>18526316788</v>
      </c>
      <c r="B46" s="1" t="s">
        <v>274</v>
      </c>
      <c r="C46" s="1" t="s">
        <v>464</v>
      </c>
      <c r="D46" s="1" t="s">
        <v>465</v>
      </c>
      <c r="E46" s="1" t="s">
        <v>148</v>
      </c>
      <c r="F46" s="1" t="s">
        <v>274</v>
      </c>
      <c r="G46" s="1" t="s">
        <v>277</v>
      </c>
      <c r="H46" s="1" t="s">
        <v>278</v>
      </c>
      <c r="I46" s="1" t="s">
        <v>466</v>
      </c>
      <c r="J46" s="1" t="s">
        <v>280</v>
      </c>
      <c r="K46" s="1" t="s">
        <v>466</v>
      </c>
      <c r="L46" s="1" t="s">
        <v>466</v>
      </c>
      <c r="M46" s="1" t="s">
        <v>281</v>
      </c>
      <c r="N46" s="1" t="s">
        <v>281</v>
      </c>
      <c r="O46" s="1" t="s">
        <v>282</v>
      </c>
      <c r="P46" s="1" t="s">
        <v>283</v>
      </c>
      <c r="Q46" s="1" t="s">
        <v>284</v>
      </c>
      <c r="R46" s="1" t="s">
        <v>467</v>
      </c>
      <c r="S46" s="1" t="s">
        <v>286</v>
      </c>
      <c r="T46" s="1" t="s">
        <v>287</v>
      </c>
      <c r="U46" s="1" t="s">
        <v>288</v>
      </c>
    </row>
    <row r="47" s="1" customFormat="1" spans="1:21">
      <c r="A47" s="3">
        <v>18517565224</v>
      </c>
      <c r="B47" s="1" t="s">
        <v>399</v>
      </c>
      <c r="C47" s="1" t="s">
        <v>468</v>
      </c>
      <c r="D47" s="1" t="s">
        <v>469</v>
      </c>
      <c r="E47" s="1" t="s">
        <v>90</v>
      </c>
      <c r="F47" s="1" t="s">
        <v>274</v>
      </c>
      <c r="G47" s="1" t="s">
        <v>277</v>
      </c>
      <c r="H47" s="1" t="s">
        <v>278</v>
      </c>
      <c r="I47" s="1" t="s">
        <v>470</v>
      </c>
      <c r="J47" s="1" t="s">
        <v>280</v>
      </c>
      <c r="K47" s="1" t="s">
        <v>470</v>
      </c>
      <c r="L47" s="1" t="s">
        <v>470</v>
      </c>
      <c r="M47" s="1" t="s">
        <v>281</v>
      </c>
      <c r="N47" s="1" t="s">
        <v>281</v>
      </c>
      <c r="O47" s="1" t="s">
        <v>282</v>
      </c>
      <c r="P47" s="1" t="s">
        <v>283</v>
      </c>
      <c r="Q47" s="1" t="s">
        <v>284</v>
      </c>
      <c r="R47" s="1" t="s">
        <v>471</v>
      </c>
      <c r="S47" s="1" t="s">
        <v>286</v>
      </c>
      <c r="T47" s="1" t="s">
        <v>287</v>
      </c>
      <c r="U47" s="1" t="s">
        <v>288</v>
      </c>
    </row>
    <row r="48" s="1" customFormat="1" spans="1:21">
      <c r="A48" s="3">
        <v>18525093566</v>
      </c>
      <c r="B48" s="1" t="s">
        <v>274</v>
      </c>
      <c r="C48" s="1" t="s">
        <v>472</v>
      </c>
      <c r="D48" s="1" t="s">
        <v>473</v>
      </c>
      <c r="E48" s="1" t="s">
        <v>115</v>
      </c>
      <c r="F48" s="1" t="s">
        <v>274</v>
      </c>
      <c r="G48" s="1" t="s">
        <v>277</v>
      </c>
      <c r="H48" s="1" t="s">
        <v>278</v>
      </c>
      <c r="I48" s="1" t="s">
        <v>474</v>
      </c>
      <c r="J48" s="1" t="s">
        <v>280</v>
      </c>
      <c r="K48" s="1" t="s">
        <v>474</v>
      </c>
      <c r="L48" s="1" t="s">
        <v>474</v>
      </c>
      <c r="M48" s="1" t="s">
        <v>281</v>
      </c>
      <c r="N48" s="1" t="s">
        <v>281</v>
      </c>
      <c r="O48" s="1" t="s">
        <v>282</v>
      </c>
      <c r="P48" s="1" t="s">
        <v>283</v>
      </c>
      <c r="Q48" s="1" t="s">
        <v>284</v>
      </c>
      <c r="R48" s="1" t="s">
        <v>475</v>
      </c>
      <c r="S48" s="1" t="s">
        <v>286</v>
      </c>
      <c r="T48" s="1" t="s">
        <v>287</v>
      </c>
      <c r="U48" s="1" t="s">
        <v>288</v>
      </c>
    </row>
    <row r="49" s="1" customFormat="1" spans="1:21">
      <c r="A49" s="3">
        <v>18525024720</v>
      </c>
      <c r="B49" s="1" t="s">
        <v>274</v>
      </c>
      <c r="C49" s="1" t="s">
        <v>476</v>
      </c>
      <c r="D49" s="1" t="s">
        <v>477</v>
      </c>
      <c r="E49" s="1" t="s">
        <v>111</v>
      </c>
      <c r="F49" s="1" t="s">
        <v>274</v>
      </c>
      <c r="G49" s="1" t="s">
        <v>277</v>
      </c>
      <c r="H49" s="1" t="s">
        <v>278</v>
      </c>
      <c r="I49" s="1" t="s">
        <v>478</v>
      </c>
      <c r="J49" s="1" t="s">
        <v>280</v>
      </c>
      <c r="K49" s="1" t="s">
        <v>478</v>
      </c>
      <c r="L49" s="1" t="s">
        <v>478</v>
      </c>
      <c r="M49" s="1" t="s">
        <v>281</v>
      </c>
      <c r="N49" s="1" t="s">
        <v>281</v>
      </c>
      <c r="O49" s="1" t="s">
        <v>282</v>
      </c>
      <c r="P49" s="1" t="s">
        <v>283</v>
      </c>
      <c r="Q49" s="1" t="s">
        <v>284</v>
      </c>
      <c r="R49" s="1" t="s">
        <v>479</v>
      </c>
      <c r="S49" s="1" t="s">
        <v>286</v>
      </c>
      <c r="T49" s="1" t="s">
        <v>287</v>
      </c>
      <c r="U49" s="1" t="s">
        <v>288</v>
      </c>
    </row>
    <row r="50" s="1" customFormat="1" spans="1:21">
      <c r="A50" s="3">
        <v>18514178399</v>
      </c>
      <c r="B50" s="1" t="s">
        <v>399</v>
      </c>
      <c r="C50" s="1" t="s">
        <v>480</v>
      </c>
      <c r="D50" s="1" t="s">
        <v>481</v>
      </c>
      <c r="E50" s="1" t="s">
        <v>68</v>
      </c>
      <c r="F50" s="1" t="s">
        <v>399</v>
      </c>
      <c r="G50" s="1" t="s">
        <v>277</v>
      </c>
      <c r="H50" s="1" t="s">
        <v>278</v>
      </c>
      <c r="I50" s="1" t="s">
        <v>482</v>
      </c>
      <c r="J50" s="1" t="s">
        <v>280</v>
      </c>
      <c r="K50" s="1" t="s">
        <v>482</v>
      </c>
      <c r="L50" s="1" t="s">
        <v>482</v>
      </c>
      <c r="M50" s="1" t="s">
        <v>281</v>
      </c>
      <c r="N50" s="1" t="s">
        <v>281</v>
      </c>
      <c r="O50" s="1" t="s">
        <v>282</v>
      </c>
      <c r="P50" s="1" t="s">
        <v>283</v>
      </c>
      <c r="Q50" s="1" t="s">
        <v>284</v>
      </c>
      <c r="R50" s="1" t="s">
        <v>483</v>
      </c>
      <c r="S50" s="1" t="s">
        <v>286</v>
      </c>
      <c r="T50" s="1" t="s">
        <v>287</v>
      </c>
      <c r="U50" s="1" t="s">
        <v>288</v>
      </c>
    </row>
    <row r="51" s="1" customFormat="1" spans="1:21">
      <c r="A51" s="3">
        <v>18514803090</v>
      </c>
      <c r="B51" s="1" t="s">
        <v>399</v>
      </c>
      <c r="C51" s="1" t="s">
        <v>484</v>
      </c>
      <c r="D51" s="1" t="s">
        <v>360</v>
      </c>
      <c r="E51" s="1" t="s">
        <v>77</v>
      </c>
      <c r="F51" s="1" t="s">
        <v>274</v>
      </c>
      <c r="G51" s="1" t="s">
        <v>277</v>
      </c>
      <c r="H51" s="1" t="s">
        <v>278</v>
      </c>
      <c r="I51" s="1" t="s">
        <v>361</v>
      </c>
      <c r="J51" s="1" t="s">
        <v>280</v>
      </c>
      <c r="K51" s="1" t="s">
        <v>361</v>
      </c>
      <c r="L51" s="1" t="s">
        <v>361</v>
      </c>
      <c r="M51" s="1" t="s">
        <v>281</v>
      </c>
      <c r="N51" s="1" t="s">
        <v>281</v>
      </c>
      <c r="O51" s="1" t="s">
        <v>282</v>
      </c>
      <c r="P51" s="1" t="s">
        <v>283</v>
      </c>
      <c r="Q51" s="1" t="s">
        <v>284</v>
      </c>
      <c r="R51" s="1" t="s">
        <v>485</v>
      </c>
      <c r="S51" s="1" t="s">
        <v>286</v>
      </c>
      <c r="T51" s="1" t="s">
        <v>287</v>
      </c>
      <c r="U51" s="1" t="s">
        <v>288</v>
      </c>
    </row>
    <row r="52" s="1" customFormat="1" spans="1:21">
      <c r="A52" s="3">
        <v>18523537256</v>
      </c>
      <c r="B52" s="1" t="s">
        <v>399</v>
      </c>
      <c r="C52" s="1" t="s">
        <v>486</v>
      </c>
      <c r="D52" s="1" t="s">
        <v>360</v>
      </c>
      <c r="E52" s="1" t="s">
        <v>92</v>
      </c>
      <c r="F52" s="1" t="s">
        <v>274</v>
      </c>
      <c r="G52" s="1" t="s">
        <v>277</v>
      </c>
      <c r="H52" s="1" t="s">
        <v>278</v>
      </c>
      <c r="I52" s="1" t="s">
        <v>361</v>
      </c>
      <c r="J52" s="1" t="s">
        <v>280</v>
      </c>
      <c r="K52" s="1" t="s">
        <v>361</v>
      </c>
      <c r="L52" s="1" t="s">
        <v>361</v>
      </c>
      <c r="M52" s="1" t="s">
        <v>281</v>
      </c>
      <c r="N52" s="1" t="s">
        <v>281</v>
      </c>
      <c r="O52" s="1" t="s">
        <v>282</v>
      </c>
      <c r="P52" s="1" t="s">
        <v>283</v>
      </c>
      <c r="Q52" s="1" t="s">
        <v>284</v>
      </c>
      <c r="R52" s="1" t="s">
        <v>487</v>
      </c>
      <c r="S52" s="1" t="s">
        <v>286</v>
      </c>
      <c r="T52" s="1" t="s">
        <v>287</v>
      </c>
      <c r="U52" s="1" t="s">
        <v>288</v>
      </c>
    </row>
    <row r="53" s="1" customFormat="1" spans="1:21">
      <c r="A53" s="3">
        <v>18526487696</v>
      </c>
      <c r="B53" s="1" t="s">
        <v>274</v>
      </c>
      <c r="C53" s="1" t="s">
        <v>488</v>
      </c>
      <c r="D53" s="1" t="s">
        <v>360</v>
      </c>
      <c r="E53" s="1" t="s">
        <v>154</v>
      </c>
      <c r="F53" s="1" t="s">
        <v>274</v>
      </c>
      <c r="G53" s="1" t="s">
        <v>277</v>
      </c>
      <c r="H53" s="1" t="s">
        <v>278</v>
      </c>
      <c r="I53" s="1" t="s">
        <v>361</v>
      </c>
      <c r="J53" s="1" t="s">
        <v>280</v>
      </c>
      <c r="K53" s="1" t="s">
        <v>361</v>
      </c>
      <c r="L53" s="1" t="s">
        <v>361</v>
      </c>
      <c r="M53" s="1" t="s">
        <v>281</v>
      </c>
      <c r="N53" s="1" t="s">
        <v>281</v>
      </c>
      <c r="O53" s="1" t="s">
        <v>282</v>
      </c>
      <c r="P53" s="1" t="s">
        <v>283</v>
      </c>
      <c r="Q53" s="1" t="s">
        <v>284</v>
      </c>
      <c r="R53" s="1" t="s">
        <v>489</v>
      </c>
      <c r="S53" s="1" t="s">
        <v>286</v>
      </c>
      <c r="T53" s="1" t="s">
        <v>287</v>
      </c>
      <c r="U53" s="1" t="s">
        <v>288</v>
      </c>
    </row>
    <row r="54" s="1" customFormat="1" spans="1:21">
      <c r="A54" s="3">
        <v>18516253097</v>
      </c>
      <c r="B54" s="1" t="s">
        <v>399</v>
      </c>
      <c r="C54" s="1" t="s">
        <v>490</v>
      </c>
      <c r="D54" s="1" t="s">
        <v>491</v>
      </c>
      <c r="E54" s="1" t="s">
        <v>82</v>
      </c>
      <c r="F54" s="1" t="s">
        <v>274</v>
      </c>
      <c r="G54" s="1" t="s">
        <v>277</v>
      </c>
      <c r="H54" s="1" t="s">
        <v>278</v>
      </c>
      <c r="I54" s="1" t="s">
        <v>492</v>
      </c>
      <c r="J54" s="1" t="s">
        <v>280</v>
      </c>
      <c r="K54" s="1" t="s">
        <v>492</v>
      </c>
      <c r="L54" s="1" t="s">
        <v>492</v>
      </c>
      <c r="M54" s="1" t="s">
        <v>281</v>
      </c>
      <c r="N54" s="1" t="s">
        <v>281</v>
      </c>
      <c r="O54" s="1" t="s">
        <v>282</v>
      </c>
      <c r="P54" s="1" t="s">
        <v>283</v>
      </c>
      <c r="Q54" s="1" t="s">
        <v>284</v>
      </c>
      <c r="R54" s="1" t="s">
        <v>493</v>
      </c>
      <c r="S54" s="1" t="s">
        <v>286</v>
      </c>
      <c r="T54" s="1" t="s">
        <v>287</v>
      </c>
      <c r="U54" s="1" t="s">
        <v>288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2022-08-12T01:21:22Z</dcterms:created>
  <dcterms:modified xsi:type="dcterms:W3CDTF">2022-08-12T01:52:15Z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510062C0BF46470E93A9821A56382A67</vt:lpwstr>
  </property>
  <property fmtid="{D5CDD505-2E9C-101B-9397-08002B2CF9AE}" pid="3" name="KSOProductBuildVer">
    <vt:lpwstr>2052-11.1.0.12302</vt:lpwstr>
  </property>
</Properties>
</file>