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对账!$1:$101</definedName>
  </definedNames>
  <calcPr calcId="144525"/>
</workbook>
</file>

<file path=xl/sharedStrings.xml><?xml version="1.0" encoding="utf-8"?>
<sst xmlns="http://schemas.openxmlformats.org/spreadsheetml/2006/main" count="3156" uniqueCount="1017">
  <si>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</si>
  <si>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</si>
  <si>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</si>
  <si>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</si>
  <si>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</si>
  <si>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</si>
  <si>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</si>
  <si>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</si>
  <si>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</si>
  <si>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</si>
  <si>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</si>
  <si>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</si>
  <si>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</si>
  <si>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</si>
  <si>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</si>
  <si>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</si>
  <si>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</si>
  <si>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</si>
  <si>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</si>
  <si>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</si>
  <si>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</si>
  <si>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</si>
  <si>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</si>
  <si>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</si>
  <si>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</si>
  <si>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18009245235	</t>
  </si>
  <si>
    <t>Ctrip</t>
  </si>
  <si>
    <t>正常</t>
  </si>
  <si>
    <t>[普吉岛]普吉岛船屋度假酒店 (SHA Extra Plus)(The Boathouse Phuket (SHA Extra Plus))(4494588)</t>
  </si>
  <si>
    <t>海景豪华房(至少提前8天预订)&lt;特惠专享&gt;&lt;双人入住&gt;&lt;双早&gt;</t>
  </si>
  <si>
    <t>CNY</t>
  </si>
  <si>
    <t>jerogin/michael</t>
  </si>
  <si>
    <t>CA2019220816CNY</t>
  </si>
  <si>
    <t>未提现</t>
  </si>
  <si>
    <t>携程开票</t>
  </si>
  <si>
    <t xml:space="preserve">2566120	</t>
  </si>
  <si>
    <t xml:space="preserve">12122	</t>
  </si>
  <si>
    <t xml:space="preserve">18017942423	</t>
  </si>
  <si>
    <t>[碧瑶]海约翰坎普庄园酒店(The Manor at Camp John Hay)(28356473)</t>
  </si>
  <si>
    <t>林景豪华房&lt;特价大促销&gt;&lt;双人入住&gt;&lt;无早&gt;</t>
  </si>
  <si>
    <t>Oipracilop/Taf,Oipracilop/Taf</t>
  </si>
  <si>
    <t xml:space="preserve">2568275	</t>
  </si>
  <si>
    <t xml:space="preserve">145636	</t>
  </si>
  <si>
    <t xml:space="preserve">18086983292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</si>
  <si>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</si>
  <si>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</si>
  <si>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</si>
  <si>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2584363	</t>
  </si>
  <si>
    <t xml:space="preserve">188470338	</t>
  </si>
  <si>
    <t xml:space="preserve">18091393207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</si>
  <si>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</si>
  <si>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</si>
  <si>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Aw/Hui Ling,Aw/Hui Ping</t>
  </si>
  <si>
    <t xml:space="preserve">2585392	</t>
  </si>
  <si>
    <t xml:space="preserve">220502	</t>
  </si>
  <si>
    <t xml:space="preserve">18092525606	</t>
  </si>
  <si>
    <t>[普吉岛]开普西恩纳美食别墅度假酒店(SHA Extra Plus)(Cape Sienna Gourmet Hotel &amp; Villas(SHA Extra Plus))(11628076)</t>
  </si>
  <si>
    <t>海景精致套房（带按摩浴缸）(连住5晚及以上)&lt;双人入住&gt;&lt;双早&gt;</t>
  </si>
  <si>
    <t>Seah/Jonan,Lim/Benita</t>
  </si>
  <si>
    <t xml:space="preserve">2585887	</t>
  </si>
  <si>
    <t xml:space="preserve">122904	</t>
  </si>
  <si>
    <t xml:space="preserve">18168997759	</t>
  </si>
  <si>
    <t>[乔治市]槟城尼奥酒店 (槟城对抗新冠肺炎认证)(Neo+ Penang (PenangFightCovid-19 Certified))(24052379)</t>
  </si>
  <si>
    <t>尼奥双人房&lt;双人入住&gt;&lt;双早&gt;</t>
  </si>
  <si>
    <t>TAN /ZHUN FOO</t>
  </si>
  <si>
    <t xml:space="preserve">2598280	</t>
  </si>
  <si>
    <t xml:space="preserve">156388	</t>
  </si>
  <si>
    <t xml:space="preserve">18191489004	</t>
  </si>
  <si>
    <t>[苏梅岛]苏梅岛六善酒店(Six Senses Samui)(3666611)</t>
  </si>
  <si>
    <t>海滨泳池别墅套房(至少连住2晚及以上)&lt;特价大促销&gt;&lt;双人入住&gt;&lt;仅适用亚洲客人&gt;&lt;双早&gt;</t>
  </si>
  <si>
    <t>YANG/CHAOZHONG,FAN/YIXUAN</t>
  </si>
  <si>
    <t xml:space="preserve">2600928	</t>
  </si>
  <si>
    <t xml:space="preserve">	</t>
  </si>
  <si>
    <t>取消</t>
  </si>
  <si>
    <t xml:space="preserve">18221776720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</si>
  <si>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</si>
  <si>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</si>
  <si>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Goh/Tuan Gee</t>
  </si>
  <si>
    <t xml:space="preserve">2604704	</t>
  </si>
  <si>
    <t xml:space="preserve">192819013	</t>
  </si>
  <si>
    <t xml:space="preserve">18221851515	</t>
  </si>
  <si>
    <t>Mah/Pearlin</t>
  </si>
  <si>
    <t xml:space="preserve">2604715	</t>
  </si>
  <si>
    <t xml:space="preserve">192790381	</t>
  </si>
  <si>
    <t xml:space="preserve">18226348901	</t>
  </si>
  <si>
    <t>[帕拉尼亚克]马尼拉新濠天地凯悦酒店(Hyatt Regency Manila City of Dreams)(5917305)</t>
  </si>
  <si>
    <t>凯悦双床房&lt;双人入住&gt;&lt;不适用菲律宾客人&gt;&lt;双早&gt;</t>
  </si>
  <si>
    <t>Perez/Teresa Andrea</t>
  </si>
  <si>
    <t xml:space="preserve">2605239	</t>
  </si>
  <si>
    <t xml:space="preserve">25542672	</t>
  </si>
  <si>
    <t xml:space="preserve">18254678709	</t>
  </si>
  <si>
    <t>[曼谷]洲际维涅特精选曼谷新浩中央酒店(Sindhorn Midtown Hotel Bangkok, Vignette Collection - an IHG Hotel)(88933689)</t>
  </si>
  <si>
    <t>标准房(连住3晚及以上)&lt;特惠专享&gt;&lt;双人入住&gt;&lt;无早&gt;</t>
  </si>
  <si>
    <t>leung/man kin</t>
  </si>
  <si>
    <t xml:space="preserve">2608436	</t>
  </si>
  <si>
    <t xml:space="preserve">549155	</t>
  </si>
  <si>
    <t xml:space="preserve">18314017613	</t>
  </si>
  <si>
    <t>[曼谷]曼谷香格里拉大酒店 (SHA Extra Plus)(Shangri-La Bangkok (SHA Extra Plus))(3243791)</t>
  </si>
  <si>
    <t>香格里拉楼豪华河景特大床房&lt;双人入住&gt;&lt;双早&gt;</t>
  </si>
  <si>
    <t>FUKUSHIMA /HARUYO ,SHIMIZU/HITOSHI</t>
  </si>
  <si>
    <t xml:space="preserve">2613456	</t>
  </si>
  <si>
    <t xml:space="preserve">11417167	</t>
  </si>
  <si>
    <t xml:space="preserve">18335608913	</t>
  </si>
  <si>
    <t>[普吉岛]普吉岛西奈奢华酒店(SHA Extra Plus)(Sinae Phuket Luxury Hotel(SHA Extra Plus))(86107074)</t>
  </si>
  <si>
    <t>海景一室特大床泳池别墅&lt;特惠专享&gt;&lt;双人入住&gt;&lt;双早&gt;</t>
  </si>
  <si>
    <t>HASEGAWA /YUKO</t>
  </si>
  <si>
    <t xml:space="preserve">2615272	</t>
  </si>
  <si>
    <t xml:space="preserve">5096	</t>
  </si>
  <si>
    <t xml:space="preserve">18428006164	</t>
  </si>
  <si>
    <t>林景高级房&lt;特价大促销&gt;&lt;双人入住&gt;&lt;无早&gt;</t>
  </si>
  <si>
    <t>Rivera/Nikko,Rivera/Nikko</t>
  </si>
  <si>
    <t xml:space="preserve">2624363	</t>
  </si>
  <si>
    <t xml:space="preserve">153800	</t>
  </si>
  <si>
    <t xml:space="preserve">18446298822	</t>
  </si>
  <si>
    <t>[民丹岛]班岩绿荫民丹岛酒店(Banyan Tree Bintan)(4037222)</t>
  </si>
  <si>
    <t>雨林海景别墅(连住3晚及以上)&lt;双人入住&gt;&lt;双早&gt;</t>
  </si>
  <si>
    <t>NG/WAI BENG ERIC</t>
  </si>
  <si>
    <t xml:space="preserve">2626280	</t>
  </si>
  <si>
    <t xml:space="preserve">33421265	</t>
  </si>
  <si>
    <t xml:space="preserve">18447585469	</t>
  </si>
  <si>
    <t>[苏梅岛]诺拉布里温泉度假酒店 (SHA Plus+)(Nora Buri Resort &amp; Spa (SHA Plus+))(3668073)</t>
  </si>
  <si>
    <t>海景山坡豪华房&lt;三人入住&gt;&lt;早餐&gt;</t>
  </si>
  <si>
    <t>Jaiswal/pradeep kumar ,Jaiswal/pradeep kumar ,Jaiswal/pradeep kumar</t>
  </si>
  <si>
    <t xml:space="preserve">2626475	</t>
  </si>
  <si>
    <t xml:space="preserve">62575	</t>
  </si>
  <si>
    <t xml:space="preserve">18473667623	</t>
  </si>
  <si>
    <t>[长滩岛]和南恩泻胡度假酒店(Henann Lagoon Resort)(6406965)</t>
  </si>
  <si>
    <t>尊贵房(至少连住2晚及以上)&lt;特价大促销&gt;&lt;三人入住&gt;&lt;早餐&gt;</t>
  </si>
  <si>
    <t>Deignan/Ruth,Deignan/Ruth,Deignan/Ruth</t>
  </si>
  <si>
    <t xml:space="preserve">2629019	</t>
  </si>
  <si>
    <t xml:space="preserve">HLM192-1851	</t>
  </si>
  <si>
    <t xml:space="preserve">18477542708	</t>
  </si>
  <si>
    <t>[芽庄]芽庄洲际酒店(InterContinental Nha Trang, an IHG Hotel)(4398930)</t>
  </si>
  <si>
    <t>海景经典特大床房&lt;双人入住&gt;&lt;双早&gt;</t>
  </si>
  <si>
    <t>PARK/YIJU</t>
  </si>
  <si>
    <t xml:space="preserve">2629215	</t>
  </si>
  <si>
    <t xml:space="preserve">545565	</t>
  </si>
  <si>
    <t xml:space="preserve">18496109371	</t>
  </si>
  <si>
    <t>高级房(至少连住2晚及以上)&lt;今日特价 &gt;&lt;双人入住&gt;&lt;适用于除泰国的亚洲客人&gt;&lt;双早&gt;</t>
  </si>
  <si>
    <t>Li/Zhongran,Li/Yitong</t>
  </si>
  <si>
    <t xml:space="preserve">2631234	</t>
  </si>
  <si>
    <t xml:space="preserve">224370	</t>
  </si>
  <si>
    <t xml:space="preserve">18547233942	</t>
  </si>
  <si>
    <t>山坡豪华房&lt;今日特价 &gt;&lt;双人入住&gt;&lt;双早&gt;</t>
  </si>
  <si>
    <t>Isteyaq/Md,Isteyaq/Md,Isteyaq/Md,Isteyaq/Md</t>
  </si>
  <si>
    <t xml:space="preserve">2636340	</t>
  </si>
  <si>
    <t xml:space="preserve">18560650659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</si>
  <si>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</si>
  <si>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</si>
  <si>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HONAMI/TADA</t>
  </si>
  <si>
    <t xml:space="preserve">2637558	</t>
  </si>
  <si>
    <t xml:space="preserve">61749934	</t>
  </si>
  <si>
    <t xml:space="preserve">18561842075	</t>
  </si>
  <si>
    <t>saha/Saikat ,saha/Saikat</t>
  </si>
  <si>
    <t xml:space="preserve">2637636	</t>
  </si>
  <si>
    <t xml:space="preserve">63198	</t>
  </si>
  <si>
    <t xml:space="preserve">18566265185	</t>
  </si>
  <si>
    <t>[曼谷]曼谷铂尔曼皇权酒店 (SHA Plus+)(Pullman Bangkok King Power)(1586177)</t>
  </si>
  <si>
    <t>高级特大床房&lt;特惠专享&gt;&lt;双人入住&gt;&lt;不适用泰国客人&gt;&lt;无早&gt;</t>
  </si>
  <si>
    <t>Wang/Yaduo,jin/qikun</t>
  </si>
  <si>
    <t xml:space="preserve">2638300	</t>
  </si>
  <si>
    <t xml:space="preserve">1123581	</t>
  </si>
  <si>
    <t xml:space="preserve">18575950257	</t>
  </si>
  <si>
    <t>[吉隆坡]吉隆披武吉免登瑞园酒店(Swiss-Garden Hotel Bukit Bintang Kuala Lumpur)(24422053)</t>
  </si>
  <si>
    <t>豪华双床房&lt;双人入住&gt;&lt;特价&gt;&lt;双早&gt;</t>
  </si>
  <si>
    <t>Seliman/Nysa</t>
  </si>
  <si>
    <t xml:space="preserve">2639101	</t>
  </si>
  <si>
    <t xml:space="preserve">132267	</t>
  </si>
  <si>
    <t xml:space="preserve">18576213731	</t>
  </si>
  <si>
    <t>[长滩岛]长滩岛摄政沙滩水疗度假村(Henann Regency Resort &amp; Spa)(5246684)</t>
  </si>
  <si>
    <t>尊贵房&lt;特价大促销&gt;&lt;三人入住&gt;&lt;早餐&gt;</t>
  </si>
  <si>
    <t>LIU/CHAO-CHING,LIU/CHAO-CHING,LIU/CHAO-CHING,LIU/CHAO-CHING</t>
  </si>
  <si>
    <t xml:space="preserve">2639147	</t>
  </si>
  <si>
    <t xml:space="preserve">39633411	</t>
  </si>
  <si>
    <t xml:space="preserve">18592316267	</t>
  </si>
  <si>
    <t>尊贵房-可直通泳池(至少连住2晚及以上)&lt;特价大促销&gt;&lt;三人入住&gt;&lt;早餐&gt;</t>
  </si>
  <si>
    <t>Sarmiento/Pamela,Sarmiento/Pamela,Sarmiento/Pamela</t>
  </si>
  <si>
    <t xml:space="preserve">2640516	</t>
  </si>
  <si>
    <t xml:space="preserve">HLM192-1908	</t>
  </si>
  <si>
    <t xml:space="preserve">18595313547	</t>
  </si>
  <si>
    <t>[吉隆坡]吉隆坡皇家朱兰酒店(Royale Chulan Kuala Lumpur)(5280527)</t>
  </si>
  <si>
    <t>一室公寓&lt;双人入住&gt;&lt;双早&gt;</t>
  </si>
  <si>
    <t>Amiju Binti Wan Ismail/Wan</t>
  </si>
  <si>
    <t xml:space="preserve">2640935	</t>
  </si>
  <si>
    <t xml:space="preserve">10010633276	</t>
  </si>
  <si>
    <t xml:space="preserve">18606939272	</t>
  </si>
  <si>
    <t>[伊洛伊洛]苏里酒店(Zuri Hotel)(95055349)</t>
  </si>
  <si>
    <t>豪华房&lt;今日特价 &gt;&lt;三人入住&gt;&lt;双早&gt;</t>
  </si>
  <si>
    <t>Benguan/Marigold,Benguan/Marigold,Benguan/Marigold</t>
  </si>
  <si>
    <t xml:space="preserve">2642138	</t>
  </si>
  <si>
    <t xml:space="preserve">18611703396	</t>
  </si>
  <si>
    <t>paul/Dipankar,paul/Dipankar</t>
  </si>
  <si>
    <t xml:space="preserve">2642617	</t>
  </si>
  <si>
    <t xml:space="preserve">63437	</t>
  </si>
  <si>
    <t xml:space="preserve">18613236531	</t>
  </si>
  <si>
    <t>[乔治市]槟城长荣桂冠酒店 (槟城对抗新冠肺炎认证)(Evergreen Laurel Hotel Penang (PenangFightCovid-19 Certified))(28528115)</t>
  </si>
  <si>
    <t>海景豪华双床房&lt;双人入住&gt;&lt;无早&gt;</t>
  </si>
  <si>
    <t>Lee/Seng Woi</t>
  </si>
  <si>
    <t xml:space="preserve">2642772	</t>
  </si>
  <si>
    <t xml:space="preserve">22080326590/22080326595/22080326596	</t>
  </si>
  <si>
    <t xml:space="preserve">18614709168	</t>
  </si>
  <si>
    <t>[曼谷]维布萨南保旅馆(Vib Best Western Sanam Pao)(41650497)</t>
  </si>
  <si>
    <t>高级双床房&lt;特惠专享&gt;&lt;双人入住&gt;&lt;无早&gt;</t>
  </si>
  <si>
    <t>HOMCHIT/KITNAPAT</t>
  </si>
  <si>
    <t xml:space="preserve">2642991	</t>
  </si>
  <si>
    <t xml:space="preserve">BK013135	</t>
  </si>
  <si>
    <t xml:space="preserve">18623532363	</t>
  </si>
  <si>
    <t>[乔治市]槟城希迪特酒店(又称槟城龙城酒店) (槟城对抗新冠肺炎认证)(Cititel Penang)(28528257)</t>
  </si>
  <si>
    <t>标准双床房&lt;双人入住&gt;&lt;双早&gt;</t>
  </si>
  <si>
    <t>Cheah/Annie</t>
  </si>
  <si>
    <t xml:space="preserve">18626230674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</si>
  <si>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</si>
  <si>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</si>
  <si>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PARK/AHYOUNG</t>
  </si>
  <si>
    <t xml:space="preserve">2644125	</t>
  </si>
  <si>
    <t xml:space="preserve">29172	</t>
  </si>
  <si>
    <t xml:space="preserve">18632359840	</t>
  </si>
  <si>
    <t>[甲米]甲米奥南辉光酒店(SHA Extra Plus)(Glow Ao Nang Krabi(SHA Extra Plus))(28670424)</t>
  </si>
  <si>
    <t>高级双床房(连住3晚及以上)&lt;特惠&gt;&lt;双人入住&gt;&lt;双早&gt;</t>
  </si>
  <si>
    <t>YOO/JANGHYUB</t>
  </si>
  <si>
    <t xml:space="preserve">2644444	</t>
  </si>
  <si>
    <t xml:space="preserve">GAN22003471	</t>
  </si>
  <si>
    <t xml:space="preserve">18632398572	</t>
  </si>
  <si>
    <t>[芭堤雅]芭堤雅布莱顿大酒店(Brighton Grand Hotel Pattaya)(29851559)</t>
  </si>
  <si>
    <t>豪华城景房&lt;双人入住&gt;&lt;双早&gt;</t>
  </si>
  <si>
    <t>Ponchagun/Savinee,Ponchagun/Savinee,Ponchagun/Savinee</t>
  </si>
  <si>
    <t xml:space="preserve">18632602666	</t>
  </si>
  <si>
    <t>精致套房&lt;双人入住&gt;&lt;双早&gt;</t>
  </si>
  <si>
    <t>Liang/Annabelle,Liang/Annabelle</t>
  </si>
  <si>
    <t xml:space="preserve">2644473	</t>
  </si>
  <si>
    <t xml:space="preserve">12716	</t>
  </si>
  <si>
    <t xml:space="preserve">18632619709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</si>
  <si>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</si>
  <si>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</si>
  <si>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han/sungwook,yoo/narae</t>
  </si>
  <si>
    <t xml:space="preserve">2644481	</t>
  </si>
  <si>
    <t xml:space="preserve">29520345	</t>
  </si>
  <si>
    <t xml:space="preserve">18633038861	</t>
  </si>
  <si>
    <t>[首尔]新首尔酒店(New Seoul Hotel)(6314909)</t>
  </si>
  <si>
    <t>标准大床房&lt;双人入住&gt;&lt;无早&gt;</t>
  </si>
  <si>
    <t>Chung/Jiwoo,Chung/Jiwoo</t>
  </si>
  <si>
    <t xml:space="preserve">2644530	</t>
  </si>
  <si>
    <t xml:space="preserve">22090063	</t>
  </si>
  <si>
    <t xml:space="preserve">18641528914	</t>
  </si>
  <si>
    <t>[普吉岛]普吉岛悦梿酒店(SHA Extra Plus)(Cassia Phuket(SHA Extra Plus))(4037173)</t>
  </si>
  <si>
    <t>单卧室套房&lt;双人入住&gt;&lt;双早&gt;</t>
  </si>
  <si>
    <t>SUWANNAWIST/JARIYAPACH</t>
  </si>
  <si>
    <t xml:space="preserve">2645214	</t>
  </si>
  <si>
    <t xml:space="preserve">25611401	</t>
  </si>
  <si>
    <t xml:space="preserve">18643772330	</t>
  </si>
  <si>
    <t>KANG/JIEUN,CHO/UJIN</t>
  </si>
  <si>
    <t xml:space="preserve">2645532	</t>
  </si>
  <si>
    <t xml:space="preserve">61756206	</t>
  </si>
  <si>
    <t xml:space="preserve">18645223254	</t>
  </si>
  <si>
    <t>[乔治市]槟城皇家朱兰酒店 (槟城对抗新冠肺炎认证)(Royale Chulan Penang)(12046718)</t>
  </si>
  <si>
    <t>高级房&lt;双人入住&gt;&lt;无早&gt;</t>
  </si>
  <si>
    <t>Chie/Hong yuen,Chie/Hong yuen,Chie/Hong yuen,Chie/Hong yuen,Chie/Hong yuen,Chie/Hong yuen,Chie/Hong yuen,Chie/Hong yuen</t>
  </si>
  <si>
    <t xml:space="preserve">2645753	</t>
  </si>
  <si>
    <t xml:space="preserve">8520227	</t>
  </si>
  <si>
    <t xml:space="preserve">18652717152	</t>
  </si>
  <si>
    <t>[普吉岛]普吉岛帕瑞莎度假村 (SHA Extra Plus)(Paresa Resort Phuket (SHA Extra Plus))(3737119)</t>
  </si>
  <si>
    <t>海洋泳池套房&lt;今日特价 &gt;&lt;三人入住&gt;&lt;早餐&gt;&lt;net rate mode&gt;</t>
  </si>
  <si>
    <t>Needa/Buesa</t>
  </si>
  <si>
    <t xml:space="preserve">2646301	</t>
  </si>
  <si>
    <t xml:space="preserve">BK003617	</t>
  </si>
  <si>
    <t xml:space="preserve">18654839288	</t>
  </si>
  <si>
    <t>园景阿瓦尼房&lt;特价大促销&gt;&lt;双人入住&gt;&lt;双早&gt;</t>
  </si>
  <si>
    <t>nomoto/Kazunori,nomoto/Kazunori</t>
  </si>
  <si>
    <t xml:space="preserve">2646598	</t>
  </si>
  <si>
    <t xml:space="preserve">61757561	</t>
  </si>
  <si>
    <t xml:space="preserve">18659579575	</t>
  </si>
  <si>
    <t>[华欣]华欣春景酒店 (SHA Plus+)(Chom View Hotel, Hua Hin (SHA Plus+))(25206917)</t>
  </si>
  <si>
    <t>园景复式房&lt;今日特价 &gt;&lt;四人入住&gt;&lt;早餐&gt;</t>
  </si>
  <si>
    <t>Sirirerk/Parichat,Sirirerk/Parichat,Sirirerk/Parichat,Sirirerk/Parichat</t>
  </si>
  <si>
    <t xml:space="preserve">2646734	</t>
  </si>
  <si>
    <t xml:space="preserve">080711194	</t>
  </si>
  <si>
    <t xml:space="preserve">18661235445	</t>
  </si>
  <si>
    <t>[普吉岛]Travelodge 普吉城镇酒店(Travelodge Phuket Town)(83852850)</t>
  </si>
  <si>
    <t>标准房&lt;双人入住&gt;&lt;双早&gt;</t>
  </si>
  <si>
    <t>Kayankarn/Aisiyakorn,Kayankarn/Aisiyakorn,Kayankarn/Aisiyakorn,Kayankarn/Aisiyakorn</t>
  </si>
  <si>
    <t xml:space="preserve">2646921	</t>
  </si>
  <si>
    <t xml:space="preserve">2665	</t>
  </si>
  <si>
    <t xml:space="preserve">18661549823	</t>
  </si>
  <si>
    <t>[普吉岛]普吉假日酒店 (SHA Extra Plus)(Holiday Inn Resort Phuket, an IHG Hotel  (SHA Extra Plus))(3031621)</t>
  </si>
  <si>
    <t>标准房（2张双人床）&lt;双人入住&gt;&lt;双早&gt;</t>
  </si>
  <si>
    <t>CHOI/HYUNJIN,YANG/EUNHYE</t>
  </si>
  <si>
    <t xml:space="preserve">2646978	</t>
  </si>
  <si>
    <t xml:space="preserve">9335299	</t>
  </si>
  <si>
    <t xml:space="preserve">18663919107	</t>
  </si>
  <si>
    <t>[马六甲]马六甲大华酒店(The Majestic Malacca)(28538119)</t>
  </si>
  <si>
    <t>豪华房&lt;双人入住&gt;&lt;双早&gt;</t>
  </si>
  <si>
    <t>ULLIKASHI/VEERESH</t>
  </si>
  <si>
    <t xml:space="preserve">2647292	</t>
  </si>
  <si>
    <t xml:space="preserve">159415648	</t>
  </si>
  <si>
    <t xml:space="preserve">18672723691	</t>
  </si>
  <si>
    <t>[曼谷]曼谷班达拉套房酒店(Bandara Suites Silom, Bangkok)(90808448)</t>
  </si>
  <si>
    <t>两卧室套房&lt;特惠专享&gt;&lt;五人入住&gt;&lt;早餐&gt;</t>
  </si>
  <si>
    <t>TANG/XUE CHENG</t>
  </si>
  <si>
    <t xml:space="preserve">2647992	</t>
  </si>
  <si>
    <t xml:space="preserve">181409	</t>
  </si>
  <si>
    <t xml:space="preserve">18673027090	</t>
  </si>
  <si>
    <t>[七岩]华欣喜来登水疗度假酒店 (SHA Plus+)(Sheraton Hua Hin Resort &amp; Spa (SHA Plus+))(3103467)</t>
  </si>
  <si>
    <t>泻湖景房&lt;双人入住&gt;&lt;不适用泰国客人&gt;&lt;双早&gt;</t>
  </si>
  <si>
    <t>LIU/GONGLU</t>
  </si>
  <si>
    <t xml:space="preserve">2648043	</t>
  </si>
  <si>
    <t xml:space="preserve">18673226927	</t>
  </si>
  <si>
    <t xml:space="preserve">18673234761	</t>
  </si>
  <si>
    <t>[科伦]祖里度假村(Zuri Resort)(97273995)</t>
  </si>
  <si>
    <t>尊贵特大床房&lt;今日特价 &gt;&lt;双人入住&gt;&lt;双早&gt;</t>
  </si>
  <si>
    <t>Alvarez/Rhoda,Alvarez/Rhoda</t>
  </si>
  <si>
    <t xml:space="preserve">2648077	</t>
  </si>
  <si>
    <t xml:space="preserve">A139	</t>
  </si>
  <si>
    <t xml:space="preserve">18673642920	</t>
  </si>
  <si>
    <t>[釜山]釜山斯坦福酒店(Stanford Inn Busan)(28525719)</t>
  </si>
  <si>
    <t>标准双床房&lt;双人入住&gt;&lt;无早&gt;</t>
  </si>
  <si>
    <t>Yoon/Jihyun</t>
  </si>
  <si>
    <t xml:space="preserve">2648142	</t>
  </si>
  <si>
    <t xml:space="preserve">18676537574	</t>
  </si>
  <si>
    <t>CHOI/JAEYOUNG</t>
  </si>
  <si>
    <t xml:space="preserve">18676712532	</t>
  </si>
  <si>
    <t>标准双人床房&lt;双人入住&gt;&lt;无早&gt;</t>
  </si>
  <si>
    <t xml:space="preserve">2648237	</t>
  </si>
  <si>
    <t xml:space="preserve">22684550	</t>
  </si>
  <si>
    <t xml:space="preserve">18677857055	</t>
  </si>
  <si>
    <t>[吉隆坡]辉盛凯贝丽(Capri by Fraser Bukit Bintang)(88638672)</t>
  </si>
  <si>
    <t>豪华大床一室房&lt;双人入住&gt;&lt;双早&gt;</t>
  </si>
  <si>
    <t>ONG/MOH AIK</t>
  </si>
  <si>
    <t xml:space="preserve">2648305	</t>
  </si>
  <si>
    <t xml:space="preserve">33632627-1	</t>
  </si>
  <si>
    <t xml:space="preserve">18685691999	</t>
  </si>
  <si>
    <t>[普吉岛]攀瓦布里海滨度假村(SHA Extra Plus)(Panwaburi Beachfront Resort(SHA Extra Plus))(96362785)</t>
  </si>
  <si>
    <t>豪华双人房（直通泳池）&lt;双人入住&gt;&lt;双早&gt;</t>
  </si>
  <si>
    <t>JANKAEW/WANNAJAN</t>
  </si>
  <si>
    <t xml:space="preserve">2648843	</t>
  </si>
  <si>
    <t xml:space="preserve">3044	</t>
  </si>
  <si>
    <t xml:space="preserve">18686438639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</si>
  <si>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</si>
  <si>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</si>
  <si>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LAU/TSZ YIP GORDON</t>
  </si>
  <si>
    <t xml:space="preserve">2648935	</t>
  </si>
  <si>
    <t xml:space="preserve">203047657	</t>
  </si>
  <si>
    <t xml:space="preserve">18687160603	</t>
  </si>
  <si>
    <t>[曼谷]曼谷瑞博朗得酒店(Rembrandt Hotel &amp; Suites Bangkok)(28597383)</t>
  </si>
  <si>
    <t>高级房&lt;双人入住&gt;&lt;双早&gt;</t>
  </si>
  <si>
    <t>Stein/Erwin,Stein/Erwin</t>
  </si>
  <si>
    <t xml:space="preserve">2649103	</t>
  </si>
  <si>
    <t xml:space="preserve">115168506	</t>
  </si>
  <si>
    <t xml:space="preserve">18687614376	</t>
  </si>
  <si>
    <t>[普吉岛]普吉岛芭东与我同眠设计酒店 (SHA Extra Plus)(Sleep with ME Hotel Design Hotel @ Patong (SHA Extra Plus))(4649105)</t>
  </si>
  <si>
    <t>豪华房（带按摩浴缸）&lt;双人入住&gt;&lt;双早&gt;</t>
  </si>
  <si>
    <t>Chen/Haim,Chen/Haim,Chen/Haim,Chen/Haim</t>
  </si>
  <si>
    <t xml:space="preserve">2649154	</t>
  </si>
  <si>
    <t xml:space="preserve">380142-43	</t>
  </si>
  <si>
    <t xml:space="preserve">18689317139	</t>
  </si>
  <si>
    <t>[曼谷]曼谷艾美酒店(Le Meridien Bangkok)(2778530)</t>
  </si>
  <si>
    <t>城景豪华都市特大床房&lt;双人入住&gt;&lt;不适用泰国客人&gt;&lt;双早&gt;</t>
  </si>
  <si>
    <t>STUBER/DANIEL</t>
  </si>
  <si>
    <t xml:space="preserve">2649340	</t>
  </si>
  <si>
    <t xml:space="preserve">87782277	</t>
  </si>
  <si>
    <t xml:space="preserve">18697063357	</t>
  </si>
  <si>
    <t>[曼谷]尼兰大酒店(Niran Grand Hotel)(96424884)</t>
  </si>
  <si>
    <t>豪华双床房&lt;双人入住&gt;&lt;无早&gt;</t>
  </si>
  <si>
    <t>SRISOMPHOT /PANJAPHON</t>
  </si>
  <si>
    <t xml:space="preserve">2649898	</t>
  </si>
  <si>
    <t xml:space="preserve">18698646993	</t>
  </si>
  <si>
    <t>[华欣]华欣标准酒店(The Standard, Hua Hin)(86113455)</t>
  </si>
  <si>
    <t>高级特大床房&lt;特惠专享&gt;&lt;双人入住&gt;&lt;不适用泰国客人&gt;&lt;双早&gt;</t>
  </si>
  <si>
    <t>LI/DANDAN,HAN/PENG</t>
  </si>
  <si>
    <t xml:space="preserve">2650193	</t>
  </si>
  <si>
    <t xml:space="preserve">174349337	</t>
  </si>
  <si>
    <t xml:space="preserve">18699554210	</t>
  </si>
  <si>
    <t>[普吉岛]普吉岛艾康酒店 (SHA Extra Plus)(Hotel Ikon Phuket (SHA Extra Plus))(5792652)</t>
  </si>
  <si>
    <t>LIAO/HUAHUA,WANG/YICHUN</t>
  </si>
  <si>
    <t xml:space="preserve">2650325	</t>
  </si>
  <si>
    <t xml:space="preserve">47052	</t>
  </si>
  <si>
    <t xml:space="preserve">18699833857	</t>
  </si>
  <si>
    <t>高级特大床房(连住3晚及以上)&lt;特惠&gt;&lt;双人入住&gt;&lt;无早&gt;</t>
  </si>
  <si>
    <t>Sakuna/Wachiradej</t>
  </si>
  <si>
    <t xml:space="preserve">2650373	</t>
  </si>
  <si>
    <t xml:space="preserve">GAN22003574	</t>
  </si>
  <si>
    <t xml:space="preserve">18700235224	</t>
  </si>
  <si>
    <t>家庭复式房&lt;今日特价 &gt;&lt;四人入住&gt;&lt;早餐&gt;</t>
  </si>
  <si>
    <t>Deeprom/Patcharee,Deeprom/Patcharee,Deeprom/Patcharee</t>
  </si>
  <si>
    <t xml:space="preserve">2650457	</t>
  </si>
  <si>
    <t xml:space="preserve">081011262	</t>
  </si>
  <si>
    <t xml:space="preserve">18703913457	</t>
  </si>
  <si>
    <t>[梭桃邑县]芭提雅最佳西方至尊海湾酒店 (SHA Extra Plus)(Best Western Premier Bayphere Pattaya (SHA Extra Plus))(97721853)</t>
  </si>
  <si>
    <t>豪华房&lt;双人入住&gt;&lt;不适用泰国客人&gt;&lt;双早&gt;</t>
  </si>
  <si>
    <t>SU/CHI JUI</t>
  </si>
  <si>
    <t xml:space="preserve">2650526	</t>
  </si>
  <si>
    <t xml:space="preserve">BK016746	</t>
  </si>
  <si>
    <t xml:space="preserve">18705328550	</t>
  </si>
  <si>
    <t>abu/hassan hanihazrina</t>
  </si>
  <si>
    <t xml:space="preserve">18705438362	</t>
  </si>
  <si>
    <t>Rosli/Mohammad Khairin bin,Rosli/Mohammad Khairin bin</t>
  </si>
  <si>
    <t xml:space="preserve">2650696	</t>
  </si>
  <si>
    <t xml:space="preserve">8521445	</t>
  </si>
  <si>
    <t xml:space="preserve">18706327036	</t>
  </si>
  <si>
    <t>[曼谷]索菲特曼谷素坤逸酒店(Sofitel Bangkok Sukhumvit)(4119444)</t>
  </si>
  <si>
    <t>俱乐部米列西姆奢华特大床房&lt;双人入住&gt;&lt;不适用于泰国和韩国市场&gt;&lt;双早&gt;</t>
  </si>
  <si>
    <t>Wei/Bing,Huang/Qimeng,Wang/Yizhi</t>
  </si>
  <si>
    <t xml:space="preserve">2650824	</t>
  </si>
  <si>
    <t xml:space="preserve">920792	</t>
  </si>
  <si>
    <t xml:space="preserve">18707684738	</t>
  </si>
  <si>
    <t>[普吉岛]拉威棕榈滩度假酒店(SHA Extra Plus)(Rawai Palm Beach Resort(SHA Extra Plus))(4398832)</t>
  </si>
  <si>
    <t>豪华池景房&lt;限时抢购&gt;&lt;超值特惠&gt;&lt;双人入住&gt;&lt;双早&gt;</t>
  </si>
  <si>
    <t>LITTLE/DAVID</t>
  </si>
  <si>
    <t xml:space="preserve">2650988	</t>
  </si>
  <si>
    <t xml:space="preserve">141382	</t>
  </si>
  <si>
    <t xml:space="preserve">18708366854	</t>
  </si>
  <si>
    <t>豪华房&lt;双人入住&gt;&lt;无早&gt;</t>
  </si>
  <si>
    <t>BIN CHE ABDUL HAMID/CHE ABDUL HAZLAN YUSRI,BIN CHE ABDUL HAMID/CHE ABDUL HAZLAN YUSRI</t>
  </si>
  <si>
    <t xml:space="preserve">2651089	</t>
  </si>
  <si>
    <t xml:space="preserve">8521457	</t>
  </si>
  <si>
    <t xml:space="preserve">18708670935	</t>
  </si>
  <si>
    <t>ABDUL GHANI/IZZIATI MAS ADAVEENA</t>
  </si>
  <si>
    <t xml:space="preserve">2651162	</t>
  </si>
  <si>
    <t xml:space="preserve">8521460	</t>
  </si>
  <si>
    <t xml:space="preserve">18708868001	</t>
  </si>
  <si>
    <t>豪华特大床房&lt;双人入住&gt;&lt;不适用泰国客人&gt;&lt;无早&gt;</t>
  </si>
  <si>
    <t>Yu/Miao</t>
  </si>
  <si>
    <t xml:space="preserve">2651295	</t>
  </si>
  <si>
    <t xml:space="preserve">1128922	</t>
  </si>
  <si>
    <t xml:space="preserve">18709558416	</t>
  </si>
  <si>
    <t>QIN/ZHUYING</t>
  </si>
  <si>
    <t xml:space="preserve">2651432	</t>
  </si>
  <si>
    <t xml:space="preserve">1128971	</t>
  </si>
  <si>
    <t xml:space="preserve">18709855621	</t>
  </si>
  <si>
    <t>[曼谷]曼谷秋素坤逸酒店 (SHA Plus+)(Qiu Hotel Sukhumvit (SHA Plus+))(28597378)</t>
  </si>
  <si>
    <t>豪华房(无窗)&lt;特价大促销&gt;&lt;双人入住&gt;&lt;无早&gt;</t>
  </si>
  <si>
    <t>TA /THI CAM VAN</t>
  </si>
  <si>
    <t xml:space="preserve">2651484	</t>
  </si>
  <si>
    <t xml:space="preserve">75295	</t>
  </si>
  <si>
    <t xml:space="preserve">18714191301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</si>
  <si>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</si>
  <si>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</si>
  <si>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HERRIN/BRIAN JOSEPH</t>
  </si>
  <si>
    <t xml:space="preserve">2651567	</t>
  </si>
  <si>
    <t xml:space="preserve">231418	</t>
  </si>
  <si>
    <t xml:space="preserve">18714248937	</t>
  </si>
  <si>
    <t>[乔治市]槟城成功酒店 (槟城对抗新冠肺炎认证)(Berjaya Penang Hotel)(28528294)</t>
  </si>
  <si>
    <t>高级特大床房&lt;大床&gt;&lt;特惠房&gt;&lt;双人入住&gt;&lt;双早&gt;</t>
  </si>
  <si>
    <t>Mohammad Saugi/Mohammad Haziq</t>
  </si>
  <si>
    <t xml:space="preserve">2651574	</t>
  </si>
  <si>
    <t xml:space="preserve">2197676	</t>
  </si>
  <si>
    <t xml:space="preserve">18715671840	</t>
  </si>
  <si>
    <t>[普吉岛]R马尔温泉度假酒店 (SHA Extra Plus)(R-Mar Resort and Spa (SHA Extra Plus))(5736585)</t>
  </si>
  <si>
    <t>豪华间&lt;特惠专享&gt;&lt;双人入住&gt;&lt;无早&gt;</t>
  </si>
  <si>
    <t>ANARBEKOVA/BERMET</t>
  </si>
  <si>
    <t xml:space="preserve">2651734	</t>
  </si>
  <si>
    <t xml:space="preserve">11148	</t>
  </si>
  <si>
    <t xml:space="preserve">18715725730	</t>
  </si>
  <si>
    <t>[曼谷]曼谷苏阁索酒店 (SHA Plus+)(The Sukosol Hotel Bangkok (SHA Plus+))(3627909)</t>
  </si>
  <si>
    <t>尊贵特大床房&lt;双人入住&gt;&lt;不适用泰国客人&gt;&lt;双早&gt;</t>
  </si>
  <si>
    <t>YAN/TING</t>
  </si>
  <si>
    <t xml:space="preserve">2651741	</t>
  </si>
  <si>
    <t xml:space="preserve">2525890	</t>
  </si>
  <si>
    <t xml:space="preserve">18717847969	</t>
  </si>
  <si>
    <t>两卧室套房&lt;特惠专享&gt;&lt;四人入住&gt;&lt;早餐&gt;</t>
  </si>
  <si>
    <t>Yang/Xin</t>
  </si>
  <si>
    <t xml:space="preserve">2651988	</t>
  </si>
  <si>
    <t xml:space="preserve">181770	</t>
  </si>
  <si>
    <t xml:space="preserve">18719286474	</t>
  </si>
  <si>
    <t>Sergey/Pismenikov,Sergey/Pismenikov,Sergey/Pismenikov,Sergey/Pismenikov</t>
  </si>
  <si>
    <t xml:space="preserve">2652234	</t>
  </si>
  <si>
    <t xml:space="preserve">181769	</t>
  </si>
  <si>
    <t xml:space="preserve">18719295487	</t>
  </si>
  <si>
    <t>Pouiphanvongxay/Oubonsack</t>
  </si>
  <si>
    <t xml:space="preserve">2652239	</t>
  </si>
  <si>
    <t xml:space="preserve">376651	</t>
  </si>
  <si>
    <t xml:space="preserve">18719381300	</t>
  </si>
  <si>
    <t>Mahmood/Widyawati,Mahmood/Widyawati</t>
  </si>
  <si>
    <t xml:space="preserve">2652258	</t>
  </si>
  <si>
    <t xml:space="preserve">10010634517	</t>
  </si>
  <si>
    <t xml:space="preserve">18719345930	</t>
  </si>
  <si>
    <t>高级特大床房&lt;特惠专享&gt;&lt;双人入住&gt;&lt;无早&gt;</t>
  </si>
  <si>
    <t>Kiaythong /Supawadee</t>
  </si>
  <si>
    <t xml:space="preserve">2652250	</t>
  </si>
  <si>
    <t xml:space="preserve">BK013434	</t>
  </si>
  <si>
    <t xml:space="preserve">18719597472	</t>
  </si>
  <si>
    <t>Lukmhu Rangchaya/Kanjanapat,Lukmhu Rangchaya/Kanjanapat,Lukmhu Rangchaya/Kanjanapat,Lukmhu Rangchaya/Kanjanapat</t>
  </si>
  <si>
    <t xml:space="preserve">2652391	</t>
  </si>
  <si>
    <t xml:space="preserve">18719511526	</t>
  </si>
  <si>
    <t>PIMOLRAT/JAKAPAN</t>
  </si>
  <si>
    <t xml:space="preserve">2652323	</t>
  </si>
  <si>
    <t xml:space="preserve">BK013425	</t>
  </si>
  <si>
    <t xml:space="preserve">18724503506	</t>
  </si>
  <si>
    <t>[普吉岛]普吉岛芭东湾山度假村 (SHA Extra Plus)(Patong Bay Hill Resort Phuket (SHA Extra Plus))(24407465)</t>
  </si>
  <si>
    <t>池景一卧室套房&lt;三人入住&gt;&lt;早餐&gt;</t>
  </si>
  <si>
    <t>Arsakala/Saiyid,Arsakala/Saiyid,Arsakala/Saiyid</t>
  </si>
  <si>
    <t xml:space="preserve">2652604	</t>
  </si>
  <si>
    <t xml:space="preserve">62825	</t>
  </si>
  <si>
    <t xml:space="preserve">18724330070	</t>
  </si>
  <si>
    <t>[普吉岛]卡塔棕榈水疗度假酒店 (SHA Extra Plus)(Kata Palm Resort &amp; Spa (SHA Extra Plus))(4120277)</t>
  </si>
  <si>
    <t>高级房&lt;限时抢购&gt;&lt;超值特惠&gt;&lt;双人入住&gt;&lt;双早&gt;</t>
  </si>
  <si>
    <t>ZHU/LINGXIA,LIM/VINCENT SHAO FENT</t>
  </si>
  <si>
    <t xml:space="preserve">2652591	</t>
  </si>
  <si>
    <t xml:space="preserve">17962	</t>
  </si>
  <si>
    <t xml:space="preserve">18725009098	</t>
  </si>
  <si>
    <t>豪华特大床房&lt;双人入住&gt;&lt;不适用泰国客人&gt;&lt;双早&gt;</t>
  </si>
  <si>
    <t>BAI/HAO,CHEN/SHANSHAN</t>
  </si>
  <si>
    <t xml:space="preserve">2652658	</t>
  </si>
  <si>
    <t xml:space="preserve">1129278	</t>
  </si>
  <si>
    <t xml:space="preserve">18725037374	</t>
  </si>
  <si>
    <t>[曼谷]素坤逸通罗一号拉珀蒂特莎丽尔酒店(La Petite Salil Sukhumvit Thonglor 1)(95470595)</t>
  </si>
  <si>
    <t>高级双人床房&lt;双人入住&gt;&lt;无早&gt;</t>
  </si>
  <si>
    <t>KAWNKAOWN/PATTIYA</t>
  </si>
  <si>
    <t xml:space="preserve">2652662	</t>
  </si>
  <si>
    <t xml:space="preserve">72604	</t>
  </si>
  <si>
    <t xml:space="preserve">18725058541	</t>
  </si>
  <si>
    <t>[吉隆坡]吉隆坡JW万豪酒店(JW Marriott Kuala Lumpur)(3799838)</t>
  </si>
  <si>
    <t>豪华特大床房&lt;双人入住&gt;&lt;双早&gt;</t>
  </si>
  <si>
    <t>PENG/FENG</t>
  </si>
  <si>
    <t xml:space="preserve">2652665	</t>
  </si>
  <si>
    <t xml:space="preserve">159681303	</t>
  </si>
  <si>
    <t xml:space="preserve">18725984495	</t>
  </si>
  <si>
    <t>[曼谷]曼谷香格里拉大酒店 (SHA Extra Plus)(Shangri-La Bangkok)(3243791)</t>
  </si>
  <si>
    <t>WANG/RONGCHENG</t>
  </si>
  <si>
    <t xml:space="preserve">2652798	</t>
  </si>
  <si>
    <t xml:space="preserve">11429035	</t>
  </si>
  <si>
    <t xml:space="preserve">18726143621	</t>
  </si>
  <si>
    <t>[普吉岛]拉威贵宾别墅、儿童公园及水疗中心(Rawai VIP Villas &amp; Kids Park)(7340733)</t>
  </si>
  <si>
    <t>三卧室超大泳池别墅&lt;限时 特惠&gt;&lt;六人入住&gt;&lt;无早&gt;</t>
  </si>
  <si>
    <t>Choo/Ann,Choo/Ann,Choo/Ann,Choo/Ann,Choo/Ann</t>
  </si>
  <si>
    <t xml:space="preserve">2652818	</t>
  </si>
  <si>
    <t xml:space="preserve">9402	</t>
  </si>
  <si>
    <t xml:space="preserve">18726221730	</t>
  </si>
  <si>
    <t>Loon Goh/Wah,Loon Goh/Wah,Loon Goh/Wah</t>
  </si>
  <si>
    <t xml:space="preserve">2652827	</t>
  </si>
  <si>
    <t xml:space="preserve">72611	</t>
  </si>
  <si>
    <t xml:space="preserve">18726416786	</t>
  </si>
  <si>
    <t>豪华房&lt;双人入住&gt;&lt;不适用泰国客人&gt;&lt;无早&gt;</t>
  </si>
  <si>
    <t xml:space="preserve">2652843	</t>
  </si>
  <si>
    <t xml:space="preserve">1129325	</t>
  </si>
  <si>
    <t xml:space="preserve">18726721884	</t>
  </si>
  <si>
    <t>lei/wei</t>
  </si>
  <si>
    <t xml:space="preserve">2652901	</t>
  </si>
  <si>
    <t xml:space="preserve">72612	</t>
  </si>
  <si>
    <t xml:space="preserve">18726849475	</t>
  </si>
  <si>
    <t>Thongpoung/Pawitra,Thongpoung/Pawitra</t>
  </si>
  <si>
    <t xml:space="preserve">2652928	</t>
  </si>
  <si>
    <t xml:space="preserve">72614	</t>
  </si>
  <si>
    <t xml:space="preserve">18727597427	</t>
  </si>
  <si>
    <t>[吉隆坡]国际大酒店(Hotel Grand Continental Kuala Lumpur)(59412316)</t>
  </si>
  <si>
    <t>甄选双人房&lt;双人入住&gt;&lt;双早&gt;</t>
  </si>
  <si>
    <t>Nabilah/Nurul,Nabilah/Nurul</t>
  </si>
  <si>
    <t xml:space="preserve">2653036	</t>
  </si>
  <si>
    <t xml:space="preserve">043310	</t>
  </si>
  <si>
    <t>退单</t>
  </si>
  <si>
    <t>，</t>
  </si>
  <si>
    <t>A220816101729481</t>
  </si>
  <si>
    <t>CNY / HKD 当前参考汇率: 1.150603126</t>
  </si>
  <si>
    <t>总计： 108904 CNY/
125305.28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</si>
  <si>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</si>
  <si>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</si>
  <si>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</si>
  <si>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</si>
  <si>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</si>
  <si>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</si>
  <si>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</si>
  <si>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</si>
  <si>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</si>
  <si>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</si>
  <si>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</si>
  <si>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</si>
  <si>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</si>
  <si>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</si>
  <si>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</si>
  <si>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</si>
  <si>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</si>
  <si>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</si>
  <si>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2022-08-12</t>
  </si>
  <si>
    <t>2653036</t>
  </si>
  <si>
    <t>吉隆坡大洲酒店</t>
  </si>
  <si>
    <t>Nabilah Nurul,Nabilah Nurul</t>
  </si>
  <si>
    <t>2022-08-13</t>
  </si>
  <si>
    <t>退房日周结</t>
  </si>
  <si>
    <t>310.00</t>
  </si>
  <si>
    <t>RMB</t>
  </si>
  <si>
    <t>0</t>
  </si>
  <si>
    <t>0.00</t>
  </si>
  <si>
    <t>携程国际直连(DD)</t>
  </si>
  <si>
    <t>01.011174</t>
  </si>
  <si>
    <t>2022-08-12 18:11:51</t>
  </si>
  <si>
    <t>否</t>
  </si>
  <si>
    <t>汇智国际旅游发展有限公司</t>
  </si>
  <si>
    <t>直采</t>
  </si>
  <si>
    <t>2652928</t>
  </si>
  <si>
    <t>素坤逸通罗一号拉珀蒂特莎丽尔酒店</t>
  </si>
  <si>
    <t>Thongpoung Pawitra,Thongpoung Pawitra</t>
  </si>
  <si>
    <t>196.00</t>
  </si>
  <si>
    <t>2022-08-12 16:17:27</t>
  </si>
  <si>
    <t>2652901</t>
  </si>
  <si>
    <t>lei wei</t>
  </si>
  <si>
    <t>2022-08-12 16:10:59</t>
  </si>
  <si>
    <t>2652843</t>
  </si>
  <si>
    <t>曼谷铂尔曼皇权酒店</t>
  </si>
  <si>
    <t>Yu Miao</t>
  </si>
  <si>
    <t>540.00</t>
  </si>
  <si>
    <t>2022-08-12 15:33:52</t>
  </si>
  <si>
    <t>2652827</t>
  </si>
  <si>
    <t>Loon Goh Wah,Loon Goh Wah,Loon Goh Wah</t>
  </si>
  <si>
    <t>579.00</t>
  </si>
  <si>
    <t>2022-08-12 15:14:33</t>
  </si>
  <si>
    <t>2652818</t>
  </si>
  <si>
    <t>拉威贵宾别墅、儿童公园及水疗中心</t>
  </si>
  <si>
    <t>Choo Ann,Choo Ann,Choo Ann,Choo Ann,Choo Ann</t>
  </si>
  <si>
    <t>1109.00</t>
  </si>
  <si>
    <t>2022-08-12 15:06:20</t>
  </si>
  <si>
    <t>2652798</t>
  </si>
  <si>
    <t>曼谷香格里拉大酒店</t>
  </si>
  <si>
    <t>WANG RONGCHENG</t>
  </si>
  <si>
    <t>1070.00</t>
  </si>
  <si>
    <t>2022-08-12 14:37:30</t>
  </si>
  <si>
    <t>2652665</t>
  </si>
  <si>
    <t>吉隆坡JW万豪酒店</t>
  </si>
  <si>
    <t>PENG FENG</t>
  </si>
  <si>
    <t>969.00</t>
  </si>
  <si>
    <t>2022-08-12 12:53:12</t>
  </si>
  <si>
    <t>2652662</t>
  </si>
  <si>
    <t>KAWNKAOWN PATTIYA</t>
  </si>
  <si>
    <t>193.00</t>
  </si>
  <si>
    <t>2022-08-12 12:43:02</t>
  </si>
  <si>
    <t>2652658</t>
  </si>
  <si>
    <t>BAI HAO,CHEN SHANSHAN</t>
  </si>
  <si>
    <t>700.00</t>
  </si>
  <si>
    <t>2022-08-12 12:32:06</t>
  </si>
  <si>
    <t>2652604</t>
  </si>
  <si>
    <t>普吉岛芭东湾山度假村 (SHA Plus+)</t>
  </si>
  <si>
    <t>Arsakala Saiyid,Arsakala Saiyid,Arsakala Saiyid</t>
  </si>
  <si>
    <t>450.00</t>
  </si>
  <si>
    <t>2022-08-12 13:00:57</t>
  </si>
  <si>
    <t>2652591</t>
  </si>
  <si>
    <t>普吉岛卡塔棕榈温泉度假酒店</t>
  </si>
  <si>
    <t>ZHU LINGXIA,LIM VINCENT SHAO FENT</t>
  </si>
  <si>
    <t>176.00</t>
  </si>
  <si>
    <t>2022-08-12 11:51:12</t>
  </si>
  <si>
    <t>2652323</t>
  </si>
  <si>
    <t>维布萨南保旅馆</t>
  </si>
  <si>
    <t>PIMOLRAT JAKAPAN</t>
  </si>
  <si>
    <t>187.00</t>
  </si>
  <si>
    <t>2022-08-12 14:54:48</t>
  </si>
  <si>
    <t>2652258</t>
  </si>
  <si>
    <t>吉隆坡皇家朱兰酒店</t>
  </si>
  <si>
    <t>Mahmood Widyawati,Mahmood Widyawati</t>
  </si>
  <si>
    <t>435.00</t>
  </si>
  <si>
    <t>2022-08-12 10:28:50</t>
  </si>
  <si>
    <t>2652250</t>
  </si>
  <si>
    <t>Kiaythong Supawadee</t>
  </si>
  <si>
    <t>2022-08-12 15:42:22</t>
  </si>
  <si>
    <t>2652239</t>
  </si>
  <si>
    <t>芭东伴我入眠设计酒店</t>
  </si>
  <si>
    <t>Pouiphanvongxay Oubonsack</t>
  </si>
  <si>
    <t>152.00</t>
  </si>
  <si>
    <t>2022-08-12 09:16:38</t>
  </si>
  <si>
    <t>2652234</t>
  </si>
  <si>
    <t>曼谷班达拉套房酒店</t>
  </si>
  <si>
    <t>Sergey Pismenikov,Sergey Pismenikov,Sergey Pismenikov,Sergey Pismenikov</t>
  </si>
  <si>
    <t>680.00</t>
  </si>
  <si>
    <t>-680</t>
  </si>
  <si>
    <t>2022-08-12 09:57:59</t>
  </si>
  <si>
    <t>2022-08-11</t>
  </si>
  <si>
    <t>2651988</t>
  </si>
  <si>
    <t>Yang Xin</t>
  </si>
  <si>
    <t>2022-08-12 11:08:50</t>
  </si>
  <si>
    <t>2651741</t>
  </si>
  <si>
    <t>曼谷苏阁索酒店</t>
  </si>
  <si>
    <t>YAN TING</t>
  </si>
  <si>
    <t>992.00</t>
  </si>
  <si>
    <t>2022-08-11 16:20:21</t>
  </si>
  <si>
    <t>2651734</t>
  </si>
  <si>
    <t>R马尔温泉度假酒店</t>
  </si>
  <si>
    <t>ANARBEKOVA BERMET</t>
  </si>
  <si>
    <t>150.00</t>
  </si>
  <si>
    <t>2022-08-11 16:01:48</t>
  </si>
  <si>
    <t>2651574</t>
  </si>
  <si>
    <t>槟城成功酒店</t>
  </si>
  <si>
    <t>Mohammad Saugi Mohammad Haziq</t>
  </si>
  <si>
    <t>695.00</t>
  </si>
  <si>
    <t>2022-08-11 14:19:14</t>
  </si>
  <si>
    <t>2651567</t>
  </si>
  <si>
    <t>曼谷素坤逸55号通罗中心点大酒店 (SHA Plus+)</t>
  </si>
  <si>
    <t>HERRIN BRIAN JOSEPH</t>
  </si>
  <si>
    <t>506.00</t>
  </si>
  <si>
    <t>2022-08-11 15:59:13</t>
  </si>
  <si>
    <t>2651484</t>
  </si>
  <si>
    <t>曼谷秋素坤逸酒店 (SHA Plus+)</t>
  </si>
  <si>
    <t>TA THI CAM VAN</t>
  </si>
  <si>
    <t>320.00</t>
  </si>
  <si>
    <t>2022-08-11 11:50:26</t>
  </si>
  <si>
    <t>2651432</t>
  </si>
  <si>
    <t>QIN ZHUYING</t>
  </si>
  <si>
    <t>1016.00</t>
  </si>
  <si>
    <t>2022-08-11 10:48:25</t>
  </si>
  <si>
    <t>2651295</t>
  </si>
  <si>
    <t>1000.00</t>
  </si>
  <si>
    <t>2022-08-11 09:48:17</t>
  </si>
  <si>
    <t>2651162</t>
  </si>
  <si>
    <t>槟城皇家朱兰酒店</t>
  </si>
  <si>
    <t>ABDUL GHANI IZZIATI MAS ADAVEENA</t>
  </si>
  <si>
    <t>395.00</t>
  </si>
  <si>
    <t>2022-08-11 12:53:42</t>
  </si>
  <si>
    <t>2651089</t>
  </si>
  <si>
    <t>BIN CHE ABDUL HAMID CHE ABDUL HAZLAN YUSRI,BIN CHE ABDUL HAMID CHE ABDUL HAZLAN YUSRI</t>
  </si>
  <si>
    <t>2022-08-11 15:51:30</t>
  </si>
  <si>
    <t>2022-08-10</t>
  </si>
  <si>
    <t>2650988</t>
  </si>
  <si>
    <t>拉威棕榈滩度假酒店(SHA Extra Plus)</t>
  </si>
  <si>
    <t>LITTLE DAVID</t>
  </si>
  <si>
    <t>386.00</t>
  </si>
  <si>
    <t>2022-08-11 10:21:04</t>
  </si>
  <si>
    <t>2650824</t>
  </si>
  <si>
    <t>索菲特曼谷素坤逸酒店</t>
  </si>
  <si>
    <t>Wei Bing,Huang Qimeng,Wang Yizhi</t>
  </si>
  <si>
    <t>4120.00</t>
  </si>
  <si>
    <t>2022-08-10 20:06:43</t>
  </si>
  <si>
    <t>2650696</t>
  </si>
  <si>
    <t>Rosli Mohammad Khairin bin,Rosli Mohammad Khairin bin</t>
  </si>
  <si>
    <t>705.00</t>
  </si>
  <si>
    <t>2022-08-11 13:07:59</t>
  </si>
  <si>
    <t>2650526</t>
  </si>
  <si>
    <t>芭提雅最佳西方至尊海湾酒店 (SHA Extra Plus)</t>
  </si>
  <si>
    <t>SU CHI JUI</t>
  </si>
  <si>
    <t>525.00</t>
  </si>
  <si>
    <t>2022-08-10 16:42:52</t>
  </si>
  <si>
    <t>2022-07-22</t>
  </si>
  <si>
    <t>2629215</t>
  </si>
  <si>
    <t>芽庄洲际酒店</t>
  </si>
  <si>
    <t>PARK YIJU</t>
  </si>
  <si>
    <t>2032.00</t>
  </si>
  <si>
    <t>2022-07-23 09:47:10</t>
  </si>
  <si>
    <t>2022-07-30</t>
  </si>
  <si>
    <t>2637636</t>
  </si>
  <si>
    <t>诺拉布里温泉度假酒店 (SHA Plus+)</t>
  </si>
  <si>
    <t>saha Saikat,saha Saikat</t>
  </si>
  <si>
    <t>535.00</t>
  </si>
  <si>
    <t>2022-07-31 14:13:35</t>
  </si>
  <si>
    <t>2022-07-29</t>
  </si>
  <si>
    <t>2636340</t>
  </si>
  <si>
    <t>Isteyaq Md,Isteyaq Md,Isteyaq Md,Isteyaq Md</t>
  </si>
  <si>
    <t>2022-07-29 14:27:11</t>
  </si>
  <si>
    <t>2022-07-19</t>
  </si>
  <si>
    <t>2626475</t>
  </si>
  <si>
    <t>Jaiswal pradeep kumar,Jaiswal pradeep kumar,Jaiswal pradeep kumar</t>
  </si>
  <si>
    <t>1652.00</t>
  </si>
  <si>
    <t>2022-07-21 08:53:53</t>
  </si>
  <si>
    <t>2022-08-03</t>
  </si>
  <si>
    <t>2642617</t>
  </si>
  <si>
    <t>paul Dipankar,paul Dipankar</t>
  </si>
  <si>
    <t>2022-08-03 19:22:33</t>
  </si>
  <si>
    <t>2022-08-09</t>
  </si>
  <si>
    <t>2649340</t>
  </si>
  <si>
    <t>曼谷艾美酒店</t>
  </si>
  <si>
    <t>STUBER DANIEL</t>
  </si>
  <si>
    <t>1660.00</t>
  </si>
  <si>
    <t>2022-08-09 16:10:11</t>
  </si>
  <si>
    <t>2022-08-05</t>
  </si>
  <si>
    <t>2645532</t>
  </si>
  <si>
    <t>芭堤雅阿瓦尼度假酒店</t>
  </si>
  <si>
    <t>KANG JIEUN,CHO UJIN</t>
  </si>
  <si>
    <t>1893.00</t>
  </si>
  <si>
    <t>2022-08-05 19:48:49</t>
  </si>
  <si>
    <t>2022-08-06</t>
  </si>
  <si>
    <t>2646598</t>
  </si>
  <si>
    <t>nomoto Kazunori,nomoto Kazunori</t>
  </si>
  <si>
    <t>2754.00</t>
  </si>
  <si>
    <t>2022-08-08 23:49:07</t>
  </si>
  <si>
    <t>2637558</t>
  </si>
  <si>
    <t>HONAMI TADA</t>
  </si>
  <si>
    <t>1371.00</t>
  </si>
  <si>
    <t>2022-07-30 17:40:57</t>
  </si>
  <si>
    <t>2646301</t>
  </si>
  <si>
    <t>普吉岛帕瑞莎度假村</t>
  </si>
  <si>
    <t>Needa Buesa</t>
  </si>
  <si>
    <t>6000.00</t>
  </si>
  <si>
    <t>2022-08-06 14:48:37</t>
  </si>
  <si>
    <t>2638300</t>
  </si>
  <si>
    <t>Wang Yaduo,jin qikun</t>
  </si>
  <si>
    <t>420.00</t>
  </si>
  <si>
    <t>2022-07-30 19:31:20</t>
  </si>
  <si>
    <t>2649154</t>
  </si>
  <si>
    <t>Chen Haim,Chen Haim,Chen Haim,Chen Haim</t>
  </si>
  <si>
    <t>2022-08-09 10:47:39</t>
  </si>
  <si>
    <t>18719295487,</t>
  </si>
  <si>
    <t>2022-06-30</t>
  </si>
  <si>
    <t>2607834</t>
  </si>
  <si>
    <t>2022-08-12 09:16:34</t>
  </si>
  <si>
    <t>2645214</t>
  </si>
  <si>
    <t>普吉岛悦梿酒店(SHA Plus+)</t>
  </si>
  <si>
    <t>SUWANNAWIST JARIYAPACH</t>
  </si>
  <si>
    <t>828.00</t>
  </si>
  <si>
    <t>2022-08-05 16:10:05</t>
  </si>
  <si>
    <t>2626280</t>
  </si>
  <si>
    <t>民丹岛悦榕庄</t>
  </si>
  <si>
    <t>NG WAI BENG ERIC</t>
  </si>
  <si>
    <t>5583.00</t>
  </si>
  <si>
    <t>2022-07-20 17:08:04</t>
  </si>
  <si>
    <t>2022-08-04</t>
  </si>
  <si>
    <t>2644530</t>
  </si>
  <si>
    <t>新首尔酒店</t>
  </si>
  <si>
    <t>Chung Jiwoo,Chung Jiwoo</t>
  </si>
  <si>
    <t>382.00</t>
  </si>
  <si>
    <t>-382</t>
  </si>
  <si>
    <t>2022-08-05 09:55:15</t>
  </si>
  <si>
    <t>2650325</t>
  </si>
  <si>
    <t>普吉岛艾康酒店</t>
  </si>
  <si>
    <t>LIAO HUAHUA,WANG YICHUN</t>
  </si>
  <si>
    <t>459.00</t>
  </si>
  <si>
    <t>2022-08-10 13:24:56</t>
  </si>
  <si>
    <t>2022-08-07</t>
  </si>
  <si>
    <t>2646978</t>
  </si>
  <si>
    <t>普吉假日酒店 (SHA Extra Plus)</t>
  </si>
  <si>
    <t>CHOI HYUNJIN,YANG EUNHYE</t>
  </si>
  <si>
    <t>1190.00</t>
  </si>
  <si>
    <t>2022-08-07 11:12:44</t>
  </si>
  <si>
    <t>2022-07-07</t>
  </si>
  <si>
    <t>2613456</t>
  </si>
  <si>
    <t>FUKUSHIMA HARUYO,SHIMIZU HITOSHI</t>
  </si>
  <si>
    <t>980.00</t>
  </si>
  <si>
    <t>2022-07-08 21:20:25</t>
  </si>
  <si>
    <t>2629019</t>
  </si>
  <si>
    <t>和南恩泻胡度假酒店</t>
  </si>
  <si>
    <t>Deignan Ruth,Deignan Ruth,Deignan Ruth</t>
  </si>
  <si>
    <t>2451.00</t>
  </si>
  <si>
    <t>2022-07-23 15:52:40</t>
  </si>
  <si>
    <t>2022-08-01</t>
  </si>
  <si>
    <t>2640516</t>
  </si>
  <si>
    <t>Sarmiento Pamela,Sarmiento Pamela,Sarmiento Pamela</t>
  </si>
  <si>
    <t>1908.00</t>
  </si>
  <si>
    <t>2022-08-02 10:22:53</t>
  </si>
  <si>
    <t>2022-06-28</t>
  </si>
  <si>
    <t>2605239</t>
  </si>
  <si>
    <t>马尼拉梦之城凯悦酒店</t>
  </si>
  <si>
    <t>Perez Teresa Andrea</t>
  </si>
  <si>
    <t>1276.00</t>
  </si>
  <si>
    <t>2022-06-28 21:29:41</t>
  </si>
  <si>
    <t>2022-08-08</t>
  </si>
  <si>
    <t>2647992</t>
  </si>
  <si>
    <t>TANG XUE CHENG</t>
  </si>
  <si>
    <t>4750.00</t>
  </si>
  <si>
    <t>2022-08-08 11:25:03</t>
  </si>
  <si>
    <t>2022-06-27</t>
  </si>
  <si>
    <t>2604715</t>
  </si>
  <si>
    <t>曼谷盛泰澜中央世界商业中心酒店  (SHA Plus+)</t>
  </si>
  <si>
    <t>Mah Pearlin</t>
  </si>
  <si>
    <t>2824.00</t>
  </si>
  <si>
    <t>2022-06-29 15:14:42</t>
  </si>
  <si>
    <t>2604704</t>
  </si>
  <si>
    <t>Goh Tuan Gee</t>
  </si>
  <si>
    <t>2022-06-28 15:54:08</t>
  </si>
  <si>
    <t>2650457</t>
  </si>
  <si>
    <t>华欣春景酒店</t>
  </si>
  <si>
    <t>Deeprom Patcharee,Deeprom Patcharee,Deeprom Patcharee</t>
  </si>
  <si>
    <t>532.00</t>
  </si>
  <si>
    <t>2022-08-10 15:09:20</t>
  </si>
  <si>
    <t>2646734</t>
  </si>
  <si>
    <t>Sirirerk Parichat,Sirirerk Parichat,Sirirerk Parichat,Sirirerk Parichat</t>
  </si>
  <si>
    <t>495.00</t>
  </si>
  <si>
    <t>2022-08-07 11:46:12</t>
  </si>
  <si>
    <t>2022-06-11</t>
  </si>
  <si>
    <t>2585887</t>
  </si>
  <si>
    <t>开普西恩纳美食别墅度假酒店(SHA Plus+)</t>
  </si>
  <si>
    <t>Seah Jonan,Lim Benita</t>
  </si>
  <si>
    <t>2380.00</t>
  </si>
  <si>
    <t>2022-06-12 09:36:55</t>
  </si>
  <si>
    <t>18660446009,</t>
  </si>
  <si>
    <t>2022-05-31</t>
  </si>
  <si>
    <t>2571161</t>
  </si>
  <si>
    <t>海约翰坎普庄园酒店</t>
  </si>
  <si>
    <t>SUNGA BARBARA ANN</t>
  </si>
  <si>
    <t>2022-08-10 17:58:10</t>
  </si>
  <si>
    <t>2022-05-29</t>
  </si>
  <si>
    <t>2568275</t>
  </si>
  <si>
    <t>Oipracilop Taf,Oipracilop Taf</t>
  </si>
  <si>
    <t>1630.00</t>
  </si>
  <si>
    <t>2022-06-09 20:07:52</t>
  </si>
  <si>
    <t>2022-07-17</t>
  </si>
  <si>
    <t>2624363</t>
  </si>
  <si>
    <t>Rivera Nikko,Rivera Nikko</t>
  </si>
  <si>
    <t>1720.00</t>
  </si>
  <si>
    <t>2022-07-18 18:49:22</t>
  </si>
  <si>
    <t>2645753</t>
  </si>
  <si>
    <t>Chie Hong yuen,Chie Hong yuen,Chie Hong yuen,Chie Hong yuen,Chie Hong yuen,Chie Hong yuen,Chie Hong yuen,Chie Hong yuen</t>
  </si>
  <si>
    <t>1308.00</t>
  </si>
  <si>
    <t>2022-08-09 14:19:58</t>
  </si>
  <si>
    <t>2022-06-21</t>
  </si>
  <si>
    <t>2598280</t>
  </si>
  <si>
    <t>槟城尼奥酒店</t>
  </si>
  <si>
    <t>TAN ZHUN FOO</t>
  </si>
  <si>
    <t>502.00</t>
  </si>
  <si>
    <t>2022-06-21 16:03:12</t>
  </si>
  <si>
    <t>2022-07-31</t>
  </si>
  <si>
    <t>2639147</t>
  </si>
  <si>
    <t>长滩岛摄政沙滩水疗度假村</t>
  </si>
  <si>
    <t>LIU CHAO-CHING,LIU CHAO-CHING,LIU CHAO-CHING,LIU CHAO-CHING</t>
  </si>
  <si>
    <t>1920.00</t>
  </si>
  <si>
    <t>2022-08-06 12:51:27</t>
  </si>
  <si>
    <t>2639101</t>
  </si>
  <si>
    <t>吉隆坡瑞园酒店</t>
  </si>
  <si>
    <t>Seliman Nysa</t>
  </si>
  <si>
    <t>368.00</t>
  </si>
  <si>
    <t>2022-08-02 08:53:04</t>
  </si>
  <si>
    <t>2022-08-02</t>
  </si>
  <si>
    <t>2640935</t>
  </si>
  <si>
    <t>Amiju Binti Wan Ismail Wan</t>
  </si>
  <si>
    <t>2022-08-02 19:36:18</t>
  </si>
  <si>
    <t>2022-07-24</t>
  </si>
  <si>
    <t>2631234</t>
  </si>
  <si>
    <t>曼谷盛泰乐水门酒店</t>
  </si>
  <si>
    <t>Li Zhongran,Li Yitong</t>
  </si>
  <si>
    <t>694.00</t>
  </si>
  <si>
    <t>2022-07-24 18:17:11</t>
  </si>
  <si>
    <t>2022-06-10</t>
  </si>
  <si>
    <t>2585392</t>
  </si>
  <si>
    <t>Aw Hui Ling,Aw Hui Ping</t>
  </si>
  <si>
    <t>4164.00</t>
  </si>
  <si>
    <t>2022-06-12 16:31:29</t>
  </si>
  <si>
    <t>2022-05-28</t>
  </si>
  <si>
    <t>2566120</t>
  </si>
  <si>
    <t>普吉岛船屋度假酒店</t>
  </si>
  <si>
    <t>jerogin michael</t>
  </si>
  <si>
    <t>1752.00</t>
  </si>
  <si>
    <t>2022-05-30 16:30:40</t>
  </si>
  <si>
    <t>2644473</t>
  </si>
  <si>
    <t>Liang Annabelle,Liang Annabelle</t>
  </si>
  <si>
    <t>3903.00</t>
  </si>
  <si>
    <t>2022-08-05 11:09:59</t>
  </si>
  <si>
    <t>2649103</t>
  </si>
  <si>
    <t>曼谷瑞博朗得酒店</t>
  </si>
  <si>
    <t>Stein Erwin,Stein Erwin</t>
  </si>
  <si>
    <t>1167.00</t>
  </si>
  <si>
    <t>2022-08-09 11:25:10</t>
  </si>
  <si>
    <t>2647292</t>
  </si>
  <si>
    <t>马六甲大华酒店</t>
  </si>
  <si>
    <t>ULLIKASHI VEERESH</t>
  </si>
  <si>
    <t>805.00</t>
  </si>
  <si>
    <t>2022-08-08 16:16:10</t>
  </si>
  <si>
    <t>2648237</t>
  </si>
  <si>
    <t>釜山斯坦福酒店</t>
  </si>
  <si>
    <t>CHOI JAEYOUNG</t>
  </si>
  <si>
    <t>500.00</t>
  </si>
  <si>
    <t>2022-08-08 14:30:27</t>
  </si>
  <si>
    <t>2650373</t>
  </si>
  <si>
    <t>甲米奥南辉光酒店</t>
  </si>
  <si>
    <t>Sakuna Wachiradej</t>
  </si>
  <si>
    <t>282.00</t>
  </si>
  <si>
    <t>2022-08-10 13:32:43</t>
  </si>
  <si>
    <t>2644444</t>
  </si>
  <si>
    <t>YOO JANGHYUB</t>
  </si>
  <si>
    <t>575.00</t>
  </si>
  <si>
    <t>2022-08-05 16:48:41</t>
  </si>
  <si>
    <t>2648935</t>
  </si>
  <si>
    <t>盛泰澜拉普崂中央广场酒店</t>
  </si>
  <si>
    <t>LAU TSZ YIP GORDON</t>
  </si>
  <si>
    <t>918.00</t>
  </si>
  <si>
    <t>2022-08-09 09:41:38</t>
  </si>
  <si>
    <t>2642991</t>
  </si>
  <si>
    <t>HOMCHIT KITNAPAT</t>
  </si>
  <si>
    <t>360.00</t>
  </si>
  <si>
    <t>2022-08-03 17:48:46</t>
  </si>
  <si>
    <t>2649898</t>
  </si>
  <si>
    <t>尼兰大酒店</t>
  </si>
  <si>
    <t>SRISOMPHOT PANJAPHON</t>
  </si>
  <si>
    <t>390.00</t>
  </si>
  <si>
    <t>2022-08-09 23:35:23</t>
  </si>
  <si>
    <t>2022-07-01</t>
  </si>
  <si>
    <t>2608436</t>
  </si>
  <si>
    <t>洲际维涅特精选曼谷新浩中央酒店</t>
  </si>
  <si>
    <t>leung man kin</t>
  </si>
  <si>
    <t>1218.00</t>
  </si>
  <si>
    <t>2022-07-01 14:39:03</t>
  </si>
  <si>
    <t>2644481</t>
  </si>
  <si>
    <t>曼谷金普顿马濑酒店 (SHA Extra Plus)</t>
  </si>
  <si>
    <t>han sungwook,yoo narae</t>
  </si>
  <si>
    <t>2860.00</t>
  </si>
  <si>
    <t>2022-08-05 11:04:01</t>
  </si>
  <si>
    <t>2642138</t>
  </si>
  <si>
    <t>祖里酒店</t>
  </si>
  <si>
    <t>Benguan Marigold,Benguan Marigold,Benguan Marigold</t>
  </si>
  <si>
    <t>1250.00</t>
  </si>
  <si>
    <t>2022-08-10 17:01:27</t>
  </si>
  <si>
    <t>2646921</t>
  </si>
  <si>
    <t>Travelodge Phuket Town</t>
  </si>
  <si>
    <t>Kayankarn Aisiyakorn,Kayankarn Aisiyakorn,Kayankarn Aisiyakorn,Kayankarn Aisiyakorn</t>
  </si>
  <si>
    <t>372.00</t>
  </si>
  <si>
    <t>2022-08-07 10:19:09</t>
  </si>
  <si>
    <t>2022-07-08</t>
  </si>
  <si>
    <t>2615272</t>
  </si>
  <si>
    <t>普吉岛西奈奢华酒店(SHA Extra Plus)</t>
  </si>
  <si>
    <t>HASEGAWA YUKO</t>
  </si>
  <si>
    <t>997.00</t>
  </si>
  <si>
    <t>2022-07-20 18:02:06</t>
  </si>
  <si>
    <t>2648305</t>
  </si>
  <si>
    <t>辉盛凯贝丽打</t>
  </si>
  <si>
    <t>ONG MOH AIK</t>
  </si>
  <si>
    <t>1444.00</t>
  </si>
  <si>
    <t>2022-08-08 18:23:59</t>
  </si>
  <si>
    <t>2650193</t>
  </si>
  <si>
    <t>华欣标准酒店</t>
  </si>
  <si>
    <t>LI DANDAN,HAN PENG</t>
  </si>
  <si>
    <t>970.00</t>
  </si>
  <si>
    <t>2022-08-10 13:01:29</t>
  </si>
  <si>
    <t>2644125</t>
  </si>
  <si>
    <t>普吉岛迈考美丽亚酒店(SHA Extra Plus)</t>
  </si>
  <si>
    <t>PARK AHYOUNG</t>
  </si>
  <si>
    <t>712.00</t>
  </si>
  <si>
    <t>2022-08-04 16:41:47</t>
  </si>
  <si>
    <t>2648843</t>
  </si>
  <si>
    <t>攀瓦布里海滨度假村(SHA Extra Plus)</t>
  </si>
  <si>
    <t>JANKAEW WANNAJAN</t>
  </si>
  <si>
    <t>1420.00</t>
  </si>
  <si>
    <t>2022-08-08 23:54:14</t>
  </si>
  <si>
    <t>2648077</t>
  </si>
  <si>
    <t>Zuri Resort</t>
  </si>
  <si>
    <t>Alvarez Rhoda,Alvarez Rhoda</t>
  </si>
  <si>
    <t>2574.00</t>
  </si>
  <si>
    <t>2022-08-08 12:13:55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</si>
</sst>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13</xdr:col>
      <xdr:colOff>457200</xdr:colOff>
      <xdr:row>142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316450"/>
          <a:ext cx="98583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44783</v>
      </c>
      <c r="G2" s="6">
        <v>44786</v>
      </c>
      <c r="H2" s="4">
        <v>1</v>
      </c>
      <c r="I2" s="4">
        <v>3</v>
      </c>
      <c r="J2" s="4">
        <v>3</v>
      </c>
      <c r="K2" s="4" t="s">
        <v>30</v>
      </c>
      <c r="L2" s="4">
        <v>1752</v>
      </c>
      <c r="M2" s="4">
        <v>1752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44789</v>
      </c>
      <c r="T2" s="4" t="s">
        <v>34</v>
      </c>
      <c r="U2" s="4">
        <v>1752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44784</v>
      </c>
      <c r="G3" s="6">
        <v>44786</v>
      </c>
      <c r="H3" s="4">
        <v>1</v>
      </c>
      <c r="I3" s="4">
        <v>2</v>
      </c>
      <c r="J3" s="4">
        <v>2</v>
      </c>
      <c r="K3" s="4" t="s">
        <v>30</v>
      </c>
      <c r="L3" s="4">
        <v>1630</v>
      </c>
      <c r="M3" s="4">
        <v>1630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44710</v>
      </c>
      <c r="S3" s="6">
        <v>44789</v>
      </c>
      <c r="T3" s="4" t="s">
        <v>34</v>
      </c>
      <c r="U3" s="4">
        <v>1630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44785</v>
      </c>
      <c r="G4" s="6">
        <v>44786</v>
      </c>
      <c r="H4" s="4">
        <v>1</v>
      </c>
      <c r="I4" s="4">
        <v>1</v>
      </c>
      <c r="J4" s="4">
        <v>1</v>
      </c>
      <c r="K4" s="4" t="s">
        <v>30</v>
      </c>
      <c r="L4" s="4">
        <v>238</v>
      </c>
      <c r="M4" s="4">
        <v>238</v>
      </c>
      <c r="N4" s="4" t="s">
        <v>46</v>
      </c>
      <c r="O4" s="4" t="s">
        <v>32</v>
      </c>
      <c r="P4" s="4" t="s">
        <v>33</v>
      </c>
      <c r="Q4" s="4">
        <v>0</v>
      </c>
      <c r="R4" s="7">
        <v>44722</v>
      </c>
      <c r="S4" s="6">
        <v>44789</v>
      </c>
      <c r="T4" s="4" t="s">
        <v>34</v>
      </c>
      <c r="U4" s="4">
        <v>238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44780</v>
      </c>
      <c r="G5" s="6">
        <v>44786</v>
      </c>
      <c r="H5" s="4">
        <v>2</v>
      </c>
      <c r="I5" s="4">
        <v>6</v>
      </c>
      <c r="J5" s="4">
        <v>12</v>
      </c>
      <c r="K5" s="4" t="s">
        <v>30</v>
      </c>
      <c r="L5" s="4">
        <v>4164</v>
      </c>
      <c r="M5" s="4">
        <v>4164</v>
      </c>
      <c r="N5" s="4" t="s">
        <v>52</v>
      </c>
      <c r="O5" s="4" t="s">
        <v>32</v>
      </c>
      <c r="P5" s="4" t="s">
        <v>33</v>
      </c>
      <c r="Q5" s="4">
        <v>0</v>
      </c>
      <c r="R5" s="7">
        <v>44722</v>
      </c>
      <c r="S5" s="6">
        <v>44789</v>
      </c>
      <c r="T5" s="4" t="s">
        <v>34</v>
      </c>
      <c r="U5" s="4">
        <v>4164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44781</v>
      </c>
      <c r="G6" s="6">
        <v>44786</v>
      </c>
      <c r="H6" s="4">
        <v>1</v>
      </c>
      <c r="I6" s="4">
        <v>5</v>
      </c>
      <c r="J6" s="4">
        <v>5</v>
      </c>
      <c r="K6" s="4" t="s">
        <v>30</v>
      </c>
      <c r="L6" s="4">
        <v>2380</v>
      </c>
      <c r="M6" s="4">
        <v>2380</v>
      </c>
      <c r="N6" s="4" t="s">
        <v>58</v>
      </c>
      <c r="O6" s="4" t="s">
        <v>32</v>
      </c>
      <c r="P6" s="4" t="s">
        <v>33</v>
      </c>
      <c r="Q6" s="4">
        <v>0</v>
      </c>
      <c r="R6" s="7">
        <v>44723</v>
      </c>
      <c r="S6" s="6">
        <v>44789</v>
      </c>
      <c r="T6" s="4" t="s">
        <v>34</v>
      </c>
      <c r="U6" s="4">
        <v>2380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44784</v>
      </c>
      <c r="G7" s="6">
        <v>44786</v>
      </c>
      <c r="H7" s="4">
        <v>1</v>
      </c>
      <c r="I7" s="4">
        <v>2</v>
      </c>
      <c r="J7" s="4">
        <v>2</v>
      </c>
      <c r="K7" s="4" t="s">
        <v>30</v>
      </c>
      <c r="L7" s="4">
        <v>502</v>
      </c>
      <c r="M7" s="4">
        <v>502</v>
      </c>
      <c r="N7" s="4" t="s">
        <v>64</v>
      </c>
      <c r="O7" s="4" t="s">
        <v>32</v>
      </c>
      <c r="P7" s="4" t="s">
        <v>33</v>
      </c>
      <c r="Q7" s="4">
        <v>0</v>
      </c>
      <c r="R7" s="7">
        <v>44733</v>
      </c>
      <c r="S7" s="6">
        <v>44789</v>
      </c>
      <c r="T7" s="4" t="s">
        <v>34</v>
      </c>
      <c r="U7" s="4">
        <v>502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44784</v>
      </c>
      <c r="G8" s="6">
        <v>44786</v>
      </c>
      <c r="H8" s="4">
        <v>1</v>
      </c>
      <c r="I8" s="4">
        <v>2</v>
      </c>
      <c r="J8" s="4">
        <v>2</v>
      </c>
      <c r="K8" s="4" t="s">
        <v>30</v>
      </c>
      <c r="L8" s="4">
        <v>10952</v>
      </c>
      <c r="M8" s="4">
        <v>10952</v>
      </c>
      <c r="N8" s="4" t="s">
        <v>70</v>
      </c>
      <c r="O8" s="4" t="s">
        <v>32</v>
      </c>
      <c r="P8" s="4" t="s">
        <v>33</v>
      </c>
      <c r="Q8" s="4">
        <v>0</v>
      </c>
      <c r="R8" s="7">
        <v>44735</v>
      </c>
      <c r="S8" s="6">
        <v>44789</v>
      </c>
      <c r="T8" s="4" t="s">
        <v>34</v>
      </c>
      <c r="U8" s="4">
        <v>10952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44784</v>
      </c>
      <c r="G9" s="6">
        <v>44786</v>
      </c>
      <c r="H9" s="4">
        <v>1</v>
      </c>
      <c r="I9" s="4">
        <v>2</v>
      </c>
      <c r="J9" s="4">
        <v>2</v>
      </c>
      <c r="K9" s="4" t="s">
        <v>30</v>
      </c>
      <c r="L9" s="4">
        <v>-10952</v>
      </c>
      <c r="M9" s="4">
        <v>-10952</v>
      </c>
      <c r="N9" s="4" t="s">
        <v>70</v>
      </c>
      <c r="O9" s="4" t="s">
        <v>32</v>
      </c>
      <c r="P9" s="4" t="s">
        <v>33</v>
      </c>
      <c r="Q9" s="4">
        <v>0</v>
      </c>
      <c r="R9" s="7">
        <v>44735</v>
      </c>
      <c r="S9" s="6">
        <v>44789</v>
      </c>
      <c r="T9" s="4" t="s">
        <v>34</v>
      </c>
      <c r="U9" s="4">
        <v>-10952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44782</v>
      </c>
      <c r="G10" s="6">
        <v>44786</v>
      </c>
      <c r="H10" s="4">
        <v>1</v>
      </c>
      <c r="I10" s="4">
        <v>4</v>
      </c>
      <c r="J10" s="4">
        <v>4</v>
      </c>
      <c r="K10" s="4" t="s">
        <v>30</v>
      </c>
      <c r="L10" s="4">
        <v>2824</v>
      </c>
      <c r="M10" s="4">
        <v>2824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44739</v>
      </c>
      <c r="S10" s="6">
        <v>44789</v>
      </c>
      <c r="T10" s="4" t="s">
        <v>34</v>
      </c>
      <c r="U10" s="4">
        <v>2824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44782</v>
      </c>
      <c r="G11" s="6">
        <v>44786</v>
      </c>
      <c r="H11" s="4">
        <v>1</v>
      </c>
      <c r="I11" s="4">
        <v>4</v>
      </c>
      <c r="J11" s="4">
        <v>4</v>
      </c>
      <c r="K11" s="4" t="s">
        <v>30</v>
      </c>
      <c r="L11" s="4">
        <v>2824</v>
      </c>
      <c r="M11" s="4">
        <v>2824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44739</v>
      </c>
      <c r="S11" s="6">
        <v>44789</v>
      </c>
      <c r="T11" s="4" t="s">
        <v>34</v>
      </c>
      <c r="U11" s="4">
        <v>2824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44785</v>
      </c>
      <c r="G12" s="6">
        <v>44786</v>
      </c>
      <c r="H12" s="4">
        <v>1</v>
      </c>
      <c r="I12" s="4">
        <v>1</v>
      </c>
      <c r="J12" s="4">
        <v>1</v>
      </c>
      <c r="K12" s="4" t="s">
        <v>30</v>
      </c>
      <c r="L12" s="4">
        <v>1276</v>
      </c>
      <c r="M12" s="4">
        <v>1276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44789</v>
      </c>
      <c r="T12" s="4" t="s">
        <v>34</v>
      </c>
      <c r="U12" s="4">
        <v>1276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44783</v>
      </c>
      <c r="G13" s="6">
        <v>44786</v>
      </c>
      <c r="H13" s="4">
        <v>1</v>
      </c>
      <c r="I13" s="4">
        <v>3</v>
      </c>
      <c r="J13" s="4">
        <v>3</v>
      </c>
      <c r="K13" s="4" t="s">
        <v>30</v>
      </c>
      <c r="L13" s="4">
        <v>1218</v>
      </c>
      <c r="M13" s="4">
        <v>1218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44743</v>
      </c>
      <c r="S13" s="6">
        <v>44789</v>
      </c>
      <c r="T13" s="4" t="s">
        <v>34</v>
      </c>
      <c r="U13" s="4">
        <v>1218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44785</v>
      </c>
      <c r="G14" s="6">
        <v>44786</v>
      </c>
      <c r="H14" s="4">
        <v>1</v>
      </c>
      <c r="I14" s="4">
        <v>1</v>
      </c>
      <c r="J14" s="4">
        <v>1</v>
      </c>
      <c r="K14" s="4" t="s">
        <v>30</v>
      </c>
      <c r="L14" s="4">
        <v>980</v>
      </c>
      <c r="M14" s="4">
        <v>980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44749</v>
      </c>
      <c r="S14" s="6">
        <v>44789</v>
      </c>
      <c r="T14" s="4" t="s">
        <v>34</v>
      </c>
      <c r="U14" s="4">
        <v>980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44785</v>
      </c>
      <c r="G15" s="6">
        <v>44786</v>
      </c>
      <c r="H15" s="4">
        <v>1</v>
      </c>
      <c r="I15" s="4">
        <v>1</v>
      </c>
      <c r="J15" s="4">
        <v>1</v>
      </c>
      <c r="K15" s="4" t="s">
        <v>30</v>
      </c>
      <c r="L15" s="4">
        <v>997</v>
      </c>
      <c r="M15" s="4">
        <v>997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44750</v>
      </c>
      <c r="S15" s="6">
        <v>44789</v>
      </c>
      <c r="T15" s="4" t="s">
        <v>34</v>
      </c>
      <c r="U15" s="4">
        <v>997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38</v>
      </c>
      <c r="E16" s="4" t="s">
        <v>109</v>
      </c>
      <c r="F16" s="6">
        <v>44784</v>
      </c>
      <c r="G16" s="6">
        <v>44786</v>
      </c>
      <c r="H16" s="4">
        <v>1</v>
      </c>
      <c r="I16" s="4">
        <v>2</v>
      </c>
      <c r="J16" s="4">
        <v>2</v>
      </c>
      <c r="K16" s="4" t="s">
        <v>30</v>
      </c>
      <c r="L16" s="4">
        <v>1720</v>
      </c>
      <c r="M16" s="4">
        <v>1720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44759</v>
      </c>
      <c r="S16" s="6">
        <v>44789</v>
      </c>
      <c r="T16" s="4" t="s">
        <v>34</v>
      </c>
      <c r="U16" s="4">
        <v>1720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44783</v>
      </c>
      <c r="G17" s="6">
        <v>44786</v>
      </c>
      <c r="H17" s="4">
        <v>1</v>
      </c>
      <c r="I17" s="4">
        <v>3</v>
      </c>
      <c r="J17" s="4">
        <v>3</v>
      </c>
      <c r="K17" s="4" t="s">
        <v>30</v>
      </c>
      <c r="L17" s="4">
        <v>5583</v>
      </c>
      <c r="M17" s="4">
        <v>5583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44761</v>
      </c>
      <c r="S17" s="6">
        <v>44789</v>
      </c>
      <c r="T17" s="4" t="s">
        <v>34</v>
      </c>
      <c r="U17" s="4">
        <v>5583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44784</v>
      </c>
      <c r="G18" s="6">
        <v>44786</v>
      </c>
      <c r="H18" s="4">
        <v>1</v>
      </c>
      <c r="I18" s="4">
        <v>2</v>
      </c>
      <c r="J18" s="4">
        <v>2</v>
      </c>
      <c r="K18" s="4" t="s">
        <v>30</v>
      </c>
      <c r="L18" s="4">
        <v>1652</v>
      </c>
      <c r="M18" s="4">
        <v>1652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44761</v>
      </c>
      <c r="S18" s="6">
        <v>44789</v>
      </c>
      <c r="T18" s="4" t="s">
        <v>34</v>
      </c>
      <c r="U18" s="4">
        <v>1652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44783</v>
      </c>
      <c r="G19" s="6">
        <v>44786</v>
      </c>
      <c r="H19" s="4">
        <v>1</v>
      </c>
      <c r="I19" s="4">
        <v>3</v>
      </c>
      <c r="J19" s="4">
        <v>3</v>
      </c>
      <c r="K19" s="4" t="s">
        <v>30</v>
      </c>
      <c r="L19" s="4">
        <v>2451</v>
      </c>
      <c r="M19" s="4">
        <v>2451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44764</v>
      </c>
      <c r="S19" s="6">
        <v>44789</v>
      </c>
      <c r="T19" s="4" t="s">
        <v>34</v>
      </c>
      <c r="U19" s="4">
        <v>2451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44784</v>
      </c>
      <c r="G20" s="6">
        <v>44786</v>
      </c>
      <c r="H20" s="4">
        <v>1</v>
      </c>
      <c r="I20" s="4">
        <v>2</v>
      </c>
      <c r="J20" s="4">
        <v>2</v>
      </c>
      <c r="K20" s="4" t="s">
        <v>30</v>
      </c>
      <c r="L20" s="4">
        <v>2032</v>
      </c>
      <c r="M20" s="4">
        <v>2032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44764</v>
      </c>
      <c r="S20" s="6">
        <v>44789</v>
      </c>
      <c r="T20" s="4" t="s">
        <v>34</v>
      </c>
      <c r="U20" s="4">
        <v>2032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50</v>
      </c>
      <c r="E21" s="4" t="s">
        <v>138</v>
      </c>
      <c r="F21" s="6">
        <v>44784</v>
      </c>
      <c r="G21" s="6">
        <v>44786</v>
      </c>
      <c r="H21" s="4">
        <v>1</v>
      </c>
      <c r="I21" s="4">
        <v>2</v>
      </c>
      <c r="J21" s="4">
        <v>2</v>
      </c>
      <c r="K21" s="4" t="s">
        <v>30</v>
      </c>
      <c r="L21" s="4">
        <v>694</v>
      </c>
      <c r="M21" s="4">
        <v>694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44766</v>
      </c>
      <c r="S21" s="6">
        <v>44789</v>
      </c>
      <c r="T21" s="4" t="s">
        <v>34</v>
      </c>
      <c r="U21" s="4">
        <v>694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120</v>
      </c>
      <c r="E22" s="4" t="s">
        <v>143</v>
      </c>
      <c r="F22" s="6">
        <v>44785</v>
      </c>
      <c r="G22" s="6">
        <v>44786</v>
      </c>
      <c r="H22" s="4">
        <v>2</v>
      </c>
      <c r="I22" s="4">
        <v>1</v>
      </c>
      <c r="J22" s="4">
        <v>2</v>
      </c>
      <c r="K22" s="4" t="s">
        <v>30</v>
      </c>
      <c r="L22" s="4">
        <v>1070</v>
      </c>
      <c r="M22" s="4">
        <v>1070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44771</v>
      </c>
      <c r="S22" s="6">
        <v>44789</v>
      </c>
      <c r="T22" s="4" t="s">
        <v>34</v>
      </c>
      <c r="U22" s="4">
        <v>1070</v>
      </c>
      <c r="V22" s="4">
        <v>0</v>
      </c>
      <c r="W22" s="4">
        <v>0</v>
      </c>
      <c r="X22" s="4" t="s">
        <v>145</v>
      </c>
      <c r="Y22" s="4" t="s">
        <v>72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44784</v>
      </c>
      <c r="G23" s="6">
        <v>44786</v>
      </c>
      <c r="H23" s="4">
        <v>1</v>
      </c>
      <c r="I23" s="4">
        <v>2</v>
      </c>
      <c r="J23" s="4">
        <v>2</v>
      </c>
      <c r="K23" s="4" t="s">
        <v>30</v>
      </c>
      <c r="L23" s="4">
        <v>1371</v>
      </c>
      <c r="M23" s="4">
        <v>1371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44771</v>
      </c>
      <c r="S23" s="6">
        <v>44789</v>
      </c>
      <c r="T23" s="4" t="s">
        <v>34</v>
      </c>
      <c r="U23" s="4">
        <v>1371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120</v>
      </c>
      <c r="E24" s="4" t="s">
        <v>143</v>
      </c>
      <c r="F24" s="6">
        <v>44785</v>
      </c>
      <c r="G24" s="6">
        <v>44786</v>
      </c>
      <c r="H24" s="4">
        <v>1</v>
      </c>
      <c r="I24" s="4">
        <v>1</v>
      </c>
      <c r="J24" s="4">
        <v>1</v>
      </c>
      <c r="K24" s="4" t="s">
        <v>30</v>
      </c>
      <c r="L24" s="4">
        <v>535</v>
      </c>
      <c r="M24" s="4">
        <v>535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44772</v>
      </c>
      <c r="S24" s="6">
        <v>44789</v>
      </c>
      <c r="T24" s="4" t="s">
        <v>34</v>
      </c>
      <c r="U24" s="4">
        <v>535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44785</v>
      </c>
      <c r="G25" s="6">
        <v>44786</v>
      </c>
      <c r="H25" s="4">
        <v>1</v>
      </c>
      <c r="I25" s="4">
        <v>1</v>
      </c>
      <c r="J25" s="4">
        <v>1</v>
      </c>
      <c r="K25" s="4" t="s">
        <v>30</v>
      </c>
      <c r="L25" s="4">
        <v>420</v>
      </c>
      <c r="M25" s="4">
        <v>420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44772</v>
      </c>
      <c r="S25" s="6">
        <v>44789</v>
      </c>
      <c r="T25" s="4" t="s">
        <v>34</v>
      </c>
      <c r="U25" s="4">
        <v>420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44785</v>
      </c>
      <c r="G26" s="6">
        <v>44786</v>
      </c>
      <c r="H26" s="4">
        <v>1</v>
      </c>
      <c r="I26" s="4">
        <v>1</v>
      </c>
      <c r="J26" s="4">
        <v>1</v>
      </c>
      <c r="K26" s="4" t="s">
        <v>30</v>
      </c>
      <c r="L26" s="4">
        <v>368</v>
      </c>
      <c r="M26" s="4">
        <v>368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44773</v>
      </c>
      <c r="S26" s="6">
        <v>44789</v>
      </c>
      <c r="T26" s="4" t="s">
        <v>34</v>
      </c>
      <c r="U26" s="4">
        <v>368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44785</v>
      </c>
      <c r="G27" s="6">
        <v>44786</v>
      </c>
      <c r="H27" s="4">
        <v>2</v>
      </c>
      <c r="I27" s="4">
        <v>1</v>
      </c>
      <c r="J27" s="4">
        <v>2</v>
      </c>
      <c r="K27" s="4" t="s">
        <v>30</v>
      </c>
      <c r="L27" s="4">
        <v>1920</v>
      </c>
      <c r="M27" s="4">
        <v>1920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44773</v>
      </c>
      <c r="S27" s="6">
        <v>44789</v>
      </c>
      <c r="T27" s="4" t="s">
        <v>34</v>
      </c>
      <c r="U27" s="4">
        <v>1920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126</v>
      </c>
      <c r="E28" s="4" t="s">
        <v>175</v>
      </c>
      <c r="F28" s="6">
        <v>44784</v>
      </c>
      <c r="G28" s="6">
        <v>44786</v>
      </c>
      <c r="H28" s="4">
        <v>1</v>
      </c>
      <c r="I28" s="4">
        <v>2</v>
      </c>
      <c r="J28" s="4">
        <v>2</v>
      </c>
      <c r="K28" s="4" t="s">
        <v>30</v>
      </c>
      <c r="L28" s="4">
        <v>1908</v>
      </c>
      <c r="M28" s="4">
        <v>1908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44789</v>
      </c>
      <c r="T28" s="4" t="s">
        <v>34</v>
      </c>
      <c r="U28" s="4">
        <v>1908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44785</v>
      </c>
      <c r="G29" s="6">
        <v>44786</v>
      </c>
      <c r="H29" s="4">
        <v>1</v>
      </c>
      <c r="I29" s="4">
        <v>1</v>
      </c>
      <c r="J29" s="4">
        <v>1</v>
      </c>
      <c r="K29" s="4" t="s">
        <v>30</v>
      </c>
      <c r="L29" s="4">
        <v>435</v>
      </c>
      <c r="M29" s="4">
        <v>435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44775</v>
      </c>
      <c r="S29" s="6">
        <v>44789</v>
      </c>
      <c r="T29" s="4" t="s">
        <v>34</v>
      </c>
      <c r="U29" s="4">
        <v>435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43</v>
      </c>
      <c r="B30" s="4" t="s">
        <v>26</v>
      </c>
      <c r="C30" s="4" t="s">
        <v>73</v>
      </c>
      <c r="D30" s="4" t="s">
        <v>44</v>
      </c>
      <c r="E30" s="4" t="s">
        <v>45</v>
      </c>
      <c r="F30" s="6">
        <v>44785</v>
      </c>
      <c r="G30" s="6">
        <v>44786</v>
      </c>
      <c r="H30" s="4">
        <v>1</v>
      </c>
      <c r="I30" s="4">
        <v>1</v>
      </c>
      <c r="J30" s="4">
        <v>1</v>
      </c>
      <c r="K30" s="4" t="s">
        <v>30</v>
      </c>
      <c r="L30" s="4">
        <v>-238</v>
      </c>
      <c r="M30" s="4">
        <v>-238</v>
      </c>
      <c r="N30" s="4" t="s">
        <v>46</v>
      </c>
      <c r="O30" s="4" t="s">
        <v>32</v>
      </c>
      <c r="P30" s="4" t="s">
        <v>33</v>
      </c>
      <c r="Q30" s="4">
        <v>0</v>
      </c>
      <c r="R30" s="7">
        <v>44722</v>
      </c>
      <c r="S30" s="6">
        <v>44789</v>
      </c>
      <c r="T30" s="4" t="s">
        <v>34</v>
      </c>
      <c r="U30" s="4">
        <v>-238</v>
      </c>
      <c r="V30" s="4">
        <v>0</v>
      </c>
      <c r="W30" s="4">
        <v>0</v>
      </c>
      <c r="X30" s="4" t="s">
        <v>47</v>
      </c>
      <c r="Y30" s="4" t="s">
        <v>48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44784</v>
      </c>
      <c r="G31" s="6">
        <v>44786</v>
      </c>
      <c r="H31" s="4">
        <v>1</v>
      </c>
      <c r="I31" s="4">
        <v>2</v>
      </c>
      <c r="J31" s="4">
        <v>2</v>
      </c>
      <c r="K31" s="4" t="s">
        <v>30</v>
      </c>
      <c r="L31" s="4">
        <v>1250</v>
      </c>
      <c r="M31" s="4">
        <v>1250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44776</v>
      </c>
      <c r="S31" s="6">
        <v>44789</v>
      </c>
      <c r="T31" s="4" t="s">
        <v>34</v>
      </c>
      <c r="U31" s="4">
        <v>1250</v>
      </c>
      <c r="V31" s="4">
        <v>0</v>
      </c>
      <c r="W31" s="4">
        <v>0</v>
      </c>
      <c r="X31" s="4" t="s">
        <v>189</v>
      </c>
      <c r="Y31" s="4" t="s">
        <v>72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120</v>
      </c>
      <c r="E32" s="4" t="s">
        <v>143</v>
      </c>
      <c r="F32" s="6">
        <v>44785</v>
      </c>
      <c r="G32" s="6">
        <v>44786</v>
      </c>
      <c r="H32" s="4">
        <v>1</v>
      </c>
      <c r="I32" s="4">
        <v>1</v>
      </c>
      <c r="J32" s="4">
        <v>1</v>
      </c>
      <c r="K32" s="4" t="s">
        <v>30</v>
      </c>
      <c r="L32" s="4">
        <v>535</v>
      </c>
      <c r="M32" s="4">
        <v>535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44776</v>
      </c>
      <c r="S32" s="6">
        <v>44789</v>
      </c>
      <c r="T32" s="4" t="s">
        <v>34</v>
      </c>
      <c r="U32" s="4">
        <v>535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44784</v>
      </c>
      <c r="G33" s="6">
        <v>44786</v>
      </c>
      <c r="H33" s="4">
        <v>3</v>
      </c>
      <c r="I33" s="4">
        <v>2</v>
      </c>
      <c r="J33" s="4">
        <v>6</v>
      </c>
      <c r="K33" s="4" t="s">
        <v>30</v>
      </c>
      <c r="L33" s="4">
        <v>1926</v>
      </c>
      <c r="M33" s="4">
        <v>1926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44776</v>
      </c>
      <c r="S33" s="6">
        <v>44789</v>
      </c>
      <c r="T33" s="4" t="s">
        <v>34</v>
      </c>
      <c r="U33" s="4">
        <v>1926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44784</v>
      </c>
      <c r="G34" s="6">
        <v>44786</v>
      </c>
      <c r="H34" s="4">
        <v>1</v>
      </c>
      <c r="I34" s="4">
        <v>2</v>
      </c>
      <c r="J34" s="4">
        <v>2</v>
      </c>
      <c r="K34" s="4" t="s">
        <v>30</v>
      </c>
      <c r="L34" s="4">
        <v>360</v>
      </c>
      <c r="M34" s="4">
        <v>360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44776</v>
      </c>
      <c r="S34" s="6">
        <v>44789</v>
      </c>
      <c r="T34" s="4" t="s">
        <v>34</v>
      </c>
      <c r="U34" s="4">
        <v>360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44785</v>
      </c>
      <c r="G35" s="6">
        <v>44786</v>
      </c>
      <c r="H35" s="4">
        <v>1</v>
      </c>
      <c r="I35" s="4">
        <v>1</v>
      </c>
      <c r="J35" s="4">
        <v>1</v>
      </c>
      <c r="K35" s="4" t="s">
        <v>30</v>
      </c>
      <c r="L35" s="4">
        <v>379</v>
      </c>
      <c r="M35" s="4">
        <v>379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44777</v>
      </c>
      <c r="S35" s="6">
        <v>44789</v>
      </c>
      <c r="T35" s="4" t="s">
        <v>34</v>
      </c>
      <c r="U35" s="4">
        <v>379</v>
      </c>
      <c r="V35" s="4">
        <v>0</v>
      </c>
      <c r="W35" s="4">
        <v>0</v>
      </c>
      <c r="X35" s="4" t="s">
        <v>72</v>
      </c>
      <c r="Y35" s="4" t="s">
        <v>72</v>
      </c>
    </row>
    <row r="36" s="4" customFormat="1" spans="1:25">
      <c r="A36" s="4" t="s">
        <v>206</v>
      </c>
      <c r="B36" s="4" t="s">
        <v>26</v>
      </c>
      <c r="C36" s="4" t="s">
        <v>73</v>
      </c>
      <c r="D36" s="4" t="s">
        <v>207</v>
      </c>
      <c r="E36" s="4" t="s">
        <v>208</v>
      </c>
      <c r="F36" s="6">
        <v>44785</v>
      </c>
      <c r="G36" s="6">
        <v>44786</v>
      </c>
      <c r="H36" s="4">
        <v>1</v>
      </c>
      <c r="I36" s="4">
        <v>1</v>
      </c>
      <c r="J36" s="4">
        <v>1</v>
      </c>
      <c r="K36" s="4" t="s">
        <v>30</v>
      </c>
      <c r="L36" s="4">
        <v>-379</v>
      </c>
      <c r="M36" s="4">
        <v>-379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44777</v>
      </c>
      <c r="S36" s="6">
        <v>44789</v>
      </c>
      <c r="T36" s="4" t="s">
        <v>34</v>
      </c>
      <c r="U36" s="4">
        <v>-379</v>
      </c>
      <c r="V36" s="4">
        <v>0</v>
      </c>
      <c r="W36" s="4">
        <v>0</v>
      </c>
      <c r="X36" s="4" t="s">
        <v>72</v>
      </c>
      <c r="Y36" s="4" t="s">
        <v>72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44785</v>
      </c>
      <c r="G37" s="6">
        <v>44786</v>
      </c>
      <c r="H37" s="4">
        <v>1</v>
      </c>
      <c r="I37" s="4">
        <v>1</v>
      </c>
      <c r="J37" s="4">
        <v>1</v>
      </c>
      <c r="K37" s="4" t="s">
        <v>30</v>
      </c>
      <c r="L37" s="4">
        <v>712</v>
      </c>
      <c r="M37" s="4">
        <v>712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44777</v>
      </c>
      <c r="S37" s="6">
        <v>44789</v>
      </c>
      <c r="T37" s="4" t="s">
        <v>34</v>
      </c>
      <c r="U37" s="4">
        <v>712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44781</v>
      </c>
      <c r="G38" s="6">
        <v>44786</v>
      </c>
      <c r="H38" s="4">
        <v>1</v>
      </c>
      <c r="I38" s="4">
        <v>5</v>
      </c>
      <c r="J38" s="4">
        <v>5</v>
      </c>
      <c r="K38" s="4" t="s">
        <v>30</v>
      </c>
      <c r="L38" s="4">
        <v>575</v>
      </c>
      <c r="M38" s="4">
        <v>575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44777</v>
      </c>
      <c r="S38" s="6">
        <v>44789</v>
      </c>
      <c r="T38" s="4" t="s">
        <v>34</v>
      </c>
      <c r="U38" s="4">
        <v>575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44785</v>
      </c>
      <c r="G39" s="6">
        <v>44786</v>
      </c>
      <c r="H39" s="4">
        <v>3</v>
      </c>
      <c r="I39" s="4">
        <v>1</v>
      </c>
      <c r="J39" s="4">
        <v>3</v>
      </c>
      <c r="K39" s="4" t="s">
        <v>30</v>
      </c>
      <c r="L39" s="4">
        <v>912</v>
      </c>
      <c r="M39" s="4">
        <v>912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44777</v>
      </c>
      <c r="S39" s="6">
        <v>44789</v>
      </c>
      <c r="T39" s="4" t="s">
        <v>34</v>
      </c>
      <c r="U39" s="4">
        <v>912</v>
      </c>
      <c r="V39" s="4">
        <v>0</v>
      </c>
      <c r="W39" s="4">
        <v>0</v>
      </c>
      <c r="X39" s="4" t="s">
        <v>72</v>
      </c>
      <c r="Y39" s="4" t="s">
        <v>72</v>
      </c>
    </row>
    <row r="40" s="4" customFormat="1" spans="1:25">
      <c r="A40" s="4" t="s">
        <v>222</v>
      </c>
      <c r="B40" s="4" t="s">
        <v>26</v>
      </c>
      <c r="C40" s="4" t="s">
        <v>73</v>
      </c>
      <c r="D40" s="4" t="s">
        <v>223</v>
      </c>
      <c r="E40" s="4" t="s">
        <v>224</v>
      </c>
      <c r="F40" s="6">
        <v>44785</v>
      </c>
      <c r="G40" s="6">
        <v>44786</v>
      </c>
      <c r="H40" s="4">
        <v>3</v>
      </c>
      <c r="I40" s="4">
        <v>1</v>
      </c>
      <c r="J40" s="4">
        <v>3</v>
      </c>
      <c r="K40" s="4" t="s">
        <v>30</v>
      </c>
      <c r="L40" s="4">
        <v>-912</v>
      </c>
      <c r="M40" s="4">
        <v>-912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44777</v>
      </c>
      <c r="S40" s="6">
        <v>44789</v>
      </c>
      <c r="T40" s="4" t="s">
        <v>34</v>
      </c>
      <c r="U40" s="4">
        <v>-912</v>
      </c>
      <c r="V40" s="4">
        <v>0</v>
      </c>
      <c r="W40" s="4">
        <v>0</v>
      </c>
      <c r="X40" s="4" t="s">
        <v>72</v>
      </c>
      <c r="Y40" s="4" t="s">
        <v>72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28</v>
      </c>
      <c r="E41" s="4" t="s">
        <v>227</v>
      </c>
      <c r="F41" s="6">
        <v>44782</v>
      </c>
      <c r="G41" s="6">
        <v>44786</v>
      </c>
      <c r="H41" s="4">
        <v>1</v>
      </c>
      <c r="I41" s="4">
        <v>4</v>
      </c>
      <c r="J41" s="4">
        <v>4</v>
      </c>
      <c r="K41" s="4" t="s">
        <v>30</v>
      </c>
      <c r="L41" s="4">
        <v>3903</v>
      </c>
      <c r="M41" s="4">
        <v>3903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44777</v>
      </c>
      <c r="S41" s="6">
        <v>44789</v>
      </c>
      <c r="T41" s="4" t="s">
        <v>34</v>
      </c>
      <c r="U41" s="4">
        <v>3903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44784</v>
      </c>
      <c r="G42" s="6">
        <v>44786</v>
      </c>
      <c r="H42" s="4">
        <v>1</v>
      </c>
      <c r="I42" s="4">
        <v>2</v>
      </c>
      <c r="J42" s="4">
        <v>2</v>
      </c>
      <c r="K42" s="4" t="s">
        <v>30</v>
      </c>
      <c r="L42" s="4">
        <v>2860</v>
      </c>
      <c r="M42" s="4">
        <v>2860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44777</v>
      </c>
      <c r="S42" s="6">
        <v>44789</v>
      </c>
      <c r="T42" s="4" t="s">
        <v>34</v>
      </c>
      <c r="U42" s="4">
        <v>2860</v>
      </c>
      <c r="V42" s="4">
        <v>0</v>
      </c>
      <c r="W42" s="4">
        <v>0</v>
      </c>
      <c r="X42" s="4" t="s">
        <v>235</v>
      </c>
      <c r="Y42" s="4" t="s">
        <v>236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44785</v>
      </c>
      <c r="G43" s="6">
        <v>44786</v>
      </c>
      <c r="H43" s="4">
        <v>1</v>
      </c>
      <c r="I43" s="4">
        <v>1</v>
      </c>
      <c r="J43" s="4">
        <v>1</v>
      </c>
      <c r="K43" s="4" t="s">
        <v>30</v>
      </c>
      <c r="L43" s="4">
        <v>382</v>
      </c>
      <c r="M43" s="4">
        <v>382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44777</v>
      </c>
      <c r="S43" s="6">
        <v>44789</v>
      </c>
      <c r="T43" s="4" t="s">
        <v>34</v>
      </c>
      <c r="U43" s="4">
        <v>382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44783</v>
      </c>
      <c r="G44" s="6">
        <v>44786</v>
      </c>
      <c r="H44" s="4">
        <v>1</v>
      </c>
      <c r="I44" s="4">
        <v>3</v>
      </c>
      <c r="J44" s="4">
        <v>3</v>
      </c>
      <c r="K44" s="4" t="s">
        <v>30</v>
      </c>
      <c r="L44" s="4">
        <v>828</v>
      </c>
      <c r="M44" s="4">
        <v>828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44778</v>
      </c>
      <c r="S44" s="6">
        <v>44789</v>
      </c>
      <c r="T44" s="4" t="s">
        <v>34</v>
      </c>
      <c r="U44" s="4">
        <v>828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147</v>
      </c>
      <c r="E45" s="4" t="s">
        <v>148</v>
      </c>
      <c r="F45" s="6">
        <v>44783</v>
      </c>
      <c r="G45" s="6">
        <v>44786</v>
      </c>
      <c r="H45" s="4">
        <v>1</v>
      </c>
      <c r="I45" s="4">
        <v>3</v>
      </c>
      <c r="J45" s="4">
        <v>3</v>
      </c>
      <c r="K45" s="4" t="s">
        <v>30</v>
      </c>
      <c r="L45" s="4">
        <v>1893</v>
      </c>
      <c r="M45" s="4">
        <v>1893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44778</v>
      </c>
      <c r="S45" s="6">
        <v>44789</v>
      </c>
      <c r="T45" s="4" t="s">
        <v>34</v>
      </c>
      <c r="U45" s="4">
        <v>1893</v>
      </c>
      <c r="V45" s="4">
        <v>0</v>
      </c>
      <c r="W45" s="4">
        <v>0</v>
      </c>
      <c r="X45" s="4" t="s">
        <v>251</v>
      </c>
      <c r="Y45" s="4" t="s">
        <v>252</v>
      </c>
    </row>
    <row r="46" s="4" customFormat="1" spans="1:28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44785</v>
      </c>
      <c r="G46" s="6">
        <v>44786</v>
      </c>
      <c r="H46" s="4">
        <v>4</v>
      </c>
      <c r="I46" s="4">
        <v>1</v>
      </c>
      <c r="J46" s="4">
        <v>4</v>
      </c>
      <c r="K46" s="4" t="s">
        <v>30</v>
      </c>
      <c r="L46" s="4">
        <v>1308</v>
      </c>
      <c r="M46" s="4">
        <v>1308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44778</v>
      </c>
      <c r="S46" s="6">
        <v>44789</v>
      </c>
      <c r="T46" s="4" t="s">
        <v>34</v>
      </c>
      <c r="U46" s="4">
        <v>1308</v>
      </c>
      <c r="V46" s="4">
        <v>0</v>
      </c>
      <c r="W46" s="4">
        <v>0</v>
      </c>
      <c r="X46" s="4" t="s">
        <v>257</v>
      </c>
      <c r="Y46" s="4">
        <v>8520224</v>
      </c>
      <c r="Z46" s="4">
        <v>8520225</v>
      </c>
      <c r="AA46" s="4">
        <v>8520226</v>
      </c>
      <c r="AB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44784</v>
      </c>
      <c r="G47" s="6">
        <v>44786</v>
      </c>
      <c r="H47" s="4">
        <v>1</v>
      </c>
      <c r="I47" s="4">
        <v>2</v>
      </c>
      <c r="J47" s="4">
        <v>2</v>
      </c>
      <c r="K47" s="4" t="s">
        <v>30</v>
      </c>
      <c r="L47" s="4">
        <v>6000</v>
      </c>
      <c r="M47" s="4">
        <v>6000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44779</v>
      </c>
      <c r="S47" s="6">
        <v>44789</v>
      </c>
      <c r="T47" s="4" t="s">
        <v>34</v>
      </c>
      <c r="U47" s="4">
        <v>6000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147</v>
      </c>
      <c r="E48" s="4" t="s">
        <v>266</v>
      </c>
      <c r="F48" s="6">
        <v>44784</v>
      </c>
      <c r="G48" s="6">
        <v>44786</v>
      </c>
      <c r="H48" s="4">
        <v>2</v>
      </c>
      <c r="I48" s="4">
        <v>2</v>
      </c>
      <c r="J48" s="4">
        <v>4</v>
      </c>
      <c r="K48" s="4" t="s">
        <v>30</v>
      </c>
      <c r="L48" s="4">
        <v>2754</v>
      </c>
      <c r="M48" s="4">
        <v>2754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44779</v>
      </c>
      <c r="S48" s="6">
        <v>44789</v>
      </c>
      <c r="T48" s="4" t="s">
        <v>34</v>
      </c>
      <c r="U48" s="4">
        <v>2754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44785</v>
      </c>
      <c r="G49" s="6">
        <v>44786</v>
      </c>
      <c r="H49" s="4">
        <v>1</v>
      </c>
      <c r="I49" s="4">
        <v>1</v>
      </c>
      <c r="J49" s="4">
        <v>1</v>
      </c>
      <c r="K49" s="4" t="s">
        <v>30</v>
      </c>
      <c r="L49" s="4">
        <v>495</v>
      </c>
      <c r="M49" s="4">
        <v>495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44779</v>
      </c>
      <c r="S49" s="6">
        <v>44789</v>
      </c>
      <c r="T49" s="4" t="s">
        <v>34</v>
      </c>
      <c r="U49" s="4">
        <v>495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44785</v>
      </c>
      <c r="G50" s="6">
        <v>44786</v>
      </c>
      <c r="H50" s="4">
        <v>2</v>
      </c>
      <c r="I50" s="4">
        <v>1</v>
      </c>
      <c r="J50" s="4">
        <v>2</v>
      </c>
      <c r="K50" s="4" t="s">
        <v>30</v>
      </c>
      <c r="L50" s="4">
        <v>372</v>
      </c>
      <c r="M50" s="4">
        <v>372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44780</v>
      </c>
      <c r="S50" s="6">
        <v>44789</v>
      </c>
      <c r="T50" s="4" t="s">
        <v>34</v>
      </c>
      <c r="U50" s="4">
        <v>372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44784</v>
      </c>
      <c r="G51" s="6">
        <v>44786</v>
      </c>
      <c r="H51" s="4">
        <v>1</v>
      </c>
      <c r="I51" s="4">
        <v>2</v>
      </c>
      <c r="J51" s="4">
        <v>2</v>
      </c>
      <c r="K51" s="4" t="s">
        <v>30</v>
      </c>
      <c r="L51" s="4">
        <v>1190</v>
      </c>
      <c r="M51" s="4">
        <v>1190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44780</v>
      </c>
      <c r="S51" s="6">
        <v>44789</v>
      </c>
      <c r="T51" s="4" t="s">
        <v>34</v>
      </c>
      <c r="U51" s="4">
        <v>1190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44785</v>
      </c>
      <c r="G52" s="6">
        <v>44786</v>
      </c>
      <c r="H52" s="4">
        <v>1</v>
      </c>
      <c r="I52" s="4">
        <v>1</v>
      </c>
      <c r="J52" s="4">
        <v>1</v>
      </c>
      <c r="K52" s="4" t="s">
        <v>30</v>
      </c>
      <c r="L52" s="4">
        <v>805</v>
      </c>
      <c r="M52" s="4">
        <v>805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44780</v>
      </c>
      <c r="S52" s="6">
        <v>44789</v>
      </c>
      <c r="T52" s="4" t="s">
        <v>34</v>
      </c>
      <c r="U52" s="4">
        <v>805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44781</v>
      </c>
      <c r="G53" s="6">
        <v>44786</v>
      </c>
      <c r="H53" s="4">
        <v>1</v>
      </c>
      <c r="I53" s="4">
        <v>5</v>
      </c>
      <c r="J53" s="4">
        <v>5</v>
      </c>
      <c r="K53" s="4" t="s">
        <v>30</v>
      </c>
      <c r="L53" s="4">
        <v>4750</v>
      </c>
      <c r="M53" s="4">
        <v>4750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44781</v>
      </c>
      <c r="S53" s="6">
        <v>44789</v>
      </c>
      <c r="T53" s="4" t="s">
        <v>34</v>
      </c>
      <c r="U53" s="4">
        <v>4750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44783</v>
      </c>
      <c r="G54" s="6">
        <v>44786</v>
      </c>
      <c r="H54" s="4">
        <v>1</v>
      </c>
      <c r="I54" s="4">
        <v>3</v>
      </c>
      <c r="J54" s="4">
        <v>3</v>
      </c>
      <c r="K54" s="4" t="s">
        <v>30</v>
      </c>
      <c r="L54" s="4">
        <v>3000</v>
      </c>
      <c r="M54" s="4">
        <v>3000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44781</v>
      </c>
      <c r="S54" s="6">
        <v>44789</v>
      </c>
      <c r="T54" s="4" t="s">
        <v>34</v>
      </c>
      <c r="U54" s="4">
        <v>3000</v>
      </c>
      <c r="V54" s="4">
        <v>0</v>
      </c>
      <c r="W54" s="4">
        <v>0</v>
      </c>
      <c r="X54" s="4" t="s">
        <v>304</v>
      </c>
      <c r="Y54" s="4" t="s">
        <v>72</v>
      </c>
    </row>
    <row r="55" s="4" customFormat="1" spans="1:25">
      <c r="A55" s="4" t="s">
        <v>300</v>
      </c>
      <c r="B55" s="4" t="s">
        <v>26</v>
      </c>
      <c r="C55" s="4" t="s">
        <v>73</v>
      </c>
      <c r="D55" s="4" t="s">
        <v>301</v>
      </c>
      <c r="E55" s="4" t="s">
        <v>302</v>
      </c>
      <c r="F55" s="6">
        <v>44783</v>
      </c>
      <c r="G55" s="6">
        <v>44786</v>
      </c>
      <c r="H55" s="4">
        <v>1</v>
      </c>
      <c r="I55" s="4">
        <v>3</v>
      </c>
      <c r="J55" s="4">
        <v>3</v>
      </c>
      <c r="K55" s="4" t="s">
        <v>30</v>
      </c>
      <c r="L55" s="4">
        <v>-3000</v>
      </c>
      <c r="M55" s="4">
        <v>-3000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44781</v>
      </c>
      <c r="S55" s="6">
        <v>44789</v>
      </c>
      <c r="T55" s="4" t="s">
        <v>34</v>
      </c>
      <c r="U55" s="4">
        <v>-3000</v>
      </c>
      <c r="V55" s="4">
        <v>0</v>
      </c>
      <c r="W55" s="4">
        <v>0</v>
      </c>
      <c r="X55" s="4" t="s">
        <v>304</v>
      </c>
      <c r="Y55" s="4" t="s">
        <v>72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44783</v>
      </c>
      <c r="G56" s="6">
        <v>44786</v>
      </c>
      <c r="H56" s="4">
        <v>1</v>
      </c>
      <c r="I56" s="4">
        <v>3</v>
      </c>
      <c r="J56" s="4">
        <v>3</v>
      </c>
      <c r="K56" s="4" t="s">
        <v>30</v>
      </c>
      <c r="L56" s="4">
        <v>3165</v>
      </c>
      <c r="M56" s="4">
        <v>3165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44781</v>
      </c>
      <c r="S56" s="6">
        <v>44789</v>
      </c>
      <c r="T56" s="4" t="s">
        <v>34</v>
      </c>
      <c r="U56" s="4">
        <v>3165</v>
      </c>
      <c r="V56" s="4">
        <v>0</v>
      </c>
      <c r="W56" s="4">
        <v>0</v>
      </c>
      <c r="X56" s="4" t="s">
        <v>72</v>
      </c>
      <c r="Y56" s="4" t="s">
        <v>72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44783</v>
      </c>
      <c r="G57" s="6">
        <v>44786</v>
      </c>
      <c r="H57" s="4">
        <v>1</v>
      </c>
      <c r="I57" s="4">
        <v>3</v>
      </c>
      <c r="J57" s="4">
        <v>3</v>
      </c>
      <c r="K57" s="4" t="s">
        <v>30</v>
      </c>
      <c r="L57" s="4">
        <v>2574</v>
      </c>
      <c r="M57" s="4">
        <v>2574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44781</v>
      </c>
      <c r="S57" s="6">
        <v>44789</v>
      </c>
      <c r="T57" s="4" t="s">
        <v>34</v>
      </c>
      <c r="U57" s="4">
        <v>2574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305</v>
      </c>
      <c r="B58" s="4" t="s">
        <v>26</v>
      </c>
      <c r="C58" s="4" t="s">
        <v>73</v>
      </c>
      <c r="D58" s="4" t="s">
        <v>301</v>
      </c>
      <c r="E58" s="4" t="s">
        <v>302</v>
      </c>
      <c r="F58" s="6">
        <v>44783</v>
      </c>
      <c r="G58" s="6">
        <v>44786</v>
      </c>
      <c r="H58" s="4">
        <v>1</v>
      </c>
      <c r="I58" s="4">
        <v>3</v>
      </c>
      <c r="J58" s="4">
        <v>3</v>
      </c>
      <c r="K58" s="4" t="s">
        <v>30</v>
      </c>
      <c r="L58" s="4">
        <v>-3165</v>
      </c>
      <c r="M58" s="4">
        <v>-3165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44781</v>
      </c>
      <c r="S58" s="6">
        <v>44789</v>
      </c>
      <c r="T58" s="4" t="s">
        <v>34</v>
      </c>
      <c r="U58" s="4">
        <v>-3165</v>
      </c>
      <c r="V58" s="4">
        <v>0</v>
      </c>
      <c r="W58" s="4">
        <v>0</v>
      </c>
      <c r="X58" s="4" t="s">
        <v>72</v>
      </c>
      <c r="Y58" s="4" t="s">
        <v>72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44785</v>
      </c>
      <c r="G59" s="6">
        <v>44786</v>
      </c>
      <c r="H59" s="4">
        <v>1</v>
      </c>
      <c r="I59" s="4">
        <v>1</v>
      </c>
      <c r="J59" s="4">
        <v>1</v>
      </c>
      <c r="K59" s="4" t="s">
        <v>30</v>
      </c>
      <c r="L59" s="4">
        <v>500</v>
      </c>
      <c r="M59" s="4">
        <v>500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44781</v>
      </c>
      <c r="S59" s="6">
        <v>44789</v>
      </c>
      <c r="T59" s="4" t="s">
        <v>34</v>
      </c>
      <c r="U59" s="4">
        <v>500</v>
      </c>
      <c r="V59" s="4">
        <v>0</v>
      </c>
      <c r="W59" s="4">
        <v>0</v>
      </c>
      <c r="X59" s="4" t="s">
        <v>316</v>
      </c>
      <c r="Y59" s="4" t="s">
        <v>72</v>
      </c>
    </row>
    <row r="60" s="4" customFormat="1" spans="1:25">
      <c r="A60" s="4" t="s">
        <v>312</v>
      </c>
      <c r="B60" s="4" t="s">
        <v>26</v>
      </c>
      <c r="C60" s="4" t="s">
        <v>73</v>
      </c>
      <c r="D60" s="4" t="s">
        <v>313</v>
      </c>
      <c r="E60" s="4" t="s">
        <v>314</v>
      </c>
      <c r="F60" s="6">
        <v>44785</v>
      </c>
      <c r="G60" s="6">
        <v>44786</v>
      </c>
      <c r="H60" s="4">
        <v>1</v>
      </c>
      <c r="I60" s="4">
        <v>1</v>
      </c>
      <c r="J60" s="4">
        <v>1</v>
      </c>
      <c r="K60" s="4" t="s">
        <v>30</v>
      </c>
      <c r="L60" s="4">
        <v>-500</v>
      </c>
      <c r="M60" s="4">
        <v>-500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44781</v>
      </c>
      <c r="S60" s="6">
        <v>44789</v>
      </c>
      <c r="T60" s="4" t="s">
        <v>34</v>
      </c>
      <c r="U60" s="4">
        <v>-500</v>
      </c>
      <c r="V60" s="4">
        <v>0</v>
      </c>
      <c r="W60" s="4">
        <v>0</v>
      </c>
      <c r="X60" s="4" t="s">
        <v>316</v>
      </c>
      <c r="Y60" s="4" t="s">
        <v>72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313</v>
      </c>
      <c r="E61" s="4" t="s">
        <v>314</v>
      </c>
      <c r="F61" s="6">
        <v>44785</v>
      </c>
      <c r="G61" s="6">
        <v>44786</v>
      </c>
      <c r="H61" s="4">
        <v>1</v>
      </c>
      <c r="I61" s="4">
        <v>1</v>
      </c>
      <c r="J61" s="4">
        <v>1</v>
      </c>
      <c r="K61" s="4" t="s">
        <v>30</v>
      </c>
      <c r="L61" s="4">
        <v>500</v>
      </c>
      <c r="M61" s="4">
        <v>500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44781</v>
      </c>
      <c r="S61" s="6">
        <v>44789</v>
      </c>
      <c r="T61" s="4" t="s">
        <v>34</v>
      </c>
      <c r="U61" s="4">
        <v>500</v>
      </c>
      <c r="V61" s="4">
        <v>0</v>
      </c>
      <c r="W61" s="4">
        <v>0</v>
      </c>
      <c r="X61" s="4" t="s">
        <v>72</v>
      </c>
      <c r="Y61" s="4" t="s">
        <v>72</v>
      </c>
    </row>
    <row r="62" s="4" customFormat="1" spans="1:25">
      <c r="A62" s="4" t="s">
        <v>317</v>
      </c>
      <c r="B62" s="4" t="s">
        <v>26</v>
      </c>
      <c r="C62" s="4" t="s">
        <v>73</v>
      </c>
      <c r="D62" s="4" t="s">
        <v>313</v>
      </c>
      <c r="E62" s="4" t="s">
        <v>314</v>
      </c>
      <c r="F62" s="6">
        <v>44785</v>
      </c>
      <c r="G62" s="6">
        <v>44786</v>
      </c>
      <c r="H62" s="4">
        <v>1</v>
      </c>
      <c r="I62" s="4">
        <v>1</v>
      </c>
      <c r="J62" s="4">
        <v>1</v>
      </c>
      <c r="K62" s="4" t="s">
        <v>30</v>
      </c>
      <c r="L62" s="4">
        <v>-500</v>
      </c>
      <c r="M62" s="4">
        <v>-500</v>
      </c>
      <c r="N62" s="4" t="s">
        <v>318</v>
      </c>
      <c r="O62" s="4" t="s">
        <v>32</v>
      </c>
      <c r="P62" s="4" t="s">
        <v>33</v>
      </c>
      <c r="Q62" s="4">
        <v>0</v>
      </c>
      <c r="R62" s="7">
        <v>44781</v>
      </c>
      <c r="S62" s="6">
        <v>44789</v>
      </c>
      <c r="T62" s="4" t="s">
        <v>34</v>
      </c>
      <c r="U62" s="4">
        <v>-500</v>
      </c>
      <c r="V62" s="4">
        <v>0</v>
      </c>
      <c r="W62" s="4">
        <v>0</v>
      </c>
      <c r="X62" s="4" t="s">
        <v>72</v>
      </c>
      <c r="Y62" s="4" t="s">
        <v>72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313</v>
      </c>
      <c r="E63" s="4" t="s">
        <v>320</v>
      </c>
      <c r="F63" s="6">
        <v>44785</v>
      </c>
      <c r="G63" s="6">
        <v>44786</v>
      </c>
      <c r="H63" s="4">
        <v>1</v>
      </c>
      <c r="I63" s="4">
        <v>1</v>
      </c>
      <c r="J63" s="4">
        <v>1</v>
      </c>
      <c r="K63" s="4" t="s">
        <v>30</v>
      </c>
      <c r="L63" s="4">
        <v>500</v>
      </c>
      <c r="M63" s="4">
        <v>500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44781</v>
      </c>
      <c r="S63" s="6">
        <v>44789</v>
      </c>
      <c r="T63" s="4" t="s">
        <v>34</v>
      </c>
      <c r="U63" s="4">
        <v>500</v>
      </c>
      <c r="V63" s="4">
        <v>0</v>
      </c>
      <c r="W63" s="4">
        <v>0</v>
      </c>
      <c r="X63" s="4" t="s">
        <v>321</v>
      </c>
      <c r="Y63" s="4" t="s">
        <v>322</v>
      </c>
    </row>
    <row r="64" s="4" customFormat="1" spans="1:25">
      <c r="A64" s="4" t="s">
        <v>323</v>
      </c>
      <c r="B64" s="4" t="s">
        <v>26</v>
      </c>
      <c r="C64" s="4" t="s">
        <v>27</v>
      </c>
      <c r="D64" s="4" t="s">
        <v>324</v>
      </c>
      <c r="E64" s="4" t="s">
        <v>325</v>
      </c>
      <c r="F64" s="6">
        <v>44783</v>
      </c>
      <c r="G64" s="6">
        <v>44786</v>
      </c>
      <c r="H64" s="4">
        <v>1</v>
      </c>
      <c r="I64" s="4">
        <v>3</v>
      </c>
      <c r="J64" s="4">
        <v>3</v>
      </c>
      <c r="K64" s="4" t="s">
        <v>30</v>
      </c>
      <c r="L64" s="4">
        <v>1444</v>
      </c>
      <c r="M64" s="4">
        <v>1444</v>
      </c>
      <c r="N64" s="4" t="s">
        <v>326</v>
      </c>
      <c r="O64" s="4" t="s">
        <v>32</v>
      </c>
      <c r="P64" s="4" t="s">
        <v>33</v>
      </c>
      <c r="Q64" s="4">
        <v>0</v>
      </c>
      <c r="R64" s="7">
        <v>44781</v>
      </c>
      <c r="S64" s="6">
        <v>44789</v>
      </c>
      <c r="T64" s="4" t="s">
        <v>34</v>
      </c>
      <c r="U64" s="4">
        <v>1444</v>
      </c>
      <c r="V64" s="4">
        <v>0</v>
      </c>
      <c r="W64" s="4">
        <v>0</v>
      </c>
      <c r="X64" s="4" t="s">
        <v>327</v>
      </c>
      <c r="Y64" s="4" t="s">
        <v>328</v>
      </c>
    </row>
    <row r="65" s="4" customFormat="1" spans="1:25">
      <c r="A65" s="4" t="s">
        <v>237</v>
      </c>
      <c r="B65" s="4" t="s">
        <v>26</v>
      </c>
      <c r="C65" s="4" t="s">
        <v>73</v>
      </c>
      <c r="D65" s="4" t="s">
        <v>238</v>
      </c>
      <c r="E65" s="4" t="s">
        <v>239</v>
      </c>
      <c r="F65" s="6">
        <v>44785</v>
      </c>
      <c r="G65" s="6">
        <v>44786</v>
      </c>
      <c r="H65" s="4">
        <v>1</v>
      </c>
      <c r="I65" s="4">
        <v>1</v>
      </c>
      <c r="J65" s="4">
        <v>1</v>
      </c>
      <c r="K65" s="4" t="s">
        <v>30</v>
      </c>
      <c r="L65" s="4">
        <v>-382</v>
      </c>
      <c r="M65" s="4">
        <v>-382</v>
      </c>
      <c r="N65" s="4" t="s">
        <v>240</v>
      </c>
      <c r="O65" s="4" t="s">
        <v>32</v>
      </c>
      <c r="P65" s="4" t="s">
        <v>33</v>
      </c>
      <c r="Q65" s="4">
        <v>0</v>
      </c>
      <c r="R65" s="7">
        <v>44777</v>
      </c>
      <c r="S65" s="6">
        <v>44789</v>
      </c>
      <c r="T65" s="4" t="s">
        <v>34</v>
      </c>
      <c r="U65" s="4">
        <v>-382</v>
      </c>
      <c r="V65" s="4">
        <v>0</v>
      </c>
      <c r="W65" s="4">
        <v>0</v>
      </c>
      <c r="X65" s="4" t="s">
        <v>241</v>
      </c>
      <c r="Y65" s="4" t="s">
        <v>242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331</v>
      </c>
      <c r="F66" s="6">
        <v>44785</v>
      </c>
      <c r="G66" s="6">
        <v>44786</v>
      </c>
      <c r="H66" s="4">
        <v>4</v>
      </c>
      <c r="I66" s="4">
        <v>1</v>
      </c>
      <c r="J66" s="4">
        <v>4</v>
      </c>
      <c r="K66" s="4" t="s">
        <v>30</v>
      </c>
      <c r="L66" s="4">
        <v>1420</v>
      </c>
      <c r="M66" s="4">
        <v>1420</v>
      </c>
      <c r="N66" s="4" t="s">
        <v>332</v>
      </c>
      <c r="O66" s="4" t="s">
        <v>32</v>
      </c>
      <c r="P66" s="4" t="s">
        <v>33</v>
      </c>
      <c r="Q66" s="4">
        <v>0</v>
      </c>
      <c r="R66" s="7">
        <v>44781</v>
      </c>
      <c r="S66" s="6">
        <v>44789</v>
      </c>
      <c r="T66" s="4" t="s">
        <v>34</v>
      </c>
      <c r="U66" s="4">
        <v>1420</v>
      </c>
      <c r="V66" s="4">
        <v>0</v>
      </c>
      <c r="W66" s="4">
        <v>0</v>
      </c>
      <c r="X66" s="4" t="s">
        <v>333</v>
      </c>
      <c r="Y66" s="4" t="s">
        <v>334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337</v>
      </c>
      <c r="F67" s="6">
        <v>44783</v>
      </c>
      <c r="G67" s="6">
        <v>44786</v>
      </c>
      <c r="H67" s="4">
        <v>1</v>
      </c>
      <c r="I67" s="4">
        <v>3</v>
      </c>
      <c r="J67" s="4">
        <v>3</v>
      </c>
      <c r="K67" s="4" t="s">
        <v>30</v>
      </c>
      <c r="L67" s="4">
        <v>918</v>
      </c>
      <c r="M67" s="4">
        <v>918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44782</v>
      </c>
      <c r="S67" s="6">
        <v>44789</v>
      </c>
      <c r="T67" s="4" t="s">
        <v>34</v>
      </c>
      <c r="U67" s="4">
        <v>918</v>
      </c>
      <c r="V67" s="4">
        <v>0</v>
      </c>
      <c r="W67" s="4">
        <v>0</v>
      </c>
      <c r="X67" s="4" t="s">
        <v>339</v>
      </c>
      <c r="Y67" s="4" t="s">
        <v>340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44783</v>
      </c>
      <c r="G68" s="6">
        <v>44786</v>
      </c>
      <c r="H68" s="4">
        <v>1</v>
      </c>
      <c r="I68" s="4">
        <v>3</v>
      </c>
      <c r="J68" s="4">
        <v>3</v>
      </c>
      <c r="K68" s="4" t="s">
        <v>30</v>
      </c>
      <c r="L68" s="4">
        <v>1167</v>
      </c>
      <c r="M68" s="4">
        <v>1167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44782</v>
      </c>
      <c r="S68" s="6">
        <v>44789</v>
      </c>
      <c r="T68" s="4" t="s">
        <v>34</v>
      </c>
      <c r="U68" s="4">
        <v>1167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44782</v>
      </c>
      <c r="G69" s="6">
        <v>44786</v>
      </c>
      <c r="H69" s="4">
        <v>2</v>
      </c>
      <c r="I69" s="4">
        <v>4</v>
      </c>
      <c r="J69" s="4">
        <v>8</v>
      </c>
      <c r="K69" s="4" t="s">
        <v>30</v>
      </c>
      <c r="L69" s="4">
        <v>2032</v>
      </c>
      <c r="M69" s="4">
        <v>2032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44782</v>
      </c>
      <c r="S69" s="6">
        <v>44789</v>
      </c>
      <c r="T69" s="4" t="s">
        <v>34</v>
      </c>
      <c r="U69" s="4">
        <v>2032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354</v>
      </c>
      <c r="E70" s="4" t="s">
        <v>355</v>
      </c>
      <c r="F70" s="6">
        <v>44784</v>
      </c>
      <c r="G70" s="6">
        <v>44786</v>
      </c>
      <c r="H70" s="4">
        <v>1</v>
      </c>
      <c r="I70" s="4">
        <v>2</v>
      </c>
      <c r="J70" s="4">
        <v>2</v>
      </c>
      <c r="K70" s="4" t="s">
        <v>30</v>
      </c>
      <c r="L70" s="4">
        <v>1660</v>
      </c>
      <c r="M70" s="4">
        <v>1660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44782</v>
      </c>
      <c r="S70" s="6">
        <v>44789</v>
      </c>
      <c r="T70" s="4" t="s">
        <v>34</v>
      </c>
      <c r="U70" s="4">
        <v>1660</v>
      </c>
      <c r="V70" s="4">
        <v>0</v>
      </c>
      <c r="W70" s="4">
        <v>0</v>
      </c>
      <c r="X70" s="4" t="s">
        <v>357</v>
      </c>
      <c r="Y70" s="4" t="s">
        <v>358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360</v>
      </c>
      <c r="E71" s="4" t="s">
        <v>361</v>
      </c>
      <c r="F71" s="6">
        <v>44783</v>
      </c>
      <c r="G71" s="6">
        <v>44786</v>
      </c>
      <c r="H71" s="4">
        <v>1</v>
      </c>
      <c r="I71" s="4">
        <v>3</v>
      </c>
      <c r="J71" s="4">
        <v>3</v>
      </c>
      <c r="K71" s="4" t="s">
        <v>30</v>
      </c>
      <c r="L71" s="4">
        <v>390</v>
      </c>
      <c r="M71" s="4">
        <v>390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44782</v>
      </c>
      <c r="S71" s="6">
        <v>44789</v>
      </c>
      <c r="T71" s="4" t="s">
        <v>34</v>
      </c>
      <c r="U71" s="4">
        <v>390</v>
      </c>
      <c r="V71" s="4">
        <v>0</v>
      </c>
      <c r="W71" s="4">
        <v>0</v>
      </c>
      <c r="X71" s="4" t="s">
        <v>363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44785</v>
      </c>
      <c r="G72" s="6">
        <v>44786</v>
      </c>
      <c r="H72" s="4">
        <v>1</v>
      </c>
      <c r="I72" s="4">
        <v>1</v>
      </c>
      <c r="J72" s="4">
        <v>1</v>
      </c>
      <c r="K72" s="4" t="s">
        <v>30</v>
      </c>
      <c r="L72" s="4">
        <v>970</v>
      </c>
      <c r="M72" s="4">
        <v>970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44783</v>
      </c>
      <c r="S72" s="6">
        <v>44789</v>
      </c>
      <c r="T72" s="4" t="s">
        <v>34</v>
      </c>
      <c r="U72" s="4">
        <v>970</v>
      </c>
      <c r="V72" s="4">
        <v>0</v>
      </c>
      <c r="W72" s="4">
        <v>200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255</v>
      </c>
      <c r="F73" s="6">
        <v>44783</v>
      </c>
      <c r="G73" s="6">
        <v>44786</v>
      </c>
      <c r="H73" s="4">
        <v>1</v>
      </c>
      <c r="I73" s="4">
        <v>3</v>
      </c>
      <c r="J73" s="4">
        <v>3</v>
      </c>
      <c r="K73" s="4" t="s">
        <v>30</v>
      </c>
      <c r="L73" s="4">
        <v>459</v>
      </c>
      <c r="M73" s="4">
        <v>459</v>
      </c>
      <c r="N73" s="4" t="s">
        <v>372</v>
      </c>
      <c r="O73" s="4" t="s">
        <v>32</v>
      </c>
      <c r="P73" s="4" t="s">
        <v>33</v>
      </c>
      <c r="Q73" s="4">
        <v>0</v>
      </c>
      <c r="R73" s="7">
        <v>44783</v>
      </c>
      <c r="S73" s="6">
        <v>44789</v>
      </c>
      <c r="T73" s="4" t="s">
        <v>34</v>
      </c>
      <c r="U73" s="4">
        <v>459</v>
      </c>
      <c r="V73" s="4">
        <v>0</v>
      </c>
      <c r="W73" s="4">
        <v>0</v>
      </c>
      <c r="X73" s="4" t="s">
        <v>373</v>
      </c>
      <c r="Y73" s="4" t="s">
        <v>374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217</v>
      </c>
      <c r="E74" s="4" t="s">
        <v>376</v>
      </c>
      <c r="F74" s="6">
        <v>44783</v>
      </c>
      <c r="G74" s="6">
        <v>44786</v>
      </c>
      <c r="H74" s="4">
        <v>1</v>
      </c>
      <c r="I74" s="4">
        <v>3</v>
      </c>
      <c r="J74" s="4">
        <v>3</v>
      </c>
      <c r="K74" s="4" t="s">
        <v>30</v>
      </c>
      <c r="L74" s="4">
        <v>282</v>
      </c>
      <c r="M74" s="4">
        <v>282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44783</v>
      </c>
      <c r="S74" s="6">
        <v>44789</v>
      </c>
      <c r="T74" s="4" t="s">
        <v>34</v>
      </c>
      <c r="U74" s="4">
        <v>282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271</v>
      </c>
      <c r="E75" s="4" t="s">
        <v>381</v>
      </c>
      <c r="F75" s="6">
        <v>44785</v>
      </c>
      <c r="G75" s="6">
        <v>44786</v>
      </c>
      <c r="H75" s="4">
        <v>1</v>
      </c>
      <c r="I75" s="4">
        <v>1</v>
      </c>
      <c r="J75" s="4">
        <v>1</v>
      </c>
      <c r="K75" s="4" t="s">
        <v>30</v>
      </c>
      <c r="L75" s="4">
        <v>532</v>
      </c>
      <c r="M75" s="4">
        <v>532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44783</v>
      </c>
      <c r="S75" s="6">
        <v>44789</v>
      </c>
      <c r="T75" s="4" t="s">
        <v>34</v>
      </c>
      <c r="U75" s="4">
        <v>532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6">
        <v>44785</v>
      </c>
      <c r="G76" s="6">
        <v>44786</v>
      </c>
      <c r="H76" s="4">
        <v>1</v>
      </c>
      <c r="I76" s="4">
        <v>1</v>
      </c>
      <c r="J76" s="4">
        <v>1</v>
      </c>
      <c r="K76" s="4" t="s">
        <v>30</v>
      </c>
      <c r="L76" s="4">
        <v>525</v>
      </c>
      <c r="M76" s="4">
        <v>525</v>
      </c>
      <c r="N76" s="4" t="s">
        <v>388</v>
      </c>
      <c r="O76" s="4" t="s">
        <v>32</v>
      </c>
      <c r="P76" s="4" t="s">
        <v>33</v>
      </c>
      <c r="Q76" s="4">
        <v>0</v>
      </c>
      <c r="R76" s="7">
        <v>44783</v>
      </c>
      <c r="S76" s="6">
        <v>44789</v>
      </c>
      <c r="T76" s="4" t="s">
        <v>34</v>
      </c>
      <c r="U76" s="4">
        <v>525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254</v>
      </c>
      <c r="E77" s="4" t="s">
        <v>343</v>
      </c>
      <c r="F77" s="6">
        <v>44785</v>
      </c>
      <c r="G77" s="6">
        <v>44786</v>
      </c>
      <c r="H77" s="4">
        <v>1</v>
      </c>
      <c r="I77" s="4">
        <v>1</v>
      </c>
      <c r="J77" s="4">
        <v>1</v>
      </c>
      <c r="K77" s="4" t="s">
        <v>30</v>
      </c>
      <c r="L77" s="4">
        <v>370</v>
      </c>
      <c r="M77" s="4">
        <v>370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44783</v>
      </c>
      <c r="S77" s="6">
        <v>44789</v>
      </c>
      <c r="T77" s="4" t="s">
        <v>34</v>
      </c>
      <c r="U77" s="4">
        <v>370</v>
      </c>
      <c r="V77" s="4">
        <v>0</v>
      </c>
      <c r="W77" s="4">
        <v>0</v>
      </c>
      <c r="X77" s="4" t="s">
        <v>72</v>
      </c>
      <c r="Y77" s="4" t="s">
        <v>72</v>
      </c>
    </row>
    <row r="78" s="4" customFormat="1" spans="1:25">
      <c r="A78" s="4" t="s">
        <v>391</v>
      </c>
      <c r="B78" s="4" t="s">
        <v>26</v>
      </c>
      <c r="C78" s="4" t="s">
        <v>73</v>
      </c>
      <c r="D78" s="4" t="s">
        <v>254</v>
      </c>
      <c r="E78" s="4" t="s">
        <v>343</v>
      </c>
      <c r="F78" s="6">
        <v>44785</v>
      </c>
      <c r="G78" s="6">
        <v>44786</v>
      </c>
      <c r="H78" s="4">
        <v>1</v>
      </c>
      <c r="I78" s="4">
        <v>1</v>
      </c>
      <c r="J78" s="4">
        <v>1</v>
      </c>
      <c r="K78" s="4" t="s">
        <v>30</v>
      </c>
      <c r="L78" s="4">
        <v>-370</v>
      </c>
      <c r="M78" s="4">
        <v>-370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44783</v>
      </c>
      <c r="S78" s="6">
        <v>44789</v>
      </c>
      <c r="T78" s="4" t="s">
        <v>34</v>
      </c>
      <c r="U78" s="4">
        <v>-370</v>
      </c>
      <c r="V78" s="4">
        <v>0</v>
      </c>
      <c r="W78" s="4">
        <v>0</v>
      </c>
      <c r="X78" s="4" t="s">
        <v>72</v>
      </c>
      <c r="Y78" s="4" t="s">
        <v>72</v>
      </c>
    </row>
    <row r="79" s="4" customFormat="1" spans="1:25">
      <c r="A79" s="4" t="s">
        <v>393</v>
      </c>
      <c r="B79" s="4" t="s">
        <v>26</v>
      </c>
      <c r="C79" s="4" t="s">
        <v>27</v>
      </c>
      <c r="D79" s="4" t="s">
        <v>254</v>
      </c>
      <c r="E79" s="4" t="s">
        <v>343</v>
      </c>
      <c r="F79" s="6">
        <v>44784</v>
      </c>
      <c r="G79" s="6">
        <v>44786</v>
      </c>
      <c r="H79" s="4">
        <v>1</v>
      </c>
      <c r="I79" s="4">
        <v>2</v>
      </c>
      <c r="J79" s="4">
        <v>2</v>
      </c>
      <c r="K79" s="4" t="s">
        <v>30</v>
      </c>
      <c r="L79" s="4">
        <v>705</v>
      </c>
      <c r="M79" s="4">
        <v>705</v>
      </c>
      <c r="N79" s="4" t="s">
        <v>394</v>
      </c>
      <c r="O79" s="4" t="s">
        <v>32</v>
      </c>
      <c r="P79" s="4" t="s">
        <v>33</v>
      </c>
      <c r="Q79" s="4">
        <v>0</v>
      </c>
      <c r="R79" s="7">
        <v>44783</v>
      </c>
      <c r="S79" s="6">
        <v>44789</v>
      </c>
      <c r="T79" s="4" t="s">
        <v>34</v>
      </c>
      <c r="U79" s="4">
        <v>705</v>
      </c>
      <c r="V79" s="4">
        <v>0</v>
      </c>
      <c r="W79" s="4">
        <v>0</v>
      </c>
      <c r="X79" s="4" t="s">
        <v>395</v>
      </c>
      <c r="Y79" s="4" t="s">
        <v>396</v>
      </c>
    </row>
    <row r="80" s="4" customFormat="1" spans="1:26">
      <c r="A80" s="4" t="s">
        <v>397</v>
      </c>
      <c r="B80" s="4" t="s">
        <v>26</v>
      </c>
      <c r="C80" s="4" t="s">
        <v>27</v>
      </c>
      <c r="D80" s="4" t="s">
        <v>398</v>
      </c>
      <c r="E80" s="4" t="s">
        <v>399</v>
      </c>
      <c r="F80" s="6">
        <v>44784</v>
      </c>
      <c r="G80" s="6">
        <v>44786</v>
      </c>
      <c r="H80" s="4">
        <v>2</v>
      </c>
      <c r="I80" s="4">
        <v>2</v>
      </c>
      <c r="J80" s="4">
        <v>4</v>
      </c>
      <c r="K80" s="4" t="s">
        <v>30</v>
      </c>
      <c r="L80" s="4">
        <v>4120</v>
      </c>
      <c r="M80" s="4">
        <v>4120</v>
      </c>
      <c r="N80" s="4" t="s">
        <v>400</v>
      </c>
      <c r="O80" s="4" t="s">
        <v>32</v>
      </c>
      <c r="P80" s="4" t="s">
        <v>33</v>
      </c>
      <c r="Q80" s="4">
        <v>0</v>
      </c>
      <c r="R80" s="7">
        <v>44783</v>
      </c>
      <c r="S80" s="6">
        <v>44789</v>
      </c>
      <c r="T80" s="4" t="s">
        <v>34</v>
      </c>
      <c r="U80" s="4">
        <v>4120</v>
      </c>
      <c r="V80" s="4">
        <v>0</v>
      </c>
      <c r="W80" s="4">
        <v>0</v>
      </c>
      <c r="X80" s="4" t="s">
        <v>401</v>
      </c>
      <c r="Y80" s="4">
        <v>920794</v>
      </c>
      <c r="Z80" s="4" t="s">
        <v>402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404</v>
      </c>
      <c r="E81" s="4" t="s">
        <v>405</v>
      </c>
      <c r="F81" s="6">
        <v>44784</v>
      </c>
      <c r="G81" s="6">
        <v>44786</v>
      </c>
      <c r="H81" s="4">
        <v>1</v>
      </c>
      <c r="I81" s="4">
        <v>2</v>
      </c>
      <c r="J81" s="4">
        <v>2</v>
      </c>
      <c r="K81" s="4" t="s">
        <v>30</v>
      </c>
      <c r="L81" s="4">
        <v>386</v>
      </c>
      <c r="M81" s="4">
        <v>386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44783</v>
      </c>
      <c r="S81" s="6">
        <v>44789</v>
      </c>
      <c r="T81" s="4" t="s">
        <v>34</v>
      </c>
      <c r="U81" s="4">
        <v>386</v>
      </c>
      <c r="V81" s="4">
        <v>0</v>
      </c>
      <c r="W81" s="4">
        <v>0</v>
      </c>
      <c r="X81" s="4" t="s">
        <v>407</v>
      </c>
      <c r="Y81" s="4" t="s">
        <v>408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254</v>
      </c>
      <c r="E82" s="4" t="s">
        <v>410</v>
      </c>
      <c r="F82" s="6">
        <v>44785</v>
      </c>
      <c r="G82" s="6">
        <v>44786</v>
      </c>
      <c r="H82" s="4">
        <v>1</v>
      </c>
      <c r="I82" s="4">
        <v>1</v>
      </c>
      <c r="J82" s="4">
        <v>1</v>
      </c>
      <c r="K82" s="4" t="s">
        <v>30</v>
      </c>
      <c r="L82" s="4">
        <v>395</v>
      </c>
      <c r="M82" s="4">
        <v>395</v>
      </c>
      <c r="N82" s="4" t="s">
        <v>411</v>
      </c>
      <c r="O82" s="4" t="s">
        <v>32</v>
      </c>
      <c r="P82" s="4" t="s">
        <v>33</v>
      </c>
      <c r="Q82" s="4">
        <v>0</v>
      </c>
      <c r="R82" s="7">
        <v>44784</v>
      </c>
      <c r="S82" s="6">
        <v>44789</v>
      </c>
      <c r="T82" s="4" t="s">
        <v>34</v>
      </c>
      <c r="U82" s="4">
        <v>395</v>
      </c>
      <c r="V82" s="4">
        <v>0</v>
      </c>
      <c r="W82" s="4">
        <v>0</v>
      </c>
      <c r="X82" s="4" t="s">
        <v>412</v>
      </c>
      <c r="Y82" s="4" t="s">
        <v>413</v>
      </c>
    </row>
    <row r="83" s="4" customFormat="1" spans="1:25">
      <c r="A83" s="4" t="s">
        <v>414</v>
      </c>
      <c r="B83" s="4" t="s">
        <v>26</v>
      </c>
      <c r="C83" s="4" t="s">
        <v>27</v>
      </c>
      <c r="D83" s="4" t="s">
        <v>254</v>
      </c>
      <c r="E83" s="4" t="s">
        <v>343</v>
      </c>
      <c r="F83" s="6">
        <v>44785</v>
      </c>
      <c r="G83" s="6">
        <v>44786</v>
      </c>
      <c r="H83" s="4">
        <v>1</v>
      </c>
      <c r="I83" s="4">
        <v>1</v>
      </c>
      <c r="J83" s="4">
        <v>1</v>
      </c>
      <c r="K83" s="4" t="s">
        <v>30</v>
      </c>
      <c r="L83" s="4">
        <v>395</v>
      </c>
      <c r="M83" s="4">
        <v>395</v>
      </c>
      <c r="N83" s="4" t="s">
        <v>415</v>
      </c>
      <c r="O83" s="4" t="s">
        <v>32</v>
      </c>
      <c r="P83" s="4" t="s">
        <v>33</v>
      </c>
      <c r="Q83" s="4">
        <v>0</v>
      </c>
      <c r="R83" s="7">
        <v>44784</v>
      </c>
      <c r="S83" s="6">
        <v>44789</v>
      </c>
      <c r="T83" s="4" t="s">
        <v>34</v>
      </c>
      <c r="U83" s="4">
        <v>395</v>
      </c>
      <c r="V83" s="4">
        <v>0</v>
      </c>
      <c r="W83" s="4">
        <v>0</v>
      </c>
      <c r="X83" s="4" t="s">
        <v>416</v>
      </c>
      <c r="Y83" s="4" t="s">
        <v>417</v>
      </c>
    </row>
    <row r="84" s="4" customFormat="1" spans="1:25">
      <c r="A84" s="4" t="s">
        <v>418</v>
      </c>
      <c r="B84" s="4" t="s">
        <v>26</v>
      </c>
      <c r="C84" s="4" t="s">
        <v>27</v>
      </c>
      <c r="D84" s="4" t="s">
        <v>157</v>
      </c>
      <c r="E84" s="4" t="s">
        <v>419</v>
      </c>
      <c r="F84" s="6">
        <v>44784</v>
      </c>
      <c r="G84" s="6">
        <v>44786</v>
      </c>
      <c r="H84" s="4">
        <v>1</v>
      </c>
      <c r="I84" s="4">
        <v>2</v>
      </c>
      <c r="J84" s="4">
        <v>2</v>
      </c>
      <c r="K84" s="4" t="s">
        <v>30</v>
      </c>
      <c r="L84" s="4">
        <v>1000</v>
      </c>
      <c r="M84" s="4">
        <v>1000</v>
      </c>
      <c r="N84" s="4" t="s">
        <v>420</v>
      </c>
      <c r="O84" s="4" t="s">
        <v>32</v>
      </c>
      <c r="P84" s="4" t="s">
        <v>33</v>
      </c>
      <c r="Q84" s="4">
        <v>0</v>
      </c>
      <c r="R84" s="7">
        <v>44784</v>
      </c>
      <c r="S84" s="6">
        <v>44789</v>
      </c>
      <c r="T84" s="4" t="s">
        <v>34</v>
      </c>
      <c r="U84" s="4">
        <v>1000</v>
      </c>
      <c r="V84" s="4">
        <v>0</v>
      </c>
      <c r="W84" s="4">
        <v>0</v>
      </c>
      <c r="X84" s="4" t="s">
        <v>421</v>
      </c>
      <c r="Y84" s="4" t="s">
        <v>422</v>
      </c>
    </row>
    <row r="85" s="4" customFormat="1" spans="1:25">
      <c r="A85" s="4" t="s">
        <v>423</v>
      </c>
      <c r="B85" s="4" t="s">
        <v>26</v>
      </c>
      <c r="C85" s="4" t="s">
        <v>27</v>
      </c>
      <c r="D85" s="4" t="s">
        <v>157</v>
      </c>
      <c r="E85" s="4" t="s">
        <v>419</v>
      </c>
      <c r="F85" s="6">
        <v>44784</v>
      </c>
      <c r="G85" s="6">
        <v>44786</v>
      </c>
      <c r="H85" s="4">
        <v>1</v>
      </c>
      <c r="I85" s="4">
        <v>2</v>
      </c>
      <c r="J85" s="4">
        <v>2</v>
      </c>
      <c r="K85" s="4" t="s">
        <v>30</v>
      </c>
      <c r="L85" s="4">
        <v>1016</v>
      </c>
      <c r="M85" s="4">
        <v>1016</v>
      </c>
      <c r="N85" s="4" t="s">
        <v>424</v>
      </c>
      <c r="O85" s="4" t="s">
        <v>32</v>
      </c>
      <c r="P85" s="4" t="s">
        <v>33</v>
      </c>
      <c r="Q85" s="4">
        <v>0</v>
      </c>
      <c r="R85" s="7">
        <v>44784</v>
      </c>
      <c r="S85" s="6">
        <v>44789</v>
      </c>
      <c r="T85" s="4" t="s">
        <v>34</v>
      </c>
      <c r="U85" s="4">
        <v>1016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44784</v>
      </c>
      <c r="G86" s="6">
        <v>44786</v>
      </c>
      <c r="H86" s="4">
        <v>1</v>
      </c>
      <c r="I86" s="4">
        <v>2</v>
      </c>
      <c r="J86" s="4">
        <v>2</v>
      </c>
      <c r="K86" s="4" t="s">
        <v>30</v>
      </c>
      <c r="L86" s="4">
        <v>320</v>
      </c>
      <c r="M86" s="4">
        <v>320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44784</v>
      </c>
      <c r="S86" s="6">
        <v>44789</v>
      </c>
      <c r="T86" s="4" t="s">
        <v>34</v>
      </c>
      <c r="U86" s="4">
        <v>320</v>
      </c>
      <c r="V86" s="4">
        <v>0</v>
      </c>
      <c r="W86" s="4">
        <v>0</v>
      </c>
      <c r="X86" s="4" t="s">
        <v>431</v>
      </c>
      <c r="Y86" s="4" t="s">
        <v>432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44785</v>
      </c>
      <c r="G87" s="6">
        <v>44786</v>
      </c>
      <c r="H87" s="4">
        <v>1</v>
      </c>
      <c r="I87" s="4">
        <v>1</v>
      </c>
      <c r="J87" s="4">
        <v>1</v>
      </c>
      <c r="K87" s="4" t="s">
        <v>30</v>
      </c>
      <c r="L87" s="4">
        <v>506</v>
      </c>
      <c r="M87" s="4">
        <v>506</v>
      </c>
      <c r="N87" s="4" t="s">
        <v>436</v>
      </c>
      <c r="O87" s="4" t="s">
        <v>32</v>
      </c>
      <c r="P87" s="4" t="s">
        <v>33</v>
      </c>
      <c r="Q87" s="4">
        <v>0</v>
      </c>
      <c r="R87" s="7">
        <v>44784</v>
      </c>
      <c r="S87" s="6">
        <v>44789</v>
      </c>
      <c r="T87" s="4" t="s">
        <v>34</v>
      </c>
      <c r="U87" s="4">
        <v>506</v>
      </c>
      <c r="V87" s="4">
        <v>0</v>
      </c>
      <c r="W87" s="4">
        <v>0</v>
      </c>
      <c r="X87" s="4" t="s">
        <v>437</v>
      </c>
      <c r="Y87" s="4" t="s">
        <v>438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441</v>
      </c>
      <c r="F88" s="6">
        <v>44784</v>
      </c>
      <c r="G88" s="6">
        <v>44786</v>
      </c>
      <c r="H88" s="4">
        <v>1</v>
      </c>
      <c r="I88" s="4">
        <v>2</v>
      </c>
      <c r="J88" s="4">
        <v>2</v>
      </c>
      <c r="K88" s="4" t="s">
        <v>30</v>
      </c>
      <c r="L88" s="4">
        <v>695</v>
      </c>
      <c r="M88" s="4">
        <v>695</v>
      </c>
      <c r="N88" s="4" t="s">
        <v>442</v>
      </c>
      <c r="O88" s="4" t="s">
        <v>32</v>
      </c>
      <c r="P88" s="4" t="s">
        <v>33</v>
      </c>
      <c r="Q88" s="4">
        <v>0</v>
      </c>
      <c r="R88" s="7">
        <v>44784</v>
      </c>
      <c r="S88" s="6">
        <v>44789</v>
      </c>
      <c r="T88" s="4" t="s">
        <v>34</v>
      </c>
      <c r="U88" s="4">
        <v>695</v>
      </c>
      <c r="V88" s="4">
        <v>0</v>
      </c>
      <c r="W88" s="4">
        <v>0</v>
      </c>
      <c r="X88" s="4" t="s">
        <v>443</v>
      </c>
      <c r="Y88" s="4" t="s">
        <v>444</v>
      </c>
    </row>
    <row r="89" s="4" customFormat="1" spans="1:25">
      <c r="A89" s="4" t="s">
        <v>445</v>
      </c>
      <c r="B89" s="4" t="s">
        <v>26</v>
      </c>
      <c r="C89" s="4" t="s">
        <v>27</v>
      </c>
      <c r="D89" s="4" t="s">
        <v>446</v>
      </c>
      <c r="E89" s="4" t="s">
        <v>447</v>
      </c>
      <c r="F89" s="6">
        <v>44785</v>
      </c>
      <c r="G89" s="6">
        <v>44786</v>
      </c>
      <c r="H89" s="4">
        <v>1</v>
      </c>
      <c r="I89" s="4">
        <v>1</v>
      </c>
      <c r="J89" s="4">
        <v>1</v>
      </c>
      <c r="K89" s="4" t="s">
        <v>30</v>
      </c>
      <c r="L89" s="4">
        <v>150</v>
      </c>
      <c r="M89" s="4">
        <v>150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44784</v>
      </c>
      <c r="S89" s="6">
        <v>44789</v>
      </c>
      <c r="T89" s="4" t="s">
        <v>34</v>
      </c>
      <c r="U89" s="4">
        <v>150</v>
      </c>
      <c r="V89" s="4">
        <v>0</v>
      </c>
      <c r="W89" s="4">
        <v>0</v>
      </c>
      <c r="X89" s="4" t="s">
        <v>449</v>
      </c>
      <c r="Y89" s="4" t="s">
        <v>450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452</v>
      </c>
      <c r="E90" s="4" t="s">
        <v>453</v>
      </c>
      <c r="F90" s="6">
        <v>44784</v>
      </c>
      <c r="G90" s="6">
        <v>44786</v>
      </c>
      <c r="H90" s="4">
        <v>1</v>
      </c>
      <c r="I90" s="4">
        <v>2</v>
      </c>
      <c r="J90" s="4">
        <v>2</v>
      </c>
      <c r="K90" s="4" t="s">
        <v>30</v>
      </c>
      <c r="L90" s="4">
        <v>992</v>
      </c>
      <c r="M90" s="4">
        <v>992</v>
      </c>
      <c r="N90" s="4" t="s">
        <v>454</v>
      </c>
      <c r="O90" s="4" t="s">
        <v>32</v>
      </c>
      <c r="P90" s="4" t="s">
        <v>33</v>
      </c>
      <c r="Q90" s="4">
        <v>0</v>
      </c>
      <c r="R90" s="7">
        <v>44784</v>
      </c>
      <c r="S90" s="6">
        <v>44789</v>
      </c>
      <c r="T90" s="4" t="s">
        <v>34</v>
      </c>
      <c r="U90" s="4">
        <v>992</v>
      </c>
      <c r="V90" s="4">
        <v>0</v>
      </c>
      <c r="W90" s="4">
        <v>0</v>
      </c>
      <c r="X90" s="4" t="s">
        <v>455</v>
      </c>
      <c r="Y90" s="4" t="s">
        <v>456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295</v>
      </c>
      <c r="E91" s="4" t="s">
        <v>458</v>
      </c>
      <c r="F91" s="6">
        <v>44785</v>
      </c>
      <c r="G91" s="6">
        <v>44786</v>
      </c>
      <c r="H91" s="4">
        <v>1</v>
      </c>
      <c r="I91" s="4">
        <v>1</v>
      </c>
      <c r="J91" s="4">
        <v>1</v>
      </c>
      <c r="K91" s="4" t="s">
        <v>30</v>
      </c>
      <c r="L91" s="4">
        <v>680</v>
      </c>
      <c r="M91" s="4">
        <v>680</v>
      </c>
      <c r="N91" s="4" t="s">
        <v>459</v>
      </c>
      <c r="O91" s="4" t="s">
        <v>32</v>
      </c>
      <c r="P91" s="4" t="s">
        <v>33</v>
      </c>
      <c r="Q91" s="4">
        <v>0</v>
      </c>
      <c r="R91" s="7">
        <v>44784</v>
      </c>
      <c r="S91" s="6">
        <v>44789</v>
      </c>
      <c r="T91" s="4" t="s">
        <v>34</v>
      </c>
      <c r="U91" s="4">
        <v>680</v>
      </c>
      <c r="V91" s="4">
        <v>0</v>
      </c>
      <c r="W91" s="4">
        <v>0</v>
      </c>
      <c r="X91" s="4" t="s">
        <v>460</v>
      </c>
      <c r="Y91" s="4" t="s">
        <v>461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295</v>
      </c>
      <c r="E92" s="4" t="s">
        <v>458</v>
      </c>
      <c r="F92" s="6">
        <v>44785</v>
      </c>
      <c r="G92" s="6">
        <v>44786</v>
      </c>
      <c r="H92" s="4">
        <v>1</v>
      </c>
      <c r="I92" s="4">
        <v>1</v>
      </c>
      <c r="J92" s="4">
        <v>1</v>
      </c>
      <c r="K92" s="4" t="s">
        <v>30</v>
      </c>
      <c r="L92" s="4">
        <v>680</v>
      </c>
      <c r="M92" s="4">
        <v>680</v>
      </c>
      <c r="N92" s="4" t="s">
        <v>463</v>
      </c>
      <c r="O92" s="4" t="s">
        <v>32</v>
      </c>
      <c r="P92" s="4" t="s">
        <v>33</v>
      </c>
      <c r="Q92" s="4">
        <v>0</v>
      </c>
      <c r="R92" s="7">
        <v>44785</v>
      </c>
      <c r="S92" s="6">
        <v>44789</v>
      </c>
      <c r="T92" s="4" t="s">
        <v>34</v>
      </c>
      <c r="U92" s="4">
        <v>680</v>
      </c>
      <c r="V92" s="4">
        <v>0</v>
      </c>
      <c r="W92" s="4">
        <v>0</v>
      </c>
      <c r="X92" s="4" t="s">
        <v>464</v>
      </c>
      <c r="Y92" s="4" t="s">
        <v>465</v>
      </c>
    </row>
    <row r="93" s="4" customFormat="1" spans="1:25">
      <c r="A93" s="4" t="s">
        <v>466</v>
      </c>
      <c r="B93" s="4" t="s">
        <v>26</v>
      </c>
      <c r="C93" s="4" t="s">
        <v>27</v>
      </c>
      <c r="D93" s="4" t="s">
        <v>348</v>
      </c>
      <c r="E93" s="4" t="s">
        <v>343</v>
      </c>
      <c r="F93" s="6">
        <v>44785</v>
      </c>
      <c r="G93" s="6">
        <v>44786</v>
      </c>
      <c r="H93" s="4">
        <v>1</v>
      </c>
      <c r="I93" s="4">
        <v>1</v>
      </c>
      <c r="J93" s="4">
        <v>1</v>
      </c>
      <c r="K93" s="4" t="s">
        <v>30</v>
      </c>
      <c r="L93" s="4">
        <v>152</v>
      </c>
      <c r="M93" s="4">
        <v>152</v>
      </c>
      <c r="N93" s="4" t="s">
        <v>467</v>
      </c>
      <c r="O93" s="4" t="s">
        <v>32</v>
      </c>
      <c r="P93" s="4" t="s">
        <v>33</v>
      </c>
      <c r="Q93" s="4">
        <v>0</v>
      </c>
      <c r="R93" s="7">
        <v>44785</v>
      </c>
      <c r="S93" s="6">
        <v>44789</v>
      </c>
      <c r="T93" s="4" t="s">
        <v>34</v>
      </c>
      <c r="U93" s="4">
        <v>152</v>
      </c>
      <c r="V93" s="4">
        <v>0</v>
      </c>
      <c r="W93" s="4">
        <v>0</v>
      </c>
      <c r="X93" s="4" t="s">
        <v>468</v>
      </c>
      <c r="Y93" s="4" t="s">
        <v>469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180</v>
      </c>
      <c r="E94" s="4" t="s">
        <v>181</v>
      </c>
      <c r="F94" s="6">
        <v>44785</v>
      </c>
      <c r="G94" s="6">
        <v>44786</v>
      </c>
      <c r="H94" s="4">
        <v>1</v>
      </c>
      <c r="I94" s="4">
        <v>1</v>
      </c>
      <c r="J94" s="4">
        <v>1</v>
      </c>
      <c r="K94" s="4" t="s">
        <v>30</v>
      </c>
      <c r="L94" s="4">
        <v>435</v>
      </c>
      <c r="M94" s="4">
        <v>435</v>
      </c>
      <c r="N94" s="4" t="s">
        <v>471</v>
      </c>
      <c r="O94" s="4" t="s">
        <v>32</v>
      </c>
      <c r="P94" s="4" t="s">
        <v>33</v>
      </c>
      <c r="Q94" s="4">
        <v>0</v>
      </c>
      <c r="R94" s="7">
        <v>44785</v>
      </c>
      <c r="S94" s="6">
        <v>44789</v>
      </c>
      <c r="T94" s="4" t="s">
        <v>34</v>
      </c>
      <c r="U94" s="4">
        <v>435</v>
      </c>
      <c r="V94" s="4">
        <v>0</v>
      </c>
      <c r="W94" s="4">
        <v>0</v>
      </c>
      <c r="X94" s="4" t="s">
        <v>472</v>
      </c>
      <c r="Y94" s="4" t="s">
        <v>473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201</v>
      </c>
      <c r="E95" s="4" t="s">
        <v>475</v>
      </c>
      <c r="F95" s="6">
        <v>44785</v>
      </c>
      <c r="G95" s="6">
        <v>44786</v>
      </c>
      <c r="H95" s="4">
        <v>1</v>
      </c>
      <c r="I95" s="4">
        <v>1</v>
      </c>
      <c r="J95" s="4">
        <v>1</v>
      </c>
      <c r="K95" s="4" t="s">
        <v>30</v>
      </c>
      <c r="L95" s="4">
        <v>187</v>
      </c>
      <c r="M95" s="4">
        <v>187</v>
      </c>
      <c r="N95" s="4" t="s">
        <v>476</v>
      </c>
      <c r="O95" s="4" t="s">
        <v>32</v>
      </c>
      <c r="P95" s="4" t="s">
        <v>33</v>
      </c>
      <c r="Q95" s="4">
        <v>0</v>
      </c>
      <c r="R95" s="7">
        <v>44785</v>
      </c>
      <c r="S95" s="6">
        <v>44789</v>
      </c>
      <c r="T95" s="4" t="s">
        <v>34</v>
      </c>
      <c r="U95" s="4">
        <v>187</v>
      </c>
      <c r="V95" s="4">
        <v>0</v>
      </c>
      <c r="W95" s="4">
        <v>0</v>
      </c>
      <c r="X95" s="4" t="s">
        <v>477</v>
      </c>
      <c r="Y95" s="4" t="s">
        <v>478</v>
      </c>
    </row>
    <row r="96" s="4" customFormat="1" spans="1:25">
      <c r="A96" s="4" t="s">
        <v>479</v>
      </c>
      <c r="B96" s="4" t="s">
        <v>26</v>
      </c>
      <c r="C96" s="4" t="s">
        <v>27</v>
      </c>
      <c r="D96" s="4" t="s">
        <v>223</v>
      </c>
      <c r="E96" s="4" t="s">
        <v>224</v>
      </c>
      <c r="F96" s="6">
        <v>44785</v>
      </c>
      <c r="G96" s="6">
        <v>44786</v>
      </c>
      <c r="H96" s="4">
        <v>2</v>
      </c>
      <c r="I96" s="4">
        <v>1</v>
      </c>
      <c r="J96" s="4">
        <v>2</v>
      </c>
      <c r="K96" s="4" t="s">
        <v>30</v>
      </c>
      <c r="L96" s="4">
        <v>626</v>
      </c>
      <c r="M96" s="4">
        <v>626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44785</v>
      </c>
      <c r="S96" s="6">
        <v>44789</v>
      </c>
      <c r="T96" s="4" t="s">
        <v>34</v>
      </c>
      <c r="U96" s="4">
        <v>626</v>
      </c>
      <c r="V96" s="4">
        <v>0</v>
      </c>
      <c r="W96" s="4">
        <v>0</v>
      </c>
      <c r="X96" s="4" t="s">
        <v>481</v>
      </c>
      <c r="Y96" s="4" t="s">
        <v>72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201</v>
      </c>
      <c r="E97" s="4" t="s">
        <v>475</v>
      </c>
      <c r="F97" s="6">
        <v>44785</v>
      </c>
      <c r="G97" s="6">
        <v>44786</v>
      </c>
      <c r="H97" s="4">
        <v>1</v>
      </c>
      <c r="I97" s="4">
        <v>1</v>
      </c>
      <c r="J97" s="4">
        <v>1</v>
      </c>
      <c r="K97" s="4" t="s">
        <v>30</v>
      </c>
      <c r="L97" s="4">
        <v>187</v>
      </c>
      <c r="M97" s="4">
        <v>187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44785</v>
      </c>
      <c r="S97" s="6">
        <v>44789</v>
      </c>
      <c r="T97" s="4" t="s">
        <v>34</v>
      </c>
      <c r="U97" s="4">
        <v>187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479</v>
      </c>
      <c r="B98" s="4" t="s">
        <v>26</v>
      </c>
      <c r="C98" s="4" t="s">
        <v>73</v>
      </c>
      <c r="D98" s="4" t="s">
        <v>223</v>
      </c>
      <c r="E98" s="4" t="s">
        <v>224</v>
      </c>
      <c r="F98" s="6">
        <v>44785</v>
      </c>
      <c r="G98" s="6">
        <v>44786</v>
      </c>
      <c r="H98" s="4">
        <v>2</v>
      </c>
      <c r="I98" s="4">
        <v>1</v>
      </c>
      <c r="J98" s="4">
        <v>2</v>
      </c>
      <c r="K98" s="4" t="s">
        <v>30</v>
      </c>
      <c r="L98" s="4">
        <v>-626</v>
      </c>
      <c r="M98" s="4">
        <v>-626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44785</v>
      </c>
      <c r="S98" s="6">
        <v>44789</v>
      </c>
      <c r="T98" s="4" t="s">
        <v>34</v>
      </c>
      <c r="U98" s="4">
        <v>-626</v>
      </c>
      <c r="V98" s="4">
        <v>0</v>
      </c>
      <c r="W98" s="4">
        <v>0</v>
      </c>
      <c r="X98" s="4" t="s">
        <v>481</v>
      </c>
      <c r="Y98" s="4" t="s">
        <v>72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487</v>
      </c>
      <c r="E99" s="4" t="s">
        <v>488</v>
      </c>
      <c r="F99" s="6">
        <v>44785</v>
      </c>
      <c r="G99" s="6">
        <v>44786</v>
      </c>
      <c r="H99" s="4">
        <v>1</v>
      </c>
      <c r="I99" s="4">
        <v>1</v>
      </c>
      <c r="J99" s="4">
        <v>1</v>
      </c>
      <c r="K99" s="4" t="s">
        <v>30</v>
      </c>
      <c r="L99" s="4">
        <v>450</v>
      </c>
      <c r="M99" s="4">
        <v>450</v>
      </c>
      <c r="N99" s="4" t="s">
        <v>489</v>
      </c>
      <c r="O99" s="4" t="s">
        <v>32</v>
      </c>
      <c r="P99" s="4" t="s">
        <v>33</v>
      </c>
      <c r="Q99" s="4">
        <v>0</v>
      </c>
      <c r="R99" s="7">
        <v>44785</v>
      </c>
      <c r="S99" s="6">
        <v>44789</v>
      </c>
      <c r="T99" s="4" t="s">
        <v>34</v>
      </c>
      <c r="U99" s="4">
        <v>450</v>
      </c>
      <c r="V99" s="4">
        <v>0</v>
      </c>
      <c r="W99" s="4">
        <v>0</v>
      </c>
      <c r="X99" s="4" t="s">
        <v>490</v>
      </c>
      <c r="Y99" s="4" t="s">
        <v>491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44785</v>
      </c>
      <c r="G100" s="6">
        <v>44786</v>
      </c>
      <c r="H100" s="4">
        <v>1</v>
      </c>
      <c r="I100" s="4">
        <v>1</v>
      </c>
      <c r="J100" s="4">
        <v>1</v>
      </c>
      <c r="K100" s="4" t="s">
        <v>30</v>
      </c>
      <c r="L100" s="4">
        <v>176</v>
      </c>
      <c r="M100" s="4">
        <v>176</v>
      </c>
      <c r="N100" s="4" t="s">
        <v>495</v>
      </c>
      <c r="O100" s="4" t="s">
        <v>32</v>
      </c>
      <c r="P100" s="4" t="s">
        <v>33</v>
      </c>
      <c r="Q100" s="4">
        <v>0</v>
      </c>
      <c r="R100" s="7">
        <v>44785</v>
      </c>
      <c r="S100" s="6">
        <v>44789</v>
      </c>
      <c r="T100" s="4" t="s">
        <v>34</v>
      </c>
      <c r="U100" s="4">
        <v>176</v>
      </c>
      <c r="V100" s="4">
        <v>0</v>
      </c>
      <c r="W100" s="4">
        <v>0</v>
      </c>
      <c r="X100" s="4" t="s">
        <v>496</v>
      </c>
      <c r="Y100" s="4" t="s">
        <v>497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157</v>
      </c>
      <c r="E101" s="4" t="s">
        <v>499</v>
      </c>
      <c r="F101" s="6">
        <v>44785</v>
      </c>
      <c r="G101" s="6">
        <v>44786</v>
      </c>
      <c r="H101" s="4">
        <v>1</v>
      </c>
      <c r="I101" s="4">
        <v>1</v>
      </c>
      <c r="J101" s="4">
        <v>1</v>
      </c>
      <c r="K101" s="4" t="s">
        <v>30</v>
      </c>
      <c r="L101" s="4">
        <v>700</v>
      </c>
      <c r="M101" s="4">
        <v>700</v>
      </c>
      <c r="N101" s="4" t="s">
        <v>500</v>
      </c>
      <c r="O101" s="4" t="s">
        <v>32</v>
      </c>
      <c r="P101" s="4" t="s">
        <v>33</v>
      </c>
      <c r="Q101" s="4">
        <v>0</v>
      </c>
      <c r="R101" s="7">
        <v>44785</v>
      </c>
      <c r="S101" s="6">
        <v>44789</v>
      </c>
      <c r="T101" s="4" t="s">
        <v>34</v>
      </c>
      <c r="U101" s="4">
        <v>700</v>
      </c>
      <c r="V101" s="4">
        <v>0</v>
      </c>
      <c r="W101" s="4">
        <v>0</v>
      </c>
      <c r="X101" s="4" t="s">
        <v>501</v>
      </c>
      <c r="Y101" s="4" t="s">
        <v>502</v>
      </c>
    </row>
    <row r="102" s="4" customFormat="1" spans="1:25">
      <c r="A102" s="4" t="s">
        <v>503</v>
      </c>
      <c r="B102" s="4" t="s">
        <v>26</v>
      </c>
      <c r="C102" s="4" t="s">
        <v>27</v>
      </c>
      <c r="D102" s="4" t="s">
        <v>504</v>
      </c>
      <c r="E102" s="4" t="s">
        <v>505</v>
      </c>
      <c r="F102" s="6">
        <v>44785</v>
      </c>
      <c r="G102" s="6">
        <v>44786</v>
      </c>
      <c r="H102" s="4">
        <v>1</v>
      </c>
      <c r="I102" s="4">
        <v>1</v>
      </c>
      <c r="J102" s="4">
        <v>1</v>
      </c>
      <c r="K102" s="4" t="s">
        <v>30</v>
      </c>
      <c r="L102" s="4">
        <v>193</v>
      </c>
      <c r="M102" s="4">
        <v>193</v>
      </c>
      <c r="N102" s="4" t="s">
        <v>506</v>
      </c>
      <c r="O102" s="4" t="s">
        <v>32</v>
      </c>
      <c r="P102" s="4" t="s">
        <v>33</v>
      </c>
      <c r="Q102" s="4">
        <v>0</v>
      </c>
      <c r="R102" s="7">
        <v>44785</v>
      </c>
      <c r="S102" s="6">
        <v>44789</v>
      </c>
      <c r="T102" s="4" t="s">
        <v>34</v>
      </c>
      <c r="U102" s="4">
        <v>193</v>
      </c>
      <c r="V102" s="4">
        <v>0</v>
      </c>
      <c r="W102" s="4">
        <v>0</v>
      </c>
      <c r="X102" s="4" t="s">
        <v>507</v>
      </c>
      <c r="Y102" s="4" t="s">
        <v>508</v>
      </c>
    </row>
    <row r="103" s="4" customFormat="1" spans="1:25">
      <c r="A103" s="4" t="s">
        <v>509</v>
      </c>
      <c r="B103" s="4" t="s">
        <v>26</v>
      </c>
      <c r="C103" s="4" t="s">
        <v>27</v>
      </c>
      <c r="D103" s="4" t="s">
        <v>510</v>
      </c>
      <c r="E103" s="4" t="s">
        <v>511</v>
      </c>
      <c r="F103" s="6">
        <v>44785</v>
      </c>
      <c r="G103" s="6">
        <v>44786</v>
      </c>
      <c r="H103" s="4">
        <v>1</v>
      </c>
      <c r="I103" s="4">
        <v>1</v>
      </c>
      <c r="J103" s="4">
        <v>1</v>
      </c>
      <c r="K103" s="4" t="s">
        <v>30</v>
      </c>
      <c r="L103" s="4">
        <v>969</v>
      </c>
      <c r="M103" s="4">
        <v>969</v>
      </c>
      <c r="N103" s="4" t="s">
        <v>512</v>
      </c>
      <c r="O103" s="4" t="s">
        <v>32</v>
      </c>
      <c r="P103" s="4" t="s">
        <v>33</v>
      </c>
      <c r="Q103" s="4">
        <v>0</v>
      </c>
      <c r="R103" s="7">
        <v>44785</v>
      </c>
      <c r="S103" s="6">
        <v>44789</v>
      </c>
      <c r="T103" s="4" t="s">
        <v>34</v>
      </c>
      <c r="U103" s="4">
        <v>969</v>
      </c>
      <c r="V103" s="4">
        <v>0</v>
      </c>
      <c r="W103" s="4">
        <v>0</v>
      </c>
      <c r="X103" s="4" t="s">
        <v>513</v>
      </c>
      <c r="Y103" s="4" t="s">
        <v>514</v>
      </c>
    </row>
    <row r="104" s="4" customFormat="1" spans="1:25">
      <c r="A104" s="4" t="s">
        <v>515</v>
      </c>
      <c r="B104" s="4" t="s">
        <v>26</v>
      </c>
      <c r="C104" s="4" t="s">
        <v>27</v>
      </c>
      <c r="D104" s="4" t="s">
        <v>516</v>
      </c>
      <c r="E104" s="4" t="s">
        <v>98</v>
      </c>
      <c r="F104" s="6">
        <v>44785</v>
      </c>
      <c r="G104" s="6">
        <v>44786</v>
      </c>
      <c r="H104" s="4">
        <v>1</v>
      </c>
      <c r="I104" s="4">
        <v>1</v>
      </c>
      <c r="J104" s="4">
        <v>1</v>
      </c>
      <c r="K104" s="4" t="s">
        <v>30</v>
      </c>
      <c r="L104" s="4">
        <v>1070</v>
      </c>
      <c r="M104" s="4">
        <v>1070</v>
      </c>
      <c r="N104" s="4" t="s">
        <v>517</v>
      </c>
      <c r="O104" s="4" t="s">
        <v>32</v>
      </c>
      <c r="P104" s="4" t="s">
        <v>33</v>
      </c>
      <c r="Q104" s="4">
        <v>0</v>
      </c>
      <c r="R104" s="7">
        <v>44785</v>
      </c>
      <c r="S104" s="6">
        <v>44789</v>
      </c>
      <c r="T104" s="4" t="s">
        <v>34</v>
      </c>
      <c r="U104" s="4">
        <v>1070</v>
      </c>
      <c r="V104" s="4">
        <v>0</v>
      </c>
      <c r="W104" s="4">
        <v>0</v>
      </c>
      <c r="X104" s="4" t="s">
        <v>518</v>
      </c>
      <c r="Y104" s="4" t="s">
        <v>519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522</v>
      </c>
      <c r="F105" s="6">
        <v>44785</v>
      </c>
      <c r="G105" s="6">
        <v>44786</v>
      </c>
      <c r="H105" s="4">
        <v>1</v>
      </c>
      <c r="I105" s="4">
        <v>1</v>
      </c>
      <c r="J105" s="4">
        <v>1</v>
      </c>
      <c r="K105" s="4" t="s">
        <v>30</v>
      </c>
      <c r="L105" s="4">
        <v>1109</v>
      </c>
      <c r="M105" s="4">
        <v>1109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44785</v>
      </c>
      <c r="S105" s="6">
        <v>44789</v>
      </c>
      <c r="T105" s="4" t="s">
        <v>34</v>
      </c>
      <c r="U105" s="4">
        <v>1109</v>
      </c>
      <c r="V105" s="4">
        <v>0</v>
      </c>
      <c r="W105" s="4">
        <v>0</v>
      </c>
      <c r="X105" s="4" t="s">
        <v>524</v>
      </c>
      <c r="Y105" s="4" t="s">
        <v>525</v>
      </c>
    </row>
    <row r="106" s="4" customFormat="1" spans="1:25">
      <c r="A106" s="4" t="s">
        <v>526</v>
      </c>
      <c r="B106" s="4" t="s">
        <v>26</v>
      </c>
      <c r="C106" s="4" t="s">
        <v>27</v>
      </c>
      <c r="D106" s="4" t="s">
        <v>504</v>
      </c>
      <c r="E106" s="4" t="s">
        <v>505</v>
      </c>
      <c r="F106" s="6">
        <v>44785</v>
      </c>
      <c r="G106" s="6">
        <v>44786</v>
      </c>
      <c r="H106" s="4">
        <v>3</v>
      </c>
      <c r="I106" s="4">
        <v>1</v>
      </c>
      <c r="J106" s="4">
        <v>3</v>
      </c>
      <c r="K106" s="4" t="s">
        <v>30</v>
      </c>
      <c r="L106" s="4">
        <v>579</v>
      </c>
      <c r="M106" s="4">
        <v>579</v>
      </c>
      <c r="N106" s="4" t="s">
        <v>527</v>
      </c>
      <c r="O106" s="4" t="s">
        <v>32</v>
      </c>
      <c r="P106" s="4" t="s">
        <v>33</v>
      </c>
      <c r="Q106" s="4">
        <v>0</v>
      </c>
      <c r="R106" s="7">
        <v>44785</v>
      </c>
      <c r="S106" s="6">
        <v>44789</v>
      </c>
      <c r="T106" s="4" t="s">
        <v>34</v>
      </c>
      <c r="U106" s="4">
        <v>579</v>
      </c>
      <c r="V106" s="4">
        <v>0</v>
      </c>
      <c r="W106" s="4">
        <v>0</v>
      </c>
      <c r="X106" s="4" t="s">
        <v>528</v>
      </c>
      <c r="Y106" s="4" t="s">
        <v>529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157</v>
      </c>
      <c r="E107" s="4" t="s">
        <v>531</v>
      </c>
      <c r="F107" s="6">
        <v>44785</v>
      </c>
      <c r="G107" s="6">
        <v>44786</v>
      </c>
      <c r="H107" s="4">
        <v>1</v>
      </c>
      <c r="I107" s="4">
        <v>1</v>
      </c>
      <c r="J107" s="4">
        <v>1</v>
      </c>
      <c r="K107" s="4" t="s">
        <v>30</v>
      </c>
      <c r="L107" s="4">
        <v>540</v>
      </c>
      <c r="M107" s="4">
        <v>540</v>
      </c>
      <c r="N107" s="4" t="s">
        <v>420</v>
      </c>
      <c r="O107" s="4" t="s">
        <v>32</v>
      </c>
      <c r="P107" s="4" t="s">
        <v>33</v>
      </c>
      <c r="Q107" s="4">
        <v>0</v>
      </c>
      <c r="R107" s="7">
        <v>44785</v>
      </c>
      <c r="S107" s="6">
        <v>44789</v>
      </c>
      <c r="T107" s="4" t="s">
        <v>34</v>
      </c>
      <c r="U107" s="4">
        <v>540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504</v>
      </c>
      <c r="E108" s="4" t="s">
        <v>505</v>
      </c>
      <c r="F108" s="6">
        <v>44785</v>
      </c>
      <c r="G108" s="6">
        <v>44786</v>
      </c>
      <c r="H108" s="4">
        <v>1</v>
      </c>
      <c r="I108" s="4">
        <v>1</v>
      </c>
      <c r="J108" s="4">
        <v>1</v>
      </c>
      <c r="K108" s="4" t="s">
        <v>30</v>
      </c>
      <c r="L108" s="4">
        <v>196</v>
      </c>
      <c r="M108" s="4">
        <v>196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44785</v>
      </c>
      <c r="S108" s="6">
        <v>44789</v>
      </c>
      <c r="T108" s="4" t="s">
        <v>34</v>
      </c>
      <c r="U108" s="4">
        <v>196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504</v>
      </c>
      <c r="E109" s="4" t="s">
        <v>505</v>
      </c>
      <c r="F109" s="6">
        <v>44785</v>
      </c>
      <c r="G109" s="6">
        <v>44786</v>
      </c>
      <c r="H109" s="4">
        <v>1</v>
      </c>
      <c r="I109" s="4">
        <v>1</v>
      </c>
      <c r="J109" s="4">
        <v>1</v>
      </c>
      <c r="K109" s="4" t="s">
        <v>30</v>
      </c>
      <c r="L109" s="4">
        <v>196</v>
      </c>
      <c r="M109" s="4">
        <v>196</v>
      </c>
      <c r="N109" s="4" t="s">
        <v>539</v>
      </c>
      <c r="O109" s="4" t="s">
        <v>32</v>
      </c>
      <c r="P109" s="4" t="s">
        <v>33</v>
      </c>
      <c r="Q109" s="4">
        <v>0</v>
      </c>
      <c r="R109" s="7">
        <v>44785</v>
      </c>
      <c r="S109" s="6">
        <v>44789</v>
      </c>
      <c r="T109" s="4" t="s">
        <v>34</v>
      </c>
      <c r="U109" s="4">
        <v>196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543</v>
      </c>
      <c r="E110" s="4" t="s">
        <v>544</v>
      </c>
      <c r="F110" s="6">
        <v>44785</v>
      </c>
      <c r="G110" s="6">
        <v>44786</v>
      </c>
      <c r="H110" s="4">
        <v>1</v>
      </c>
      <c r="I110" s="4">
        <v>1</v>
      </c>
      <c r="J110" s="4">
        <v>1</v>
      </c>
      <c r="K110" s="4" t="s">
        <v>30</v>
      </c>
      <c r="L110" s="4">
        <v>310</v>
      </c>
      <c r="M110" s="4">
        <v>310</v>
      </c>
      <c r="N110" s="4" t="s">
        <v>545</v>
      </c>
      <c r="O110" s="4" t="s">
        <v>32</v>
      </c>
      <c r="P110" s="4" t="s">
        <v>33</v>
      </c>
      <c r="Q110" s="4">
        <v>0</v>
      </c>
      <c r="R110" s="7">
        <v>44785</v>
      </c>
      <c r="S110" s="6">
        <v>44789</v>
      </c>
      <c r="T110" s="4" t="s">
        <v>34</v>
      </c>
      <c r="U110" s="4">
        <v>310</v>
      </c>
      <c r="V110" s="4">
        <v>0</v>
      </c>
      <c r="W110" s="4">
        <v>0</v>
      </c>
      <c r="X110" s="4" t="s">
        <v>546</v>
      </c>
      <c r="Y110" s="4" t="s">
        <v>547</v>
      </c>
    </row>
    <row r="111" s="4" customFormat="1" spans="1:25">
      <c r="A111" s="4" t="s">
        <v>462</v>
      </c>
      <c r="B111" s="4" t="s">
        <v>26</v>
      </c>
      <c r="C111" s="4" t="s">
        <v>548</v>
      </c>
      <c r="D111" s="4" t="s">
        <v>295</v>
      </c>
      <c r="E111" s="4" t="s">
        <v>458</v>
      </c>
      <c r="F111" s="6">
        <v>44785</v>
      </c>
      <c r="G111" s="6">
        <v>44786</v>
      </c>
      <c r="H111" s="4">
        <v>1</v>
      </c>
      <c r="I111" s="4">
        <v>1</v>
      </c>
      <c r="J111" s="4">
        <v>1</v>
      </c>
      <c r="K111" s="4" t="s">
        <v>30</v>
      </c>
      <c r="L111" s="4">
        <v>-680</v>
      </c>
      <c r="M111" s="4">
        <v>-680</v>
      </c>
      <c r="N111" s="4" t="s">
        <v>463</v>
      </c>
      <c r="O111" s="4" t="s">
        <v>32</v>
      </c>
      <c r="P111" s="4" t="s">
        <v>33</v>
      </c>
      <c r="Q111" s="4">
        <v>0</v>
      </c>
      <c r="R111" s="7">
        <v>44785</v>
      </c>
      <c r="S111" s="6">
        <v>44789</v>
      </c>
      <c r="T111" s="4" t="s">
        <v>34</v>
      </c>
      <c r="U111" s="4">
        <v>-680</v>
      </c>
      <c r="V111" s="4">
        <v>0</v>
      </c>
      <c r="W111" s="4">
        <v>0</v>
      </c>
      <c r="X111" s="4" t="s">
        <v>464</v>
      </c>
      <c r="Y111" s="4" t="s">
        <v>465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83" workbookViewId="0">
      <selection activeCell="A108" sqref="A108:A11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549</v>
      </c>
    </row>
    <row r="2" s="4" customFormat="1" spans="1:9">
      <c r="A2" s="5">
        <v>18009245235</v>
      </c>
      <c r="B2" s="6">
        <v>44783</v>
      </c>
      <c r="C2" s="6">
        <v>44786</v>
      </c>
      <c r="D2" s="4">
        <v>1752</v>
      </c>
      <c r="E2" s="4" t="str">
        <f>VLOOKUP(A2,HOP!A:L,12,0)</f>
        <v>1752.00</v>
      </c>
      <c r="F2" s="4" t="str">
        <f>VLOOKUP(A2,HOP!A:C,3,0)</f>
        <v>2566120</v>
      </c>
      <c r="G2" s="4">
        <f>D2-E2</f>
        <v>0</v>
      </c>
      <c r="H2" s="4" t="str">
        <f>$H$1&amp;F2</f>
        <v>，2566120</v>
      </c>
      <c r="I2" s="4" t="str">
        <f>VLOOKUP(A2,HOP!A:U,21,0)</f>
        <v>直采</v>
      </c>
    </row>
    <row r="3" s="4" customFormat="1" spans="1:9">
      <c r="A3" s="5">
        <v>18017942423</v>
      </c>
      <c r="B3" s="6">
        <v>44784</v>
      </c>
      <c r="C3" s="6">
        <v>44786</v>
      </c>
      <c r="D3" s="4">
        <v>1630</v>
      </c>
      <c r="E3" s="4" t="str">
        <f>VLOOKUP(A3,HOP!A:L,12,0)</f>
        <v>1630.00</v>
      </c>
      <c r="F3" s="4" t="str">
        <f>VLOOKUP(A3,HOP!A:C,3,0)</f>
        <v>2568275</v>
      </c>
      <c r="G3" s="4">
        <f t="shared" ref="G3:G34" si="0">D3-E3</f>
        <v>0</v>
      </c>
      <c r="H3" s="4" t="str">
        <f t="shared" ref="H3:H34" si="1">$H$1&amp;F3</f>
        <v>，2568275</v>
      </c>
      <c r="I3" s="4" t="str">
        <f>VLOOKUP(A3,HOP!A:U,21,0)</f>
        <v>直采</v>
      </c>
    </row>
    <row r="4" s="4" customFormat="1" hidden="1" spans="1:9">
      <c r="A4" s="5">
        <v>18086983292</v>
      </c>
      <c r="B4" s="6">
        <v>44785</v>
      </c>
      <c r="C4" s="6">
        <v>44786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18091393207</v>
      </c>
      <c r="B5" s="6">
        <v>44780</v>
      </c>
      <c r="C5" s="6">
        <v>44786</v>
      </c>
      <c r="D5" s="4">
        <v>4164</v>
      </c>
      <c r="E5" s="4" t="str">
        <f>VLOOKUP(A5,HOP!A:L,12,0)</f>
        <v>4164.00</v>
      </c>
      <c r="F5" s="4" t="str">
        <f>VLOOKUP(A5,HOP!A:C,3,0)</f>
        <v>2585392</v>
      </c>
      <c r="G5" s="4">
        <f t="shared" si="0"/>
        <v>0</v>
      </c>
      <c r="H5" s="4" t="str">
        <f t="shared" si="1"/>
        <v>，2585392</v>
      </c>
      <c r="I5" s="4" t="str">
        <f>VLOOKUP(A5,HOP!A:U,21,0)</f>
        <v>直采</v>
      </c>
    </row>
    <row r="6" s="4" customFormat="1" spans="1:9">
      <c r="A6" s="5">
        <v>18092525606</v>
      </c>
      <c r="B6" s="6">
        <v>44781</v>
      </c>
      <c r="C6" s="6">
        <v>44786</v>
      </c>
      <c r="D6" s="4">
        <v>2380</v>
      </c>
      <c r="E6" s="4" t="str">
        <f>VLOOKUP(A6,HOP!A:L,12,0)</f>
        <v>2380.00</v>
      </c>
      <c r="F6" s="4" t="str">
        <f>VLOOKUP(A6,HOP!A:C,3,0)</f>
        <v>2585887</v>
      </c>
      <c r="G6" s="4">
        <f t="shared" si="0"/>
        <v>0</v>
      </c>
      <c r="H6" s="4" t="str">
        <f t="shared" si="1"/>
        <v>，2585887</v>
      </c>
      <c r="I6" s="4" t="str">
        <f>VLOOKUP(A6,HOP!A:U,21,0)</f>
        <v>直采</v>
      </c>
    </row>
    <row r="7" s="4" customFormat="1" spans="1:9">
      <c r="A7" s="5">
        <v>18168997759</v>
      </c>
      <c r="B7" s="6">
        <v>44784</v>
      </c>
      <c r="C7" s="6">
        <v>44786</v>
      </c>
      <c r="D7" s="4">
        <v>502</v>
      </c>
      <c r="E7" s="4" t="str">
        <f>VLOOKUP(A7,HOP!A:L,12,0)</f>
        <v>502.00</v>
      </c>
      <c r="F7" s="4" t="str">
        <f>VLOOKUP(A7,HOP!A:C,3,0)</f>
        <v>2598280</v>
      </c>
      <c r="G7" s="4">
        <f t="shared" si="0"/>
        <v>0</v>
      </c>
      <c r="H7" s="4" t="str">
        <f t="shared" si="1"/>
        <v>，2598280</v>
      </c>
      <c r="I7" s="4" t="str">
        <f>VLOOKUP(A7,HOP!A:U,21,0)</f>
        <v>直采</v>
      </c>
    </row>
    <row r="8" s="4" customFormat="1" hidden="1" spans="1:9">
      <c r="A8" s="5">
        <v>18191489004</v>
      </c>
      <c r="B8" s="6">
        <v>44784</v>
      </c>
      <c r="C8" s="6">
        <v>44786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18221776720</v>
      </c>
      <c r="B9" s="6">
        <v>44782</v>
      </c>
      <c r="C9" s="6">
        <v>44786</v>
      </c>
      <c r="D9" s="4">
        <v>2824</v>
      </c>
      <c r="E9" s="4" t="str">
        <f>VLOOKUP(A9,HOP!A:L,12,0)</f>
        <v>2824.00</v>
      </c>
      <c r="F9" s="4" t="str">
        <f>VLOOKUP(A9,HOP!A:C,3,0)</f>
        <v>2604704</v>
      </c>
      <c r="G9" s="4">
        <f t="shared" si="0"/>
        <v>0</v>
      </c>
      <c r="H9" s="4" t="str">
        <f t="shared" si="1"/>
        <v>，2604704</v>
      </c>
      <c r="I9" s="4" t="str">
        <f>VLOOKUP(A9,HOP!A:U,21,0)</f>
        <v>直采</v>
      </c>
    </row>
    <row r="10" s="4" customFormat="1" spans="1:9">
      <c r="A10" s="5">
        <v>18221851515</v>
      </c>
      <c r="B10" s="6">
        <v>44782</v>
      </c>
      <c r="C10" s="6">
        <v>44786</v>
      </c>
      <c r="D10" s="4">
        <v>2824</v>
      </c>
      <c r="E10" s="4" t="str">
        <f>VLOOKUP(A10,HOP!A:L,12,0)</f>
        <v>2824.00</v>
      </c>
      <c r="F10" s="4" t="str">
        <f>VLOOKUP(A10,HOP!A:C,3,0)</f>
        <v>2604715</v>
      </c>
      <c r="G10" s="4">
        <f t="shared" si="0"/>
        <v>0</v>
      </c>
      <c r="H10" s="4" t="str">
        <f t="shared" si="1"/>
        <v>，2604715</v>
      </c>
      <c r="I10" s="4" t="str">
        <f>VLOOKUP(A10,HOP!A:U,21,0)</f>
        <v>直采</v>
      </c>
    </row>
    <row r="11" s="4" customFormat="1" spans="1:9">
      <c r="A11" s="5">
        <v>18226348901</v>
      </c>
      <c r="B11" s="6">
        <v>44785</v>
      </c>
      <c r="C11" s="6">
        <v>44786</v>
      </c>
      <c r="D11" s="4">
        <v>1276</v>
      </c>
      <c r="E11" s="4" t="str">
        <f>VLOOKUP(A11,HOP!A:L,12,0)</f>
        <v>1276.00</v>
      </c>
      <c r="F11" s="4" t="str">
        <f>VLOOKUP(A11,HOP!A:C,3,0)</f>
        <v>2605239</v>
      </c>
      <c r="G11" s="4">
        <f t="shared" si="0"/>
        <v>0</v>
      </c>
      <c r="H11" s="4" t="str">
        <f t="shared" si="1"/>
        <v>，2605239</v>
      </c>
      <c r="I11" s="4" t="str">
        <f>VLOOKUP(A11,HOP!A:U,21,0)</f>
        <v>直采</v>
      </c>
    </row>
    <row r="12" s="4" customFormat="1" spans="1:9">
      <c r="A12" s="5">
        <v>18254678709</v>
      </c>
      <c r="B12" s="6">
        <v>44783</v>
      </c>
      <c r="C12" s="6">
        <v>44786</v>
      </c>
      <c r="D12" s="4">
        <v>1218</v>
      </c>
      <c r="E12" s="4" t="str">
        <f>VLOOKUP(A12,HOP!A:L,12,0)</f>
        <v>1218.00</v>
      </c>
      <c r="F12" s="4" t="str">
        <f>VLOOKUP(A12,HOP!A:C,3,0)</f>
        <v>2608436</v>
      </c>
      <c r="G12" s="4">
        <f t="shared" si="0"/>
        <v>0</v>
      </c>
      <c r="H12" s="4" t="str">
        <f t="shared" si="1"/>
        <v>，2608436</v>
      </c>
      <c r="I12" s="4" t="str">
        <f>VLOOKUP(A12,HOP!A:U,21,0)</f>
        <v>直采</v>
      </c>
    </row>
    <row r="13" s="4" customFormat="1" spans="1:9">
      <c r="A13" s="5">
        <v>18314017613</v>
      </c>
      <c r="B13" s="6">
        <v>44785</v>
      </c>
      <c r="C13" s="6">
        <v>44786</v>
      </c>
      <c r="D13" s="4">
        <v>980</v>
      </c>
      <c r="E13" s="4" t="str">
        <f>VLOOKUP(A13,HOP!A:L,12,0)</f>
        <v>980.00</v>
      </c>
      <c r="F13" s="4" t="str">
        <f>VLOOKUP(A13,HOP!A:C,3,0)</f>
        <v>2613456</v>
      </c>
      <c r="G13" s="4">
        <f t="shared" si="0"/>
        <v>0</v>
      </c>
      <c r="H13" s="4" t="str">
        <f t="shared" si="1"/>
        <v>，2613456</v>
      </c>
      <c r="I13" s="4" t="str">
        <f>VLOOKUP(A13,HOP!A:U,21,0)</f>
        <v>直采</v>
      </c>
    </row>
    <row r="14" s="4" customFormat="1" spans="1:9">
      <c r="A14" s="5">
        <v>18335608913</v>
      </c>
      <c r="B14" s="6">
        <v>44785</v>
      </c>
      <c r="C14" s="6">
        <v>44786</v>
      </c>
      <c r="D14" s="4">
        <v>997</v>
      </c>
      <c r="E14" s="4" t="str">
        <f>VLOOKUP(A14,HOP!A:L,12,0)</f>
        <v>997.00</v>
      </c>
      <c r="F14" s="4" t="str">
        <f>VLOOKUP(A14,HOP!A:C,3,0)</f>
        <v>2615272</v>
      </c>
      <c r="G14" s="4">
        <f t="shared" si="0"/>
        <v>0</v>
      </c>
      <c r="H14" s="4" t="str">
        <f t="shared" si="1"/>
        <v>，2615272</v>
      </c>
      <c r="I14" s="4" t="str">
        <f>VLOOKUP(A14,HOP!A:U,21,0)</f>
        <v>直采</v>
      </c>
    </row>
    <row r="15" s="4" customFormat="1" spans="1:9">
      <c r="A15" s="5">
        <v>18428006164</v>
      </c>
      <c r="B15" s="6">
        <v>44784</v>
      </c>
      <c r="C15" s="6">
        <v>44786</v>
      </c>
      <c r="D15" s="4">
        <v>1720</v>
      </c>
      <c r="E15" s="4" t="str">
        <f>VLOOKUP(A15,HOP!A:L,12,0)</f>
        <v>1720.00</v>
      </c>
      <c r="F15" s="4" t="str">
        <f>VLOOKUP(A15,HOP!A:C,3,0)</f>
        <v>2624363</v>
      </c>
      <c r="G15" s="4">
        <f t="shared" si="0"/>
        <v>0</v>
      </c>
      <c r="H15" s="4" t="str">
        <f t="shared" si="1"/>
        <v>，2624363</v>
      </c>
      <c r="I15" s="4" t="str">
        <f>VLOOKUP(A15,HOP!A:U,21,0)</f>
        <v>直采</v>
      </c>
    </row>
    <row r="16" s="4" customFormat="1" spans="1:9">
      <c r="A16" s="5">
        <v>18446298822</v>
      </c>
      <c r="B16" s="6">
        <v>44783</v>
      </c>
      <c r="C16" s="6">
        <v>44786</v>
      </c>
      <c r="D16" s="4">
        <v>5583</v>
      </c>
      <c r="E16" s="4" t="str">
        <f>VLOOKUP(A16,HOP!A:L,12,0)</f>
        <v>5583.00</v>
      </c>
      <c r="F16" s="4" t="str">
        <f>VLOOKUP(A16,HOP!A:C,3,0)</f>
        <v>2626280</v>
      </c>
      <c r="G16" s="4">
        <f t="shared" si="0"/>
        <v>0</v>
      </c>
      <c r="H16" s="4" t="str">
        <f t="shared" si="1"/>
        <v>，2626280</v>
      </c>
      <c r="I16" s="4" t="str">
        <f>VLOOKUP(A16,HOP!A:U,21,0)</f>
        <v>直采</v>
      </c>
    </row>
    <row r="17" s="4" customFormat="1" spans="1:9">
      <c r="A17" s="5">
        <v>18447585469</v>
      </c>
      <c r="B17" s="6">
        <v>44784</v>
      </c>
      <c r="C17" s="6">
        <v>44786</v>
      </c>
      <c r="D17" s="4">
        <v>1652</v>
      </c>
      <c r="E17" s="4" t="str">
        <f>VLOOKUP(A17,HOP!A:L,12,0)</f>
        <v>1652.00</v>
      </c>
      <c r="F17" s="4" t="str">
        <f>VLOOKUP(A17,HOP!A:C,3,0)</f>
        <v>2626475</v>
      </c>
      <c r="G17" s="4">
        <f t="shared" si="0"/>
        <v>0</v>
      </c>
      <c r="H17" s="4" t="str">
        <f t="shared" si="1"/>
        <v>，2626475</v>
      </c>
      <c r="I17" s="4" t="str">
        <f>VLOOKUP(A17,HOP!A:U,21,0)</f>
        <v>直采</v>
      </c>
    </row>
    <row r="18" s="4" customFormat="1" spans="1:9">
      <c r="A18" s="5">
        <v>18473667623</v>
      </c>
      <c r="B18" s="6">
        <v>44783</v>
      </c>
      <c r="C18" s="6">
        <v>44786</v>
      </c>
      <c r="D18" s="4">
        <v>2451</v>
      </c>
      <c r="E18" s="4" t="str">
        <f>VLOOKUP(A18,HOP!A:L,12,0)</f>
        <v>2451.00</v>
      </c>
      <c r="F18" s="4" t="str">
        <f>VLOOKUP(A18,HOP!A:C,3,0)</f>
        <v>2629019</v>
      </c>
      <c r="G18" s="4">
        <f t="shared" si="0"/>
        <v>0</v>
      </c>
      <c r="H18" s="4" t="str">
        <f t="shared" si="1"/>
        <v>，2629019</v>
      </c>
      <c r="I18" s="4" t="str">
        <f>VLOOKUP(A18,HOP!A:U,21,0)</f>
        <v>直采</v>
      </c>
    </row>
    <row r="19" s="4" customFormat="1" spans="1:9">
      <c r="A19" s="5">
        <v>18477542708</v>
      </c>
      <c r="B19" s="6">
        <v>44784</v>
      </c>
      <c r="C19" s="6">
        <v>44786</v>
      </c>
      <c r="D19" s="4">
        <v>2032</v>
      </c>
      <c r="E19" s="4" t="str">
        <f>VLOOKUP(A19,HOP!A:L,12,0)</f>
        <v>2032.00</v>
      </c>
      <c r="F19" s="4" t="str">
        <f>VLOOKUP(A19,HOP!A:C,3,0)</f>
        <v>2629215</v>
      </c>
      <c r="G19" s="4">
        <f t="shared" si="0"/>
        <v>0</v>
      </c>
      <c r="H19" s="4" t="str">
        <f t="shared" si="1"/>
        <v>，2629215</v>
      </c>
      <c r="I19" s="4" t="str">
        <f>VLOOKUP(A19,HOP!A:U,21,0)</f>
        <v>直采</v>
      </c>
    </row>
    <row r="20" s="4" customFormat="1" spans="1:9">
      <c r="A20" s="5">
        <v>18496109371</v>
      </c>
      <c r="B20" s="6">
        <v>44784</v>
      </c>
      <c r="C20" s="6">
        <v>44786</v>
      </c>
      <c r="D20" s="4">
        <v>694</v>
      </c>
      <c r="E20" s="4" t="str">
        <f>VLOOKUP(A20,HOP!A:L,12,0)</f>
        <v>694.00</v>
      </c>
      <c r="F20" s="4" t="str">
        <f>VLOOKUP(A20,HOP!A:C,3,0)</f>
        <v>2631234</v>
      </c>
      <c r="G20" s="4">
        <f t="shared" si="0"/>
        <v>0</v>
      </c>
      <c r="H20" s="4" t="str">
        <f t="shared" si="1"/>
        <v>，2631234</v>
      </c>
      <c r="I20" s="4" t="str">
        <f>VLOOKUP(A20,HOP!A:U,21,0)</f>
        <v>直采</v>
      </c>
    </row>
    <row r="21" s="4" customFormat="1" spans="1:9">
      <c r="A21" s="5">
        <v>18547233942</v>
      </c>
      <c r="B21" s="6">
        <v>44785</v>
      </c>
      <c r="C21" s="6">
        <v>44786</v>
      </c>
      <c r="D21" s="4">
        <v>1070</v>
      </c>
      <c r="E21" s="4" t="str">
        <f>VLOOKUP(A21,HOP!A:L,12,0)</f>
        <v>1070.00</v>
      </c>
      <c r="F21" s="4" t="str">
        <f>VLOOKUP(A21,HOP!A:C,3,0)</f>
        <v>2636340</v>
      </c>
      <c r="G21" s="4">
        <f t="shared" si="0"/>
        <v>0</v>
      </c>
      <c r="H21" s="4" t="str">
        <f t="shared" si="1"/>
        <v>，2636340</v>
      </c>
      <c r="I21" s="4" t="str">
        <f>VLOOKUP(A21,HOP!A:U,21,0)</f>
        <v>直采</v>
      </c>
    </row>
    <row r="22" s="4" customFormat="1" spans="1:9">
      <c r="A22" s="5">
        <v>18560650659</v>
      </c>
      <c r="B22" s="6">
        <v>44784</v>
      </c>
      <c r="C22" s="6">
        <v>44786</v>
      </c>
      <c r="D22" s="4">
        <v>1371</v>
      </c>
      <c r="E22" s="4" t="str">
        <f>VLOOKUP(A22,HOP!A:L,12,0)</f>
        <v>1371.00</v>
      </c>
      <c r="F22" s="4" t="str">
        <f>VLOOKUP(A22,HOP!A:C,3,0)</f>
        <v>2637558</v>
      </c>
      <c r="G22" s="4">
        <f t="shared" si="0"/>
        <v>0</v>
      </c>
      <c r="H22" s="4" t="str">
        <f t="shared" si="1"/>
        <v>，2637558</v>
      </c>
      <c r="I22" s="4" t="str">
        <f>VLOOKUP(A22,HOP!A:U,21,0)</f>
        <v>直采</v>
      </c>
    </row>
    <row r="23" s="4" customFormat="1" spans="1:9">
      <c r="A23" s="5">
        <v>18561842075</v>
      </c>
      <c r="B23" s="6">
        <v>44785</v>
      </c>
      <c r="C23" s="6">
        <v>44786</v>
      </c>
      <c r="D23" s="4">
        <v>535</v>
      </c>
      <c r="E23" s="4" t="str">
        <f>VLOOKUP(A23,HOP!A:L,12,0)</f>
        <v>535.00</v>
      </c>
      <c r="F23" s="4" t="str">
        <f>VLOOKUP(A23,HOP!A:C,3,0)</f>
        <v>2637636</v>
      </c>
      <c r="G23" s="4">
        <f t="shared" si="0"/>
        <v>0</v>
      </c>
      <c r="H23" s="4" t="str">
        <f t="shared" si="1"/>
        <v>，2637636</v>
      </c>
      <c r="I23" s="4" t="str">
        <f>VLOOKUP(A23,HOP!A:U,21,0)</f>
        <v>直采</v>
      </c>
    </row>
    <row r="24" s="4" customFormat="1" spans="1:9">
      <c r="A24" s="5">
        <v>18566265185</v>
      </c>
      <c r="B24" s="6">
        <v>44785</v>
      </c>
      <c r="C24" s="6">
        <v>44786</v>
      </c>
      <c r="D24" s="4">
        <v>420</v>
      </c>
      <c r="E24" s="4" t="str">
        <f>VLOOKUP(A24,HOP!A:L,12,0)</f>
        <v>420.00</v>
      </c>
      <c r="F24" s="4" t="str">
        <f>VLOOKUP(A24,HOP!A:C,3,0)</f>
        <v>2638300</v>
      </c>
      <c r="G24" s="4">
        <f t="shared" si="0"/>
        <v>0</v>
      </c>
      <c r="H24" s="4" t="str">
        <f t="shared" si="1"/>
        <v>，2638300</v>
      </c>
      <c r="I24" s="4" t="str">
        <f>VLOOKUP(A24,HOP!A:U,21,0)</f>
        <v>直采</v>
      </c>
    </row>
    <row r="25" s="4" customFormat="1" spans="1:9">
      <c r="A25" s="5">
        <v>18575950257</v>
      </c>
      <c r="B25" s="6">
        <v>44785</v>
      </c>
      <c r="C25" s="6">
        <v>44786</v>
      </c>
      <c r="D25" s="4">
        <v>368</v>
      </c>
      <c r="E25" s="4" t="str">
        <f>VLOOKUP(A25,HOP!A:L,12,0)</f>
        <v>368.00</v>
      </c>
      <c r="F25" s="4" t="str">
        <f>VLOOKUP(A25,HOP!A:C,3,0)</f>
        <v>2639101</v>
      </c>
      <c r="G25" s="4">
        <f t="shared" si="0"/>
        <v>0</v>
      </c>
      <c r="H25" s="4" t="str">
        <f t="shared" si="1"/>
        <v>，2639101</v>
      </c>
      <c r="I25" s="4" t="str">
        <f>VLOOKUP(A25,HOP!A:U,21,0)</f>
        <v>直采</v>
      </c>
    </row>
    <row r="26" s="4" customFormat="1" spans="1:9">
      <c r="A26" s="5">
        <v>18576213731</v>
      </c>
      <c r="B26" s="6">
        <v>44785</v>
      </c>
      <c r="C26" s="6">
        <v>44786</v>
      </c>
      <c r="D26" s="4">
        <v>1920</v>
      </c>
      <c r="E26" s="4" t="str">
        <f>VLOOKUP(A26,HOP!A:L,12,0)</f>
        <v>1920.00</v>
      </c>
      <c r="F26" s="4" t="str">
        <f>VLOOKUP(A26,HOP!A:C,3,0)</f>
        <v>2639147</v>
      </c>
      <c r="G26" s="4">
        <f t="shared" si="0"/>
        <v>0</v>
      </c>
      <c r="H26" s="4" t="str">
        <f t="shared" si="1"/>
        <v>，2639147</v>
      </c>
      <c r="I26" s="4" t="str">
        <f>VLOOKUP(A26,HOP!A:U,21,0)</f>
        <v>直采</v>
      </c>
    </row>
    <row r="27" s="4" customFormat="1" spans="1:9">
      <c r="A27" s="5">
        <v>18592316267</v>
      </c>
      <c r="B27" s="6">
        <v>44784</v>
      </c>
      <c r="C27" s="6">
        <v>44786</v>
      </c>
      <c r="D27" s="4">
        <v>1908</v>
      </c>
      <c r="E27" s="4" t="str">
        <f>VLOOKUP(A27,HOP!A:L,12,0)</f>
        <v>1908.00</v>
      </c>
      <c r="F27" s="4" t="str">
        <f>VLOOKUP(A27,HOP!A:C,3,0)</f>
        <v>2640516</v>
      </c>
      <c r="G27" s="4">
        <f t="shared" si="0"/>
        <v>0</v>
      </c>
      <c r="H27" s="4" t="str">
        <f t="shared" si="1"/>
        <v>，2640516</v>
      </c>
      <c r="I27" s="4" t="str">
        <f>VLOOKUP(A27,HOP!A:U,21,0)</f>
        <v>直采</v>
      </c>
    </row>
    <row r="28" s="4" customFormat="1" spans="1:9">
      <c r="A28" s="5">
        <v>18595313547</v>
      </c>
      <c r="B28" s="6">
        <v>44785</v>
      </c>
      <c r="C28" s="6">
        <v>44786</v>
      </c>
      <c r="D28" s="4">
        <v>435</v>
      </c>
      <c r="E28" s="4" t="str">
        <f>VLOOKUP(A28,HOP!A:L,12,0)</f>
        <v>435.00</v>
      </c>
      <c r="F28" s="4" t="str">
        <f>VLOOKUP(A28,HOP!A:C,3,0)</f>
        <v>2640935</v>
      </c>
      <c r="G28" s="4">
        <f t="shared" si="0"/>
        <v>0</v>
      </c>
      <c r="H28" s="4" t="str">
        <f t="shared" si="1"/>
        <v>，2640935</v>
      </c>
      <c r="I28" s="4" t="str">
        <f>VLOOKUP(A28,HOP!A:U,21,0)</f>
        <v>直采</v>
      </c>
    </row>
    <row r="29" s="4" customFormat="1" spans="1:9">
      <c r="A29" s="5">
        <v>18606939272</v>
      </c>
      <c r="B29" s="6">
        <v>44784</v>
      </c>
      <c r="C29" s="6">
        <v>44786</v>
      </c>
      <c r="D29" s="4">
        <v>1250</v>
      </c>
      <c r="E29" s="4" t="str">
        <f>VLOOKUP(A29,HOP!A:L,12,0)</f>
        <v>1250.00</v>
      </c>
      <c r="F29" s="4" t="str">
        <f>VLOOKUP(A29,HOP!A:C,3,0)</f>
        <v>2642138</v>
      </c>
      <c r="G29" s="4">
        <f t="shared" si="0"/>
        <v>0</v>
      </c>
      <c r="H29" s="4" t="str">
        <f t="shared" si="1"/>
        <v>，2642138</v>
      </c>
      <c r="I29" s="4" t="str">
        <f>VLOOKUP(A29,HOP!A:U,21,0)</f>
        <v>直采</v>
      </c>
    </row>
    <row r="30" s="4" customFormat="1" spans="1:9">
      <c r="A30" s="5">
        <v>18611703396</v>
      </c>
      <c r="B30" s="6">
        <v>44785</v>
      </c>
      <c r="C30" s="6">
        <v>44786</v>
      </c>
      <c r="D30" s="4">
        <v>535</v>
      </c>
      <c r="E30" s="4" t="str">
        <f>VLOOKUP(A30,HOP!A:L,12,0)</f>
        <v>535.00</v>
      </c>
      <c r="F30" s="4" t="str">
        <f>VLOOKUP(A30,HOP!A:C,3,0)</f>
        <v>2642617</v>
      </c>
      <c r="G30" s="4">
        <f t="shared" si="0"/>
        <v>0</v>
      </c>
      <c r="H30" s="4" t="str">
        <f t="shared" si="1"/>
        <v>，2642617</v>
      </c>
      <c r="I30" s="4" t="str">
        <f>VLOOKUP(A30,HOP!A:U,21,0)</f>
        <v>直采</v>
      </c>
    </row>
    <row r="31" s="4" customFormat="1" spans="1:9">
      <c r="A31" s="5">
        <v>18613236531</v>
      </c>
      <c r="B31" s="6">
        <v>44784</v>
      </c>
      <c r="C31" s="6">
        <v>44786</v>
      </c>
      <c r="D31" s="4">
        <v>1926</v>
      </c>
      <c r="E31" s="4">
        <v>1926</v>
      </c>
      <c r="F31" s="4">
        <v>2642772</v>
      </c>
      <c r="G31" s="4">
        <f t="shared" si="0"/>
        <v>0</v>
      </c>
      <c r="H31" s="4" t="str">
        <f t="shared" si="1"/>
        <v>，2642772</v>
      </c>
      <c r="I31" s="4" t="e">
        <f>VLOOKUP(A31,HOP!A:U,21,0)</f>
        <v>#N/A</v>
      </c>
    </row>
    <row r="32" s="4" customFormat="1" spans="1:9">
      <c r="A32" s="5">
        <v>18614709168</v>
      </c>
      <c r="B32" s="6">
        <v>44784</v>
      </c>
      <c r="C32" s="6">
        <v>44786</v>
      </c>
      <c r="D32" s="4">
        <v>360</v>
      </c>
      <c r="E32" s="4" t="str">
        <f>VLOOKUP(A32,HOP!A:L,12,0)</f>
        <v>360.00</v>
      </c>
      <c r="F32" s="4" t="str">
        <f>VLOOKUP(A32,HOP!A:C,3,0)</f>
        <v>2642991</v>
      </c>
      <c r="G32" s="4">
        <f t="shared" si="0"/>
        <v>0</v>
      </c>
      <c r="H32" s="4" t="str">
        <f t="shared" si="1"/>
        <v>，2642991</v>
      </c>
      <c r="I32" s="4" t="str">
        <f>VLOOKUP(A32,HOP!A:U,21,0)</f>
        <v>直采</v>
      </c>
    </row>
    <row r="33" s="4" customFormat="1" hidden="1" spans="1:9">
      <c r="A33" s="5">
        <v>18623532363</v>
      </c>
      <c r="B33" s="6">
        <v>44785</v>
      </c>
      <c r="C33" s="6">
        <v>44786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18626230674</v>
      </c>
      <c r="B34" s="6">
        <v>44785</v>
      </c>
      <c r="C34" s="6">
        <v>44786</v>
      </c>
      <c r="D34" s="4">
        <v>712</v>
      </c>
      <c r="E34" s="4" t="str">
        <f>VLOOKUP(A34,HOP!A:L,12,0)</f>
        <v>712.00</v>
      </c>
      <c r="F34" s="4" t="str">
        <f>VLOOKUP(A34,HOP!A:C,3,0)</f>
        <v>2644125</v>
      </c>
      <c r="G34" s="4">
        <f t="shared" si="0"/>
        <v>0</v>
      </c>
      <c r="H34" s="4" t="str">
        <f t="shared" si="1"/>
        <v>，2644125</v>
      </c>
      <c r="I34" s="4" t="str">
        <f>VLOOKUP(A34,HOP!A:U,21,0)</f>
        <v>直采</v>
      </c>
    </row>
    <row r="35" s="4" customFormat="1" spans="1:9">
      <c r="A35" s="5">
        <v>18632359840</v>
      </c>
      <c r="B35" s="6">
        <v>44781</v>
      </c>
      <c r="C35" s="6">
        <v>44786</v>
      </c>
      <c r="D35" s="4">
        <v>575</v>
      </c>
      <c r="E35" s="4" t="str">
        <f>VLOOKUP(A35,HOP!A:L,12,0)</f>
        <v>575.00</v>
      </c>
      <c r="F35" s="4" t="str">
        <f>VLOOKUP(A35,HOP!A:C,3,0)</f>
        <v>2644444</v>
      </c>
      <c r="G35" s="4">
        <f t="shared" ref="G35:G66" si="2">D35-E35</f>
        <v>0</v>
      </c>
      <c r="H35" s="4" t="str">
        <f t="shared" ref="H35:H66" si="3">$H$1&amp;F35</f>
        <v>，2644444</v>
      </c>
      <c r="I35" s="4" t="str">
        <f>VLOOKUP(A35,HOP!A:U,21,0)</f>
        <v>直采</v>
      </c>
    </row>
    <row r="36" s="4" customFormat="1" hidden="1" spans="1:9">
      <c r="A36" s="5">
        <v>18632398572</v>
      </c>
      <c r="B36" s="6">
        <v>44785</v>
      </c>
      <c r="C36" s="6">
        <v>44786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18632602666</v>
      </c>
      <c r="B37" s="6">
        <v>44782</v>
      </c>
      <c r="C37" s="6">
        <v>44786</v>
      </c>
      <c r="D37" s="4">
        <v>3903</v>
      </c>
      <c r="E37" s="4" t="str">
        <f>VLOOKUP(A37,HOP!A:L,12,0)</f>
        <v>3903.00</v>
      </c>
      <c r="F37" s="4" t="str">
        <f>VLOOKUP(A37,HOP!A:C,3,0)</f>
        <v>2644473</v>
      </c>
      <c r="G37" s="4">
        <f t="shared" si="2"/>
        <v>0</v>
      </c>
      <c r="H37" s="4" t="str">
        <f t="shared" si="3"/>
        <v>，2644473</v>
      </c>
      <c r="I37" s="4" t="str">
        <f>VLOOKUP(A37,HOP!A:U,21,0)</f>
        <v>直采</v>
      </c>
    </row>
    <row r="38" s="4" customFormat="1" spans="1:9">
      <c r="A38" s="5">
        <v>18632619709</v>
      </c>
      <c r="B38" s="6">
        <v>44784</v>
      </c>
      <c r="C38" s="6">
        <v>44786</v>
      </c>
      <c r="D38" s="4">
        <v>2860</v>
      </c>
      <c r="E38" s="4" t="str">
        <f>VLOOKUP(A38,HOP!A:L,12,0)</f>
        <v>2860.00</v>
      </c>
      <c r="F38" s="4" t="str">
        <f>VLOOKUP(A38,HOP!A:C,3,0)</f>
        <v>2644481</v>
      </c>
      <c r="G38" s="4">
        <f t="shared" si="2"/>
        <v>0</v>
      </c>
      <c r="H38" s="4" t="str">
        <f t="shared" si="3"/>
        <v>，2644481</v>
      </c>
      <c r="I38" s="4" t="str">
        <f>VLOOKUP(A38,HOP!A:U,21,0)</f>
        <v>直采</v>
      </c>
    </row>
    <row r="39" s="4" customFormat="1" hidden="1" spans="1:9">
      <c r="A39" s="5">
        <v>18633038861</v>
      </c>
      <c r="B39" s="6">
        <v>44785</v>
      </c>
      <c r="C39" s="6">
        <v>44786</v>
      </c>
      <c r="D39" s="4">
        <v>0</v>
      </c>
      <c r="E39" s="4" t="str">
        <f>VLOOKUP(A39,HOP!A:L,12,0)</f>
        <v>0.00</v>
      </c>
      <c r="F39" s="4" t="str">
        <f>VLOOKUP(A39,HOP!A:C,3,0)</f>
        <v>2644530</v>
      </c>
      <c r="G39" s="4">
        <f t="shared" si="2"/>
        <v>0</v>
      </c>
      <c r="H39" s="4" t="str">
        <f t="shared" si="3"/>
        <v>，2644530</v>
      </c>
      <c r="I39" s="4" t="str">
        <f>VLOOKUP(A39,HOP!A:U,21,0)</f>
        <v>直采</v>
      </c>
    </row>
    <row r="40" s="4" customFormat="1" spans="1:9">
      <c r="A40" s="5">
        <v>18641528914</v>
      </c>
      <c r="B40" s="6">
        <v>44783</v>
      </c>
      <c r="C40" s="6">
        <v>44786</v>
      </c>
      <c r="D40" s="4">
        <v>828</v>
      </c>
      <c r="E40" s="4" t="str">
        <f>VLOOKUP(A40,HOP!A:L,12,0)</f>
        <v>828.00</v>
      </c>
      <c r="F40" s="4" t="str">
        <f>VLOOKUP(A40,HOP!A:C,3,0)</f>
        <v>2645214</v>
      </c>
      <c r="G40" s="4">
        <f t="shared" si="2"/>
        <v>0</v>
      </c>
      <c r="H40" s="4" t="str">
        <f t="shared" si="3"/>
        <v>，2645214</v>
      </c>
      <c r="I40" s="4" t="str">
        <f>VLOOKUP(A40,HOP!A:U,21,0)</f>
        <v>直采</v>
      </c>
    </row>
    <row r="41" s="4" customFormat="1" spans="1:9">
      <c r="A41" s="5">
        <v>18643772330</v>
      </c>
      <c r="B41" s="6">
        <v>44783</v>
      </c>
      <c r="C41" s="6">
        <v>44786</v>
      </c>
      <c r="D41" s="4">
        <v>1893</v>
      </c>
      <c r="E41" s="4" t="str">
        <f>VLOOKUP(A41,HOP!A:L,12,0)</f>
        <v>1893.00</v>
      </c>
      <c r="F41" s="4" t="str">
        <f>VLOOKUP(A41,HOP!A:C,3,0)</f>
        <v>2645532</v>
      </c>
      <c r="G41" s="4">
        <f t="shared" si="2"/>
        <v>0</v>
      </c>
      <c r="H41" s="4" t="str">
        <f t="shared" si="3"/>
        <v>，2645532</v>
      </c>
      <c r="I41" s="4" t="str">
        <f>VLOOKUP(A41,HOP!A:U,21,0)</f>
        <v>直采</v>
      </c>
    </row>
    <row r="42" s="4" customFormat="1" spans="1:9">
      <c r="A42" s="5">
        <v>18645223254</v>
      </c>
      <c r="B42" s="6">
        <v>44785</v>
      </c>
      <c r="C42" s="6">
        <v>44786</v>
      </c>
      <c r="D42" s="4">
        <v>1308</v>
      </c>
      <c r="E42" s="4" t="str">
        <f>VLOOKUP(A42,HOP!A:L,12,0)</f>
        <v>1308.00</v>
      </c>
      <c r="F42" s="4" t="str">
        <f>VLOOKUP(A42,HOP!A:C,3,0)</f>
        <v>2645753</v>
      </c>
      <c r="G42" s="4">
        <f t="shared" si="2"/>
        <v>0</v>
      </c>
      <c r="H42" s="4" t="str">
        <f t="shared" si="3"/>
        <v>，2645753</v>
      </c>
      <c r="I42" s="4" t="str">
        <f>VLOOKUP(A42,HOP!A:U,21,0)</f>
        <v>直采</v>
      </c>
    </row>
    <row r="43" s="4" customFormat="1" spans="1:9">
      <c r="A43" s="5">
        <v>18652717152</v>
      </c>
      <c r="B43" s="6">
        <v>44784</v>
      </c>
      <c r="C43" s="6">
        <v>44786</v>
      </c>
      <c r="D43" s="4">
        <v>6000</v>
      </c>
      <c r="E43" s="4" t="str">
        <f>VLOOKUP(A43,HOP!A:L,12,0)</f>
        <v>6000.00</v>
      </c>
      <c r="F43" s="4" t="str">
        <f>VLOOKUP(A43,HOP!A:C,3,0)</f>
        <v>2646301</v>
      </c>
      <c r="G43" s="4">
        <f t="shared" si="2"/>
        <v>0</v>
      </c>
      <c r="H43" s="4" t="str">
        <f t="shared" si="3"/>
        <v>，2646301</v>
      </c>
      <c r="I43" s="4" t="str">
        <f>VLOOKUP(A43,HOP!A:U,21,0)</f>
        <v>直采</v>
      </c>
    </row>
    <row r="44" s="4" customFormat="1" spans="1:9">
      <c r="A44" s="5">
        <v>18654839288</v>
      </c>
      <c r="B44" s="6">
        <v>44784</v>
      </c>
      <c r="C44" s="6">
        <v>44786</v>
      </c>
      <c r="D44" s="4">
        <v>2754</v>
      </c>
      <c r="E44" s="4" t="str">
        <f>VLOOKUP(A44,HOP!A:L,12,0)</f>
        <v>2754.00</v>
      </c>
      <c r="F44" s="4" t="str">
        <f>VLOOKUP(A44,HOP!A:C,3,0)</f>
        <v>2646598</v>
      </c>
      <c r="G44" s="4">
        <f t="shared" si="2"/>
        <v>0</v>
      </c>
      <c r="H44" s="4" t="str">
        <f t="shared" si="3"/>
        <v>，2646598</v>
      </c>
      <c r="I44" s="4" t="str">
        <f>VLOOKUP(A44,HOP!A:U,21,0)</f>
        <v>直采</v>
      </c>
    </row>
    <row r="45" s="4" customFormat="1" spans="1:9">
      <c r="A45" s="5">
        <v>18659579575</v>
      </c>
      <c r="B45" s="6">
        <v>44785</v>
      </c>
      <c r="C45" s="6">
        <v>44786</v>
      </c>
      <c r="D45" s="4">
        <v>495</v>
      </c>
      <c r="E45" s="4" t="str">
        <f>VLOOKUP(A45,HOP!A:L,12,0)</f>
        <v>495.00</v>
      </c>
      <c r="F45" s="4" t="str">
        <f>VLOOKUP(A45,HOP!A:C,3,0)</f>
        <v>2646734</v>
      </c>
      <c r="G45" s="4">
        <f t="shared" si="2"/>
        <v>0</v>
      </c>
      <c r="H45" s="4" t="str">
        <f t="shared" si="3"/>
        <v>，2646734</v>
      </c>
      <c r="I45" s="4" t="str">
        <f>VLOOKUP(A45,HOP!A:U,21,0)</f>
        <v>直采</v>
      </c>
    </row>
    <row r="46" s="4" customFormat="1" spans="1:9">
      <c r="A46" s="5">
        <v>18661235445</v>
      </c>
      <c r="B46" s="6">
        <v>44785</v>
      </c>
      <c r="C46" s="6">
        <v>44786</v>
      </c>
      <c r="D46" s="4">
        <v>372</v>
      </c>
      <c r="E46" s="4" t="str">
        <f>VLOOKUP(A46,HOP!A:L,12,0)</f>
        <v>372.00</v>
      </c>
      <c r="F46" s="4" t="str">
        <f>VLOOKUP(A46,HOP!A:C,3,0)</f>
        <v>2646921</v>
      </c>
      <c r="G46" s="4">
        <f t="shared" si="2"/>
        <v>0</v>
      </c>
      <c r="H46" s="4" t="str">
        <f t="shared" si="3"/>
        <v>，2646921</v>
      </c>
      <c r="I46" s="4" t="str">
        <f>VLOOKUP(A46,HOP!A:U,21,0)</f>
        <v>直采</v>
      </c>
    </row>
    <row r="47" s="4" customFormat="1" spans="1:9">
      <c r="A47" s="5">
        <v>18661549823</v>
      </c>
      <c r="B47" s="6">
        <v>44784</v>
      </c>
      <c r="C47" s="6">
        <v>44786</v>
      </c>
      <c r="D47" s="4">
        <v>1190</v>
      </c>
      <c r="E47" s="4" t="str">
        <f>VLOOKUP(A47,HOP!A:L,12,0)</f>
        <v>1190.00</v>
      </c>
      <c r="F47" s="4" t="str">
        <f>VLOOKUP(A47,HOP!A:C,3,0)</f>
        <v>2646978</v>
      </c>
      <c r="G47" s="4">
        <f t="shared" si="2"/>
        <v>0</v>
      </c>
      <c r="H47" s="4" t="str">
        <f t="shared" si="3"/>
        <v>，2646978</v>
      </c>
      <c r="I47" s="4" t="str">
        <f>VLOOKUP(A47,HOP!A:U,21,0)</f>
        <v>直采</v>
      </c>
    </row>
    <row r="48" s="4" customFormat="1" spans="1:9">
      <c r="A48" s="5">
        <v>18663919107</v>
      </c>
      <c r="B48" s="6">
        <v>44785</v>
      </c>
      <c r="C48" s="6">
        <v>44786</v>
      </c>
      <c r="D48" s="4">
        <v>805</v>
      </c>
      <c r="E48" s="4" t="str">
        <f>VLOOKUP(A48,HOP!A:L,12,0)</f>
        <v>805.00</v>
      </c>
      <c r="F48" s="4" t="str">
        <f>VLOOKUP(A48,HOP!A:C,3,0)</f>
        <v>2647292</v>
      </c>
      <c r="G48" s="4">
        <f t="shared" si="2"/>
        <v>0</v>
      </c>
      <c r="H48" s="4" t="str">
        <f t="shared" si="3"/>
        <v>，2647292</v>
      </c>
      <c r="I48" s="4" t="str">
        <f>VLOOKUP(A48,HOP!A:U,21,0)</f>
        <v>直采</v>
      </c>
    </row>
    <row r="49" s="4" customFormat="1" spans="1:9">
      <c r="A49" s="5">
        <v>18672723691</v>
      </c>
      <c r="B49" s="6">
        <v>44781</v>
      </c>
      <c r="C49" s="6">
        <v>44786</v>
      </c>
      <c r="D49" s="4">
        <v>4750</v>
      </c>
      <c r="E49" s="4" t="str">
        <f>VLOOKUP(A49,HOP!A:L,12,0)</f>
        <v>4750.00</v>
      </c>
      <c r="F49" s="4" t="str">
        <f>VLOOKUP(A49,HOP!A:C,3,0)</f>
        <v>2647992</v>
      </c>
      <c r="G49" s="4">
        <f t="shared" si="2"/>
        <v>0</v>
      </c>
      <c r="H49" s="4" t="str">
        <f t="shared" si="3"/>
        <v>，2647992</v>
      </c>
      <c r="I49" s="4" t="str">
        <f>VLOOKUP(A49,HOP!A:U,21,0)</f>
        <v>直采</v>
      </c>
    </row>
    <row r="50" s="4" customFormat="1" hidden="1" spans="1:9">
      <c r="A50" s="5">
        <v>18673027090</v>
      </c>
      <c r="B50" s="6">
        <v>44783</v>
      </c>
      <c r="C50" s="6">
        <v>44786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18673226927</v>
      </c>
      <c r="B51" s="6">
        <v>44783</v>
      </c>
      <c r="C51" s="6">
        <v>44786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18673234761</v>
      </c>
      <c r="B52" s="6">
        <v>44783</v>
      </c>
      <c r="C52" s="6">
        <v>44786</v>
      </c>
      <c r="D52" s="4">
        <v>2574</v>
      </c>
      <c r="E52" s="4" t="str">
        <f>VLOOKUP(A52,HOP!A:L,12,0)</f>
        <v>2574.00</v>
      </c>
      <c r="F52" s="4" t="str">
        <f>VLOOKUP(A52,HOP!A:C,3,0)</f>
        <v>2648077</v>
      </c>
      <c r="G52" s="4">
        <f t="shared" si="2"/>
        <v>0</v>
      </c>
      <c r="H52" s="4" t="str">
        <f t="shared" si="3"/>
        <v>，2648077</v>
      </c>
      <c r="I52" s="4" t="str">
        <f>VLOOKUP(A52,HOP!A:U,21,0)</f>
        <v>直采</v>
      </c>
    </row>
    <row r="53" s="4" customFormat="1" hidden="1" spans="1:9">
      <c r="A53" s="5">
        <v>18673642920</v>
      </c>
      <c r="B53" s="6">
        <v>44785</v>
      </c>
      <c r="C53" s="6">
        <v>44786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18676537574</v>
      </c>
      <c r="B54" s="6">
        <v>44785</v>
      </c>
      <c r="C54" s="6">
        <v>44786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18676712532</v>
      </c>
      <c r="B55" s="6">
        <v>44785</v>
      </c>
      <c r="C55" s="6">
        <v>44786</v>
      </c>
      <c r="D55" s="4">
        <v>500</v>
      </c>
      <c r="E55" s="4" t="str">
        <f>VLOOKUP(A55,HOP!A:L,12,0)</f>
        <v>500.00</v>
      </c>
      <c r="F55" s="4" t="str">
        <f>VLOOKUP(A55,HOP!A:C,3,0)</f>
        <v>2648237</v>
      </c>
      <c r="G55" s="4">
        <f t="shared" si="2"/>
        <v>0</v>
      </c>
      <c r="H55" s="4" t="str">
        <f t="shared" si="3"/>
        <v>，2648237</v>
      </c>
      <c r="I55" s="4" t="str">
        <f>VLOOKUP(A55,HOP!A:U,21,0)</f>
        <v>直采</v>
      </c>
    </row>
    <row r="56" s="4" customFormat="1" spans="1:9">
      <c r="A56" s="5">
        <v>18677857055</v>
      </c>
      <c r="B56" s="6">
        <v>44783</v>
      </c>
      <c r="C56" s="6">
        <v>44786</v>
      </c>
      <c r="D56" s="4">
        <v>1444</v>
      </c>
      <c r="E56" s="4" t="str">
        <f>VLOOKUP(A56,HOP!A:L,12,0)</f>
        <v>1444.00</v>
      </c>
      <c r="F56" s="4" t="str">
        <f>VLOOKUP(A56,HOP!A:C,3,0)</f>
        <v>2648305</v>
      </c>
      <c r="G56" s="4">
        <f t="shared" si="2"/>
        <v>0</v>
      </c>
      <c r="H56" s="4" t="str">
        <f t="shared" si="3"/>
        <v>，2648305</v>
      </c>
      <c r="I56" s="4" t="str">
        <f>VLOOKUP(A56,HOP!A:U,21,0)</f>
        <v>直采</v>
      </c>
    </row>
    <row r="57" s="4" customFormat="1" spans="1:9">
      <c r="A57" s="5">
        <v>18685691999</v>
      </c>
      <c r="B57" s="6">
        <v>44785</v>
      </c>
      <c r="C57" s="6">
        <v>44786</v>
      </c>
      <c r="D57" s="4">
        <v>1420</v>
      </c>
      <c r="E57" s="4" t="str">
        <f>VLOOKUP(A57,HOP!A:L,12,0)</f>
        <v>1420.00</v>
      </c>
      <c r="F57" s="4" t="str">
        <f>VLOOKUP(A57,HOP!A:C,3,0)</f>
        <v>2648843</v>
      </c>
      <c r="G57" s="4">
        <f t="shared" si="2"/>
        <v>0</v>
      </c>
      <c r="H57" s="4" t="str">
        <f t="shared" si="3"/>
        <v>，2648843</v>
      </c>
      <c r="I57" s="4" t="str">
        <f>VLOOKUP(A57,HOP!A:U,21,0)</f>
        <v>直采</v>
      </c>
    </row>
    <row r="58" s="4" customFormat="1" spans="1:9">
      <c r="A58" s="5">
        <v>18686438639</v>
      </c>
      <c r="B58" s="6">
        <v>44783</v>
      </c>
      <c r="C58" s="6">
        <v>44786</v>
      </c>
      <c r="D58" s="4">
        <v>918</v>
      </c>
      <c r="E58" s="4" t="str">
        <f>VLOOKUP(A58,HOP!A:L,12,0)</f>
        <v>918.00</v>
      </c>
      <c r="F58" s="4" t="str">
        <f>VLOOKUP(A58,HOP!A:C,3,0)</f>
        <v>2648935</v>
      </c>
      <c r="G58" s="4">
        <f t="shared" si="2"/>
        <v>0</v>
      </c>
      <c r="H58" s="4" t="str">
        <f t="shared" si="3"/>
        <v>，2648935</v>
      </c>
      <c r="I58" s="4" t="str">
        <f>VLOOKUP(A58,HOP!A:U,21,0)</f>
        <v>直采</v>
      </c>
    </row>
    <row r="59" s="4" customFormat="1" spans="1:9">
      <c r="A59" s="5">
        <v>18687160603</v>
      </c>
      <c r="B59" s="6">
        <v>44783</v>
      </c>
      <c r="C59" s="6">
        <v>44786</v>
      </c>
      <c r="D59" s="4">
        <v>1167</v>
      </c>
      <c r="E59" s="4" t="str">
        <f>VLOOKUP(A59,HOP!A:L,12,0)</f>
        <v>1167.00</v>
      </c>
      <c r="F59" s="4" t="str">
        <f>VLOOKUP(A59,HOP!A:C,3,0)</f>
        <v>2649103</v>
      </c>
      <c r="G59" s="4">
        <f t="shared" si="2"/>
        <v>0</v>
      </c>
      <c r="H59" s="4" t="str">
        <f t="shared" si="3"/>
        <v>，2649103</v>
      </c>
      <c r="I59" s="4" t="str">
        <f>VLOOKUP(A59,HOP!A:U,21,0)</f>
        <v>直采</v>
      </c>
    </row>
    <row r="60" s="4" customFormat="1" spans="1:9">
      <c r="A60" s="5">
        <v>18687614376</v>
      </c>
      <c r="B60" s="6">
        <v>44782</v>
      </c>
      <c r="C60" s="6">
        <v>44786</v>
      </c>
      <c r="D60" s="4">
        <v>2032</v>
      </c>
      <c r="E60" s="4" t="str">
        <f>VLOOKUP(A60,HOP!A:L,12,0)</f>
        <v>2032.00</v>
      </c>
      <c r="F60" s="4" t="str">
        <f>VLOOKUP(A60,HOP!A:C,3,0)</f>
        <v>2649154</v>
      </c>
      <c r="G60" s="4">
        <f t="shared" si="2"/>
        <v>0</v>
      </c>
      <c r="H60" s="4" t="str">
        <f t="shared" si="3"/>
        <v>，2649154</v>
      </c>
      <c r="I60" s="4" t="str">
        <f>VLOOKUP(A60,HOP!A:U,21,0)</f>
        <v>直采</v>
      </c>
    </row>
    <row r="61" s="4" customFormat="1" spans="1:9">
      <c r="A61" s="5">
        <v>18689317139</v>
      </c>
      <c r="B61" s="6">
        <v>44784</v>
      </c>
      <c r="C61" s="6">
        <v>44786</v>
      </c>
      <c r="D61" s="4">
        <v>1660</v>
      </c>
      <c r="E61" s="4" t="str">
        <f>VLOOKUP(A61,HOP!A:L,12,0)</f>
        <v>1660.00</v>
      </c>
      <c r="F61" s="4" t="str">
        <f>VLOOKUP(A61,HOP!A:C,3,0)</f>
        <v>2649340</v>
      </c>
      <c r="G61" s="4">
        <f t="shared" si="2"/>
        <v>0</v>
      </c>
      <c r="H61" s="4" t="str">
        <f t="shared" si="3"/>
        <v>，2649340</v>
      </c>
      <c r="I61" s="4" t="str">
        <f>VLOOKUP(A61,HOP!A:U,21,0)</f>
        <v>直采</v>
      </c>
    </row>
    <row r="62" s="4" customFormat="1" spans="1:9">
      <c r="A62" s="5">
        <v>18697063357</v>
      </c>
      <c r="B62" s="6">
        <v>44783</v>
      </c>
      <c r="C62" s="6">
        <v>44786</v>
      </c>
      <c r="D62" s="4">
        <v>390</v>
      </c>
      <c r="E62" s="4" t="str">
        <f>VLOOKUP(A62,HOP!A:L,12,0)</f>
        <v>390.00</v>
      </c>
      <c r="F62" s="4" t="str">
        <f>VLOOKUP(A62,HOP!A:C,3,0)</f>
        <v>2649898</v>
      </c>
      <c r="G62" s="4">
        <f t="shared" si="2"/>
        <v>0</v>
      </c>
      <c r="H62" s="4" t="str">
        <f t="shared" si="3"/>
        <v>，2649898</v>
      </c>
      <c r="I62" s="4" t="str">
        <f>VLOOKUP(A62,HOP!A:U,21,0)</f>
        <v>直采</v>
      </c>
    </row>
    <row r="63" s="4" customFormat="1" spans="1:9">
      <c r="A63" s="5">
        <v>18698646993</v>
      </c>
      <c r="B63" s="6">
        <v>44785</v>
      </c>
      <c r="C63" s="6">
        <v>44786</v>
      </c>
      <c r="D63" s="4">
        <v>970</v>
      </c>
      <c r="E63" s="4" t="str">
        <f>VLOOKUP(A63,HOP!A:L,12,0)</f>
        <v>970.00</v>
      </c>
      <c r="F63" s="4" t="str">
        <f>VLOOKUP(A63,HOP!A:C,3,0)</f>
        <v>2650193</v>
      </c>
      <c r="G63" s="4">
        <f t="shared" si="2"/>
        <v>0</v>
      </c>
      <c r="H63" s="4" t="str">
        <f t="shared" si="3"/>
        <v>，2650193</v>
      </c>
      <c r="I63" s="4" t="str">
        <f>VLOOKUP(A63,HOP!A:U,21,0)</f>
        <v>直采</v>
      </c>
    </row>
    <row r="64" s="4" customFormat="1" spans="1:9">
      <c r="A64" s="5">
        <v>18699554210</v>
      </c>
      <c r="B64" s="6">
        <v>44783</v>
      </c>
      <c r="C64" s="6">
        <v>44786</v>
      </c>
      <c r="D64" s="4">
        <v>459</v>
      </c>
      <c r="E64" s="4" t="str">
        <f>VLOOKUP(A64,HOP!A:L,12,0)</f>
        <v>459.00</v>
      </c>
      <c r="F64" s="4" t="str">
        <f>VLOOKUP(A64,HOP!A:C,3,0)</f>
        <v>2650325</v>
      </c>
      <c r="G64" s="4">
        <f t="shared" si="2"/>
        <v>0</v>
      </c>
      <c r="H64" s="4" t="str">
        <f t="shared" si="3"/>
        <v>，2650325</v>
      </c>
      <c r="I64" s="4" t="str">
        <f>VLOOKUP(A64,HOP!A:U,21,0)</f>
        <v>直采</v>
      </c>
    </row>
    <row r="65" s="4" customFormat="1" spans="1:9">
      <c r="A65" s="5">
        <v>18699833857</v>
      </c>
      <c r="B65" s="6">
        <v>44783</v>
      </c>
      <c r="C65" s="6">
        <v>44786</v>
      </c>
      <c r="D65" s="4">
        <v>282</v>
      </c>
      <c r="E65" s="4" t="str">
        <f>VLOOKUP(A65,HOP!A:L,12,0)</f>
        <v>282.00</v>
      </c>
      <c r="F65" s="4" t="str">
        <f>VLOOKUP(A65,HOP!A:C,3,0)</f>
        <v>2650373</v>
      </c>
      <c r="G65" s="4">
        <f t="shared" si="2"/>
        <v>0</v>
      </c>
      <c r="H65" s="4" t="str">
        <f t="shared" si="3"/>
        <v>，2650373</v>
      </c>
      <c r="I65" s="4" t="str">
        <f>VLOOKUP(A65,HOP!A:U,21,0)</f>
        <v>直采</v>
      </c>
    </row>
    <row r="66" s="4" customFormat="1" spans="1:9">
      <c r="A66" s="5">
        <v>18700235224</v>
      </c>
      <c r="B66" s="6">
        <v>44785</v>
      </c>
      <c r="C66" s="6">
        <v>44786</v>
      </c>
      <c r="D66" s="4">
        <v>532</v>
      </c>
      <c r="E66" s="4" t="str">
        <f>VLOOKUP(A66,HOP!A:L,12,0)</f>
        <v>532.00</v>
      </c>
      <c r="F66" s="4" t="str">
        <f>VLOOKUP(A66,HOP!A:C,3,0)</f>
        <v>2650457</v>
      </c>
      <c r="G66" s="4">
        <f t="shared" si="2"/>
        <v>0</v>
      </c>
      <c r="H66" s="4" t="str">
        <f t="shared" si="3"/>
        <v>，2650457</v>
      </c>
      <c r="I66" s="4" t="str">
        <f>VLOOKUP(A66,HOP!A:U,21,0)</f>
        <v>直采</v>
      </c>
    </row>
    <row r="67" s="4" customFormat="1" spans="1:9">
      <c r="A67" s="5">
        <v>18703913457</v>
      </c>
      <c r="B67" s="6">
        <v>44785</v>
      </c>
      <c r="C67" s="6">
        <v>44786</v>
      </c>
      <c r="D67" s="4">
        <v>525</v>
      </c>
      <c r="E67" s="4" t="str">
        <f>VLOOKUP(A67,HOP!A:L,12,0)</f>
        <v>525.00</v>
      </c>
      <c r="F67" s="4" t="str">
        <f>VLOOKUP(A67,HOP!A:C,3,0)</f>
        <v>2650526</v>
      </c>
      <c r="G67" s="4">
        <f t="shared" ref="G67:G98" si="4">D67-E67</f>
        <v>0</v>
      </c>
      <c r="H67" s="4" t="str">
        <f t="shared" ref="H67:H98" si="5">$H$1&amp;F67</f>
        <v>，2650526</v>
      </c>
      <c r="I67" s="4" t="str">
        <f>VLOOKUP(A67,HOP!A:U,21,0)</f>
        <v>直采</v>
      </c>
    </row>
    <row r="68" s="4" customFormat="1" hidden="1" spans="1:9">
      <c r="A68" s="5">
        <v>18705328550</v>
      </c>
      <c r="B68" s="6">
        <v>44785</v>
      </c>
      <c r="C68" s="6">
        <v>44786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18705438362</v>
      </c>
      <c r="B69" s="6">
        <v>44784</v>
      </c>
      <c r="C69" s="6">
        <v>44786</v>
      </c>
      <c r="D69" s="4">
        <v>705</v>
      </c>
      <c r="E69" s="4" t="str">
        <f>VLOOKUP(A69,HOP!A:L,12,0)</f>
        <v>705.00</v>
      </c>
      <c r="F69" s="4" t="str">
        <f>VLOOKUP(A69,HOP!A:C,3,0)</f>
        <v>2650696</v>
      </c>
      <c r="G69" s="4">
        <f t="shared" si="4"/>
        <v>0</v>
      </c>
      <c r="H69" s="4" t="str">
        <f t="shared" si="5"/>
        <v>，2650696</v>
      </c>
      <c r="I69" s="4" t="str">
        <f>VLOOKUP(A69,HOP!A:U,21,0)</f>
        <v>直采</v>
      </c>
    </row>
    <row r="70" s="4" customFormat="1" spans="1:9">
      <c r="A70" s="5">
        <v>18706327036</v>
      </c>
      <c r="B70" s="6">
        <v>44784</v>
      </c>
      <c r="C70" s="6">
        <v>44786</v>
      </c>
      <c r="D70" s="4">
        <v>4120</v>
      </c>
      <c r="E70" s="4" t="str">
        <f>VLOOKUP(A70,HOP!A:L,12,0)</f>
        <v>4120.00</v>
      </c>
      <c r="F70" s="4" t="str">
        <f>VLOOKUP(A70,HOP!A:C,3,0)</f>
        <v>2650824</v>
      </c>
      <c r="G70" s="4">
        <f t="shared" si="4"/>
        <v>0</v>
      </c>
      <c r="H70" s="4" t="str">
        <f t="shared" si="5"/>
        <v>，2650824</v>
      </c>
      <c r="I70" s="4" t="str">
        <f>VLOOKUP(A70,HOP!A:U,21,0)</f>
        <v>直采</v>
      </c>
    </row>
    <row r="71" s="4" customFormat="1" spans="1:9">
      <c r="A71" s="5">
        <v>18707684738</v>
      </c>
      <c r="B71" s="6">
        <v>44784</v>
      </c>
      <c r="C71" s="6">
        <v>44786</v>
      </c>
      <c r="D71" s="4">
        <v>386</v>
      </c>
      <c r="E71" s="4" t="str">
        <f>VLOOKUP(A71,HOP!A:L,12,0)</f>
        <v>386.00</v>
      </c>
      <c r="F71" s="4" t="str">
        <f>VLOOKUP(A71,HOP!A:C,3,0)</f>
        <v>2650988</v>
      </c>
      <c r="G71" s="4">
        <f t="shared" si="4"/>
        <v>0</v>
      </c>
      <c r="H71" s="4" t="str">
        <f t="shared" si="5"/>
        <v>，2650988</v>
      </c>
      <c r="I71" s="4" t="str">
        <f>VLOOKUP(A71,HOP!A:U,21,0)</f>
        <v>直采</v>
      </c>
    </row>
    <row r="72" s="4" customFormat="1" spans="1:9">
      <c r="A72" s="5">
        <v>18708366854</v>
      </c>
      <c r="B72" s="6">
        <v>44785</v>
      </c>
      <c r="C72" s="6">
        <v>44786</v>
      </c>
      <c r="D72" s="4">
        <v>395</v>
      </c>
      <c r="E72" s="4" t="str">
        <f>VLOOKUP(A72,HOP!A:L,12,0)</f>
        <v>395.00</v>
      </c>
      <c r="F72" s="4" t="str">
        <f>VLOOKUP(A72,HOP!A:C,3,0)</f>
        <v>2651089</v>
      </c>
      <c r="G72" s="4">
        <f t="shared" si="4"/>
        <v>0</v>
      </c>
      <c r="H72" s="4" t="str">
        <f t="shared" si="5"/>
        <v>，2651089</v>
      </c>
      <c r="I72" s="4" t="str">
        <f>VLOOKUP(A72,HOP!A:U,21,0)</f>
        <v>直采</v>
      </c>
    </row>
    <row r="73" s="4" customFormat="1" spans="1:9">
      <c r="A73" s="5">
        <v>18708670935</v>
      </c>
      <c r="B73" s="6">
        <v>44785</v>
      </c>
      <c r="C73" s="6">
        <v>44786</v>
      </c>
      <c r="D73" s="4">
        <v>395</v>
      </c>
      <c r="E73" s="4" t="str">
        <f>VLOOKUP(A73,HOP!A:L,12,0)</f>
        <v>395.00</v>
      </c>
      <c r="F73" s="4" t="str">
        <f>VLOOKUP(A73,HOP!A:C,3,0)</f>
        <v>2651162</v>
      </c>
      <c r="G73" s="4">
        <f t="shared" si="4"/>
        <v>0</v>
      </c>
      <c r="H73" s="4" t="str">
        <f t="shared" si="5"/>
        <v>，2651162</v>
      </c>
      <c r="I73" s="4" t="str">
        <f>VLOOKUP(A73,HOP!A:U,21,0)</f>
        <v>直采</v>
      </c>
    </row>
    <row r="74" s="4" customFormat="1" spans="1:9">
      <c r="A74" s="5">
        <v>18708868001</v>
      </c>
      <c r="B74" s="6">
        <v>44784</v>
      </c>
      <c r="C74" s="6">
        <v>44786</v>
      </c>
      <c r="D74" s="4">
        <v>1000</v>
      </c>
      <c r="E74" s="4" t="str">
        <f>VLOOKUP(A74,HOP!A:L,12,0)</f>
        <v>1000.00</v>
      </c>
      <c r="F74" s="4" t="str">
        <f>VLOOKUP(A74,HOP!A:C,3,0)</f>
        <v>2651295</v>
      </c>
      <c r="G74" s="4">
        <f t="shared" si="4"/>
        <v>0</v>
      </c>
      <c r="H74" s="4" t="str">
        <f t="shared" si="5"/>
        <v>，2651295</v>
      </c>
      <c r="I74" s="4" t="str">
        <f>VLOOKUP(A74,HOP!A:U,21,0)</f>
        <v>直采</v>
      </c>
    </row>
    <row r="75" s="4" customFormat="1" spans="1:9">
      <c r="A75" s="5">
        <v>18709558416</v>
      </c>
      <c r="B75" s="6">
        <v>44784</v>
      </c>
      <c r="C75" s="6">
        <v>44786</v>
      </c>
      <c r="D75" s="4">
        <v>1016</v>
      </c>
      <c r="E75" s="4" t="str">
        <f>VLOOKUP(A75,HOP!A:L,12,0)</f>
        <v>1016.00</v>
      </c>
      <c r="F75" s="4" t="str">
        <f>VLOOKUP(A75,HOP!A:C,3,0)</f>
        <v>2651432</v>
      </c>
      <c r="G75" s="4">
        <f t="shared" si="4"/>
        <v>0</v>
      </c>
      <c r="H75" s="4" t="str">
        <f t="shared" si="5"/>
        <v>，2651432</v>
      </c>
      <c r="I75" s="4" t="str">
        <f>VLOOKUP(A75,HOP!A:U,21,0)</f>
        <v>直采</v>
      </c>
    </row>
    <row r="76" s="4" customFormat="1" spans="1:9">
      <c r="A76" s="5">
        <v>18709855621</v>
      </c>
      <c r="B76" s="6">
        <v>44784</v>
      </c>
      <c r="C76" s="6">
        <v>44786</v>
      </c>
      <c r="D76" s="4">
        <v>320</v>
      </c>
      <c r="E76" s="4" t="str">
        <f>VLOOKUP(A76,HOP!A:L,12,0)</f>
        <v>320.00</v>
      </c>
      <c r="F76" s="4" t="str">
        <f>VLOOKUP(A76,HOP!A:C,3,0)</f>
        <v>2651484</v>
      </c>
      <c r="G76" s="4">
        <f t="shared" si="4"/>
        <v>0</v>
      </c>
      <c r="H76" s="4" t="str">
        <f t="shared" si="5"/>
        <v>，2651484</v>
      </c>
      <c r="I76" s="4" t="str">
        <f>VLOOKUP(A76,HOP!A:U,21,0)</f>
        <v>直采</v>
      </c>
    </row>
    <row r="77" s="4" customFormat="1" spans="1:9">
      <c r="A77" s="5">
        <v>18714191301</v>
      </c>
      <c r="B77" s="6">
        <v>44785</v>
      </c>
      <c r="C77" s="6">
        <v>44786</v>
      </c>
      <c r="D77" s="4">
        <v>506</v>
      </c>
      <c r="E77" s="4" t="str">
        <f>VLOOKUP(A77,HOP!A:L,12,0)</f>
        <v>506.00</v>
      </c>
      <c r="F77" s="4" t="str">
        <f>VLOOKUP(A77,HOP!A:C,3,0)</f>
        <v>2651567</v>
      </c>
      <c r="G77" s="4">
        <f t="shared" si="4"/>
        <v>0</v>
      </c>
      <c r="H77" s="4" t="str">
        <f t="shared" si="5"/>
        <v>，2651567</v>
      </c>
      <c r="I77" s="4" t="str">
        <f>VLOOKUP(A77,HOP!A:U,21,0)</f>
        <v>直采</v>
      </c>
    </row>
    <row r="78" s="4" customFormat="1" spans="1:9">
      <c r="A78" s="5">
        <v>18714248937</v>
      </c>
      <c r="B78" s="6">
        <v>44784</v>
      </c>
      <c r="C78" s="6">
        <v>44786</v>
      </c>
      <c r="D78" s="4">
        <v>695</v>
      </c>
      <c r="E78" s="4" t="str">
        <f>VLOOKUP(A78,HOP!A:L,12,0)</f>
        <v>695.00</v>
      </c>
      <c r="F78" s="4" t="str">
        <f>VLOOKUP(A78,HOP!A:C,3,0)</f>
        <v>2651574</v>
      </c>
      <c r="G78" s="4">
        <f t="shared" si="4"/>
        <v>0</v>
      </c>
      <c r="H78" s="4" t="str">
        <f t="shared" si="5"/>
        <v>，2651574</v>
      </c>
      <c r="I78" s="4" t="str">
        <f>VLOOKUP(A78,HOP!A:U,21,0)</f>
        <v>直采</v>
      </c>
    </row>
    <row r="79" s="4" customFormat="1" spans="1:9">
      <c r="A79" s="5">
        <v>18715671840</v>
      </c>
      <c r="B79" s="6">
        <v>44785</v>
      </c>
      <c r="C79" s="6">
        <v>44786</v>
      </c>
      <c r="D79" s="4">
        <v>150</v>
      </c>
      <c r="E79" s="4" t="str">
        <f>VLOOKUP(A79,HOP!A:L,12,0)</f>
        <v>150.00</v>
      </c>
      <c r="F79" s="4" t="str">
        <f>VLOOKUP(A79,HOP!A:C,3,0)</f>
        <v>2651734</v>
      </c>
      <c r="G79" s="4">
        <f t="shared" si="4"/>
        <v>0</v>
      </c>
      <c r="H79" s="4" t="str">
        <f t="shared" si="5"/>
        <v>，2651734</v>
      </c>
      <c r="I79" s="4" t="str">
        <f>VLOOKUP(A79,HOP!A:U,21,0)</f>
        <v>直采</v>
      </c>
    </row>
    <row r="80" s="4" customFormat="1" spans="1:9">
      <c r="A80" s="5">
        <v>18715725730</v>
      </c>
      <c r="B80" s="6">
        <v>44784</v>
      </c>
      <c r="C80" s="6">
        <v>44786</v>
      </c>
      <c r="D80" s="4">
        <v>992</v>
      </c>
      <c r="E80" s="4" t="str">
        <f>VLOOKUP(A80,HOP!A:L,12,0)</f>
        <v>992.00</v>
      </c>
      <c r="F80" s="4" t="str">
        <f>VLOOKUP(A80,HOP!A:C,3,0)</f>
        <v>2651741</v>
      </c>
      <c r="G80" s="4">
        <f t="shared" si="4"/>
        <v>0</v>
      </c>
      <c r="H80" s="4" t="str">
        <f t="shared" si="5"/>
        <v>，2651741</v>
      </c>
      <c r="I80" s="4" t="str">
        <f>VLOOKUP(A80,HOP!A:U,21,0)</f>
        <v>直采</v>
      </c>
    </row>
    <row r="81" s="4" customFormat="1" spans="1:9">
      <c r="A81" s="5">
        <v>18717847969</v>
      </c>
      <c r="B81" s="6">
        <v>44785</v>
      </c>
      <c r="C81" s="6">
        <v>44786</v>
      </c>
      <c r="D81" s="4">
        <v>680</v>
      </c>
      <c r="E81" s="4" t="str">
        <f>VLOOKUP(A81,HOP!A:L,12,0)</f>
        <v>680.00</v>
      </c>
      <c r="F81" s="4" t="str">
        <f>VLOOKUP(A81,HOP!A:C,3,0)</f>
        <v>2651988</v>
      </c>
      <c r="G81" s="4">
        <f t="shared" si="4"/>
        <v>0</v>
      </c>
      <c r="H81" s="4" t="str">
        <f t="shared" si="5"/>
        <v>，2651988</v>
      </c>
      <c r="I81" s="4" t="str">
        <f>VLOOKUP(A81,HOP!A:U,21,0)</f>
        <v>直采</v>
      </c>
    </row>
    <row r="82" s="4" customFormat="1" hidden="1" spans="1:9">
      <c r="A82" s="5">
        <v>18719286474</v>
      </c>
      <c r="B82" s="6">
        <v>44785</v>
      </c>
      <c r="C82" s="6">
        <v>44786</v>
      </c>
      <c r="D82" s="4">
        <v>0</v>
      </c>
      <c r="E82" s="4" t="str">
        <f>VLOOKUP(A82,HOP!A:L,12,0)</f>
        <v>0.00</v>
      </c>
      <c r="F82" s="4" t="str">
        <f>VLOOKUP(A82,HOP!A:C,3,0)</f>
        <v>2652234</v>
      </c>
      <c r="G82" s="4">
        <f t="shared" si="4"/>
        <v>0</v>
      </c>
      <c r="H82" s="4" t="str">
        <f t="shared" si="5"/>
        <v>，2652234</v>
      </c>
      <c r="I82" s="4" t="str">
        <f>VLOOKUP(A82,HOP!A:U,21,0)</f>
        <v>直采</v>
      </c>
    </row>
    <row r="83" s="4" customFormat="1" spans="1:9">
      <c r="A83" s="5">
        <v>18719295487</v>
      </c>
      <c r="B83" s="6">
        <v>44785</v>
      </c>
      <c r="C83" s="6">
        <v>44786</v>
      </c>
      <c r="D83" s="4">
        <v>152</v>
      </c>
      <c r="E83" s="4" t="str">
        <f>VLOOKUP(A83,HOP!A:L,12,0)</f>
        <v>152.00</v>
      </c>
      <c r="F83" s="4" t="str">
        <f>VLOOKUP(A83,HOP!A:C,3,0)</f>
        <v>2652239</v>
      </c>
      <c r="G83" s="4">
        <f t="shared" si="4"/>
        <v>0</v>
      </c>
      <c r="H83" s="4" t="str">
        <f t="shared" si="5"/>
        <v>，2652239</v>
      </c>
      <c r="I83" s="4" t="str">
        <f>VLOOKUP(A83,HOP!A:U,21,0)</f>
        <v>直采</v>
      </c>
    </row>
    <row r="84" s="4" customFormat="1" spans="1:9">
      <c r="A84" s="5">
        <v>18719381300</v>
      </c>
      <c r="B84" s="6">
        <v>44785</v>
      </c>
      <c r="C84" s="6">
        <v>44786</v>
      </c>
      <c r="D84" s="4">
        <v>435</v>
      </c>
      <c r="E84" s="4" t="str">
        <f>VLOOKUP(A84,HOP!A:L,12,0)</f>
        <v>435.00</v>
      </c>
      <c r="F84" s="4" t="str">
        <f>VLOOKUP(A84,HOP!A:C,3,0)</f>
        <v>2652258</v>
      </c>
      <c r="G84" s="4">
        <f t="shared" si="4"/>
        <v>0</v>
      </c>
      <c r="H84" s="4" t="str">
        <f t="shared" si="5"/>
        <v>，2652258</v>
      </c>
      <c r="I84" s="4" t="str">
        <f>VLOOKUP(A84,HOP!A:U,21,0)</f>
        <v>直采</v>
      </c>
    </row>
    <row r="85" s="4" customFormat="1" spans="1:9">
      <c r="A85" s="5">
        <v>18719345930</v>
      </c>
      <c r="B85" s="6">
        <v>44785</v>
      </c>
      <c r="C85" s="6">
        <v>44786</v>
      </c>
      <c r="D85" s="4">
        <v>187</v>
      </c>
      <c r="E85" s="4" t="str">
        <f>VLOOKUP(A85,HOP!A:L,12,0)</f>
        <v>187.00</v>
      </c>
      <c r="F85" s="4" t="str">
        <f>VLOOKUP(A85,HOP!A:C,3,0)</f>
        <v>2652250</v>
      </c>
      <c r="G85" s="4">
        <f t="shared" si="4"/>
        <v>0</v>
      </c>
      <c r="H85" s="4" t="str">
        <f t="shared" si="5"/>
        <v>，2652250</v>
      </c>
      <c r="I85" s="4" t="str">
        <f>VLOOKUP(A85,HOP!A:U,21,0)</f>
        <v>直采</v>
      </c>
    </row>
    <row r="86" s="4" customFormat="1" hidden="1" spans="1:9">
      <c r="A86" s="5">
        <v>18719597472</v>
      </c>
      <c r="B86" s="6">
        <v>44785</v>
      </c>
      <c r="C86" s="6">
        <v>44786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spans="1:9">
      <c r="A87" s="5">
        <v>18719511526</v>
      </c>
      <c r="B87" s="6">
        <v>44785</v>
      </c>
      <c r="C87" s="6">
        <v>44786</v>
      </c>
      <c r="D87" s="4">
        <v>187</v>
      </c>
      <c r="E87" s="4" t="str">
        <f>VLOOKUP(A87,HOP!A:L,12,0)</f>
        <v>187.00</v>
      </c>
      <c r="F87" s="4" t="str">
        <f>VLOOKUP(A87,HOP!A:C,3,0)</f>
        <v>2652323</v>
      </c>
      <c r="G87" s="4">
        <f t="shared" si="4"/>
        <v>0</v>
      </c>
      <c r="H87" s="4" t="str">
        <f t="shared" si="5"/>
        <v>，2652323</v>
      </c>
      <c r="I87" s="4" t="str">
        <f>VLOOKUP(A87,HOP!A:U,21,0)</f>
        <v>直采</v>
      </c>
    </row>
    <row r="88" s="4" customFormat="1" spans="1:9">
      <c r="A88" s="5">
        <v>18724503506</v>
      </c>
      <c r="B88" s="6">
        <v>44785</v>
      </c>
      <c r="C88" s="6">
        <v>44786</v>
      </c>
      <c r="D88" s="4">
        <v>450</v>
      </c>
      <c r="E88" s="4" t="str">
        <f>VLOOKUP(A88,HOP!A:L,12,0)</f>
        <v>450.00</v>
      </c>
      <c r="F88" s="4" t="str">
        <f>VLOOKUP(A88,HOP!A:C,3,0)</f>
        <v>2652604</v>
      </c>
      <c r="G88" s="4">
        <f t="shared" si="4"/>
        <v>0</v>
      </c>
      <c r="H88" s="4" t="str">
        <f t="shared" si="5"/>
        <v>，2652604</v>
      </c>
      <c r="I88" s="4" t="str">
        <f>VLOOKUP(A88,HOP!A:U,21,0)</f>
        <v>直采</v>
      </c>
    </row>
    <row r="89" s="4" customFormat="1" spans="1:9">
      <c r="A89" s="5">
        <v>18724330070</v>
      </c>
      <c r="B89" s="6">
        <v>44785</v>
      </c>
      <c r="C89" s="6">
        <v>44786</v>
      </c>
      <c r="D89" s="4">
        <v>176</v>
      </c>
      <c r="E89" s="4" t="str">
        <f>VLOOKUP(A89,HOP!A:L,12,0)</f>
        <v>176.00</v>
      </c>
      <c r="F89" s="4" t="str">
        <f>VLOOKUP(A89,HOP!A:C,3,0)</f>
        <v>2652591</v>
      </c>
      <c r="G89" s="4">
        <f t="shared" si="4"/>
        <v>0</v>
      </c>
      <c r="H89" s="4" t="str">
        <f t="shared" si="5"/>
        <v>，2652591</v>
      </c>
      <c r="I89" s="4" t="str">
        <f>VLOOKUP(A89,HOP!A:U,21,0)</f>
        <v>直采</v>
      </c>
    </row>
    <row r="90" s="4" customFormat="1" spans="1:9">
      <c r="A90" s="5">
        <v>18725009098</v>
      </c>
      <c r="B90" s="6">
        <v>44785</v>
      </c>
      <c r="C90" s="6">
        <v>44786</v>
      </c>
      <c r="D90" s="4">
        <v>700</v>
      </c>
      <c r="E90" s="4" t="str">
        <f>VLOOKUP(A90,HOP!A:L,12,0)</f>
        <v>700.00</v>
      </c>
      <c r="F90" s="4" t="str">
        <f>VLOOKUP(A90,HOP!A:C,3,0)</f>
        <v>2652658</v>
      </c>
      <c r="G90" s="4">
        <f t="shared" si="4"/>
        <v>0</v>
      </c>
      <c r="H90" s="4" t="str">
        <f t="shared" si="5"/>
        <v>，2652658</v>
      </c>
      <c r="I90" s="4" t="str">
        <f>VLOOKUP(A90,HOP!A:U,21,0)</f>
        <v>直采</v>
      </c>
    </row>
    <row r="91" s="4" customFormat="1" spans="1:9">
      <c r="A91" s="5">
        <v>18725037374</v>
      </c>
      <c r="B91" s="6">
        <v>44785</v>
      </c>
      <c r="C91" s="6">
        <v>44786</v>
      </c>
      <c r="D91" s="4">
        <v>193</v>
      </c>
      <c r="E91" s="4" t="str">
        <f>VLOOKUP(A91,HOP!A:L,12,0)</f>
        <v>193.00</v>
      </c>
      <c r="F91" s="4" t="str">
        <f>VLOOKUP(A91,HOP!A:C,3,0)</f>
        <v>2652662</v>
      </c>
      <c r="G91" s="4">
        <f t="shared" si="4"/>
        <v>0</v>
      </c>
      <c r="H91" s="4" t="str">
        <f t="shared" si="5"/>
        <v>，2652662</v>
      </c>
      <c r="I91" s="4" t="str">
        <f>VLOOKUP(A91,HOP!A:U,21,0)</f>
        <v>直采</v>
      </c>
    </row>
    <row r="92" s="4" customFormat="1" spans="1:9">
      <c r="A92" s="5">
        <v>18725058541</v>
      </c>
      <c r="B92" s="6">
        <v>44785</v>
      </c>
      <c r="C92" s="6">
        <v>44786</v>
      </c>
      <c r="D92" s="4">
        <v>969</v>
      </c>
      <c r="E92" s="4" t="str">
        <f>VLOOKUP(A92,HOP!A:L,12,0)</f>
        <v>969.00</v>
      </c>
      <c r="F92" s="4" t="str">
        <f>VLOOKUP(A92,HOP!A:C,3,0)</f>
        <v>2652665</v>
      </c>
      <c r="G92" s="4">
        <f t="shared" si="4"/>
        <v>0</v>
      </c>
      <c r="H92" s="4" t="str">
        <f t="shared" si="5"/>
        <v>，2652665</v>
      </c>
      <c r="I92" s="4" t="str">
        <f>VLOOKUP(A92,HOP!A:U,21,0)</f>
        <v>直采</v>
      </c>
    </row>
    <row r="93" s="4" customFormat="1" spans="1:9">
      <c r="A93" s="5">
        <v>18725984495</v>
      </c>
      <c r="B93" s="6">
        <v>44785</v>
      </c>
      <c r="C93" s="6">
        <v>44786</v>
      </c>
      <c r="D93" s="4">
        <v>1070</v>
      </c>
      <c r="E93" s="4" t="str">
        <f>VLOOKUP(A93,HOP!A:L,12,0)</f>
        <v>1070.00</v>
      </c>
      <c r="F93" s="4" t="str">
        <f>VLOOKUP(A93,HOP!A:C,3,0)</f>
        <v>2652798</v>
      </c>
      <c r="G93" s="4">
        <f t="shared" si="4"/>
        <v>0</v>
      </c>
      <c r="H93" s="4" t="str">
        <f t="shared" si="5"/>
        <v>，2652798</v>
      </c>
      <c r="I93" s="4" t="str">
        <f>VLOOKUP(A93,HOP!A:U,21,0)</f>
        <v>直采</v>
      </c>
    </row>
    <row r="94" s="4" customFormat="1" spans="1:9">
      <c r="A94" s="5">
        <v>18726143621</v>
      </c>
      <c r="B94" s="6">
        <v>44785</v>
      </c>
      <c r="C94" s="6">
        <v>44786</v>
      </c>
      <c r="D94" s="4">
        <v>1109</v>
      </c>
      <c r="E94" s="4" t="str">
        <f>VLOOKUP(A94,HOP!A:L,12,0)</f>
        <v>1109.00</v>
      </c>
      <c r="F94" s="4" t="str">
        <f>VLOOKUP(A94,HOP!A:C,3,0)</f>
        <v>2652818</v>
      </c>
      <c r="G94" s="4">
        <f t="shared" si="4"/>
        <v>0</v>
      </c>
      <c r="H94" s="4" t="str">
        <f t="shared" si="5"/>
        <v>，2652818</v>
      </c>
      <c r="I94" s="4" t="str">
        <f>VLOOKUP(A94,HOP!A:U,21,0)</f>
        <v>直采</v>
      </c>
    </row>
    <row r="95" s="4" customFormat="1" spans="1:9">
      <c r="A95" s="5">
        <v>18726221730</v>
      </c>
      <c r="B95" s="6">
        <v>44785</v>
      </c>
      <c r="C95" s="6">
        <v>44786</v>
      </c>
      <c r="D95" s="4">
        <v>579</v>
      </c>
      <c r="E95" s="4" t="str">
        <f>VLOOKUP(A95,HOP!A:L,12,0)</f>
        <v>579.00</v>
      </c>
      <c r="F95" s="4" t="str">
        <f>VLOOKUP(A95,HOP!A:C,3,0)</f>
        <v>2652827</v>
      </c>
      <c r="G95" s="4">
        <f t="shared" si="4"/>
        <v>0</v>
      </c>
      <c r="H95" s="4" t="str">
        <f t="shared" si="5"/>
        <v>，2652827</v>
      </c>
      <c r="I95" s="4" t="str">
        <f>VLOOKUP(A95,HOP!A:U,21,0)</f>
        <v>直采</v>
      </c>
    </row>
    <row r="96" s="4" customFormat="1" spans="1:9">
      <c r="A96" s="5">
        <v>18726416786</v>
      </c>
      <c r="B96" s="6">
        <v>44785</v>
      </c>
      <c r="C96" s="6">
        <v>44786</v>
      </c>
      <c r="D96" s="4">
        <v>540</v>
      </c>
      <c r="E96" s="4" t="str">
        <f>VLOOKUP(A96,HOP!A:L,12,0)</f>
        <v>540.00</v>
      </c>
      <c r="F96" s="4" t="str">
        <f>VLOOKUP(A96,HOP!A:C,3,0)</f>
        <v>2652843</v>
      </c>
      <c r="G96" s="4">
        <f t="shared" si="4"/>
        <v>0</v>
      </c>
      <c r="H96" s="4" t="str">
        <f t="shared" si="5"/>
        <v>，2652843</v>
      </c>
      <c r="I96" s="4" t="str">
        <f>VLOOKUP(A96,HOP!A:U,21,0)</f>
        <v>直采</v>
      </c>
    </row>
    <row r="97" s="4" customFormat="1" spans="1:9">
      <c r="A97" s="5">
        <v>18726721884</v>
      </c>
      <c r="B97" s="6">
        <v>44785</v>
      </c>
      <c r="C97" s="6">
        <v>44786</v>
      </c>
      <c r="D97" s="4">
        <v>196</v>
      </c>
      <c r="E97" s="4" t="str">
        <f>VLOOKUP(A97,HOP!A:L,12,0)</f>
        <v>196.00</v>
      </c>
      <c r="F97" s="4" t="str">
        <f>VLOOKUP(A97,HOP!A:C,3,0)</f>
        <v>2652901</v>
      </c>
      <c r="G97" s="4">
        <f t="shared" si="4"/>
        <v>0</v>
      </c>
      <c r="H97" s="4" t="str">
        <f t="shared" si="5"/>
        <v>，2652901</v>
      </c>
      <c r="I97" s="4" t="str">
        <f>VLOOKUP(A97,HOP!A:U,21,0)</f>
        <v>直采</v>
      </c>
    </row>
    <row r="98" s="4" customFormat="1" spans="1:9">
      <c r="A98" s="5">
        <v>18726849475</v>
      </c>
      <c r="B98" s="6">
        <v>44785</v>
      </c>
      <c r="C98" s="6">
        <v>44786</v>
      </c>
      <c r="D98" s="4">
        <v>196</v>
      </c>
      <c r="E98" s="4" t="str">
        <f>VLOOKUP(A98,HOP!A:L,12,0)</f>
        <v>196.00</v>
      </c>
      <c r="F98" s="4" t="str">
        <f>VLOOKUP(A98,HOP!A:C,3,0)</f>
        <v>2652928</v>
      </c>
      <c r="G98" s="4">
        <f t="shared" si="4"/>
        <v>0</v>
      </c>
      <c r="H98" s="4" t="str">
        <f t="shared" si="5"/>
        <v>，2652928</v>
      </c>
      <c r="I98" s="4" t="str">
        <f>VLOOKUP(A98,HOP!A:U,21,0)</f>
        <v>直采</v>
      </c>
    </row>
    <row r="99" s="4" customFormat="1" spans="1:9">
      <c r="A99" s="5">
        <v>18727597427</v>
      </c>
      <c r="B99" s="6">
        <v>44785</v>
      </c>
      <c r="C99" s="6">
        <v>44786</v>
      </c>
      <c r="D99" s="4">
        <v>310</v>
      </c>
      <c r="E99" s="4" t="str">
        <f>VLOOKUP(A99,HOP!A:L,12,0)</f>
        <v>310.00</v>
      </c>
      <c r="F99" s="4" t="str">
        <f>VLOOKUP(A99,HOP!A:C,3,0)</f>
        <v>2653036</v>
      </c>
      <c r="G99" s="4">
        <f>D99-E99</f>
        <v>0</v>
      </c>
      <c r="H99" s="4" t="str">
        <f>$H$1&amp;F99</f>
        <v>，2653036</v>
      </c>
      <c r="I99" s="4" t="str">
        <f>VLOOKUP(A99,HOP!A:U,21,0)</f>
        <v>直采</v>
      </c>
    </row>
    <row r="101" spans="4:4">
      <c r="D101" s="4">
        <f>SUM(D2:D100)</f>
        <v>108904</v>
      </c>
    </row>
    <row r="108" spans="1:1">
      <c r="A108" s="4" t="s">
        <v>550</v>
      </c>
    </row>
    <row r="109" spans="1:1">
      <c r="A109" s="4" t="s">
        <v>551</v>
      </c>
    </row>
    <row r="110" spans="1:1">
      <c r="A110" s="4" t="s">
        <v>552</v>
      </c>
    </row>
  </sheetData>
  <autoFilter ref="A1:XFD101">
    <filterColumn colId="3">
      <filters blank="1">
        <filter val="500"/>
        <filter val="700"/>
        <filter val="1000"/>
        <filter val="6000"/>
        <filter val="502"/>
        <filter val="3903"/>
        <filter val="108904"/>
        <filter val="705"/>
        <filter val="805"/>
        <filter val="506"/>
        <filter val="1308"/>
        <filter val="1908"/>
        <filter val="1109"/>
        <filter val="310"/>
        <filter val="712"/>
        <filter val="1016"/>
        <filter val="918"/>
        <filter val="1218"/>
        <filter val="320"/>
        <filter val="420"/>
        <filter val="1420"/>
        <filter val="1720"/>
        <filter val="1920"/>
        <filter val="4120"/>
        <filter val="2824"/>
        <filter val="525"/>
        <filter val="1926"/>
        <filter val="828"/>
        <filter val="1630"/>
        <filter val="532"/>
        <filter val="2032"/>
        <filter val="435"/>
        <filter val="535"/>
        <filter val="540"/>
        <filter val="1444"/>
        <filter val="150"/>
        <filter val="450"/>
        <filter val="1250"/>
        <filter val="4750"/>
        <filter val="2451"/>
        <filter val="152"/>
        <filter val="1652"/>
        <filter val="1752"/>
        <filter val="2754"/>
        <filter val="459"/>
        <filter val="360"/>
        <filter val="1660"/>
        <filter val="2860"/>
        <filter val="4164"/>
        <filter val="1167"/>
        <filter val="368"/>
        <filter val="969"/>
        <filter val="970"/>
        <filter val="1070"/>
        <filter val="1371"/>
        <filter val="372"/>
        <filter val="2574"/>
        <filter val="575"/>
        <filter val="176"/>
        <filter val="1276"/>
        <filter val="579"/>
        <filter val="680"/>
        <filter val="980"/>
        <filter val="2380"/>
        <filter val="282"/>
        <filter val="5583"/>
        <filter val="386"/>
        <filter val="187"/>
        <filter val="390"/>
        <filter val="1190"/>
        <filter val="992"/>
        <filter val="193"/>
        <filter val="1893"/>
        <filter val="694"/>
        <filter val="395"/>
        <filter val="495"/>
        <filter val="695"/>
        <filter val="196"/>
        <filter val="9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0"/>
  <sheetViews>
    <sheetView workbookViewId="0">
      <selection activeCell="E12" sqref="E1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553</v>
      </c>
      <c r="B1" s="2" t="s">
        <v>554</v>
      </c>
      <c r="C1" s="2" t="s">
        <v>555</v>
      </c>
      <c r="D1" s="2" t="s">
        <v>556</v>
      </c>
      <c r="E1" s="2" t="s">
        <v>13</v>
      </c>
      <c r="F1" s="2" t="s">
        <v>5</v>
      </c>
      <c r="G1" s="2" t="s">
        <v>6</v>
      </c>
      <c r="H1" s="2" t="s">
        <v>557</v>
      </c>
      <c r="I1" s="2" t="s">
        <v>558</v>
      </c>
      <c r="J1" s="2" t="s">
        <v>559</v>
      </c>
      <c r="K1" s="2" t="s">
        <v>560</v>
      </c>
      <c r="L1" s="2" t="s">
        <v>561</v>
      </c>
      <c r="M1" s="2" t="s">
        <v>562</v>
      </c>
      <c r="N1" s="2" t="s">
        <v>563</v>
      </c>
      <c r="O1" s="2" t="s">
        <v>564</v>
      </c>
      <c r="P1" s="2" t="s">
        <v>565</v>
      </c>
      <c r="Q1" s="2" t="s">
        <v>566</v>
      </c>
      <c r="R1" s="2" t="s">
        <v>567</v>
      </c>
      <c r="S1" s="2" t="s">
        <v>568</v>
      </c>
      <c r="T1" s="2" t="s">
        <v>569</v>
      </c>
      <c r="U1" s="2" t="s">
        <v>570</v>
      </c>
    </row>
    <row r="2" s="1" customFormat="1" spans="1:21">
      <c r="A2" s="3">
        <v>18727597427</v>
      </c>
      <c r="B2" s="1" t="s">
        <v>571</v>
      </c>
      <c r="C2" s="1" t="s">
        <v>572</v>
      </c>
      <c r="D2" s="1" t="s">
        <v>573</v>
      </c>
      <c r="E2" s="1" t="s">
        <v>574</v>
      </c>
      <c r="F2" s="1" t="s">
        <v>571</v>
      </c>
      <c r="G2" s="1" t="s">
        <v>575</v>
      </c>
      <c r="H2" s="1" t="s">
        <v>576</v>
      </c>
      <c r="I2" s="1" t="s">
        <v>577</v>
      </c>
      <c r="J2" s="1" t="s">
        <v>578</v>
      </c>
      <c r="K2" s="1" t="s">
        <v>577</v>
      </c>
      <c r="L2" s="1" t="s">
        <v>577</v>
      </c>
      <c r="M2" s="1" t="s">
        <v>579</v>
      </c>
      <c r="N2" s="1" t="s">
        <v>579</v>
      </c>
      <c r="O2" s="1" t="s">
        <v>580</v>
      </c>
      <c r="P2" s="1" t="s">
        <v>581</v>
      </c>
      <c r="Q2" s="1" t="s">
        <v>582</v>
      </c>
      <c r="R2" s="1" t="s">
        <v>583</v>
      </c>
      <c r="S2" s="1" t="s">
        <v>584</v>
      </c>
      <c r="T2" s="1" t="s">
        <v>585</v>
      </c>
      <c r="U2" s="1" t="s">
        <v>586</v>
      </c>
    </row>
    <row r="3" s="1" customFormat="1" spans="1:21">
      <c r="A3" s="3">
        <v>18726849475</v>
      </c>
      <c r="B3" s="1" t="s">
        <v>571</v>
      </c>
      <c r="C3" s="1" t="s">
        <v>587</v>
      </c>
      <c r="D3" s="1" t="s">
        <v>588</v>
      </c>
      <c r="E3" s="1" t="s">
        <v>589</v>
      </c>
      <c r="F3" s="1" t="s">
        <v>571</v>
      </c>
      <c r="G3" s="1" t="s">
        <v>575</v>
      </c>
      <c r="H3" s="1" t="s">
        <v>576</v>
      </c>
      <c r="I3" s="1" t="s">
        <v>590</v>
      </c>
      <c r="J3" s="1" t="s">
        <v>578</v>
      </c>
      <c r="K3" s="1" t="s">
        <v>590</v>
      </c>
      <c r="L3" s="1" t="s">
        <v>590</v>
      </c>
      <c r="M3" s="1" t="s">
        <v>579</v>
      </c>
      <c r="N3" s="1" t="s">
        <v>579</v>
      </c>
      <c r="O3" s="1" t="s">
        <v>580</v>
      </c>
      <c r="P3" s="1" t="s">
        <v>581</v>
      </c>
      <c r="Q3" s="1" t="s">
        <v>582</v>
      </c>
      <c r="R3" s="1" t="s">
        <v>591</v>
      </c>
      <c r="S3" s="1" t="s">
        <v>584</v>
      </c>
      <c r="T3" s="1" t="s">
        <v>585</v>
      </c>
      <c r="U3" s="1" t="s">
        <v>586</v>
      </c>
    </row>
    <row r="4" s="1" customFormat="1" spans="1:21">
      <c r="A4" s="3">
        <v>18726721884</v>
      </c>
      <c r="B4" s="1" t="s">
        <v>571</v>
      </c>
      <c r="C4" s="1" t="s">
        <v>592</v>
      </c>
      <c r="D4" s="1" t="s">
        <v>588</v>
      </c>
      <c r="E4" s="1" t="s">
        <v>593</v>
      </c>
      <c r="F4" s="1" t="s">
        <v>571</v>
      </c>
      <c r="G4" s="1" t="s">
        <v>575</v>
      </c>
      <c r="H4" s="1" t="s">
        <v>576</v>
      </c>
      <c r="I4" s="1" t="s">
        <v>590</v>
      </c>
      <c r="J4" s="1" t="s">
        <v>578</v>
      </c>
      <c r="K4" s="1" t="s">
        <v>590</v>
      </c>
      <c r="L4" s="1" t="s">
        <v>590</v>
      </c>
      <c r="M4" s="1" t="s">
        <v>579</v>
      </c>
      <c r="N4" s="1" t="s">
        <v>579</v>
      </c>
      <c r="O4" s="1" t="s">
        <v>580</v>
      </c>
      <c r="P4" s="1" t="s">
        <v>581</v>
      </c>
      <c r="Q4" s="1" t="s">
        <v>582</v>
      </c>
      <c r="R4" s="1" t="s">
        <v>594</v>
      </c>
      <c r="S4" s="1" t="s">
        <v>584</v>
      </c>
      <c r="T4" s="1" t="s">
        <v>585</v>
      </c>
      <c r="U4" s="1" t="s">
        <v>586</v>
      </c>
    </row>
    <row r="5" s="1" customFormat="1" spans="1:21">
      <c r="A5" s="3">
        <v>18726416786</v>
      </c>
      <c r="B5" s="1" t="s">
        <v>571</v>
      </c>
      <c r="C5" s="1" t="s">
        <v>595</v>
      </c>
      <c r="D5" s="1" t="s">
        <v>596</v>
      </c>
      <c r="E5" s="1" t="s">
        <v>597</v>
      </c>
      <c r="F5" s="1" t="s">
        <v>571</v>
      </c>
      <c r="G5" s="1" t="s">
        <v>575</v>
      </c>
      <c r="H5" s="1" t="s">
        <v>576</v>
      </c>
      <c r="I5" s="1" t="s">
        <v>598</v>
      </c>
      <c r="J5" s="1" t="s">
        <v>578</v>
      </c>
      <c r="K5" s="1" t="s">
        <v>598</v>
      </c>
      <c r="L5" s="1" t="s">
        <v>598</v>
      </c>
      <c r="M5" s="1" t="s">
        <v>579</v>
      </c>
      <c r="N5" s="1" t="s">
        <v>579</v>
      </c>
      <c r="O5" s="1" t="s">
        <v>580</v>
      </c>
      <c r="P5" s="1" t="s">
        <v>581</v>
      </c>
      <c r="Q5" s="1" t="s">
        <v>582</v>
      </c>
      <c r="R5" s="1" t="s">
        <v>599</v>
      </c>
      <c r="S5" s="1" t="s">
        <v>584</v>
      </c>
      <c r="T5" s="1" t="s">
        <v>585</v>
      </c>
      <c r="U5" s="1" t="s">
        <v>586</v>
      </c>
    </row>
    <row r="6" s="1" customFormat="1" spans="1:21">
      <c r="A6" s="3">
        <v>18726221730</v>
      </c>
      <c r="B6" s="1" t="s">
        <v>571</v>
      </c>
      <c r="C6" s="1" t="s">
        <v>600</v>
      </c>
      <c r="D6" s="1" t="s">
        <v>588</v>
      </c>
      <c r="E6" s="1" t="s">
        <v>601</v>
      </c>
      <c r="F6" s="1" t="s">
        <v>571</v>
      </c>
      <c r="G6" s="1" t="s">
        <v>575</v>
      </c>
      <c r="H6" s="1" t="s">
        <v>576</v>
      </c>
      <c r="I6" s="1" t="s">
        <v>602</v>
      </c>
      <c r="J6" s="1" t="s">
        <v>578</v>
      </c>
      <c r="K6" s="1" t="s">
        <v>602</v>
      </c>
      <c r="L6" s="1" t="s">
        <v>602</v>
      </c>
      <c r="M6" s="1" t="s">
        <v>579</v>
      </c>
      <c r="N6" s="1" t="s">
        <v>579</v>
      </c>
      <c r="O6" s="1" t="s">
        <v>580</v>
      </c>
      <c r="P6" s="1" t="s">
        <v>581</v>
      </c>
      <c r="Q6" s="1" t="s">
        <v>582</v>
      </c>
      <c r="R6" s="1" t="s">
        <v>603</v>
      </c>
      <c r="S6" s="1" t="s">
        <v>584</v>
      </c>
      <c r="T6" s="1" t="s">
        <v>585</v>
      </c>
      <c r="U6" s="1" t="s">
        <v>586</v>
      </c>
    </row>
    <row r="7" s="1" customFormat="1" spans="1:21">
      <c r="A7" s="3">
        <v>18726143621</v>
      </c>
      <c r="B7" s="1" t="s">
        <v>571</v>
      </c>
      <c r="C7" s="1" t="s">
        <v>604</v>
      </c>
      <c r="D7" s="1" t="s">
        <v>605</v>
      </c>
      <c r="E7" s="1" t="s">
        <v>606</v>
      </c>
      <c r="F7" s="1" t="s">
        <v>571</v>
      </c>
      <c r="G7" s="1" t="s">
        <v>575</v>
      </c>
      <c r="H7" s="1" t="s">
        <v>576</v>
      </c>
      <c r="I7" s="1" t="s">
        <v>607</v>
      </c>
      <c r="J7" s="1" t="s">
        <v>578</v>
      </c>
      <c r="K7" s="1" t="s">
        <v>607</v>
      </c>
      <c r="L7" s="1" t="s">
        <v>607</v>
      </c>
      <c r="M7" s="1" t="s">
        <v>579</v>
      </c>
      <c r="N7" s="1" t="s">
        <v>579</v>
      </c>
      <c r="O7" s="1" t="s">
        <v>580</v>
      </c>
      <c r="P7" s="1" t="s">
        <v>581</v>
      </c>
      <c r="Q7" s="1" t="s">
        <v>582</v>
      </c>
      <c r="R7" s="1" t="s">
        <v>608</v>
      </c>
      <c r="S7" s="1" t="s">
        <v>584</v>
      </c>
      <c r="T7" s="1" t="s">
        <v>585</v>
      </c>
      <c r="U7" s="1" t="s">
        <v>586</v>
      </c>
    </row>
    <row r="8" s="1" customFormat="1" spans="1:21">
      <c r="A8" s="3">
        <v>18725984495</v>
      </c>
      <c r="B8" s="1" t="s">
        <v>571</v>
      </c>
      <c r="C8" s="1" t="s">
        <v>609</v>
      </c>
      <c r="D8" s="1" t="s">
        <v>610</v>
      </c>
      <c r="E8" s="1" t="s">
        <v>611</v>
      </c>
      <c r="F8" s="1" t="s">
        <v>571</v>
      </c>
      <c r="G8" s="1" t="s">
        <v>575</v>
      </c>
      <c r="H8" s="1" t="s">
        <v>576</v>
      </c>
      <c r="I8" s="1" t="s">
        <v>612</v>
      </c>
      <c r="J8" s="1" t="s">
        <v>578</v>
      </c>
      <c r="K8" s="1" t="s">
        <v>612</v>
      </c>
      <c r="L8" s="1" t="s">
        <v>612</v>
      </c>
      <c r="M8" s="1" t="s">
        <v>579</v>
      </c>
      <c r="N8" s="1" t="s">
        <v>579</v>
      </c>
      <c r="O8" s="1" t="s">
        <v>580</v>
      </c>
      <c r="P8" s="1" t="s">
        <v>581</v>
      </c>
      <c r="Q8" s="1" t="s">
        <v>582</v>
      </c>
      <c r="R8" s="1" t="s">
        <v>613</v>
      </c>
      <c r="S8" s="1" t="s">
        <v>584</v>
      </c>
      <c r="T8" s="1" t="s">
        <v>585</v>
      </c>
      <c r="U8" s="1" t="s">
        <v>586</v>
      </c>
    </row>
    <row r="9" s="1" customFormat="1" spans="1:21">
      <c r="A9" s="3">
        <v>18725058541</v>
      </c>
      <c r="B9" s="1" t="s">
        <v>571</v>
      </c>
      <c r="C9" s="1" t="s">
        <v>614</v>
      </c>
      <c r="D9" s="1" t="s">
        <v>615</v>
      </c>
      <c r="E9" s="1" t="s">
        <v>616</v>
      </c>
      <c r="F9" s="1" t="s">
        <v>571</v>
      </c>
      <c r="G9" s="1" t="s">
        <v>575</v>
      </c>
      <c r="H9" s="1" t="s">
        <v>576</v>
      </c>
      <c r="I9" s="1" t="s">
        <v>617</v>
      </c>
      <c r="J9" s="1" t="s">
        <v>578</v>
      </c>
      <c r="K9" s="1" t="s">
        <v>617</v>
      </c>
      <c r="L9" s="1" t="s">
        <v>617</v>
      </c>
      <c r="M9" s="1" t="s">
        <v>579</v>
      </c>
      <c r="N9" s="1" t="s">
        <v>579</v>
      </c>
      <c r="O9" s="1" t="s">
        <v>580</v>
      </c>
      <c r="P9" s="1" t="s">
        <v>581</v>
      </c>
      <c r="Q9" s="1" t="s">
        <v>582</v>
      </c>
      <c r="R9" s="1" t="s">
        <v>618</v>
      </c>
      <c r="S9" s="1" t="s">
        <v>584</v>
      </c>
      <c r="T9" s="1" t="s">
        <v>585</v>
      </c>
      <c r="U9" s="1" t="s">
        <v>586</v>
      </c>
    </row>
    <row r="10" s="1" customFormat="1" spans="1:21">
      <c r="A10" s="3">
        <v>18725037374</v>
      </c>
      <c r="B10" s="1" t="s">
        <v>571</v>
      </c>
      <c r="C10" s="1" t="s">
        <v>619</v>
      </c>
      <c r="D10" s="1" t="s">
        <v>588</v>
      </c>
      <c r="E10" s="1" t="s">
        <v>620</v>
      </c>
      <c r="F10" s="1" t="s">
        <v>571</v>
      </c>
      <c r="G10" s="1" t="s">
        <v>575</v>
      </c>
      <c r="H10" s="1" t="s">
        <v>576</v>
      </c>
      <c r="I10" s="1" t="s">
        <v>621</v>
      </c>
      <c r="J10" s="1" t="s">
        <v>578</v>
      </c>
      <c r="K10" s="1" t="s">
        <v>621</v>
      </c>
      <c r="L10" s="1" t="s">
        <v>621</v>
      </c>
      <c r="M10" s="1" t="s">
        <v>579</v>
      </c>
      <c r="N10" s="1" t="s">
        <v>579</v>
      </c>
      <c r="O10" s="1" t="s">
        <v>580</v>
      </c>
      <c r="P10" s="1" t="s">
        <v>581</v>
      </c>
      <c r="Q10" s="1" t="s">
        <v>582</v>
      </c>
      <c r="R10" s="1" t="s">
        <v>622</v>
      </c>
      <c r="S10" s="1" t="s">
        <v>584</v>
      </c>
      <c r="T10" s="1" t="s">
        <v>585</v>
      </c>
      <c r="U10" s="1" t="s">
        <v>586</v>
      </c>
    </row>
    <row r="11" s="1" customFormat="1" spans="1:21">
      <c r="A11" s="3">
        <v>18725009098</v>
      </c>
      <c r="B11" s="1" t="s">
        <v>571</v>
      </c>
      <c r="C11" s="1" t="s">
        <v>623</v>
      </c>
      <c r="D11" s="1" t="s">
        <v>596</v>
      </c>
      <c r="E11" s="1" t="s">
        <v>624</v>
      </c>
      <c r="F11" s="1" t="s">
        <v>571</v>
      </c>
      <c r="G11" s="1" t="s">
        <v>575</v>
      </c>
      <c r="H11" s="1" t="s">
        <v>576</v>
      </c>
      <c r="I11" s="1" t="s">
        <v>625</v>
      </c>
      <c r="J11" s="1" t="s">
        <v>578</v>
      </c>
      <c r="K11" s="1" t="s">
        <v>625</v>
      </c>
      <c r="L11" s="1" t="s">
        <v>625</v>
      </c>
      <c r="M11" s="1" t="s">
        <v>579</v>
      </c>
      <c r="N11" s="1" t="s">
        <v>579</v>
      </c>
      <c r="O11" s="1" t="s">
        <v>580</v>
      </c>
      <c r="P11" s="1" t="s">
        <v>581</v>
      </c>
      <c r="Q11" s="1" t="s">
        <v>582</v>
      </c>
      <c r="R11" s="1" t="s">
        <v>626</v>
      </c>
      <c r="S11" s="1" t="s">
        <v>584</v>
      </c>
      <c r="T11" s="1" t="s">
        <v>585</v>
      </c>
      <c r="U11" s="1" t="s">
        <v>586</v>
      </c>
    </row>
    <row r="12" s="1" customFormat="1" spans="1:21">
      <c r="A12" s="3">
        <v>18724503506</v>
      </c>
      <c r="B12" s="1" t="s">
        <v>571</v>
      </c>
      <c r="C12" s="1" t="s">
        <v>627</v>
      </c>
      <c r="D12" s="1" t="s">
        <v>628</v>
      </c>
      <c r="E12" s="1" t="s">
        <v>629</v>
      </c>
      <c r="F12" s="1" t="s">
        <v>571</v>
      </c>
      <c r="G12" s="1" t="s">
        <v>575</v>
      </c>
      <c r="H12" s="1" t="s">
        <v>576</v>
      </c>
      <c r="I12" s="1" t="s">
        <v>630</v>
      </c>
      <c r="J12" s="1" t="s">
        <v>578</v>
      </c>
      <c r="K12" s="1" t="s">
        <v>630</v>
      </c>
      <c r="L12" s="1" t="s">
        <v>630</v>
      </c>
      <c r="M12" s="1" t="s">
        <v>579</v>
      </c>
      <c r="N12" s="1" t="s">
        <v>579</v>
      </c>
      <c r="O12" s="1" t="s">
        <v>580</v>
      </c>
      <c r="P12" s="1" t="s">
        <v>581</v>
      </c>
      <c r="Q12" s="1" t="s">
        <v>582</v>
      </c>
      <c r="R12" s="1" t="s">
        <v>631</v>
      </c>
      <c r="S12" s="1" t="s">
        <v>584</v>
      </c>
      <c r="T12" s="1" t="s">
        <v>585</v>
      </c>
      <c r="U12" s="1" t="s">
        <v>586</v>
      </c>
    </row>
    <row r="13" s="1" customFormat="1" spans="1:21">
      <c r="A13" s="3">
        <v>18724330070</v>
      </c>
      <c r="B13" s="1" t="s">
        <v>571</v>
      </c>
      <c r="C13" s="1" t="s">
        <v>632</v>
      </c>
      <c r="D13" s="1" t="s">
        <v>633</v>
      </c>
      <c r="E13" s="1" t="s">
        <v>634</v>
      </c>
      <c r="F13" s="1" t="s">
        <v>571</v>
      </c>
      <c r="G13" s="1" t="s">
        <v>575</v>
      </c>
      <c r="H13" s="1" t="s">
        <v>576</v>
      </c>
      <c r="I13" s="1" t="s">
        <v>635</v>
      </c>
      <c r="J13" s="1" t="s">
        <v>578</v>
      </c>
      <c r="K13" s="1" t="s">
        <v>635</v>
      </c>
      <c r="L13" s="1" t="s">
        <v>635</v>
      </c>
      <c r="M13" s="1" t="s">
        <v>579</v>
      </c>
      <c r="N13" s="1" t="s">
        <v>579</v>
      </c>
      <c r="O13" s="1" t="s">
        <v>580</v>
      </c>
      <c r="P13" s="1" t="s">
        <v>581</v>
      </c>
      <c r="Q13" s="1" t="s">
        <v>582</v>
      </c>
      <c r="R13" s="1" t="s">
        <v>636</v>
      </c>
      <c r="S13" s="1" t="s">
        <v>584</v>
      </c>
      <c r="T13" s="1" t="s">
        <v>585</v>
      </c>
      <c r="U13" s="1" t="s">
        <v>586</v>
      </c>
    </row>
    <row r="14" s="1" customFormat="1" spans="1:21">
      <c r="A14" s="3">
        <v>18719511526</v>
      </c>
      <c r="B14" s="1" t="s">
        <v>571</v>
      </c>
      <c r="C14" s="1" t="s">
        <v>637</v>
      </c>
      <c r="D14" s="1" t="s">
        <v>638</v>
      </c>
      <c r="E14" s="1" t="s">
        <v>639</v>
      </c>
      <c r="F14" s="1" t="s">
        <v>571</v>
      </c>
      <c r="G14" s="1" t="s">
        <v>575</v>
      </c>
      <c r="H14" s="1" t="s">
        <v>576</v>
      </c>
      <c r="I14" s="1" t="s">
        <v>640</v>
      </c>
      <c r="J14" s="1" t="s">
        <v>578</v>
      </c>
      <c r="K14" s="1" t="s">
        <v>640</v>
      </c>
      <c r="L14" s="1" t="s">
        <v>640</v>
      </c>
      <c r="M14" s="1" t="s">
        <v>579</v>
      </c>
      <c r="N14" s="1" t="s">
        <v>579</v>
      </c>
      <c r="O14" s="1" t="s">
        <v>580</v>
      </c>
      <c r="P14" s="1" t="s">
        <v>581</v>
      </c>
      <c r="Q14" s="1" t="s">
        <v>582</v>
      </c>
      <c r="R14" s="1" t="s">
        <v>641</v>
      </c>
      <c r="S14" s="1" t="s">
        <v>584</v>
      </c>
      <c r="T14" s="1" t="s">
        <v>585</v>
      </c>
      <c r="U14" s="1" t="s">
        <v>586</v>
      </c>
    </row>
    <row r="15" s="1" customFormat="1" spans="1:21">
      <c r="A15" s="3">
        <v>18719381300</v>
      </c>
      <c r="B15" s="1" t="s">
        <v>571</v>
      </c>
      <c r="C15" s="1" t="s">
        <v>642</v>
      </c>
      <c r="D15" s="1" t="s">
        <v>643</v>
      </c>
      <c r="E15" s="1" t="s">
        <v>644</v>
      </c>
      <c r="F15" s="1" t="s">
        <v>571</v>
      </c>
      <c r="G15" s="1" t="s">
        <v>575</v>
      </c>
      <c r="H15" s="1" t="s">
        <v>576</v>
      </c>
      <c r="I15" s="1" t="s">
        <v>645</v>
      </c>
      <c r="J15" s="1" t="s">
        <v>578</v>
      </c>
      <c r="K15" s="1" t="s">
        <v>645</v>
      </c>
      <c r="L15" s="1" t="s">
        <v>645</v>
      </c>
      <c r="M15" s="1" t="s">
        <v>579</v>
      </c>
      <c r="N15" s="1" t="s">
        <v>579</v>
      </c>
      <c r="O15" s="1" t="s">
        <v>580</v>
      </c>
      <c r="P15" s="1" t="s">
        <v>581</v>
      </c>
      <c r="Q15" s="1" t="s">
        <v>582</v>
      </c>
      <c r="R15" s="1" t="s">
        <v>646</v>
      </c>
      <c r="S15" s="1" t="s">
        <v>584</v>
      </c>
      <c r="T15" s="1" t="s">
        <v>585</v>
      </c>
      <c r="U15" s="1" t="s">
        <v>586</v>
      </c>
    </row>
    <row r="16" s="1" customFormat="1" spans="1:21">
      <c r="A16" s="3">
        <v>18719345930</v>
      </c>
      <c r="B16" s="1" t="s">
        <v>571</v>
      </c>
      <c r="C16" s="1" t="s">
        <v>647</v>
      </c>
      <c r="D16" s="1" t="s">
        <v>638</v>
      </c>
      <c r="E16" s="1" t="s">
        <v>648</v>
      </c>
      <c r="F16" s="1" t="s">
        <v>571</v>
      </c>
      <c r="G16" s="1" t="s">
        <v>575</v>
      </c>
      <c r="H16" s="1" t="s">
        <v>576</v>
      </c>
      <c r="I16" s="1" t="s">
        <v>640</v>
      </c>
      <c r="J16" s="1" t="s">
        <v>578</v>
      </c>
      <c r="K16" s="1" t="s">
        <v>640</v>
      </c>
      <c r="L16" s="1" t="s">
        <v>640</v>
      </c>
      <c r="M16" s="1" t="s">
        <v>579</v>
      </c>
      <c r="N16" s="1" t="s">
        <v>579</v>
      </c>
      <c r="O16" s="1" t="s">
        <v>580</v>
      </c>
      <c r="P16" s="1" t="s">
        <v>581</v>
      </c>
      <c r="Q16" s="1" t="s">
        <v>582</v>
      </c>
      <c r="R16" s="1" t="s">
        <v>649</v>
      </c>
      <c r="S16" s="1" t="s">
        <v>584</v>
      </c>
      <c r="T16" s="1" t="s">
        <v>585</v>
      </c>
      <c r="U16" s="1" t="s">
        <v>586</v>
      </c>
    </row>
    <row r="17" s="1" customFormat="1" spans="1:21">
      <c r="A17" s="3">
        <v>18719295487</v>
      </c>
      <c r="B17" s="1" t="s">
        <v>571</v>
      </c>
      <c r="C17" s="1" t="s">
        <v>650</v>
      </c>
      <c r="D17" s="1" t="s">
        <v>651</v>
      </c>
      <c r="E17" s="1" t="s">
        <v>652</v>
      </c>
      <c r="F17" s="1" t="s">
        <v>571</v>
      </c>
      <c r="G17" s="1" t="s">
        <v>575</v>
      </c>
      <c r="H17" s="1" t="s">
        <v>576</v>
      </c>
      <c r="I17" s="1" t="s">
        <v>653</v>
      </c>
      <c r="J17" s="1" t="s">
        <v>578</v>
      </c>
      <c r="K17" s="1" t="s">
        <v>653</v>
      </c>
      <c r="L17" s="1" t="s">
        <v>653</v>
      </c>
      <c r="M17" s="1" t="s">
        <v>579</v>
      </c>
      <c r="N17" s="1" t="s">
        <v>579</v>
      </c>
      <c r="O17" s="1" t="s">
        <v>580</v>
      </c>
      <c r="P17" s="1" t="s">
        <v>581</v>
      </c>
      <c r="Q17" s="1" t="s">
        <v>582</v>
      </c>
      <c r="R17" s="1" t="s">
        <v>654</v>
      </c>
      <c r="S17" s="1" t="s">
        <v>584</v>
      </c>
      <c r="T17" s="1" t="s">
        <v>585</v>
      </c>
      <c r="U17" s="1" t="s">
        <v>586</v>
      </c>
    </row>
    <row r="18" s="1" customFormat="1" spans="1:21">
      <c r="A18" s="3">
        <v>18719286474</v>
      </c>
      <c r="B18" s="1" t="s">
        <v>571</v>
      </c>
      <c r="C18" s="1" t="s">
        <v>655</v>
      </c>
      <c r="D18" s="1" t="s">
        <v>656</v>
      </c>
      <c r="E18" s="1" t="s">
        <v>657</v>
      </c>
      <c r="F18" s="1" t="s">
        <v>571</v>
      </c>
      <c r="G18" s="1" t="s">
        <v>575</v>
      </c>
      <c r="H18" s="1" t="s">
        <v>576</v>
      </c>
      <c r="I18" s="1" t="s">
        <v>658</v>
      </c>
      <c r="J18" s="1" t="s">
        <v>578</v>
      </c>
      <c r="K18" s="1" t="s">
        <v>658</v>
      </c>
      <c r="L18" s="1" t="s">
        <v>580</v>
      </c>
      <c r="M18" s="1" t="s">
        <v>659</v>
      </c>
      <c r="N18" s="1" t="s">
        <v>659</v>
      </c>
      <c r="O18" s="1" t="s">
        <v>580</v>
      </c>
      <c r="P18" s="1" t="s">
        <v>581</v>
      </c>
      <c r="Q18" s="1" t="s">
        <v>582</v>
      </c>
      <c r="R18" s="1" t="s">
        <v>660</v>
      </c>
      <c r="S18" s="1" t="s">
        <v>584</v>
      </c>
      <c r="T18" s="1" t="s">
        <v>585</v>
      </c>
      <c r="U18" s="1" t="s">
        <v>586</v>
      </c>
    </row>
    <row r="19" s="1" customFormat="1" spans="1:21">
      <c r="A19" s="3">
        <v>18717847969</v>
      </c>
      <c r="B19" s="1" t="s">
        <v>661</v>
      </c>
      <c r="C19" s="1" t="s">
        <v>662</v>
      </c>
      <c r="D19" s="1" t="s">
        <v>656</v>
      </c>
      <c r="E19" s="1" t="s">
        <v>663</v>
      </c>
      <c r="F19" s="1" t="s">
        <v>571</v>
      </c>
      <c r="G19" s="1" t="s">
        <v>575</v>
      </c>
      <c r="H19" s="1" t="s">
        <v>576</v>
      </c>
      <c r="I19" s="1" t="s">
        <v>658</v>
      </c>
      <c r="J19" s="1" t="s">
        <v>578</v>
      </c>
      <c r="K19" s="1" t="s">
        <v>658</v>
      </c>
      <c r="L19" s="1" t="s">
        <v>658</v>
      </c>
      <c r="M19" s="1" t="s">
        <v>579</v>
      </c>
      <c r="N19" s="1" t="s">
        <v>579</v>
      </c>
      <c r="O19" s="1" t="s">
        <v>580</v>
      </c>
      <c r="P19" s="1" t="s">
        <v>581</v>
      </c>
      <c r="Q19" s="1" t="s">
        <v>582</v>
      </c>
      <c r="R19" s="1" t="s">
        <v>664</v>
      </c>
      <c r="S19" s="1" t="s">
        <v>584</v>
      </c>
      <c r="T19" s="1" t="s">
        <v>585</v>
      </c>
      <c r="U19" s="1" t="s">
        <v>586</v>
      </c>
    </row>
    <row r="20" s="1" customFormat="1" spans="1:21">
      <c r="A20" s="3">
        <v>18715725730</v>
      </c>
      <c r="B20" s="1" t="s">
        <v>661</v>
      </c>
      <c r="C20" s="1" t="s">
        <v>665</v>
      </c>
      <c r="D20" s="1" t="s">
        <v>666</v>
      </c>
      <c r="E20" s="1" t="s">
        <v>667</v>
      </c>
      <c r="F20" s="1" t="s">
        <v>661</v>
      </c>
      <c r="G20" s="1" t="s">
        <v>575</v>
      </c>
      <c r="H20" s="1" t="s">
        <v>576</v>
      </c>
      <c r="I20" s="1" t="s">
        <v>668</v>
      </c>
      <c r="J20" s="1" t="s">
        <v>578</v>
      </c>
      <c r="K20" s="1" t="s">
        <v>668</v>
      </c>
      <c r="L20" s="1" t="s">
        <v>668</v>
      </c>
      <c r="M20" s="1" t="s">
        <v>579</v>
      </c>
      <c r="N20" s="1" t="s">
        <v>579</v>
      </c>
      <c r="O20" s="1" t="s">
        <v>580</v>
      </c>
      <c r="P20" s="1" t="s">
        <v>581</v>
      </c>
      <c r="Q20" s="1" t="s">
        <v>582</v>
      </c>
      <c r="R20" s="1" t="s">
        <v>669</v>
      </c>
      <c r="S20" s="1" t="s">
        <v>584</v>
      </c>
      <c r="T20" s="1" t="s">
        <v>585</v>
      </c>
      <c r="U20" s="1" t="s">
        <v>586</v>
      </c>
    </row>
    <row r="21" s="1" customFormat="1" spans="1:21">
      <c r="A21" s="3">
        <v>18715671840</v>
      </c>
      <c r="B21" s="1" t="s">
        <v>661</v>
      </c>
      <c r="C21" s="1" t="s">
        <v>670</v>
      </c>
      <c r="D21" s="1" t="s">
        <v>671</v>
      </c>
      <c r="E21" s="1" t="s">
        <v>672</v>
      </c>
      <c r="F21" s="1" t="s">
        <v>571</v>
      </c>
      <c r="G21" s="1" t="s">
        <v>575</v>
      </c>
      <c r="H21" s="1" t="s">
        <v>576</v>
      </c>
      <c r="I21" s="1" t="s">
        <v>673</v>
      </c>
      <c r="J21" s="1" t="s">
        <v>578</v>
      </c>
      <c r="K21" s="1" t="s">
        <v>673</v>
      </c>
      <c r="L21" s="1" t="s">
        <v>673</v>
      </c>
      <c r="M21" s="1" t="s">
        <v>579</v>
      </c>
      <c r="N21" s="1" t="s">
        <v>579</v>
      </c>
      <c r="O21" s="1" t="s">
        <v>580</v>
      </c>
      <c r="P21" s="1" t="s">
        <v>581</v>
      </c>
      <c r="Q21" s="1" t="s">
        <v>582</v>
      </c>
      <c r="R21" s="1" t="s">
        <v>674</v>
      </c>
      <c r="S21" s="1" t="s">
        <v>584</v>
      </c>
      <c r="T21" s="1" t="s">
        <v>585</v>
      </c>
      <c r="U21" s="1" t="s">
        <v>586</v>
      </c>
    </row>
    <row r="22" s="1" customFormat="1" spans="1:21">
      <c r="A22" s="3">
        <v>18714248937</v>
      </c>
      <c r="B22" s="1" t="s">
        <v>661</v>
      </c>
      <c r="C22" s="1" t="s">
        <v>675</v>
      </c>
      <c r="D22" s="1" t="s">
        <v>676</v>
      </c>
      <c r="E22" s="1" t="s">
        <v>677</v>
      </c>
      <c r="F22" s="1" t="s">
        <v>661</v>
      </c>
      <c r="G22" s="1" t="s">
        <v>575</v>
      </c>
      <c r="H22" s="1" t="s">
        <v>576</v>
      </c>
      <c r="I22" s="1" t="s">
        <v>678</v>
      </c>
      <c r="J22" s="1" t="s">
        <v>578</v>
      </c>
      <c r="K22" s="1" t="s">
        <v>678</v>
      </c>
      <c r="L22" s="1" t="s">
        <v>678</v>
      </c>
      <c r="M22" s="1" t="s">
        <v>579</v>
      </c>
      <c r="N22" s="1" t="s">
        <v>579</v>
      </c>
      <c r="O22" s="1" t="s">
        <v>580</v>
      </c>
      <c r="P22" s="1" t="s">
        <v>581</v>
      </c>
      <c r="Q22" s="1" t="s">
        <v>582</v>
      </c>
      <c r="R22" s="1" t="s">
        <v>679</v>
      </c>
      <c r="S22" s="1" t="s">
        <v>584</v>
      </c>
      <c r="T22" s="1" t="s">
        <v>585</v>
      </c>
      <c r="U22" s="1" t="s">
        <v>586</v>
      </c>
    </row>
    <row r="23" s="1" customFormat="1" spans="1:21">
      <c r="A23" s="3">
        <v>18714191301</v>
      </c>
      <c r="B23" s="1" t="s">
        <v>661</v>
      </c>
      <c r="C23" s="1" t="s">
        <v>680</v>
      </c>
      <c r="D23" s="1" t="s">
        <v>681</v>
      </c>
      <c r="E23" s="1" t="s">
        <v>682</v>
      </c>
      <c r="F23" s="1" t="s">
        <v>571</v>
      </c>
      <c r="G23" s="1" t="s">
        <v>575</v>
      </c>
      <c r="H23" s="1" t="s">
        <v>576</v>
      </c>
      <c r="I23" s="1" t="s">
        <v>683</v>
      </c>
      <c r="J23" s="1" t="s">
        <v>578</v>
      </c>
      <c r="K23" s="1" t="s">
        <v>683</v>
      </c>
      <c r="L23" s="1" t="s">
        <v>683</v>
      </c>
      <c r="M23" s="1" t="s">
        <v>579</v>
      </c>
      <c r="N23" s="1" t="s">
        <v>579</v>
      </c>
      <c r="O23" s="1" t="s">
        <v>580</v>
      </c>
      <c r="P23" s="1" t="s">
        <v>581</v>
      </c>
      <c r="Q23" s="1" t="s">
        <v>582</v>
      </c>
      <c r="R23" s="1" t="s">
        <v>684</v>
      </c>
      <c r="S23" s="1" t="s">
        <v>584</v>
      </c>
      <c r="T23" s="1" t="s">
        <v>585</v>
      </c>
      <c r="U23" s="1" t="s">
        <v>586</v>
      </c>
    </row>
    <row r="24" s="1" customFormat="1" spans="1:21">
      <c r="A24" s="3">
        <v>18709855621</v>
      </c>
      <c r="B24" s="1" t="s">
        <v>661</v>
      </c>
      <c r="C24" s="1" t="s">
        <v>685</v>
      </c>
      <c r="D24" s="1" t="s">
        <v>686</v>
      </c>
      <c r="E24" s="1" t="s">
        <v>687</v>
      </c>
      <c r="F24" s="1" t="s">
        <v>661</v>
      </c>
      <c r="G24" s="1" t="s">
        <v>575</v>
      </c>
      <c r="H24" s="1" t="s">
        <v>576</v>
      </c>
      <c r="I24" s="1" t="s">
        <v>688</v>
      </c>
      <c r="J24" s="1" t="s">
        <v>578</v>
      </c>
      <c r="K24" s="1" t="s">
        <v>688</v>
      </c>
      <c r="L24" s="1" t="s">
        <v>688</v>
      </c>
      <c r="M24" s="1" t="s">
        <v>579</v>
      </c>
      <c r="N24" s="1" t="s">
        <v>579</v>
      </c>
      <c r="O24" s="1" t="s">
        <v>580</v>
      </c>
      <c r="P24" s="1" t="s">
        <v>581</v>
      </c>
      <c r="Q24" s="1" t="s">
        <v>582</v>
      </c>
      <c r="R24" s="1" t="s">
        <v>689</v>
      </c>
      <c r="S24" s="1" t="s">
        <v>584</v>
      </c>
      <c r="T24" s="1" t="s">
        <v>585</v>
      </c>
      <c r="U24" s="1" t="s">
        <v>586</v>
      </c>
    </row>
    <row r="25" s="1" customFormat="1" spans="1:21">
      <c r="A25" s="3">
        <v>18709558416</v>
      </c>
      <c r="B25" s="1" t="s">
        <v>661</v>
      </c>
      <c r="C25" s="1" t="s">
        <v>690</v>
      </c>
      <c r="D25" s="1" t="s">
        <v>596</v>
      </c>
      <c r="E25" s="1" t="s">
        <v>691</v>
      </c>
      <c r="F25" s="1" t="s">
        <v>661</v>
      </c>
      <c r="G25" s="1" t="s">
        <v>575</v>
      </c>
      <c r="H25" s="1" t="s">
        <v>576</v>
      </c>
      <c r="I25" s="1" t="s">
        <v>692</v>
      </c>
      <c r="J25" s="1" t="s">
        <v>578</v>
      </c>
      <c r="K25" s="1" t="s">
        <v>692</v>
      </c>
      <c r="L25" s="1" t="s">
        <v>692</v>
      </c>
      <c r="M25" s="1" t="s">
        <v>579</v>
      </c>
      <c r="N25" s="1" t="s">
        <v>579</v>
      </c>
      <c r="O25" s="1" t="s">
        <v>580</v>
      </c>
      <c r="P25" s="1" t="s">
        <v>581</v>
      </c>
      <c r="Q25" s="1" t="s">
        <v>582</v>
      </c>
      <c r="R25" s="1" t="s">
        <v>693</v>
      </c>
      <c r="S25" s="1" t="s">
        <v>584</v>
      </c>
      <c r="T25" s="1" t="s">
        <v>585</v>
      </c>
      <c r="U25" s="1" t="s">
        <v>586</v>
      </c>
    </row>
    <row r="26" s="1" customFormat="1" spans="1:21">
      <c r="A26" s="3">
        <v>18708868001</v>
      </c>
      <c r="B26" s="1" t="s">
        <v>661</v>
      </c>
      <c r="C26" s="1" t="s">
        <v>694</v>
      </c>
      <c r="D26" s="1" t="s">
        <v>596</v>
      </c>
      <c r="E26" s="1" t="s">
        <v>597</v>
      </c>
      <c r="F26" s="1" t="s">
        <v>661</v>
      </c>
      <c r="G26" s="1" t="s">
        <v>575</v>
      </c>
      <c r="H26" s="1" t="s">
        <v>576</v>
      </c>
      <c r="I26" s="1" t="s">
        <v>695</v>
      </c>
      <c r="J26" s="1" t="s">
        <v>578</v>
      </c>
      <c r="K26" s="1" t="s">
        <v>695</v>
      </c>
      <c r="L26" s="1" t="s">
        <v>695</v>
      </c>
      <c r="M26" s="1" t="s">
        <v>579</v>
      </c>
      <c r="N26" s="1" t="s">
        <v>579</v>
      </c>
      <c r="O26" s="1" t="s">
        <v>580</v>
      </c>
      <c r="P26" s="1" t="s">
        <v>581</v>
      </c>
      <c r="Q26" s="1" t="s">
        <v>582</v>
      </c>
      <c r="R26" s="1" t="s">
        <v>696</v>
      </c>
      <c r="S26" s="1" t="s">
        <v>584</v>
      </c>
      <c r="T26" s="1" t="s">
        <v>585</v>
      </c>
      <c r="U26" s="1" t="s">
        <v>586</v>
      </c>
    </row>
    <row r="27" s="1" customFormat="1" spans="1:21">
      <c r="A27" s="3">
        <v>18708670935</v>
      </c>
      <c r="B27" s="1" t="s">
        <v>661</v>
      </c>
      <c r="C27" s="1" t="s">
        <v>697</v>
      </c>
      <c r="D27" s="1" t="s">
        <v>698</v>
      </c>
      <c r="E27" s="1" t="s">
        <v>699</v>
      </c>
      <c r="F27" s="1" t="s">
        <v>571</v>
      </c>
      <c r="G27" s="1" t="s">
        <v>575</v>
      </c>
      <c r="H27" s="1" t="s">
        <v>576</v>
      </c>
      <c r="I27" s="1" t="s">
        <v>700</v>
      </c>
      <c r="J27" s="1" t="s">
        <v>578</v>
      </c>
      <c r="K27" s="1" t="s">
        <v>700</v>
      </c>
      <c r="L27" s="1" t="s">
        <v>700</v>
      </c>
      <c r="M27" s="1" t="s">
        <v>579</v>
      </c>
      <c r="N27" s="1" t="s">
        <v>579</v>
      </c>
      <c r="O27" s="1" t="s">
        <v>580</v>
      </c>
      <c r="P27" s="1" t="s">
        <v>581</v>
      </c>
      <c r="Q27" s="1" t="s">
        <v>582</v>
      </c>
      <c r="R27" s="1" t="s">
        <v>701</v>
      </c>
      <c r="S27" s="1" t="s">
        <v>584</v>
      </c>
      <c r="T27" s="1" t="s">
        <v>585</v>
      </c>
      <c r="U27" s="1" t="s">
        <v>586</v>
      </c>
    </row>
    <row r="28" s="1" customFormat="1" spans="1:21">
      <c r="A28" s="3">
        <v>18708366854</v>
      </c>
      <c r="B28" s="1" t="s">
        <v>661</v>
      </c>
      <c r="C28" s="1" t="s">
        <v>702</v>
      </c>
      <c r="D28" s="1" t="s">
        <v>698</v>
      </c>
      <c r="E28" s="1" t="s">
        <v>703</v>
      </c>
      <c r="F28" s="1" t="s">
        <v>571</v>
      </c>
      <c r="G28" s="1" t="s">
        <v>575</v>
      </c>
      <c r="H28" s="1" t="s">
        <v>576</v>
      </c>
      <c r="I28" s="1" t="s">
        <v>700</v>
      </c>
      <c r="J28" s="1" t="s">
        <v>578</v>
      </c>
      <c r="K28" s="1" t="s">
        <v>700</v>
      </c>
      <c r="L28" s="1" t="s">
        <v>700</v>
      </c>
      <c r="M28" s="1" t="s">
        <v>579</v>
      </c>
      <c r="N28" s="1" t="s">
        <v>579</v>
      </c>
      <c r="O28" s="1" t="s">
        <v>580</v>
      </c>
      <c r="P28" s="1" t="s">
        <v>581</v>
      </c>
      <c r="Q28" s="1" t="s">
        <v>582</v>
      </c>
      <c r="R28" s="1" t="s">
        <v>704</v>
      </c>
      <c r="S28" s="1" t="s">
        <v>584</v>
      </c>
      <c r="T28" s="1" t="s">
        <v>585</v>
      </c>
      <c r="U28" s="1" t="s">
        <v>586</v>
      </c>
    </row>
    <row r="29" s="1" customFormat="1" spans="1:21">
      <c r="A29" s="3">
        <v>18707684738</v>
      </c>
      <c r="B29" s="1" t="s">
        <v>705</v>
      </c>
      <c r="C29" s="1" t="s">
        <v>706</v>
      </c>
      <c r="D29" s="1" t="s">
        <v>707</v>
      </c>
      <c r="E29" s="1" t="s">
        <v>708</v>
      </c>
      <c r="F29" s="1" t="s">
        <v>661</v>
      </c>
      <c r="G29" s="1" t="s">
        <v>575</v>
      </c>
      <c r="H29" s="1" t="s">
        <v>576</v>
      </c>
      <c r="I29" s="1" t="s">
        <v>709</v>
      </c>
      <c r="J29" s="1" t="s">
        <v>578</v>
      </c>
      <c r="K29" s="1" t="s">
        <v>709</v>
      </c>
      <c r="L29" s="1" t="s">
        <v>709</v>
      </c>
      <c r="M29" s="1" t="s">
        <v>579</v>
      </c>
      <c r="N29" s="1" t="s">
        <v>579</v>
      </c>
      <c r="O29" s="1" t="s">
        <v>580</v>
      </c>
      <c r="P29" s="1" t="s">
        <v>581</v>
      </c>
      <c r="Q29" s="1" t="s">
        <v>582</v>
      </c>
      <c r="R29" s="1" t="s">
        <v>710</v>
      </c>
      <c r="S29" s="1" t="s">
        <v>584</v>
      </c>
      <c r="T29" s="1" t="s">
        <v>585</v>
      </c>
      <c r="U29" s="1" t="s">
        <v>586</v>
      </c>
    </row>
    <row r="30" s="1" customFormat="1" spans="1:21">
      <c r="A30" s="3">
        <v>18706327036</v>
      </c>
      <c r="B30" s="1" t="s">
        <v>705</v>
      </c>
      <c r="C30" s="1" t="s">
        <v>711</v>
      </c>
      <c r="D30" s="1" t="s">
        <v>712</v>
      </c>
      <c r="E30" s="1" t="s">
        <v>713</v>
      </c>
      <c r="F30" s="1" t="s">
        <v>661</v>
      </c>
      <c r="G30" s="1" t="s">
        <v>575</v>
      </c>
      <c r="H30" s="1" t="s">
        <v>576</v>
      </c>
      <c r="I30" s="1" t="s">
        <v>714</v>
      </c>
      <c r="J30" s="1" t="s">
        <v>578</v>
      </c>
      <c r="K30" s="1" t="s">
        <v>714</v>
      </c>
      <c r="L30" s="1" t="s">
        <v>714</v>
      </c>
      <c r="M30" s="1" t="s">
        <v>579</v>
      </c>
      <c r="N30" s="1" t="s">
        <v>579</v>
      </c>
      <c r="O30" s="1" t="s">
        <v>580</v>
      </c>
      <c r="P30" s="1" t="s">
        <v>581</v>
      </c>
      <c r="Q30" s="1" t="s">
        <v>582</v>
      </c>
      <c r="R30" s="1" t="s">
        <v>715</v>
      </c>
      <c r="S30" s="1" t="s">
        <v>584</v>
      </c>
      <c r="T30" s="1" t="s">
        <v>585</v>
      </c>
      <c r="U30" s="1" t="s">
        <v>586</v>
      </c>
    </row>
    <row r="31" s="1" customFormat="1" spans="1:21">
      <c r="A31" s="3">
        <v>18705438362</v>
      </c>
      <c r="B31" s="1" t="s">
        <v>705</v>
      </c>
      <c r="C31" s="1" t="s">
        <v>716</v>
      </c>
      <c r="D31" s="1" t="s">
        <v>698</v>
      </c>
      <c r="E31" s="1" t="s">
        <v>717</v>
      </c>
      <c r="F31" s="1" t="s">
        <v>661</v>
      </c>
      <c r="G31" s="1" t="s">
        <v>575</v>
      </c>
      <c r="H31" s="1" t="s">
        <v>576</v>
      </c>
      <c r="I31" s="1" t="s">
        <v>718</v>
      </c>
      <c r="J31" s="1" t="s">
        <v>578</v>
      </c>
      <c r="K31" s="1" t="s">
        <v>718</v>
      </c>
      <c r="L31" s="1" t="s">
        <v>718</v>
      </c>
      <c r="M31" s="1" t="s">
        <v>579</v>
      </c>
      <c r="N31" s="1" t="s">
        <v>579</v>
      </c>
      <c r="O31" s="1" t="s">
        <v>580</v>
      </c>
      <c r="P31" s="1" t="s">
        <v>581</v>
      </c>
      <c r="Q31" s="1" t="s">
        <v>582</v>
      </c>
      <c r="R31" s="1" t="s">
        <v>719</v>
      </c>
      <c r="S31" s="1" t="s">
        <v>584</v>
      </c>
      <c r="T31" s="1" t="s">
        <v>585</v>
      </c>
      <c r="U31" s="1" t="s">
        <v>586</v>
      </c>
    </row>
    <row r="32" s="1" customFormat="1" spans="1:21">
      <c r="A32" s="3">
        <v>18703913457</v>
      </c>
      <c r="B32" s="1" t="s">
        <v>705</v>
      </c>
      <c r="C32" s="1" t="s">
        <v>720</v>
      </c>
      <c r="D32" s="1" t="s">
        <v>721</v>
      </c>
      <c r="E32" s="1" t="s">
        <v>722</v>
      </c>
      <c r="F32" s="1" t="s">
        <v>571</v>
      </c>
      <c r="G32" s="1" t="s">
        <v>575</v>
      </c>
      <c r="H32" s="1" t="s">
        <v>576</v>
      </c>
      <c r="I32" s="1" t="s">
        <v>723</v>
      </c>
      <c r="J32" s="1" t="s">
        <v>578</v>
      </c>
      <c r="K32" s="1" t="s">
        <v>723</v>
      </c>
      <c r="L32" s="1" t="s">
        <v>723</v>
      </c>
      <c r="M32" s="1" t="s">
        <v>579</v>
      </c>
      <c r="N32" s="1" t="s">
        <v>579</v>
      </c>
      <c r="O32" s="1" t="s">
        <v>580</v>
      </c>
      <c r="P32" s="1" t="s">
        <v>581</v>
      </c>
      <c r="Q32" s="1" t="s">
        <v>582</v>
      </c>
      <c r="R32" s="1" t="s">
        <v>724</v>
      </c>
      <c r="S32" s="1" t="s">
        <v>584</v>
      </c>
      <c r="T32" s="1" t="s">
        <v>585</v>
      </c>
      <c r="U32" s="1" t="s">
        <v>586</v>
      </c>
    </row>
    <row r="33" s="1" customFormat="1" spans="1:21">
      <c r="A33" s="3">
        <v>18477542708</v>
      </c>
      <c r="B33" s="1" t="s">
        <v>725</v>
      </c>
      <c r="C33" s="1" t="s">
        <v>726</v>
      </c>
      <c r="D33" s="1" t="s">
        <v>727</v>
      </c>
      <c r="E33" s="1" t="s">
        <v>728</v>
      </c>
      <c r="F33" s="1" t="s">
        <v>661</v>
      </c>
      <c r="G33" s="1" t="s">
        <v>575</v>
      </c>
      <c r="H33" s="1" t="s">
        <v>576</v>
      </c>
      <c r="I33" s="1" t="s">
        <v>729</v>
      </c>
      <c r="J33" s="1" t="s">
        <v>578</v>
      </c>
      <c r="K33" s="1" t="s">
        <v>729</v>
      </c>
      <c r="L33" s="1" t="s">
        <v>729</v>
      </c>
      <c r="M33" s="1" t="s">
        <v>579</v>
      </c>
      <c r="N33" s="1" t="s">
        <v>579</v>
      </c>
      <c r="O33" s="1" t="s">
        <v>580</v>
      </c>
      <c r="P33" s="1" t="s">
        <v>581</v>
      </c>
      <c r="Q33" s="1" t="s">
        <v>582</v>
      </c>
      <c r="R33" s="1" t="s">
        <v>730</v>
      </c>
      <c r="S33" s="1" t="s">
        <v>584</v>
      </c>
      <c r="T33" s="1" t="s">
        <v>585</v>
      </c>
      <c r="U33" s="1" t="s">
        <v>586</v>
      </c>
    </row>
    <row r="34" s="1" customFormat="1" spans="1:21">
      <c r="A34" s="3">
        <v>18561842075</v>
      </c>
      <c r="B34" s="1" t="s">
        <v>731</v>
      </c>
      <c r="C34" s="1" t="s">
        <v>732</v>
      </c>
      <c r="D34" s="1" t="s">
        <v>733</v>
      </c>
      <c r="E34" s="1" t="s">
        <v>734</v>
      </c>
      <c r="F34" s="1" t="s">
        <v>571</v>
      </c>
      <c r="G34" s="1" t="s">
        <v>575</v>
      </c>
      <c r="H34" s="1" t="s">
        <v>576</v>
      </c>
      <c r="I34" s="1" t="s">
        <v>735</v>
      </c>
      <c r="J34" s="1" t="s">
        <v>578</v>
      </c>
      <c r="K34" s="1" t="s">
        <v>735</v>
      </c>
      <c r="L34" s="1" t="s">
        <v>735</v>
      </c>
      <c r="M34" s="1" t="s">
        <v>579</v>
      </c>
      <c r="N34" s="1" t="s">
        <v>579</v>
      </c>
      <c r="O34" s="1" t="s">
        <v>580</v>
      </c>
      <c r="P34" s="1" t="s">
        <v>581</v>
      </c>
      <c r="Q34" s="1" t="s">
        <v>582</v>
      </c>
      <c r="R34" s="1" t="s">
        <v>736</v>
      </c>
      <c r="S34" s="1" t="s">
        <v>584</v>
      </c>
      <c r="T34" s="1" t="s">
        <v>585</v>
      </c>
      <c r="U34" s="1" t="s">
        <v>586</v>
      </c>
    </row>
    <row r="35" s="1" customFormat="1" spans="1:21">
      <c r="A35" s="3">
        <v>18547233942</v>
      </c>
      <c r="B35" s="1" t="s">
        <v>737</v>
      </c>
      <c r="C35" s="1" t="s">
        <v>738</v>
      </c>
      <c r="D35" s="1" t="s">
        <v>733</v>
      </c>
      <c r="E35" s="1" t="s">
        <v>739</v>
      </c>
      <c r="F35" s="1" t="s">
        <v>571</v>
      </c>
      <c r="G35" s="1" t="s">
        <v>575</v>
      </c>
      <c r="H35" s="1" t="s">
        <v>576</v>
      </c>
      <c r="I35" s="1" t="s">
        <v>612</v>
      </c>
      <c r="J35" s="1" t="s">
        <v>578</v>
      </c>
      <c r="K35" s="1" t="s">
        <v>612</v>
      </c>
      <c r="L35" s="1" t="s">
        <v>612</v>
      </c>
      <c r="M35" s="1" t="s">
        <v>579</v>
      </c>
      <c r="N35" s="1" t="s">
        <v>579</v>
      </c>
      <c r="O35" s="1" t="s">
        <v>580</v>
      </c>
      <c r="P35" s="1" t="s">
        <v>581</v>
      </c>
      <c r="Q35" s="1" t="s">
        <v>582</v>
      </c>
      <c r="R35" s="1" t="s">
        <v>740</v>
      </c>
      <c r="S35" s="1" t="s">
        <v>584</v>
      </c>
      <c r="T35" s="1" t="s">
        <v>585</v>
      </c>
      <c r="U35" s="1" t="s">
        <v>586</v>
      </c>
    </row>
    <row r="36" s="1" customFormat="1" spans="1:21">
      <c r="A36" s="3">
        <v>18447585469</v>
      </c>
      <c r="B36" s="1" t="s">
        <v>741</v>
      </c>
      <c r="C36" s="1" t="s">
        <v>742</v>
      </c>
      <c r="D36" s="1" t="s">
        <v>733</v>
      </c>
      <c r="E36" s="1" t="s">
        <v>743</v>
      </c>
      <c r="F36" s="1" t="s">
        <v>661</v>
      </c>
      <c r="G36" s="1" t="s">
        <v>575</v>
      </c>
      <c r="H36" s="1" t="s">
        <v>576</v>
      </c>
      <c r="I36" s="1" t="s">
        <v>744</v>
      </c>
      <c r="J36" s="1" t="s">
        <v>578</v>
      </c>
      <c r="K36" s="1" t="s">
        <v>744</v>
      </c>
      <c r="L36" s="1" t="s">
        <v>744</v>
      </c>
      <c r="M36" s="1" t="s">
        <v>579</v>
      </c>
      <c r="N36" s="1" t="s">
        <v>579</v>
      </c>
      <c r="O36" s="1" t="s">
        <v>580</v>
      </c>
      <c r="P36" s="1" t="s">
        <v>581</v>
      </c>
      <c r="Q36" s="1" t="s">
        <v>582</v>
      </c>
      <c r="R36" s="1" t="s">
        <v>745</v>
      </c>
      <c r="S36" s="1" t="s">
        <v>584</v>
      </c>
      <c r="T36" s="1" t="s">
        <v>585</v>
      </c>
      <c r="U36" s="1" t="s">
        <v>586</v>
      </c>
    </row>
    <row r="37" s="1" customFormat="1" spans="1:21">
      <c r="A37" s="3">
        <v>18611703396</v>
      </c>
      <c r="B37" s="1" t="s">
        <v>746</v>
      </c>
      <c r="C37" s="1" t="s">
        <v>747</v>
      </c>
      <c r="D37" s="1" t="s">
        <v>733</v>
      </c>
      <c r="E37" s="1" t="s">
        <v>748</v>
      </c>
      <c r="F37" s="1" t="s">
        <v>571</v>
      </c>
      <c r="G37" s="1" t="s">
        <v>575</v>
      </c>
      <c r="H37" s="1" t="s">
        <v>576</v>
      </c>
      <c r="I37" s="1" t="s">
        <v>735</v>
      </c>
      <c r="J37" s="1" t="s">
        <v>578</v>
      </c>
      <c r="K37" s="1" t="s">
        <v>735</v>
      </c>
      <c r="L37" s="1" t="s">
        <v>735</v>
      </c>
      <c r="M37" s="1" t="s">
        <v>579</v>
      </c>
      <c r="N37" s="1" t="s">
        <v>579</v>
      </c>
      <c r="O37" s="1" t="s">
        <v>580</v>
      </c>
      <c r="P37" s="1" t="s">
        <v>581</v>
      </c>
      <c r="Q37" s="1" t="s">
        <v>582</v>
      </c>
      <c r="R37" s="1" t="s">
        <v>749</v>
      </c>
      <c r="S37" s="1" t="s">
        <v>584</v>
      </c>
      <c r="T37" s="1" t="s">
        <v>585</v>
      </c>
      <c r="U37" s="1" t="s">
        <v>586</v>
      </c>
    </row>
    <row r="38" s="1" customFormat="1" spans="1:21">
      <c r="A38" s="3">
        <v>18689317139</v>
      </c>
      <c r="B38" s="1" t="s">
        <v>750</v>
      </c>
      <c r="C38" s="1" t="s">
        <v>751</v>
      </c>
      <c r="D38" s="1" t="s">
        <v>752</v>
      </c>
      <c r="E38" s="1" t="s">
        <v>753</v>
      </c>
      <c r="F38" s="1" t="s">
        <v>661</v>
      </c>
      <c r="G38" s="1" t="s">
        <v>575</v>
      </c>
      <c r="H38" s="1" t="s">
        <v>576</v>
      </c>
      <c r="I38" s="1" t="s">
        <v>754</v>
      </c>
      <c r="J38" s="1" t="s">
        <v>578</v>
      </c>
      <c r="K38" s="1" t="s">
        <v>754</v>
      </c>
      <c r="L38" s="1" t="s">
        <v>754</v>
      </c>
      <c r="M38" s="1" t="s">
        <v>579</v>
      </c>
      <c r="N38" s="1" t="s">
        <v>579</v>
      </c>
      <c r="O38" s="1" t="s">
        <v>580</v>
      </c>
      <c r="P38" s="1" t="s">
        <v>581</v>
      </c>
      <c r="Q38" s="1" t="s">
        <v>582</v>
      </c>
      <c r="R38" s="1" t="s">
        <v>755</v>
      </c>
      <c r="S38" s="1" t="s">
        <v>584</v>
      </c>
      <c r="T38" s="1" t="s">
        <v>585</v>
      </c>
      <c r="U38" s="1" t="s">
        <v>586</v>
      </c>
    </row>
    <row r="39" s="1" customFormat="1" spans="1:21">
      <c r="A39" s="3">
        <v>18643772330</v>
      </c>
      <c r="B39" s="1" t="s">
        <v>756</v>
      </c>
      <c r="C39" s="1" t="s">
        <v>757</v>
      </c>
      <c r="D39" s="1" t="s">
        <v>758</v>
      </c>
      <c r="E39" s="1" t="s">
        <v>759</v>
      </c>
      <c r="F39" s="1" t="s">
        <v>705</v>
      </c>
      <c r="G39" s="1" t="s">
        <v>575</v>
      </c>
      <c r="H39" s="1" t="s">
        <v>576</v>
      </c>
      <c r="I39" s="1" t="s">
        <v>760</v>
      </c>
      <c r="J39" s="1" t="s">
        <v>578</v>
      </c>
      <c r="K39" s="1" t="s">
        <v>760</v>
      </c>
      <c r="L39" s="1" t="s">
        <v>760</v>
      </c>
      <c r="M39" s="1" t="s">
        <v>579</v>
      </c>
      <c r="N39" s="1" t="s">
        <v>579</v>
      </c>
      <c r="O39" s="1" t="s">
        <v>580</v>
      </c>
      <c r="P39" s="1" t="s">
        <v>581</v>
      </c>
      <c r="Q39" s="1" t="s">
        <v>582</v>
      </c>
      <c r="R39" s="1" t="s">
        <v>761</v>
      </c>
      <c r="S39" s="1" t="s">
        <v>584</v>
      </c>
      <c r="T39" s="1" t="s">
        <v>585</v>
      </c>
      <c r="U39" s="1" t="s">
        <v>586</v>
      </c>
    </row>
    <row r="40" s="1" customFormat="1" spans="1:21">
      <c r="A40" s="3">
        <v>18654839288</v>
      </c>
      <c r="B40" s="1" t="s">
        <v>762</v>
      </c>
      <c r="C40" s="1" t="s">
        <v>763</v>
      </c>
      <c r="D40" s="1" t="s">
        <v>758</v>
      </c>
      <c r="E40" s="1" t="s">
        <v>764</v>
      </c>
      <c r="F40" s="1" t="s">
        <v>661</v>
      </c>
      <c r="G40" s="1" t="s">
        <v>575</v>
      </c>
      <c r="H40" s="1" t="s">
        <v>576</v>
      </c>
      <c r="I40" s="1" t="s">
        <v>765</v>
      </c>
      <c r="J40" s="1" t="s">
        <v>578</v>
      </c>
      <c r="K40" s="1" t="s">
        <v>765</v>
      </c>
      <c r="L40" s="1" t="s">
        <v>765</v>
      </c>
      <c r="M40" s="1" t="s">
        <v>579</v>
      </c>
      <c r="N40" s="1" t="s">
        <v>579</v>
      </c>
      <c r="O40" s="1" t="s">
        <v>580</v>
      </c>
      <c r="P40" s="1" t="s">
        <v>581</v>
      </c>
      <c r="Q40" s="1" t="s">
        <v>582</v>
      </c>
      <c r="R40" s="1" t="s">
        <v>766</v>
      </c>
      <c r="S40" s="1" t="s">
        <v>584</v>
      </c>
      <c r="T40" s="1" t="s">
        <v>585</v>
      </c>
      <c r="U40" s="1" t="s">
        <v>586</v>
      </c>
    </row>
    <row r="41" s="1" customFormat="1" spans="1:21">
      <c r="A41" s="3">
        <v>18560650659</v>
      </c>
      <c r="B41" s="1" t="s">
        <v>737</v>
      </c>
      <c r="C41" s="1" t="s">
        <v>767</v>
      </c>
      <c r="D41" s="1" t="s">
        <v>758</v>
      </c>
      <c r="E41" s="1" t="s">
        <v>768</v>
      </c>
      <c r="F41" s="1" t="s">
        <v>661</v>
      </c>
      <c r="G41" s="1" t="s">
        <v>575</v>
      </c>
      <c r="H41" s="1" t="s">
        <v>576</v>
      </c>
      <c r="I41" s="1" t="s">
        <v>769</v>
      </c>
      <c r="J41" s="1" t="s">
        <v>578</v>
      </c>
      <c r="K41" s="1" t="s">
        <v>769</v>
      </c>
      <c r="L41" s="1" t="s">
        <v>769</v>
      </c>
      <c r="M41" s="1" t="s">
        <v>579</v>
      </c>
      <c r="N41" s="1" t="s">
        <v>579</v>
      </c>
      <c r="O41" s="1" t="s">
        <v>580</v>
      </c>
      <c r="P41" s="1" t="s">
        <v>581</v>
      </c>
      <c r="Q41" s="1" t="s">
        <v>582</v>
      </c>
      <c r="R41" s="1" t="s">
        <v>770</v>
      </c>
      <c r="S41" s="1" t="s">
        <v>584</v>
      </c>
      <c r="T41" s="1" t="s">
        <v>585</v>
      </c>
      <c r="U41" s="1" t="s">
        <v>586</v>
      </c>
    </row>
    <row r="42" s="1" customFormat="1" spans="1:21">
      <c r="A42" s="3">
        <v>18652717152</v>
      </c>
      <c r="B42" s="1" t="s">
        <v>762</v>
      </c>
      <c r="C42" s="1" t="s">
        <v>771</v>
      </c>
      <c r="D42" s="1" t="s">
        <v>772</v>
      </c>
      <c r="E42" s="1" t="s">
        <v>773</v>
      </c>
      <c r="F42" s="1" t="s">
        <v>661</v>
      </c>
      <c r="G42" s="1" t="s">
        <v>575</v>
      </c>
      <c r="H42" s="1" t="s">
        <v>576</v>
      </c>
      <c r="I42" s="1" t="s">
        <v>774</v>
      </c>
      <c r="J42" s="1" t="s">
        <v>578</v>
      </c>
      <c r="K42" s="1" t="s">
        <v>774</v>
      </c>
      <c r="L42" s="1" t="s">
        <v>774</v>
      </c>
      <c r="M42" s="1" t="s">
        <v>579</v>
      </c>
      <c r="N42" s="1" t="s">
        <v>579</v>
      </c>
      <c r="O42" s="1" t="s">
        <v>580</v>
      </c>
      <c r="P42" s="1" t="s">
        <v>581</v>
      </c>
      <c r="Q42" s="1" t="s">
        <v>582</v>
      </c>
      <c r="R42" s="1" t="s">
        <v>775</v>
      </c>
      <c r="S42" s="1" t="s">
        <v>584</v>
      </c>
      <c r="T42" s="1" t="s">
        <v>585</v>
      </c>
      <c r="U42" s="1" t="s">
        <v>586</v>
      </c>
    </row>
    <row r="43" s="1" customFormat="1" spans="1:21">
      <c r="A43" s="3">
        <v>18566265185</v>
      </c>
      <c r="B43" s="1" t="s">
        <v>731</v>
      </c>
      <c r="C43" s="1" t="s">
        <v>776</v>
      </c>
      <c r="D43" s="1" t="s">
        <v>596</v>
      </c>
      <c r="E43" s="1" t="s">
        <v>777</v>
      </c>
      <c r="F43" s="1" t="s">
        <v>571</v>
      </c>
      <c r="G43" s="1" t="s">
        <v>575</v>
      </c>
      <c r="H43" s="1" t="s">
        <v>576</v>
      </c>
      <c r="I43" s="1" t="s">
        <v>778</v>
      </c>
      <c r="J43" s="1" t="s">
        <v>578</v>
      </c>
      <c r="K43" s="1" t="s">
        <v>778</v>
      </c>
      <c r="L43" s="1" t="s">
        <v>778</v>
      </c>
      <c r="M43" s="1" t="s">
        <v>579</v>
      </c>
      <c r="N43" s="1" t="s">
        <v>579</v>
      </c>
      <c r="O43" s="1" t="s">
        <v>580</v>
      </c>
      <c r="P43" s="1" t="s">
        <v>581</v>
      </c>
      <c r="Q43" s="1" t="s">
        <v>582</v>
      </c>
      <c r="R43" s="1" t="s">
        <v>779</v>
      </c>
      <c r="S43" s="1" t="s">
        <v>584</v>
      </c>
      <c r="T43" s="1" t="s">
        <v>585</v>
      </c>
      <c r="U43" s="1" t="s">
        <v>586</v>
      </c>
    </row>
    <row r="44" s="1" customFormat="1" spans="1:21">
      <c r="A44" s="3">
        <v>18687614376</v>
      </c>
      <c r="B44" s="1" t="s">
        <v>750</v>
      </c>
      <c r="C44" s="1" t="s">
        <v>780</v>
      </c>
      <c r="D44" s="1" t="s">
        <v>651</v>
      </c>
      <c r="E44" s="1" t="s">
        <v>781</v>
      </c>
      <c r="F44" s="1" t="s">
        <v>750</v>
      </c>
      <c r="G44" s="1" t="s">
        <v>575</v>
      </c>
      <c r="H44" s="1" t="s">
        <v>576</v>
      </c>
      <c r="I44" s="1" t="s">
        <v>729</v>
      </c>
      <c r="J44" s="1" t="s">
        <v>578</v>
      </c>
      <c r="K44" s="1" t="s">
        <v>729</v>
      </c>
      <c r="L44" s="1" t="s">
        <v>729</v>
      </c>
      <c r="M44" s="1" t="s">
        <v>579</v>
      </c>
      <c r="N44" s="1" t="s">
        <v>579</v>
      </c>
      <c r="O44" s="1" t="s">
        <v>580</v>
      </c>
      <c r="P44" s="1" t="s">
        <v>581</v>
      </c>
      <c r="Q44" s="1" t="s">
        <v>582</v>
      </c>
      <c r="R44" s="1" t="s">
        <v>782</v>
      </c>
      <c r="S44" s="1" t="s">
        <v>584</v>
      </c>
      <c r="T44" s="1" t="s">
        <v>585</v>
      </c>
      <c r="U44" s="1" t="s">
        <v>586</v>
      </c>
    </row>
    <row r="45" s="1" customFormat="1" spans="1:21">
      <c r="A45" s="1" t="s">
        <v>783</v>
      </c>
      <c r="B45" s="1" t="s">
        <v>784</v>
      </c>
      <c r="C45" s="1" t="s">
        <v>785</v>
      </c>
      <c r="D45" s="1" t="s">
        <v>651</v>
      </c>
      <c r="E45" s="1" t="s">
        <v>652</v>
      </c>
      <c r="F45" s="1" t="s">
        <v>571</v>
      </c>
      <c r="G45" s="1" t="s">
        <v>575</v>
      </c>
      <c r="H45" s="1" t="s">
        <v>576</v>
      </c>
      <c r="I45" s="1" t="s">
        <v>580</v>
      </c>
      <c r="J45" s="1" t="s">
        <v>578</v>
      </c>
      <c r="K45" s="1" t="s">
        <v>580</v>
      </c>
      <c r="L45" s="1" t="s">
        <v>580</v>
      </c>
      <c r="M45" s="1" t="s">
        <v>579</v>
      </c>
      <c r="N45" s="1" t="s">
        <v>579</v>
      </c>
      <c r="O45" s="1" t="s">
        <v>580</v>
      </c>
      <c r="P45" s="1" t="s">
        <v>581</v>
      </c>
      <c r="Q45" s="1" t="s">
        <v>582</v>
      </c>
      <c r="R45" s="1" t="s">
        <v>786</v>
      </c>
      <c r="S45" s="1" t="s">
        <v>584</v>
      </c>
      <c r="T45" s="1" t="s">
        <v>585</v>
      </c>
      <c r="U45" s="1" t="s">
        <v>586</v>
      </c>
    </row>
    <row r="46" s="1" customFormat="1" spans="1:21">
      <c r="A46" s="3">
        <v>18641528914</v>
      </c>
      <c r="B46" s="1" t="s">
        <v>756</v>
      </c>
      <c r="C46" s="1" t="s">
        <v>787</v>
      </c>
      <c r="D46" s="1" t="s">
        <v>788</v>
      </c>
      <c r="E46" s="1" t="s">
        <v>789</v>
      </c>
      <c r="F46" s="1" t="s">
        <v>705</v>
      </c>
      <c r="G46" s="1" t="s">
        <v>575</v>
      </c>
      <c r="H46" s="1" t="s">
        <v>576</v>
      </c>
      <c r="I46" s="1" t="s">
        <v>790</v>
      </c>
      <c r="J46" s="1" t="s">
        <v>578</v>
      </c>
      <c r="K46" s="1" t="s">
        <v>790</v>
      </c>
      <c r="L46" s="1" t="s">
        <v>790</v>
      </c>
      <c r="M46" s="1" t="s">
        <v>579</v>
      </c>
      <c r="N46" s="1" t="s">
        <v>579</v>
      </c>
      <c r="O46" s="1" t="s">
        <v>580</v>
      </c>
      <c r="P46" s="1" t="s">
        <v>581</v>
      </c>
      <c r="Q46" s="1" t="s">
        <v>582</v>
      </c>
      <c r="R46" s="1" t="s">
        <v>791</v>
      </c>
      <c r="S46" s="1" t="s">
        <v>584</v>
      </c>
      <c r="T46" s="1" t="s">
        <v>585</v>
      </c>
      <c r="U46" s="1" t="s">
        <v>586</v>
      </c>
    </row>
    <row r="47" s="1" customFormat="1" spans="1:21">
      <c r="A47" s="3">
        <v>18446298822</v>
      </c>
      <c r="B47" s="1" t="s">
        <v>741</v>
      </c>
      <c r="C47" s="1" t="s">
        <v>792</v>
      </c>
      <c r="D47" s="1" t="s">
        <v>793</v>
      </c>
      <c r="E47" s="1" t="s">
        <v>794</v>
      </c>
      <c r="F47" s="1" t="s">
        <v>705</v>
      </c>
      <c r="G47" s="1" t="s">
        <v>575</v>
      </c>
      <c r="H47" s="1" t="s">
        <v>576</v>
      </c>
      <c r="I47" s="1" t="s">
        <v>795</v>
      </c>
      <c r="J47" s="1" t="s">
        <v>578</v>
      </c>
      <c r="K47" s="1" t="s">
        <v>795</v>
      </c>
      <c r="L47" s="1" t="s">
        <v>795</v>
      </c>
      <c r="M47" s="1" t="s">
        <v>579</v>
      </c>
      <c r="N47" s="1" t="s">
        <v>579</v>
      </c>
      <c r="O47" s="1" t="s">
        <v>580</v>
      </c>
      <c r="P47" s="1" t="s">
        <v>581</v>
      </c>
      <c r="Q47" s="1" t="s">
        <v>582</v>
      </c>
      <c r="R47" s="1" t="s">
        <v>796</v>
      </c>
      <c r="S47" s="1" t="s">
        <v>584</v>
      </c>
      <c r="T47" s="1" t="s">
        <v>585</v>
      </c>
      <c r="U47" s="1" t="s">
        <v>586</v>
      </c>
    </row>
    <row r="48" s="1" customFormat="1" spans="1:21">
      <c r="A48" s="3">
        <v>18633038861</v>
      </c>
      <c r="B48" s="1" t="s">
        <v>797</v>
      </c>
      <c r="C48" s="1" t="s">
        <v>798</v>
      </c>
      <c r="D48" s="1" t="s">
        <v>799</v>
      </c>
      <c r="E48" s="1" t="s">
        <v>800</v>
      </c>
      <c r="F48" s="1" t="s">
        <v>571</v>
      </c>
      <c r="G48" s="1" t="s">
        <v>575</v>
      </c>
      <c r="H48" s="1" t="s">
        <v>576</v>
      </c>
      <c r="I48" s="1" t="s">
        <v>801</v>
      </c>
      <c r="J48" s="1" t="s">
        <v>578</v>
      </c>
      <c r="K48" s="1" t="s">
        <v>801</v>
      </c>
      <c r="L48" s="1" t="s">
        <v>580</v>
      </c>
      <c r="M48" s="1" t="s">
        <v>802</v>
      </c>
      <c r="N48" s="1" t="s">
        <v>802</v>
      </c>
      <c r="O48" s="1" t="s">
        <v>580</v>
      </c>
      <c r="P48" s="1" t="s">
        <v>581</v>
      </c>
      <c r="Q48" s="1" t="s">
        <v>582</v>
      </c>
      <c r="R48" s="1" t="s">
        <v>803</v>
      </c>
      <c r="S48" s="1" t="s">
        <v>584</v>
      </c>
      <c r="T48" s="1" t="s">
        <v>585</v>
      </c>
      <c r="U48" s="1" t="s">
        <v>586</v>
      </c>
    </row>
    <row r="49" s="1" customFormat="1" spans="1:21">
      <c r="A49" s="3">
        <v>18699554210</v>
      </c>
      <c r="B49" s="1" t="s">
        <v>705</v>
      </c>
      <c r="C49" s="1" t="s">
        <v>804</v>
      </c>
      <c r="D49" s="1" t="s">
        <v>805</v>
      </c>
      <c r="E49" s="1" t="s">
        <v>806</v>
      </c>
      <c r="F49" s="1" t="s">
        <v>705</v>
      </c>
      <c r="G49" s="1" t="s">
        <v>575</v>
      </c>
      <c r="H49" s="1" t="s">
        <v>576</v>
      </c>
      <c r="I49" s="1" t="s">
        <v>807</v>
      </c>
      <c r="J49" s="1" t="s">
        <v>578</v>
      </c>
      <c r="K49" s="1" t="s">
        <v>807</v>
      </c>
      <c r="L49" s="1" t="s">
        <v>807</v>
      </c>
      <c r="M49" s="1" t="s">
        <v>579</v>
      </c>
      <c r="N49" s="1" t="s">
        <v>579</v>
      </c>
      <c r="O49" s="1" t="s">
        <v>580</v>
      </c>
      <c r="P49" s="1" t="s">
        <v>581</v>
      </c>
      <c r="Q49" s="1" t="s">
        <v>582</v>
      </c>
      <c r="R49" s="1" t="s">
        <v>808</v>
      </c>
      <c r="S49" s="1" t="s">
        <v>584</v>
      </c>
      <c r="T49" s="1" t="s">
        <v>585</v>
      </c>
      <c r="U49" s="1" t="s">
        <v>586</v>
      </c>
    </row>
    <row r="50" s="1" customFormat="1" spans="1:21">
      <c r="A50" s="3">
        <v>18661549823</v>
      </c>
      <c r="B50" s="1" t="s">
        <v>809</v>
      </c>
      <c r="C50" s="1" t="s">
        <v>810</v>
      </c>
      <c r="D50" s="1" t="s">
        <v>811</v>
      </c>
      <c r="E50" s="1" t="s">
        <v>812</v>
      </c>
      <c r="F50" s="1" t="s">
        <v>661</v>
      </c>
      <c r="G50" s="1" t="s">
        <v>575</v>
      </c>
      <c r="H50" s="1" t="s">
        <v>576</v>
      </c>
      <c r="I50" s="1" t="s">
        <v>813</v>
      </c>
      <c r="J50" s="1" t="s">
        <v>578</v>
      </c>
      <c r="K50" s="1" t="s">
        <v>813</v>
      </c>
      <c r="L50" s="1" t="s">
        <v>813</v>
      </c>
      <c r="M50" s="1" t="s">
        <v>579</v>
      </c>
      <c r="N50" s="1" t="s">
        <v>579</v>
      </c>
      <c r="O50" s="1" t="s">
        <v>580</v>
      </c>
      <c r="P50" s="1" t="s">
        <v>581</v>
      </c>
      <c r="Q50" s="1" t="s">
        <v>582</v>
      </c>
      <c r="R50" s="1" t="s">
        <v>814</v>
      </c>
      <c r="S50" s="1" t="s">
        <v>584</v>
      </c>
      <c r="T50" s="1" t="s">
        <v>585</v>
      </c>
      <c r="U50" s="1" t="s">
        <v>586</v>
      </c>
    </row>
    <row r="51" s="1" customFormat="1" spans="1:21">
      <c r="A51" s="3">
        <v>18314017613</v>
      </c>
      <c r="B51" s="1" t="s">
        <v>815</v>
      </c>
      <c r="C51" s="1" t="s">
        <v>816</v>
      </c>
      <c r="D51" s="1" t="s">
        <v>610</v>
      </c>
      <c r="E51" s="1" t="s">
        <v>817</v>
      </c>
      <c r="F51" s="1" t="s">
        <v>571</v>
      </c>
      <c r="G51" s="1" t="s">
        <v>575</v>
      </c>
      <c r="H51" s="1" t="s">
        <v>576</v>
      </c>
      <c r="I51" s="1" t="s">
        <v>818</v>
      </c>
      <c r="J51" s="1" t="s">
        <v>578</v>
      </c>
      <c r="K51" s="1" t="s">
        <v>818</v>
      </c>
      <c r="L51" s="1" t="s">
        <v>818</v>
      </c>
      <c r="M51" s="1" t="s">
        <v>579</v>
      </c>
      <c r="N51" s="1" t="s">
        <v>579</v>
      </c>
      <c r="O51" s="1" t="s">
        <v>580</v>
      </c>
      <c r="P51" s="1" t="s">
        <v>581</v>
      </c>
      <c r="Q51" s="1" t="s">
        <v>582</v>
      </c>
      <c r="R51" s="1" t="s">
        <v>819</v>
      </c>
      <c r="S51" s="1" t="s">
        <v>584</v>
      </c>
      <c r="T51" s="1" t="s">
        <v>585</v>
      </c>
      <c r="U51" s="1" t="s">
        <v>586</v>
      </c>
    </row>
    <row r="52" s="1" customFormat="1" spans="1:21">
      <c r="A52" s="3">
        <v>18473667623</v>
      </c>
      <c r="B52" s="1" t="s">
        <v>725</v>
      </c>
      <c r="C52" s="1" t="s">
        <v>820</v>
      </c>
      <c r="D52" s="1" t="s">
        <v>821</v>
      </c>
      <c r="E52" s="1" t="s">
        <v>822</v>
      </c>
      <c r="F52" s="1" t="s">
        <v>705</v>
      </c>
      <c r="G52" s="1" t="s">
        <v>575</v>
      </c>
      <c r="H52" s="1" t="s">
        <v>576</v>
      </c>
      <c r="I52" s="1" t="s">
        <v>823</v>
      </c>
      <c r="J52" s="1" t="s">
        <v>578</v>
      </c>
      <c r="K52" s="1" t="s">
        <v>823</v>
      </c>
      <c r="L52" s="1" t="s">
        <v>823</v>
      </c>
      <c r="M52" s="1" t="s">
        <v>579</v>
      </c>
      <c r="N52" s="1" t="s">
        <v>579</v>
      </c>
      <c r="O52" s="1" t="s">
        <v>580</v>
      </c>
      <c r="P52" s="1" t="s">
        <v>581</v>
      </c>
      <c r="Q52" s="1" t="s">
        <v>582</v>
      </c>
      <c r="R52" s="1" t="s">
        <v>824</v>
      </c>
      <c r="S52" s="1" t="s">
        <v>584</v>
      </c>
      <c r="T52" s="1" t="s">
        <v>585</v>
      </c>
      <c r="U52" s="1" t="s">
        <v>586</v>
      </c>
    </row>
    <row r="53" s="1" customFormat="1" spans="1:21">
      <c r="A53" s="3">
        <v>18592316267</v>
      </c>
      <c r="B53" s="1" t="s">
        <v>825</v>
      </c>
      <c r="C53" s="1" t="s">
        <v>826</v>
      </c>
      <c r="D53" s="1" t="s">
        <v>821</v>
      </c>
      <c r="E53" s="1" t="s">
        <v>827</v>
      </c>
      <c r="F53" s="1" t="s">
        <v>661</v>
      </c>
      <c r="G53" s="1" t="s">
        <v>575</v>
      </c>
      <c r="H53" s="1" t="s">
        <v>576</v>
      </c>
      <c r="I53" s="1" t="s">
        <v>828</v>
      </c>
      <c r="J53" s="1" t="s">
        <v>578</v>
      </c>
      <c r="K53" s="1" t="s">
        <v>828</v>
      </c>
      <c r="L53" s="1" t="s">
        <v>828</v>
      </c>
      <c r="M53" s="1" t="s">
        <v>579</v>
      </c>
      <c r="N53" s="1" t="s">
        <v>579</v>
      </c>
      <c r="O53" s="1" t="s">
        <v>580</v>
      </c>
      <c r="P53" s="1" t="s">
        <v>581</v>
      </c>
      <c r="Q53" s="1" t="s">
        <v>582</v>
      </c>
      <c r="R53" s="1" t="s">
        <v>829</v>
      </c>
      <c r="S53" s="1" t="s">
        <v>584</v>
      </c>
      <c r="T53" s="1" t="s">
        <v>585</v>
      </c>
      <c r="U53" s="1" t="s">
        <v>586</v>
      </c>
    </row>
    <row r="54" s="1" customFormat="1" spans="1:21">
      <c r="A54" s="3">
        <v>18226348901</v>
      </c>
      <c r="B54" s="1" t="s">
        <v>830</v>
      </c>
      <c r="C54" s="1" t="s">
        <v>831</v>
      </c>
      <c r="D54" s="1" t="s">
        <v>832</v>
      </c>
      <c r="E54" s="1" t="s">
        <v>833</v>
      </c>
      <c r="F54" s="1" t="s">
        <v>571</v>
      </c>
      <c r="G54" s="1" t="s">
        <v>575</v>
      </c>
      <c r="H54" s="1" t="s">
        <v>576</v>
      </c>
      <c r="I54" s="1" t="s">
        <v>834</v>
      </c>
      <c r="J54" s="1" t="s">
        <v>578</v>
      </c>
      <c r="K54" s="1" t="s">
        <v>834</v>
      </c>
      <c r="L54" s="1" t="s">
        <v>834</v>
      </c>
      <c r="M54" s="1" t="s">
        <v>579</v>
      </c>
      <c r="N54" s="1" t="s">
        <v>579</v>
      </c>
      <c r="O54" s="1" t="s">
        <v>580</v>
      </c>
      <c r="P54" s="1" t="s">
        <v>581</v>
      </c>
      <c r="Q54" s="1" t="s">
        <v>582</v>
      </c>
      <c r="R54" s="1" t="s">
        <v>835</v>
      </c>
      <c r="S54" s="1" t="s">
        <v>584</v>
      </c>
      <c r="T54" s="1" t="s">
        <v>585</v>
      </c>
      <c r="U54" s="1" t="s">
        <v>586</v>
      </c>
    </row>
    <row r="55" s="1" customFormat="1" spans="1:21">
      <c r="A55" s="3">
        <v>18672723691</v>
      </c>
      <c r="B55" s="1" t="s">
        <v>836</v>
      </c>
      <c r="C55" s="1" t="s">
        <v>837</v>
      </c>
      <c r="D55" s="1" t="s">
        <v>656</v>
      </c>
      <c r="E55" s="1" t="s">
        <v>838</v>
      </c>
      <c r="F55" s="1" t="s">
        <v>836</v>
      </c>
      <c r="G55" s="1" t="s">
        <v>575</v>
      </c>
      <c r="H55" s="1" t="s">
        <v>576</v>
      </c>
      <c r="I55" s="1" t="s">
        <v>839</v>
      </c>
      <c r="J55" s="1" t="s">
        <v>578</v>
      </c>
      <c r="K55" s="1" t="s">
        <v>839</v>
      </c>
      <c r="L55" s="1" t="s">
        <v>839</v>
      </c>
      <c r="M55" s="1" t="s">
        <v>579</v>
      </c>
      <c r="N55" s="1" t="s">
        <v>579</v>
      </c>
      <c r="O55" s="1" t="s">
        <v>580</v>
      </c>
      <c r="P55" s="1" t="s">
        <v>581</v>
      </c>
      <c r="Q55" s="1" t="s">
        <v>582</v>
      </c>
      <c r="R55" s="1" t="s">
        <v>840</v>
      </c>
      <c r="S55" s="1" t="s">
        <v>584</v>
      </c>
      <c r="T55" s="1" t="s">
        <v>585</v>
      </c>
      <c r="U55" s="1" t="s">
        <v>586</v>
      </c>
    </row>
    <row r="56" s="1" customFormat="1" spans="1:21">
      <c r="A56" s="3">
        <v>18221851515</v>
      </c>
      <c r="B56" s="1" t="s">
        <v>841</v>
      </c>
      <c r="C56" s="1" t="s">
        <v>842</v>
      </c>
      <c r="D56" s="1" t="s">
        <v>843</v>
      </c>
      <c r="E56" s="1" t="s">
        <v>844</v>
      </c>
      <c r="F56" s="1" t="s">
        <v>750</v>
      </c>
      <c r="G56" s="1" t="s">
        <v>575</v>
      </c>
      <c r="H56" s="1" t="s">
        <v>576</v>
      </c>
      <c r="I56" s="1" t="s">
        <v>845</v>
      </c>
      <c r="J56" s="1" t="s">
        <v>578</v>
      </c>
      <c r="K56" s="1" t="s">
        <v>845</v>
      </c>
      <c r="L56" s="1" t="s">
        <v>845</v>
      </c>
      <c r="M56" s="1" t="s">
        <v>579</v>
      </c>
      <c r="N56" s="1" t="s">
        <v>579</v>
      </c>
      <c r="O56" s="1" t="s">
        <v>580</v>
      </c>
      <c r="P56" s="1" t="s">
        <v>581</v>
      </c>
      <c r="Q56" s="1" t="s">
        <v>582</v>
      </c>
      <c r="R56" s="1" t="s">
        <v>846</v>
      </c>
      <c r="S56" s="1" t="s">
        <v>584</v>
      </c>
      <c r="T56" s="1" t="s">
        <v>585</v>
      </c>
      <c r="U56" s="1" t="s">
        <v>586</v>
      </c>
    </row>
    <row r="57" s="1" customFormat="1" spans="1:21">
      <c r="A57" s="3">
        <v>18221776720</v>
      </c>
      <c r="B57" s="1" t="s">
        <v>841</v>
      </c>
      <c r="C57" s="1" t="s">
        <v>847</v>
      </c>
      <c r="D57" s="1" t="s">
        <v>843</v>
      </c>
      <c r="E57" s="1" t="s">
        <v>848</v>
      </c>
      <c r="F57" s="1" t="s">
        <v>750</v>
      </c>
      <c r="G57" s="1" t="s">
        <v>575</v>
      </c>
      <c r="H57" s="1" t="s">
        <v>576</v>
      </c>
      <c r="I57" s="1" t="s">
        <v>845</v>
      </c>
      <c r="J57" s="1" t="s">
        <v>578</v>
      </c>
      <c r="K57" s="1" t="s">
        <v>845</v>
      </c>
      <c r="L57" s="1" t="s">
        <v>845</v>
      </c>
      <c r="M57" s="1" t="s">
        <v>579</v>
      </c>
      <c r="N57" s="1" t="s">
        <v>579</v>
      </c>
      <c r="O57" s="1" t="s">
        <v>580</v>
      </c>
      <c r="P57" s="1" t="s">
        <v>581</v>
      </c>
      <c r="Q57" s="1" t="s">
        <v>582</v>
      </c>
      <c r="R57" s="1" t="s">
        <v>849</v>
      </c>
      <c r="S57" s="1" t="s">
        <v>584</v>
      </c>
      <c r="T57" s="1" t="s">
        <v>585</v>
      </c>
      <c r="U57" s="1" t="s">
        <v>586</v>
      </c>
    </row>
    <row r="58" s="1" customFormat="1" spans="1:21">
      <c r="A58" s="3">
        <v>18700235224</v>
      </c>
      <c r="B58" s="1" t="s">
        <v>705</v>
      </c>
      <c r="C58" s="1" t="s">
        <v>850</v>
      </c>
      <c r="D58" s="1" t="s">
        <v>851</v>
      </c>
      <c r="E58" s="1" t="s">
        <v>852</v>
      </c>
      <c r="F58" s="1" t="s">
        <v>571</v>
      </c>
      <c r="G58" s="1" t="s">
        <v>575</v>
      </c>
      <c r="H58" s="1" t="s">
        <v>576</v>
      </c>
      <c r="I58" s="1" t="s">
        <v>853</v>
      </c>
      <c r="J58" s="1" t="s">
        <v>578</v>
      </c>
      <c r="K58" s="1" t="s">
        <v>853</v>
      </c>
      <c r="L58" s="1" t="s">
        <v>853</v>
      </c>
      <c r="M58" s="1" t="s">
        <v>579</v>
      </c>
      <c r="N58" s="1" t="s">
        <v>579</v>
      </c>
      <c r="O58" s="1" t="s">
        <v>580</v>
      </c>
      <c r="P58" s="1" t="s">
        <v>581</v>
      </c>
      <c r="Q58" s="1" t="s">
        <v>582</v>
      </c>
      <c r="R58" s="1" t="s">
        <v>854</v>
      </c>
      <c r="S58" s="1" t="s">
        <v>584</v>
      </c>
      <c r="T58" s="1" t="s">
        <v>585</v>
      </c>
      <c r="U58" s="1" t="s">
        <v>586</v>
      </c>
    </row>
    <row r="59" s="1" customFormat="1" spans="1:21">
      <c r="A59" s="3">
        <v>18659579575</v>
      </c>
      <c r="B59" s="1" t="s">
        <v>762</v>
      </c>
      <c r="C59" s="1" t="s">
        <v>855</v>
      </c>
      <c r="D59" s="1" t="s">
        <v>851</v>
      </c>
      <c r="E59" s="1" t="s">
        <v>856</v>
      </c>
      <c r="F59" s="1" t="s">
        <v>571</v>
      </c>
      <c r="G59" s="1" t="s">
        <v>575</v>
      </c>
      <c r="H59" s="1" t="s">
        <v>576</v>
      </c>
      <c r="I59" s="1" t="s">
        <v>857</v>
      </c>
      <c r="J59" s="1" t="s">
        <v>578</v>
      </c>
      <c r="K59" s="1" t="s">
        <v>857</v>
      </c>
      <c r="L59" s="1" t="s">
        <v>857</v>
      </c>
      <c r="M59" s="1" t="s">
        <v>579</v>
      </c>
      <c r="N59" s="1" t="s">
        <v>579</v>
      </c>
      <c r="O59" s="1" t="s">
        <v>580</v>
      </c>
      <c r="P59" s="1" t="s">
        <v>581</v>
      </c>
      <c r="Q59" s="1" t="s">
        <v>582</v>
      </c>
      <c r="R59" s="1" t="s">
        <v>858</v>
      </c>
      <c r="S59" s="1" t="s">
        <v>584</v>
      </c>
      <c r="T59" s="1" t="s">
        <v>585</v>
      </c>
      <c r="U59" s="1" t="s">
        <v>586</v>
      </c>
    </row>
    <row r="60" s="1" customFormat="1" spans="1:21">
      <c r="A60" s="3">
        <v>18092525606</v>
      </c>
      <c r="B60" s="1" t="s">
        <v>859</v>
      </c>
      <c r="C60" s="1" t="s">
        <v>860</v>
      </c>
      <c r="D60" s="1" t="s">
        <v>861</v>
      </c>
      <c r="E60" s="1" t="s">
        <v>862</v>
      </c>
      <c r="F60" s="1" t="s">
        <v>836</v>
      </c>
      <c r="G60" s="1" t="s">
        <v>575</v>
      </c>
      <c r="H60" s="1" t="s">
        <v>576</v>
      </c>
      <c r="I60" s="1" t="s">
        <v>863</v>
      </c>
      <c r="J60" s="1" t="s">
        <v>578</v>
      </c>
      <c r="K60" s="1" t="s">
        <v>863</v>
      </c>
      <c r="L60" s="1" t="s">
        <v>863</v>
      </c>
      <c r="M60" s="1" t="s">
        <v>579</v>
      </c>
      <c r="N60" s="1" t="s">
        <v>579</v>
      </c>
      <c r="O60" s="1" t="s">
        <v>580</v>
      </c>
      <c r="P60" s="1" t="s">
        <v>581</v>
      </c>
      <c r="Q60" s="1" t="s">
        <v>582</v>
      </c>
      <c r="R60" s="1" t="s">
        <v>864</v>
      </c>
      <c r="S60" s="1" t="s">
        <v>584</v>
      </c>
      <c r="T60" s="1" t="s">
        <v>585</v>
      </c>
      <c r="U60" s="1" t="s">
        <v>586</v>
      </c>
    </row>
    <row r="61" s="1" customFormat="1" spans="1:21">
      <c r="A61" s="1" t="s">
        <v>865</v>
      </c>
      <c r="B61" s="1" t="s">
        <v>866</v>
      </c>
      <c r="C61" s="1" t="s">
        <v>867</v>
      </c>
      <c r="D61" s="1" t="s">
        <v>868</v>
      </c>
      <c r="E61" s="1" t="s">
        <v>869</v>
      </c>
      <c r="F61" s="1" t="s">
        <v>571</v>
      </c>
      <c r="G61" s="1" t="s">
        <v>575</v>
      </c>
      <c r="H61" s="1" t="s">
        <v>576</v>
      </c>
      <c r="I61" s="1" t="s">
        <v>580</v>
      </c>
      <c r="J61" s="1" t="s">
        <v>578</v>
      </c>
      <c r="K61" s="1" t="s">
        <v>580</v>
      </c>
      <c r="L61" s="1" t="s">
        <v>580</v>
      </c>
      <c r="M61" s="1" t="s">
        <v>579</v>
      </c>
      <c r="N61" s="1" t="s">
        <v>579</v>
      </c>
      <c r="O61" s="1" t="s">
        <v>580</v>
      </c>
      <c r="P61" s="1" t="s">
        <v>581</v>
      </c>
      <c r="Q61" s="1" t="s">
        <v>582</v>
      </c>
      <c r="R61" s="1" t="s">
        <v>870</v>
      </c>
      <c r="S61" s="1" t="s">
        <v>584</v>
      </c>
      <c r="T61" s="1" t="s">
        <v>585</v>
      </c>
      <c r="U61" s="1" t="s">
        <v>586</v>
      </c>
    </row>
    <row r="62" s="1" customFormat="1" spans="1:21">
      <c r="A62" s="3">
        <v>18017942423</v>
      </c>
      <c r="B62" s="1" t="s">
        <v>871</v>
      </c>
      <c r="C62" s="1" t="s">
        <v>872</v>
      </c>
      <c r="D62" s="1" t="s">
        <v>868</v>
      </c>
      <c r="E62" s="1" t="s">
        <v>873</v>
      </c>
      <c r="F62" s="1" t="s">
        <v>661</v>
      </c>
      <c r="G62" s="1" t="s">
        <v>575</v>
      </c>
      <c r="H62" s="1" t="s">
        <v>576</v>
      </c>
      <c r="I62" s="1" t="s">
        <v>874</v>
      </c>
      <c r="J62" s="1" t="s">
        <v>578</v>
      </c>
      <c r="K62" s="1" t="s">
        <v>874</v>
      </c>
      <c r="L62" s="1" t="s">
        <v>874</v>
      </c>
      <c r="M62" s="1" t="s">
        <v>579</v>
      </c>
      <c r="N62" s="1" t="s">
        <v>579</v>
      </c>
      <c r="O62" s="1" t="s">
        <v>580</v>
      </c>
      <c r="P62" s="1" t="s">
        <v>581</v>
      </c>
      <c r="Q62" s="1" t="s">
        <v>582</v>
      </c>
      <c r="R62" s="1" t="s">
        <v>875</v>
      </c>
      <c r="S62" s="1" t="s">
        <v>584</v>
      </c>
      <c r="T62" s="1" t="s">
        <v>585</v>
      </c>
      <c r="U62" s="1" t="s">
        <v>586</v>
      </c>
    </row>
    <row r="63" s="1" customFormat="1" spans="1:21">
      <c r="A63" s="3">
        <v>18428006164</v>
      </c>
      <c r="B63" s="1" t="s">
        <v>876</v>
      </c>
      <c r="C63" s="1" t="s">
        <v>877</v>
      </c>
      <c r="D63" s="1" t="s">
        <v>868</v>
      </c>
      <c r="E63" s="1" t="s">
        <v>878</v>
      </c>
      <c r="F63" s="1" t="s">
        <v>661</v>
      </c>
      <c r="G63" s="1" t="s">
        <v>575</v>
      </c>
      <c r="H63" s="1" t="s">
        <v>576</v>
      </c>
      <c r="I63" s="1" t="s">
        <v>879</v>
      </c>
      <c r="J63" s="1" t="s">
        <v>578</v>
      </c>
      <c r="K63" s="1" t="s">
        <v>879</v>
      </c>
      <c r="L63" s="1" t="s">
        <v>879</v>
      </c>
      <c r="M63" s="1" t="s">
        <v>579</v>
      </c>
      <c r="N63" s="1" t="s">
        <v>579</v>
      </c>
      <c r="O63" s="1" t="s">
        <v>580</v>
      </c>
      <c r="P63" s="1" t="s">
        <v>581</v>
      </c>
      <c r="Q63" s="1" t="s">
        <v>582</v>
      </c>
      <c r="R63" s="1" t="s">
        <v>880</v>
      </c>
      <c r="S63" s="1" t="s">
        <v>584</v>
      </c>
      <c r="T63" s="1" t="s">
        <v>585</v>
      </c>
      <c r="U63" s="1" t="s">
        <v>586</v>
      </c>
    </row>
    <row r="64" s="1" customFormat="1" spans="1:21">
      <c r="A64" s="3">
        <v>18645223254</v>
      </c>
      <c r="B64" s="1" t="s">
        <v>756</v>
      </c>
      <c r="C64" s="1" t="s">
        <v>881</v>
      </c>
      <c r="D64" s="1" t="s">
        <v>698</v>
      </c>
      <c r="E64" s="1" t="s">
        <v>882</v>
      </c>
      <c r="F64" s="1" t="s">
        <v>571</v>
      </c>
      <c r="G64" s="1" t="s">
        <v>575</v>
      </c>
      <c r="H64" s="1" t="s">
        <v>576</v>
      </c>
      <c r="I64" s="1" t="s">
        <v>883</v>
      </c>
      <c r="J64" s="1" t="s">
        <v>578</v>
      </c>
      <c r="K64" s="1" t="s">
        <v>883</v>
      </c>
      <c r="L64" s="1" t="s">
        <v>883</v>
      </c>
      <c r="M64" s="1" t="s">
        <v>579</v>
      </c>
      <c r="N64" s="1" t="s">
        <v>579</v>
      </c>
      <c r="O64" s="1" t="s">
        <v>580</v>
      </c>
      <c r="P64" s="1" t="s">
        <v>581</v>
      </c>
      <c r="Q64" s="1" t="s">
        <v>582</v>
      </c>
      <c r="R64" s="1" t="s">
        <v>884</v>
      </c>
      <c r="S64" s="1" t="s">
        <v>584</v>
      </c>
      <c r="T64" s="1" t="s">
        <v>585</v>
      </c>
      <c r="U64" s="1" t="s">
        <v>586</v>
      </c>
    </row>
    <row r="65" s="1" customFormat="1" spans="1:21">
      <c r="A65" s="3">
        <v>18168997759</v>
      </c>
      <c r="B65" s="1" t="s">
        <v>885</v>
      </c>
      <c r="C65" s="1" t="s">
        <v>886</v>
      </c>
      <c r="D65" s="1" t="s">
        <v>887</v>
      </c>
      <c r="E65" s="1" t="s">
        <v>888</v>
      </c>
      <c r="F65" s="1" t="s">
        <v>661</v>
      </c>
      <c r="G65" s="1" t="s">
        <v>575</v>
      </c>
      <c r="H65" s="1" t="s">
        <v>576</v>
      </c>
      <c r="I65" s="1" t="s">
        <v>889</v>
      </c>
      <c r="J65" s="1" t="s">
        <v>578</v>
      </c>
      <c r="K65" s="1" t="s">
        <v>889</v>
      </c>
      <c r="L65" s="1" t="s">
        <v>889</v>
      </c>
      <c r="M65" s="1" t="s">
        <v>579</v>
      </c>
      <c r="N65" s="1" t="s">
        <v>579</v>
      </c>
      <c r="O65" s="1" t="s">
        <v>580</v>
      </c>
      <c r="P65" s="1" t="s">
        <v>581</v>
      </c>
      <c r="Q65" s="1" t="s">
        <v>582</v>
      </c>
      <c r="R65" s="1" t="s">
        <v>890</v>
      </c>
      <c r="S65" s="1" t="s">
        <v>584</v>
      </c>
      <c r="T65" s="1" t="s">
        <v>585</v>
      </c>
      <c r="U65" s="1" t="s">
        <v>586</v>
      </c>
    </row>
    <row r="66" s="1" customFormat="1" spans="1:21">
      <c r="A66" s="3">
        <v>18576213731</v>
      </c>
      <c r="B66" s="1" t="s">
        <v>891</v>
      </c>
      <c r="C66" s="1" t="s">
        <v>892</v>
      </c>
      <c r="D66" s="1" t="s">
        <v>893</v>
      </c>
      <c r="E66" s="1" t="s">
        <v>894</v>
      </c>
      <c r="F66" s="1" t="s">
        <v>571</v>
      </c>
      <c r="G66" s="1" t="s">
        <v>575</v>
      </c>
      <c r="H66" s="1" t="s">
        <v>576</v>
      </c>
      <c r="I66" s="1" t="s">
        <v>895</v>
      </c>
      <c r="J66" s="1" t="s">
        <v>578</v>
      </c>
      <c r="K66" s="1" t="s">
        <v>895</v>
      </c>
      <c r="L66" s="1" t="s">
        <v>895</v>
      </c>
      <c r="M66" s="1" t="s">
        <v>579</v>
      </c>
      <c r="N66" s="1" t="s">
        <v>579</v>
      </c>
      <c r="O66" s="1" t="s">
        <v>580</v>
      </c>
      <c r="P66" s="1" t="s">
        <v>581</v>
      </c>
      <c r="Q66" s="1" t="s">
        <v>582</v>
      </c>
      <c r="R66" s="1" t="s">
        <v>896</v>
      </c>
      <c r="S66" s="1" t="s">
        <v>584</v>
      </c>
      <c r="T66" s="1" t="s">
        <v>585</v>
      </c>
      <c r="U66" s="1" t="s">
        <v>586</v>
      </c>
    </row>
    <row r="67" s="1" customFormat="1" spans="1:21">
      <c r="A67" s="3">
        <v>18575950257</v>
      </c>
      <c r="B67" s="1" t="s">
        <v>891</v>
      </c>
      <c r="C67" s="1" t="s">
        <v>897</v>
      </c>
      <c r="D67" s="1" t="s">
        <v>898</v>
      </c>
      <c r="E67" s="1" t="s">
        <v>899</v>
      </c>
      <c r="F67" s="1" t="s">
        <v>571</v>
      </c>
      <c r="G67" s="1" t="s">
        <v>575</v>
      </c>
      <c r="H67" s="1" t="s">
        <v>576</v>
      </c>
      <c r="I67" s="1" t="s">
        <v>900</v>
      </c>
      <c r="J67" s="1" t="s">
        <v>578</v>
      </c>
      <c r="K67" s="1" t="s">
        <v>900</v>
      </c>
      <c r="L67" s="1" t="s">
        <v>900</v>
      </c>
      <c r="M67" s="1" t="s">
        <v>579</v>
      </c>
      <c r="N67" s="1" t="s">
        <v>579</v>
      </c>
      <c r="O67" s="1" t="s">
        <v>580</v>
      </c>
      <c r="P67" s="1" t="s">
        <v>581</v>
      </c>
      <c r="Q67" s="1" t="s">
        <v>582</v>
      </c>
      <c r="R67" s="1" t="s">
        <v>901</v>
      </c>
      <c r="S67" s="1" t="s">
        <v>584</v>
      </c>
      <c r="T67" s="1" t="s">
        <v>585</v>
      </c>
      <c r="U67" s="1" t="s">
        <v>586</v>
      </c>
    </row>
    <row r="68" s="1" customFormat="1" spans="1:21">
      <c r="A68" s="3">
        <v>18595313547</v>
      </c>
      <c r="B68" s="1" t="s">
        <v>902</v>
      </c>
      <c r="C68" s="1" t="s">
        <v>903</v>
      </c>
      <c r="D68" s="1" t="s">
        <v>643</v>
      </c>
      <c r="E68" s="1" t="s">
        <v>904</v>
      </c>
      <c r="F68" s="1" t="s">
        <v>571</v>
      </c>
      <c r="G68" s="1" t="s">
        <v>575</v>
      </c>
      <c r="H68" s="1" t="s">
        <v>576</v>
      </c>
      <c r="I68" s="1" t="s">
        <v>645</v>
      </c>
      <c r="J68" s="1" t="s">
        <v>578</v>
      </c>
      <c r="K68" s="1" t="s">
        <v>645</v>
      </c>
      <c r="L68" s="1" t="s">
        <v>645</v>
      </c>
      <c r="M68" s="1" t="s">
        <v>579</v>
      </c>
      <c r="N68" s="1" t="s">
        <v>579</v>
      </c>
      <c r="O68" s="1" t="s">
        <v>580</v>
      </c>
      <c r="P68" s="1" t="s">
        <v>581</v>
      </c>
      <c r="Q68" s="1" t="s">
        <v>582</v>
      </c>
      <c r="R68" s="1" t="s">
        <v>905</v>
      </c>
      <c r="S68" s="1" t="s">
        <v>584</v>
      </c>
      <c r="T68" s="1" t="s">
        <v>585</v>
      </c>
      <c r="U68" s="1" t="s">
        <v>586</v>
      </c>
    </row>
    <row r="69" s="1" customFormat="1" spans="1:21">
      <c r="A69" s="3">
        <v>18496109371</v>
      </c>
      <c r="B69" s="1" t="s">
        <v>906</v>
      </c>
      <c r="C69" s="1" t="s">
        <v>907</v>
      </c>
      <c r="D69" s="1" t="s">
        <v>908</v>
      </c>
      <c r="E69" s="1" t="s">
        <v>909</v>
      </c>
      <c r="F69" s="1" t="s">
        <v>661</v>
      </c>
      <c r="G69" s="1" t="s">
        <v>575</v>
      </c>
      <c r="H69" s="1" t="s">
        <v>576</v>
      </c>
      <c r="I69" s="1" t="s">
        <v>910</v>
      </c>
      <c r="J69" s="1" t="s">
        <v>578</v>
      </c>
      <c r="K69" s="1" t="s">
        <v>910</v>
      </c>
      <c r="L69" s="1" t="s">
        <v>910</v>
      </c>
      <c r="M69" s="1" t="s">
        <v>579</v>
      </c>
      <c r="N69" s="1" t="s">
        <v>579</v>
      </c>
      <c r="O69" s="1" t="s">
        <v>580</v>
      </c>
      <c r="P69" s="1" t="s">
        <v>581</v>
      </c>
      <c r="Q69" s="1" t="s">
        <v>582</v>
      </c>
      <c r="R69" s="1" t="s">
        <v>911</v>
      </c>
      <c r="S69" s="1" t="s">
        <v>584</v>
      </c>
      <c r="T69" s="1" t="s">
        <v>585</v>
      </c>
      <c r="U69" s="1" t="s">
        <v>586</v>
      </c>
    </row>
    <row r="70" s="1" customFormat="1" spans="1:21">
      <c r="A70" s="3">
        <v>18091393207</v>
      </c>
      <c r="B70" s="1" t="s">
        <v>912</v>
      </c>
      <c r="C70" s="1" t="s">
        <v>913</v>
      </c>
      <c r="D70" s="1" t="s">
        <v>908</v>
      </c>
      <c r="E70" s="1" t="s">
        <v>914</v>
      </c>
      <c r="F70" s="1" t="s">
        <v>809</v>
      </c>
      <c r="G70" s="1" t="s">
        <v>575</v>
      </c>
      <c r="H70" s="1" t="s">
        <v>576</v>
      </c>
      <c r="I70" s="1" t="s">
        <v>915</v>
      </c>
      <c r="J70" s="1" t="s">
        <v>578</v>
      </c>
      <c r="K70" s="1" t="s">
        <v>915</v>
      </c>
      <c r="L70" s="1" t="s">
        <v>915</v>
      </c>
      <c r="M70" s="1" t="s">
        <v>579</v>
      </c>
      <c r="N70" s="1" t="s">
        <v>579</v>
      </c>
      <c r="O70" s="1" t="s">
        <v>580</v>
      </c>
      <c r="P70" s="1" t="s">
        <v>581</v>
      </c>
      <c r="Q70" s="1" t="s">
        <v>582</v>
      </c>
      <c r="R70" s="1" t="s">
        <v>916</v>
      </c>
      <c r="S70" s="1" t="s">
        <v>584</v>
      </c>
      <c r="T70" s="1" t="s">
        <v>585</v>
      </c>
      <c r="U70" s="1" t="s">
        <v>586</v>
      </c>
    </row>
    <row r="71" s="1" customFormat="1" spans="1:21">
      <c r="A71" s="3">
        <v>18009245235</v>
      </c>
      <c r="B71" s="1" t="s">
        <v>917</v>
      </c>
      <c r="C71" s="1" t="s">
        <v>918</v>
      </c>
      <c r="D71" s="1" t="s">
        <v>919</v>
      </c>
      <c r="E71" s="1" t="s">
        <v>920</v>
      </c>
      <c r="F71" s="1" t="s">
        <v>705</v>
      </c>
      <c r="G71" s="1" t="s">
        <v>575</v>
      </c>
      <c r="H71" s="1" t="s">
        <v>576</v>
      </c>
      <c r="I71" s="1" t="s">
        <v>921</v>
      </c>
      <c r="J71" s="1" t="s">
        <v>578</v>
      </c>
      <c r="K71" s="1" t="s">
        <v>921</v>
      </c>
      <c r="L71" s="1" t="s">
        <v>921</v>
      </c>
      <c r="M71" s="1" t="s">
        <v>579</v>
      </c>
      <c r="N71" s="1" t="s">
        <v>579</v>
      </c>
      <c r="O71" s="1" t="s">
        <v>580</v>
      </c>
      <c r="P71" s="1" t="s">
        <v>581</v>
      </c>
      <c r="Q71" s="1" t="s">
        <v>582</v>
      </c>
      <c r="R71" s="1" t="s">
        <v>922</v>
      </c>
      <c r="S71" s="1" t="s">
        <v>584</v>
      </c>
      <c r="T71" s="1" t="s">
        <v>585</v>
      </c>
      <c r="U71" s="1" t="s">
        <v>586</v>
      </c>
    </row>
    <row r="72" s="1" customFormat="1" spans="1:21">
      <c r="A72" s="3">
        <v>18632602666</v>
      </c>
      <c r="B72" s="1" t="s">
        <v>797</v>
      </c>
      <c r="C72" s="1" t="s">
        <v>923</v>
      </c>
      <c r="D72" s="1" t="s">
        <v>919</v>
      </c>
      <c r="E72" s="1" t="s">
        <v>924</v>
      </c>
      <c r="F72" s="1" t="s">
        <v>750</v>
      </c>
      <c r="G72" s="1" t="s">
        <v>575</v>
      </c>
      <c r="H72" s="1" t="s">
        <v>576</v>
      </c>
      <c r="I72" s="1" t="s">
        <v>925</v>
      </c>
      <c r="J72" s="1" t="s">
        <v>578</v>
      </c>
      <c r="K72" s="1" t="s">
        <v>925</v>
      </c>
      <c r="L72" s="1" t="s">
        <v>925</v>
      </c>
      <c r="M72" s="1" t="s">
        <v>579</v>
      </c>
      <c r="N72" s="1" t="s">
        <v>579</v>
      </c>
      <c r="O72" s="1" t="s">
        <v>580</v>
      </c>
      <c r="P72" s="1" t="s">
        <v>581</v>
      </c>
      <c r="Q72" s="1" t="s">
        <v>582</v>
      </c>
      <c r="R72" s="1" t="s">
        <v>926</v>
      </c>
      <c r="S72" s="1" t="s">
        <v>584</v>
      </c>
      <c r="T72" s="1" t="s">
        <v>585</v>
      </c>
      <c r="U72" s="1" t="s">
        <v>586</v>
      </c>
    </row>
    <row r="73" s="1" customFormat="1" spans="1:21">
      <c r="A73" s="3">
        <v>18687160603</v>
      </c>
      <c r="B73" s="1" t="s">
        <v>750</v>
      </c>
      <c r="C73" s="1" t="s">
        <v>927</v>
      </c>
      <c r="D73" s="1" t="s">
        <v>928</v>
      </c>
      <c r="E73" s="1" t="s">
        <v>929</v>
      </c>
      <c r="F73" s="1" t="s">
        <v>705</v>
      </c>
      <c r="G73" s="1" t="s">
        <v>575</v>
      </c>
      <c r="H73" s="1" t="s">
        <v>576</v>
      </c>
      <c r="I73" s="1" t="s">
        <v>930</v>
      </c>
      <c r="J73" s="1" t="s">
        <v>578</v>
      </c>
      <c r="K73" s="1" t="s">
        <v>930</v>
      </c>
      <c r="L73" s="1" t="s">
        <v>930</v>
      </c>
      <c r="M73" s="1" t="s">
        <v>579</v>
      </c>
      <c r="N73" s="1" t="s">
        <v>579</v>
      </c>
      <c r="O73" s="1" t="s">
        <v>580</v>
      </c>
      <c r="P73" s="1" t="s">
        <v>581</v>
      </c>
      <c r="Q73" s="1" t="s">
        <v>582</v>
      </c>
      <c r="R73" s="1" t="s">
        <v>931</v>
      </c>
      <c r="S73" s="1" t="s">
        <v>584</v>
      </c>
      <c r="T73" s="1" t="s">
        <v>585</v>
      </c>
      <c r="U73" s="1" t="s">
        <v>586</v>
      </c>
    </row>
    <row r="74" s="1" customFormat="1" spans="1:21">
      <c r="A74" s="3">
        <v>18663919107</v>
      </c>
      <c r="B74" s="1" t="s">
        <v>809</v>
      </c>
      <c r="C74" s="1" t="s">
        <v>932</v>
      </c>
      <c r="D74" s="1" t="s">
        <v>933</v>
      </c>
      <c r="E74" s="1" t="s">
        <v>934</v>
      </c>
      <c r="F74" s="1" t="s">
        <v>571</v>
      </c>
      <c r="G74" s="1" t="s">
        <v>575</v>
      </c>
      <c r="H74" s="1" t="s">
        <v>576</v>
      </c>
      <c r="I74" s="1" t="s">
        <v>935</v>
      </c>
      <c r="J74" s="1" t="s">
        <v>578</v>
      </c>
      <c r="K74" s="1" t="s">
        <v>935</v>
      </c>
      <c r="L74" s="1" t="s">
        <v>935</v>
      </c>
      <c r="M74" s="1" t="s">
        <v>579</v>
      </c>
      <c r="N74" s="1" t="s">
        <v>579</v>
      </c>
      <c r="O74" s="1" t="s">
        <v>580</v>
      </c>
      <c r="P74" s="1" t="s">
        <v>581</v>
      </c>
      <c r="Q74" s="1" t="s">
        <v>582</v>
      </c>
      <c r="R74" s="1" t="s">
        <v>936</v>
      </c>
      <c r="S74" s="1" t="s">
        <v>584</v>
      </c>
      <c r="T74" s="1" t="s">
        <v>585</v>
      </c>
      <c r="U74" s="1" t="s">
        <v>586</v>
      </c>
    </row>
    <row r="75" s="1" customFormat="1" spans="1:21">
      <c r="A75" s="3">
        <v>18676712532</v>
      </c>
      <c r="B75" s="1" t="s">
        <v>836</v>
      </c>
      <c r="C75" s="1" t="s">
        <v>937</v>
      </c>
      <c r="D75" s="1" t="s">
        <v>938</v>
      </c>
      <c r="E75" s="1" t="s">
        <v>939</v>
      </c>
      <c r="F75" s="1" t="s">
        <v>571</v>
      </c>
      <c r="G75" s="1" t="s">
        <v>575</v>
      </c>
      <c r="H75" s="1" t="s">
        <v>576</v>
      </c>
      <c r="I75" s="1" t="s">
        <v>940</v>
      </c>
      <c r="J75" s="1" t="s">
        <v>578</v>
      </c>
      <c r="K75" s="1" t="s">
        <v>940</v>
      </c>
      <c r="L75" s="1" t="s">
        <v>940</v>
      </c>
      <c r="M75" s="1" t="s">
        <v>579</v>
      </c>
      <c r="N75" s="1" t="s">
        <v>579</v>
      </c>
      <c r="O75" s="1" t="s">
        <v>580</v>
      </c>
      <c r="P75" s="1" t="s">
        <v>581</v>
      </c>
      <c r="Q75" s="1" t="s">
        <v>582</v>
      </c>
      <c r="R75" s="1" t="s">
        <v>941</v>
      </c>
      <c r="S75" s="1" t="s">
        <v>584</v>
      </c>
      <c r="T75" s="1" t="s">
        <v>585</v>
      </c>
      <c r="U75" s="1" t="s">
        <v>586</v>
      </c>
    </row>
    <row r="76" s="1" customFormat="1" spans="1:21">
      <c r="A76" s="3">
        <v>18699833857</v>
      </c>
      <c r="B76" s="1" t="s">
        <v>705</v>
      </c>
      <c r="C76" s="1" t="s">
        <v>942</v>
      </c>
      <c r="D76" s="1" t="s">
        <v>943</v>
      </c>
      <c r="E76" s="1" t="s">
        <v>944</v>
      </c>
      <c r="F76" s="1" t="s">
        <v>705</v>
      </c>
      <c r="G76" s="1" t="s">
        <v>575</v>
      </c>
      <c r="H76" s="1" t="s">
        <v>576</v>
      </c>
      <c r="I76" s="1" t="s">
        <v>945</v>
      </c>
      <c r="J76" s="1" t="s">
        <v>578</v>
      </c>
      <c r="K76" s="1" t="s">
        <v>945</v>
      </c>
      <c r="L76" s="1" t="s">
        <v>945</v>
      </c>
      <c r="M76" s="1" t="s">
        <v>579</v>
      </c>
      <c r="N76" s="1" t="s">
        <v>579</v>
      </c>
      <c r="O76" s="1" t="s">
        <v>580</v>
      </c>
      <c r="P76" s="1" t="s">
        <v>581</v>
      </c>
      <c r="Q76" s="1" t="s">
        <v>582</v>
      </c>
      <c r="R76" s="1" t="s">
        <v>946</v>
      </c>
      <c r="S76" s="1" t="s">
        <v>584</v>
      </c>
      <c r="T76" s="1" t="s">
        <v>585</v>
      </c>
      <c r="U76" s="1" t="s">
        <v>586</v>
      </c>
    </row>
    <row r="77" s="1" customFormat="1" spans="1:21">
      <c r="A77" s="3">
        <v>18632359840</v>
      </c>
      <c r="B77" s="1" t="s">
        <v>797</v>
      </c>
      <c r="C77" s="1" t="s">
        <v>947</v>
      </c>
      <c r="D77" s="1" t="s">
        <v>943</v>
      </c>
      <c r="E77" s="1" t="s">
        <v>948</v>
      </c>
      <c r="F77" s="1" t="s">
        <v>836</v>
      </c>
      <c r="G77" s="1" t="s">
        <v>575</v>
      </c>
      <c r="H77" s="1" t="s">
        <v>576</v>
      </c>
      <c r="I77" s="1" t="s">
        <v>949</v>
      </c>
      <c r="J77" s="1" t="s">
        <v>578</v>
      </c>
      <c r="K77" s="1" t="s">
        <v>949</v>
      </c>
      <c r="L77" s="1" t="s">
        <v>949</v>
      </c>
      <c r="M77" s="1" t="s">
        <v>579</v>
      </c>
      <c r="N77" s="1" t="s">
        <v>579</v>
      </c>
      <c r="O77" s="1" t="s">
        <v>580</v>
      </c>
      <c r="P77" s="1" t="s">
        <v>581</v>
      </c>
      <c r="Q77" s="1" t="s">
        <v>582</v>
      </c>
      <c r="R77" s="1" t="s">
        <v>950</v>
      </c>
      <c r="S77" s="1" t="s">
        <v>584</v>
      </c>
      <c r="T77" s="1" t="s">
        <v>585</v>
      </c>
      <c r="U77" s="1" t="s">
        <v>586</v>
      </c>
    </row>
    <row r="78" s="1" customFormat="1" spans="1:21">
      <c r="A78" s="3">
        <v>18686438639</v>
      </c>
      <c r="B78" s="1" t="s">
        <v>750</v>
      </c>
      <c r="C78" s="1" t="s">
        <v>951</v>
      </c>
      <c r="D78" s="1" t="s">
        <v>952</v>
      </c>
      <c r="E78" s="1" t="s">
        <v>953</v>
      </c>
      <c r="F78" s="1" t="s">
        <v>705</v>
      </c>
      <c r="G78" s="1" t="s">
        <v>575</v>
      </c>
      <c r="H78" s="1" t="s">
        <v>576</v>
      </c>
      <c r="I78" s="1" t="s">
        <v>954</v>
      </c>
      <c r="J78" s="1" t="s">
        <v>578</v>
      </c>
      <c r="K78" s="1" t="s">
        <v>954</v>
      </c>
      <c r="L78" s="1" t="s">
        <v>954</v>
      </c>
      <c r="M78" s="1" t="s">
        <v>579</v>
      </c>
      <c r="N78" s="1" t="s">
        <v>579</v>
      </c>
      <c r="O78" s="1" t="s">
        <v>580</v>
      </c>
      <c r="P78" s="1" t="s">
        <v>581</v>
      </c>
      <c r="Q78" s="1" t="s">
        <v>582</v>
      </c>
      <c r="R78" s="1" t="s">
        <v>955</v>
      </c>
      <c r="S78" s="1" t="s">
        <v>584</v>
      </c>
      <c r="T78" s="1" t="s">
        <v>585</v>
      </c>
      <c r="U78" s="1" t="s">
        <v>586</v>
      </c>
    </row>
    <row r="79" s="1" customFormat="1" spans="1:21">
      <c r="A79" s="3">
        <v>18614709168</v>
      </c>
      <c r="B79" s="1" t="s">
        <v>746</v>
      </c>
      <c r="C79" s="1" t="s">
        <v>956</v>
      </c>
      <c r="D79" s="1" t="s">
        <v>638</v>
      </c>
      <c r="E79" s="1" t="s">
        <v>957</v>
      </c>
      <c r="F79" s="1" t="s">
        <v>661</v>
      </c>
      <c r="G79" s="1" t="s">
        <v>575</v>
      </c>
      <c r="H79" s="1" t="s">
        <v>576</v>
      </c>
      <c r="I79" s="1" t="s">
        <v>958</v>
      </c>
      <c r="J79" s="1" t="s">
        <v>578</v>
      </c>
      <c r="K79" s="1" t="s">
        <v>958</v>
      </c>
      <c r="L79" s="1" t="s">
        <v>958</v>
      </c>
      <c r="M79" s="1" t="s">
        <v>579</v>
      </c>
      <c r="N79" s="1" t="s">
        <v>579</v>
      </c>
      <c r="O79" s="1" t="s">
        <v>580</v>
      </c>
      <c r="P79" s="1" t="s">
        <v>581</v>
      </c>
      <c r="Q79" s="1" t="s">
        <v>582</v>
      </c>
      <c r="R79" s="1" t="s">
        <v>959</v>
      </c>
      <c r="S79" s="1" t="s">
        <v>584</v>
      </c>
      <c r="T79" s="1" t="s">
        <v>585</v>
      </c>
      <c r="U79" s="1" t="s">
        <v>586</v>
      </c>
    </row>
    <row r="80" s="1" customFormat="1" spans="1:21">
      <c r="A80" s="3">
        <v>18697063357</v>
      </c>
      <c r="B80" s="1" t="s">
        <v>750</v>
      </c>
      <c r="C80" s="1" t="s">
        <v>960</v>
      </c>
      <c r="D80" s="1" t="s">
        <v>961</v>
      </c>
      <c r="E80" s="1" t="s">
        <v>962</v>
      </c>
      <c r="F80" s="1" t="s">
        <v>705</v>
      </c>
      <c r="G80" s="1" t="s">
        <v>575</v>
      </c>
      <c r="H80" s="1" t="s">
        <v>576</v>
      </c>
      <c r="I80" s="1" t="s">
        <v>963</v>
      </c>
      <c r="J80" s="1" t="s">
        <v>578</v>
      </c>
      <c r="K80" s="1" t="s">
        <v>963</v>
      </c>
      <c r="L80" s="1" t="s">
        <v>963</v>
      </c>
      <c r="M80" s="1" t="s">
        <v>579</v>
      </c>
      <c r="N80" s="1" t="s">
        <v>579</v>
      </c>
      <c r="O80" s="1" t="s">
        <v>580</v>
      </c>
      <c r="P80" s="1" t="s">
        <v>581</v>
      </c>
      <c r="Q80" s="1" t="s">
        <v>582</v>
      </c>
      <c r="R80" s="1" t="s">
        <v>964</v>
      </c>
      <c r="S80" s="1" t="s">
        <v>584</v>
      </c>
      <c r="T80" s="1" t="s">
        <v>585</v>
      </c>
      <c r="U80" s="1" t="s">
        <v>586</v>
      </c>
    </row>
    <row r="81" s="1" customFormat="1" spans="1:21">
      <c r="A81" s="3">
        <v>18254678709</v>
      </c>
      <c r="B81" s="1" t="s">
        <v>965</v>
      </c>
      <c r="C81" s="1" t="s">
        <v>966</v>
      </c>
      <c r="D81" s="1" t="s">
        <v>967</v>
      </c>
      <c r="E81" s="1" t="s">
        <v>968</v>
      </c>
      <c r="F81" s="1" t="s">
        <v>705</v>
      </c>
      <c r="G81" s="1" t="s">
        <v>575</v>
      </c>
      <c r="H81" s="1" t="s">
        <v>576</v>
      </c>
      <c r="I81" s="1" t="s">
        <v>969</v>
      </c>
      <c r="J81" s="1" t="s">
        <v>578</v>
      </c>
      <c r="K81" s="1" t="s">
        <v>969</v>
      </c>
      <c r="L81" s="1" t="s">
        <v>969</v>
      </c>
      <c r="M81" s="1" t="s">
        <v>579</v>
      </c>
      <c r="N81" s="1" t="s">
        <v>579</v>
      </c>
      <c r="O81" s="1" t="s">
        <v>580</v>
      </c>
      <c r="P81" s="1" t="s">
        <v>581</v>
      </c>
      <c r="Q81" s="1" t="s">
        <v>582</v>
      </c>
      <c r="R81" s="1" t="s">
        <v>970</v>
      </c>
      <c r="S81" s="1" t="s">
        <v>584</v>
      </c>
      <c r="T81" s="1" t="s">
        <v>585</v>
      </c>
      <c r="U81" s="1" t="s">
        <v>586</v>
      </c>
    </row>
    <row r="82" s="1" customFormat="1" spans="1:21">
      <c r="A82" s="3">
        <v>18632619709</v>
      </c>
      <c r="B82" s="1" t="s">
        <v>797</v>
      </c>
      <c r="C82" s="1" t="s">
        <v>971</v>
      </c>
      <c r="D82" s="1" t="s">
        <v>972</v>
      </c>
      <c r="E82" s="1" t="s">
        <v>973</v>
      </c>
      <c r="F82" s="1" t="s">
        <v>661</v>
      </c>
      <c r="G82" s="1" t="s">
        <v>575</v>
      </c>
      <c r="H82" s="1" t="s">
        <v>576</v>
      </c>
      <c r="I82" s="1" t="s">
        <v>974</v>
      </c>
      <c r="J82" s="1" t="s">
        <v>578</v>
      </c>
      <c r="K82" s="1" t="s">
        <v>974</v>
      </c>
      <c r="L82" s="1" t="s">
        <v>974</v>
      </c>
      <c r="M82" s="1" t="s">
        <v>579</v>
      </c>
      <c r="N82" s="1" t="s">
        <v>579</v>
      </c>
      <c r="O82" s="1" t="s">
        <v>580</v>
      </c>
      <c r="P82" s="1" t="s">
        <v>581</v>
      </c>
      <c r="Q82" s="1" t="s">
        <v>582</v>
      </c>
      <c r="R82" s="1" t="s">
        <v>975</v>
      </c>
      <c r="S82" s="1" t="s">
        <v>584</v>
      </c>
      <c r="T82" s="1" t="s">
        <v>585</v>
      </c>
      <c r="U82" s="1" t="s">
        <v>586</v>
      </c>
    </row>
    <row r="83" s="1" customFormat="1" spans="1:21">
      <c r="A83" s="3">
        <v>18606939272</v>
      </c>
      <c r="B83" s="1" t="s">
        <v>746</v>
      </c>
      <c r="C83" s="1" t="s">
        <v>976</v>
      </c>
      <c r="D83" s="1" t="s">
        <v>977</v>
      </c>
      <c r="E83" s="1" t="s">
        <v>978</v>
      </c>
      <c r="F83" s="1" t="s">
        <v>661</v>
      </c>
      <c r="G83" s="1" t="s">
        <v>575</v>
      </c>
      <c r="H83" s="1" t="s">
        <v>576</v>
      </c>
      <c r="I83" s="1" t="s">
        <v>979</v>
      </c>
      <c r="J83" s="1" t="s">
        <v>578</v>
      </c>
      <c r="K83" s="1" t="s">
        <v>979</v>
      </c>
      <c r="L83" s="1" t="s">
        <v>979</v>
      </c>
      <c r="M83" s="1" t="s">
        <v>579</v>
      </c>
      <c r="N83" s="1" t="s">
        <v>579</v>
      </c>
      <c r="O83" s="1" t="s">
        <v>580</v>
      </c>
      <c r="P83" s="1" t="s">
        <v>581</v>
      </c>
      <c r="Q83" s="1" t="s">
        <v>582</v>
      </c>
      <c r="R83" s="1" t="s">
        <v>980</v>
      </c>
      <c r="S83" s="1" t="s">
        <v>584</v>
      </c>
      <c r="T83" s="1" t="s">
        <v>585</v>
      </c>
      <c r="U83" s="1" t="s">
        <v>586</v>
      </c>
    </row>
    <row r="84" s="1" customFormat="1" spans="1:21">
      <c r="A84" s="3">
        <v>18661235445</v>
      </c>
      <c r="B84" s="1" t="s">
        <v>809</v>
      </c>
      <c r="C84" s="1" t="s">
        <v>981</v>
      </c>
      <c r="D84" s="1" t="s">
        <v>982</v>
      </c>
      <c r="E84" s="1" t="s">
        <v>983</v>
      </c>
      <c r="F84" s="1" t="s">
        <v>571</v>
      </c>
      <c r="G84" s="1" t="s">
        <v>575</v>
      </c>
      <c r="H84" s="1" t="s">
        <v>576</v>
      </c>
      <c r="I84" s="1" t="s">
        <v>984</v>
      </c>
      <c r="J84" s="1" t="s">
        <v>578</v>
      </c>
      <c r="K84" s="1" t="s">
        <v>984</v>
      </c>
      <c r="L84" s="1" t="s">
        <v>984</v>
      </c>
      <c r="M84" s="1" t="s">
        <v>579</v>
      </c>
      <c r="N84" s="1" t="s">
        <v>579</v>
      </c>
      <c r="O84" s="1" t="s">
        <v>580</v>
      </c>
      <c r="P84" s="1" t="s">
        <v>581</v>
      </c>
      <c r="Q84" s="1" t="s">
        <v>582</v>
      </c>
      <c r="R84" s="1" t="s">
        <v>985</v>
      </c>
      <c r="S84" s="1" t="s">
        <v>584</v>
      </c>
      <c r="T84" s="1" t="s">
        <v>585</v>
      </c>
      <c r="U84" s="1" t="s">
        <v>586</v>
      </c>
    </row>
    <row r="85" s="1" customFormat="1" spans="1:21">
      <c r="A85" s="3">
        <v>18335608913</v>
      </c>
      <c r="B85" s="1" t="s">
        <v>986</v>
      </c>
      <c r="C85" s="1" t="s">
        <v>987</v>
      </c>
      <c r="D85" s="1" t="s">
        <v>988</v>
      </c>
      <c r="E85" s="1" t="s">
        <v>989</v>
      </c>
      <c r="F85" s="1" t="s">
        <v>571</v>
      </c>
      <c r="G85" s="1" t="s">
        <v>575</v>
      </c>
      <c r="H85" s="1" t="s">
        <v>576</v>
      </c>
      <c r="I85" s="1" t="s">
        <v>990</v>
      </c>
      <c r="J85" s="1" t="s">
        <v>578</v>
      </c>
      <c r="K85" s="1" t="s">
        <v>990</v>
      </c>
      <c r="L85" s="1" t="s">
        <v>990</v>
      </c>
      <c r="M85" s="1" t="s">
        <v>579</v>
      </c>
      <c r="N85" s="1" t="s">
        <v>579</v>
      </c>
      <c r="O85" s="1" t="s">
        <v>580</v>
      </c>
      <c r="P85" s="1" t="s">
        <v>581</v>
      </c>
      <c r="Q85" s="1" t="s">
        <v>582</v>
      </c>
      <c r="R85" s="1" t="s">
        <v>991</v>
      </c>
      <c r="S85" s="1" t="s">
        <v>584</v>
      </c>
      <c r="T85" s="1" t="s">
        <v>585</v>
      </c>
      <c r="U85" s="1" t="s">
        <v>586</v>
      </c>
    </row>
    <row r="86" s="1" customFormat="1" spans="1:21">
      <c r="A86" s="3">
        <v>18677857055</v>
      </c>
      <c r="B86" s="1" t="s">
        <v>836</v>
      </c>
      <c r="C86" s="1" t="s">
        <v>992</v>
      </c>
      <c r="D86" s="1" t="s">
        <v>993</v>
      </c>
      <c r="E86" s="1" t="s">
        <v>994</v>
      </c>
      <c r="F86" s="1" t="s">
        <v>705</v>
      </c>
      <c r="G86" s="1" t="s">
        <v>575</v>
      </c>
      <c r="H86" s="1" t="s">
        <v>576</v>
      </c>
      <c r="I86" s="1" t="s">
        <v>995</v>
      </c>
      <c r="J86" s="1" t="s">
        <v>578</v>
      </c>
      <c r="K86" s="1" t="s">
        <v>995</v>
      </c>
      <c r="L86" s="1" t="s">
        <v>995</v>
      </c>
      <c r="M86" s="1" t="s">
        <v>579</v>
      </c>
      <c r="N86" s="1" t="s">
        <v>579</v>
      </c>
      <c r="O86" s="1" t="s">
        <v>580</v>
      </c>
      <c r="P86" s="1" t="s">
        <v>581</v>
      </c>
      <c r="Q86" s="1" t="s">
        <v>582</v>
      </c>
      <c r="R86" s="1" t="s">
        <v>996</v>
      </c>
      <c r="S86" s="1" t="s">
        <v>584</v>
      </c>
      <c r="T86" s="1" t="s">
        <v>585</v>
      </c>
      <c r="U86" s="1" t="s">
        <v>586</v>
      </c>
    </row>
    <row r="87" s="1" customFormat="1" spans="1:21">
      <c r="A87" s="3">
        <v>18698646993</v>
      </c>
      <c r="B87" s="1" t="s">
        <v>705</v>
      </c>
      <c r="C87" s="1" t="s">
        <v>997</v>
      </c>
      <c r="D87" s="1" t="s">
        <v>998</v>
      </c>
      <c r="E87" s="1" t="s">
        <v>999</v>
      </c>
      <c r="F87" s="1" t="s">
        <v>571</v>
      </c>
      <c r="G87" s="1" t="s">
        <v>575</v>
      </c>
      <c r="H87" s="1" t="s">
        <v>576</v>
      </c>
      <c r="I87" s="1" t="s">
        <v>1000</v>
      </c>
      <c r="J87" s="1" t="s">
        <v>578</v>
      </c>
      <c r="K87" s="1" t="s">
        <v>1000</v>
      </c>
      <c r="L87" s="1" t="s">
        <v>1000</v>
      </c>
      <c r="M87" s="1" t="s">
        <v>579</v>
      </c>
      <c r="N87" s="1" t="s">
        <v>579</v>
      </c>
      <c r="O87" s="1" t="s">
        <v>580</v>
      </c>
      <c r="P87" s="1" t="s">
        <v>581</v>
      </c>
      <c r="Q87" s="1" t="s">
        <v>582</v>
      </c>
      <c r="R87" s="1" t="s">
        <v>1001</v>
      </c>
      <c r="S87" s="1" t="s">
        <v>584</v>
      </c>
      <c r="T87" s="1" t="s">
        <v>585</v>
      </c>
      <c r="U87" s="1" t="s">
        <v>586</v>
      </c>
    </row>
    <row r="88" s="1" customFormat="1" spans="1:21">
      <c r="A88" s="3">
        <v>18626230674</v>
      </c>
      <c r="B88" s="1" t="s">
        <v>797</v>
      </c>
      <c r="C88" s="1" t="s">
        <v>1002</v>
      </c>
      <c r="D88" s="1" t="s">
        <v>1003</v>
      </c>
      <c r="E88" s="1" t="s">
        <v>1004</v>
      </c>
      <c r="F88" s="1" t="s">
        <v>571</v>
      </c>
      <c r="G88" s="1" t="s">
        <v>575</v>
      </c>
      <c r="H88" s="1" t="s">
        <v>576</v>
      </c>
      <c r="I88" s="1" t="s">
        <v>1005</v>
      </c>
      <c r="J88" s="1" t="s">
        <v>578</v>
      </c>
      <c r="K88" s="1" t="s">
        <v>1005</v>
      </c>
      <c r="L88" s="1" t="s">
        <v>1005</v>
      </c>
      <c r="M88" s="1" t="s">
        <v>579</v>
      </c>
      <c r="N88" s="1" t="s">
        <v>579</v>
      </c>
      <c r="O88" s="1" t="s">
        <v>580</v>
      </c>
      <c r="P88" s="1" t="s">
        <v>581</v>
      </c>
      <c r="Q88" s="1" t="s">
        <v>582</v>
      </c>
      <c r="R88" s="1" t="s">
        <v>1006</v>
      </c>
      <c r="S88" s="1" t="s">
        <v>584</v>
      </c>
      <c r="T88" s="1" t="s">
        <v>585</v>
      </c>
      <c r="U88" s="1" t="s">
        <v>586</v>
      </c>
    </row>
    <row r="89" s="1" customFormat="1" spans="1:21">
      <c r="A89" s="3">
        <v>18685691999</v>
      </c>
      <c r="B89" s="1" t="s">
        <v>836</v>
      </c>
      <c r="C89" s="1" t="s">
        <v>1007</v>
      </c>
      <c r="D89" s="1" t="s">
        <v>1008</v>
      </c>
      <c r="E89" s="1" t="s">
        <v>1009</v>
      </c>
      <c r="F89" s="1" t="s">
        <v>571</v>
      </c>
      <c r="G89" s="1" t="s">
        <v>575</v>
      </c>
      <c r="H89" s="1" t="s">
        <v>576</v>
      </c>
      <c r="I89" s="1" t="s">
        <v>1010</v>
      </c>
      <c r="J89" s="1" t="s">
        <v>578</v>
      </c>
      <c r="K89" s="1" t="s">
        <v>1010</v>
      </c>
      <c r="L89" s="1" t="s">
        <v>1010</v>
      </c>
      <c r="M89" s="1" t="s">
        <v>579</v>
      </c>
      <c r="N89" s="1" t="s">
        <v>579</v>
      </c>
      <c r="O89" s="1" t="s">
        <v>580</v>
      </c>
      <c r="P89" s="1" t="s">
        <v>581</v>
      </c>
      <c r="Q89" s="1" t="s">
        <v>582</v>
      </c>
      <c r="R89" s="1" t="s">
        <v>1011</v>
      </c>
      <c r="S89" s="1" t="s">
        <v>584</v>
      </c>
      <c r="T89" s="1" t="s">
        <v>585</v>
      </c>
      <c r="U89" s="1" t="s">
        <v>586</v>
      </c>
    </row>
    <row r="90" s="1" customFormat="1" spans="1:21">
      <c r="A90" s="3">
        <v>18673234761</v>
      </c>
      <c r="B90" s="1" t="s">
        <v>836</v>
      </c>
      <c r="C90" s="1" t="s">
        <v>1012</v>
      </c>
      <c r="D90" s="1" t="s">
        <v>1013</v>
      </c>
      <c r="E90" s="1" t="s">
        <v>1014</v>
      </c>
      <c r="F90" s="1" t="s">
        <v>705</v>
      </c>
      <c r="G90" s="1" t="s">
        <v>575</v>
      </c>
      <c r="H90" s="1" t="s">
        <v>576</v>
      </c>
      <c r="I90" s="1" t="s">
        <v>1015</v>
      </c>
      <c r="J90" s="1" t="s">
        <v>578</v>
      </c>
      <c r="K90" s="1" t="s">
        <v>1015</v>
      </c>
      <c r="L90" s="1" t="s">
        <v>1015</v>
      </c>
      <c r="M90" s="1" t="s">
        <v>579</v>
      </c>
      <c r="N90" s="1" t="s">
        <v>579</v>
      </c>
      <c r="O90" s="1" t="s">
        <v>580</v>
      </c>
      <c r="P90" s="1" t="s">
        <v>581</v>
      </c>
      <c r="Q90" s="1" t="s">
        <v>582</v>
      </c>
      <c r="R90" s="1" t="s">
        <v>1016</v>
      </c>
      <c r="S90" s="1" t="s">
        <v>584</v>
      </c>
      <c r="T90" s="1" t="s">
        <v>585</v>
      </c>
      <c r="U90" s="1" t="s">
        <v>586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2022-08-16T01:23:47Z</dcterms:created>
  <dcterms:modified xsi:type="dcterms:W3CDTF">2022-08-16T02:17:49Z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7BFD159BB1554594A50D3D565ABC51A4</vt:lpwstr>
  </property>
  <property fmtid="{D5CDD505-2E9C-101B-9397-08002B2CF9AE}" pid="3" name="KSOProductBuildVer">
    <vt:lpwstr>2052-11.1.0.12302</vt:lpwstr>
  </property>
</Properties>
</file>