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对账!$A$1:$X$57</definedName>
  </definedNames>
  <calcPr calcId="144525"/>
</workbook>
</file>

<file path=xl/sharedStrings.xml><?xml version="1.0" encoding="utf-8"?>
<sst xmlns="http://schemas.openxmlformats.org/spreadsheetml/2006/main" count="1807" uniqueCount="516">
  <si>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</si>
  <si>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</si>
  <si>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</si>
  <si>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</si>
  <si>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</si>
  <si>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</si>
  <si>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</si>
  <si>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</si>
  <si>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</si>
  <si>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</si>
  <si>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</si>
  <si>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</si>
  <si>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</si>
  <si>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</si>
  <si>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</si>
  <si>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</si>
  <si>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</si>
  <si>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</si>
  <si>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</si>
  <si>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</si>
  <si>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</si>
  <si>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</si>
  <si>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</si>
  <si>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</si>
  <si>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</si>
  <si>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18215894671	</t>
  </si>
  <si>
    <t>Ctrip</t>
  </si>
  <si>
    <t>正常</t>
  </si>
  <si>
    <t>[巴黎]宜必思巴黎埃菲尔铁塔酒店(Ibis Paris Tour Eiffel Cambronne 15ème)(93872625)</t>
  </si>
  <si>
    <t>标准双人床房&lt;至多8间&gt;&lt;2人入住&gt;&lt;早餐&gt;</t>
  </si>
  <si>
    <t>CNY</t>
  </si>
  <si>
    <t>KIM/MINKYEONG,KIM/JIYEON</t>
  </si>
  <si>
    <t>CA13744220816CNY</t>
  </si>
  <si>
    <t>未提现</t>
  </si>
  <si>
    <t>携程开票</t>
  </si>
  <si>
    <t xml:space="preserve">	</t>
  </si>
  <si>
    <t>取消</t>
  </si>
  <si>
    <t xml:space="preserve">18358418510	</t>
  </si>
  <si>
    <t>[台中]天阁酒店(台中馆)(Tango Hotel Taichung)(80942068)</t>
  </si>
  <si>
    <t>天豪大床房&lt;至多8间&gt;&lt;2人入住&gt;&lt;早餐&gt;</t>
  </si>
  <si>
    <t>CHUANG/MENGCHEN</t>
  </si>
  <si>
    <t xml:space="preserve">18369016971	</t>
  </si>
  <si>
    <t>[台南]台南台糖长荣酒店(Evergreen Plaza Hotel Tainan)(82340190)</t>
  </si>
  <si>
    <t>豪华双床房&lt;至多8间&gt;&lt;2人入住&gt;&lt;早餐&gt;</t>
  </si>
  <si>
    <t>CHEN/CHUNYING</t>
  </si>
  <si>
    <t xml:space="preserve">R2216881	</t>
  </si>
  <si>
    <t xml:space="preserve">18369078777	</t>
  </si>
  <si>
    <t>LIN/IHUI</t>
  </si>
  <si>
    <t xml:space="preserve">R2216883	</t>
  </si>
  <si>
    <t xml:space="preserve">18389658643	</t>
  </si>
  <si>
    <t>[台北]台北中山九昱希尔顿逸林酒店(DoubleTree by Hilton Taipei Zhongshan)(81211197)</t>
  </si>
  <si>
    <t>逸林大床客房&lt;至多8间&gt;&lt;2人入住&gt;</t>
  </si>
  <si>
    <t>CHEN/HAOYU</t>
  </si>
  <si>
    <t xml:space="preserve">3284857201	</t>
  </si>
  <si>
    <t xml:space="preserve">18397829756	</t>
  </si>
  <si>
    <t>[台中]薆悦酒店(台中馆)(Inhouse Hotel Taichung)(80941408)</t>
  </si>
  <si>
    <t>精品大床房&lt;至多8间&gt;&lt;2人入住&gt;</t>
  </si>
  <si>
    <t>SU/CHIEHSHAN</t>
  </si>
  <si>
    <t xml:space="preserve">18428317864	</t>
  </si>
  <si>
    <t>[台中]台中植光花园酒店(SOF hotel)(80942188)</t>
  </si>
  <si>
    <t>经济双人房&lt;至多8间&gt;&lt;2人入住&gt;</t>
  </si>
  <si>
    <t>CHUANG/YACHIN</t>
  </si>
  <si>
    <t xml:space="preserve">18439827924	</t>
  </si>
  <si>
    <t>[张家口]怡莱酒店（张家口崇礼区庆典广场酒店）(93875500)</t>
  </si>
  <si>
    <t>高级大床房&lt;至多8间&gt;&lt;2人入住&gt;</t>
  </si>
  <si>
    <t>暴云辉,贾五海</t>
  </si>
  <si>
    <t xml:space="preserve">R9006378090934625001	</t>
  </si>
  <si>
    <t xml:space="preserve">18464594237	</t>
  </si>
  <si>
    <t>[花莲]花莲布洛湾大饭店(Bulowan Hotel)(81210302)</t>
  </si>
  <si>
    <t>双人房&lt;至多8间&gt;&lt;2人入住&gt;</t>
  </si>
  <si>
    <t>FAN/KAIRAN</t>
  </si>
  <si>
    <t xml:space="preserve">0721	</t>
  </si>
  <si>
    <t xml:space="preserve">18488603603	</t>
  </si>
  <si>
    <t>[北京]北京亮马河饭店(93877138)</t>
  </si>
  <si>
    <t>特价标准间&lt;至多8间&gt;&lt;2人入住&gt;</t>
  </si>
  <si>
    <t>周帅</t>
  </si>
  <si>
    <t xml:space="preserve">3798040	</t>
  </si>
  <si>
    <t xml:space="preserve">18493024542	</t>
  </si>
  <si>
    <t>[香港]香港帝国酒店(Imperial Hotel)(80247389)</t>
  </si>
  <si>
    <t>标准双人间&lt;至多8间&gt;&lt;2人入住&gt;</t>
  </si>
  <si>
    <t>LI/YIU CHUNG</t>
  </si>
  <si>
    <t xml:space="preserve">18495552447	</t>
  </si>
  <si>
    <t>[昆明]汉庭酒店(昆明长水国际机场新店)(68612550)</t>
  </si>
  <si>
    <t>大床房&lt;至多8间&gt;&lt;2人入住&gt;</t>
  </si>
  <si>
    <t>周永明</t>
  </si>
  <si>
    <t xml:space="preserve">R6502141091376443001	</t>
  </si>
  <si>
    <t xml:space="preserve">18496230922	</t>
  </si>
  <si>
    <t>[香港]香港丽豪酒店(Regal Riverside Hotel)(76256393)</t>
  </si>
  <si>
    <t>高级客房&lt;至多8间&gt;&lt;2人入住&gt;</t>
  </si>
  <si>
    <t>Chen/Junchang,Zheng/Yichan,Chen/Yizi</t>
  </si>
  <si>
    <t xml:space="preserve">DEB220724162555836	</t>
  </si>
  <si>
    <t xml:space="preserve">18507690330	</t>
  </si>
  <si>
    <t>标准双人间&lt;2人入住&gt;</t>
  </si>
  <si>
    <t>EID/ISMAIL</t>
  </si>
  <si>
    <t xml:space="preserve">18507855806	</t>
  </si>
  <si>
    <t xml:space="preserve">18516556845	</t>
  </si>
  <si>
    <t>[null](93870886)</t>
  </si>
  <si>
    <t xml:space="preserve">18524581469	</t>
  </si>
  <si>
    <t>[台北]台北兄弟大饭店(Brother Hotel)(80941333)</t>
  </si>
  <si>
    <t>标准大床房&lt;至多8间&gt;&lt;2人入住&gt;&lt;早餐&gt;</t>
  </si>
  <si>
    <t>WANG/SSUWEI</t>
  </si>
  <si>
    <t xml:space="preserve">R8788	</t>
  </si>
  <si>
    <t xml:space="preserve">18527014248	</t>
  </si>
  <si>
    <t>[宜昌]国宾半岛酒店（宜昌水悦城店）(87939530)</t>
  </si>
  <si>
    <t>商务大床房&lt;至多8间&gt;&lt;2人入住&gt;</t>
  </si>
  <si>
    <t>汤菊豪</t>
  </si>
  <si>
    <t xml:space="preserve">0727	</t>
  </si>
  <si>
    <t xml:space="preserve">18528389452	</t>
  </si>
  <si>
    <t>[香港]帝乐文娜公馆(The Luxe Manor)(80243672)</t>
  </si>
  <si>
    <t>高级房&lt;至多8间&gt;&lt;2人入住&gt;</t>
  </si>
  <si>
    <t>Wu/Wai Man</t>
  </si>
  <si>
    <t xml:space="preserve">18535268655	</t>
  </si>
  <si>
    <t>豪华大床房&lt;至多8间&gt;&lt;2人入住&gt;&lt;早餐&gt;</t>
  </si>
  <si>
    <t>LIN/MINGHUANG</t>
  </si>
  <si>
    <t xml:space="preserve">R2218893	</t>
  </si>
  <si>
    <t xml:space="preserve">18537035678	</t>
  </si>
  <si>
    <t>[资溪]尚客优品酒店(资溪全龙影视城店)(92488481)</t>
  </si>
  <si>
    <t>优品大床房&lt;至多8间&gt;&lt;2人入住&gt;</t>
  </si>
  <si>
    <t>王键安</t>
  </si>
  <si>
    <t xml:space="preserve">(THK)YD04630220728090923873;	</t>
  </si>
  <si>
    <t xml:space="preserve">18544975756	</t>
  </si>
  <si>
    <t>[厦门]厦门海景千禧大酒店(68194086)</t>
  </si>
  <si>
    <t>梁淑华</t>
  </si>
  <si>
    <t xml:space="preserve">1592884	</t>
  </si>
  <si>
    <t xml:space="preserve">18547104977	</t>
  </si>
  <si>
    <t>[上海]上海思家服务公寓(93874359)</t>
  </si>
  <si>
    <t>特惠商务大床房&lt;至多8间&gt;&lt;2人入住&gt;</t>
  </si>
  <si>
    <t>徐一彤</t>
  </si>
  <si>
    <t xml:space="preserve">20220729003	</t>
  </si>
  <si>
    <t xml:space="preserve">18555351854	</t>
  </si>
  <si>
    <t>[北京]7天连锁酒店(北京西客站马连道店)(83900216)</t>
  </si>
  <si>
    <t>精选大床房&lt;至多8间&gt;&lt;2人入住&gt;</t>
  </si>
  <si>
    <t>周莉萍</t>
  </si>
  <si>
    <t xml:space="preserve">104622769214	</t>
  </si>
  <si>
    <t xml:space="preserve">18563498749	</t>
  </si>
  <si>
    <t>[珠海]珠海横琴星乐度露营小镇(87943851)</t>
  </si>
  <si>
    <t>标准双床房&lt;至多8间&gt;&lt;2人入住&gt;</t>
  </si>
  <si>
    <t>黄晓欣</t>
  </si>
  <si>
    <t xml:space="preserve">C220730224	</t>
  </si>
  <si>
    <t xml:space="preserve">18563591100	</t>
  </si>
  <si>
    <t>[长治]全季酒店(长治太行东街店)(93871047)</t>
  </si>
  <si>
    <t>卢岳峻</t>
  </si>
  <si>
    <t xml:space="preserve">R0460113091884194001	</t>
  </si>
  <si>
    <t xml:space="preserve">18567024032	</t>
  </si>
  <si>
    <t>SINOY/SOMAN</t>
  </si>
  <si>
    <t xml:space="preserve">18573262135	</t>
  </si>
  <si>
    <t>[宁武]贝壳酒店(宁武凤舞广场店)(82341536)</t>
  </si>
  <si>
    <t>时尚双床房&lt;至多8间&gt;&lt;2人入住&gt;</t>
  </si>
  <si>
    <t>杜继梅</t>
  </si>
  <si>
    <t xml:space="preserve">(GRT)78175280;	</t>
  </si>
  <si>
    <t xml:space="preserve">999218573590141	</t>
  </si>
  <si>
    <t>[昆明]昆明新纪元大酒店(83900586)</t>
  </si>
  <si>
    <t>商务标准间&lt;至多8间&gt;&lt;2人入住&gt;&lt;早餐&gt;</t>
  </si>
  <si>
    <t>李福菊</t>
  </si>
  <si>
    <t xml:space="preserve">18574333800	</t>
  </si>
  <si>
    <t>[北京]北京国家会议中心大酒店(93870347)</t>
  </si>
  <si>
    <t>高级双床间&lt;至多8间&gt;&lt;2人入住&gt;</t>
  </si>
  <si>
    <t>张晓辰</t>
  </si>
  <si>
    <t xml:space="preserve">18574472500	</t>
  </si>
  <si>
    <t>[长沙]长沙会展诺富特酒店(80251071)</t>
  </si>
  <si>
    <t>标准双床房&lt;至多8间&gt;&lt;2人入住&gt;&lt;早餐&gt;</t>
  </si>
  <si>
    <t>田怀,舒妮</t>
  </si>
  <si>
    <t xml:space="preserve">18574535847	</t>
  </si>
  <si>
    <t>[海口]海口金色阳光温泉度假酒店(93876263)</t>
  </si>
  <si>
    <t>豪华海景大床房&lt;至多8间&gt;&lt;2人入住&gt;&lt;早餐&gt;</t>
  </si>
  <si>
    <t>周秀丽</t>
  </si>
  <si>
    <t xml:space="preserve">Acknowledged	</t>
  </si>
  <si>
    <t xml:space="preserve">18574633355	</t>
  </si>
  <si>
    <t>邹雨君</t>
  </si>
  <si>
    <t xml:space="preserve">18574716301	</t>
  </si>
  <si>
    <t>[无锡]汉庭酒店(无锡灵山景区店)(93871332)</t>
  </si>
  <si>
    <t>大床房（无窗）&lt;至多8间&gt;&lt;2人入住&gt;</t>
  </si>
  <si>
    <t>周甜</t>
  </si>
  <si>
    <t xml:space="preserve">R2140921091967893001	</t>
  </si>
  <si>
    <t xml:space="preserve">18574728206	</t>
  </si>
  <si>
    <t>[香港]香港加拿大人旅馆(Canadian Hostel)(93874709)</t>
  </si>
  <si>
    <t>双人间&lt;至多8间&gt;&lt;2人入住&gt;</t>
  </si>
  <si>
    <t>Lam/cheuk ming</t>
  </si>
  <si>
    <t xml:space="preserve">18574986428	</t>
  </si>
  <si>
    <t>[上海]子鱼居酒店（上海人民广场店）(80249886)</t>
  </si>
  <si>
    <t>豪华大床房&lt;至多8间&gt;&lt;2人入住&gt;</t>
  </si>
  <si>
    <t>董丹君</t>
  </si>
  <si>
    <t xml:space="preserve">18575073713	</t>
  </si>
  <si>
    <t>[江阴]尚客优酒店(江阴敔山湾店)(83901276)</t>
  </si>
  <si>
    <t>特惠大床房(无窗)&lt;至多8间&gt;&lt;2人入住&gt;</t>
  </si>
  <si>
    <t>宋准</t>
  </si>
  <si>
    <t xml:space="preserve">(THK)YD04693220731113249743;	</t>
  </si>
  <si>
    <t xml:space="preserve">18575163488	</t>
  </si>
  <si>
    <t>时尚大床房&lt;至多8间&gt;&lt;2人入住&gt;</t>
  </si>
  <si>
    <t>姚炜辰</t>
  </si>
  <si>
    <t xml:space="preserve">(GRT)78182692;	</t>
  </si>
  <si>
    <t xml:space="preserve">18575740359	</t>
  </si>
  <si>
    <t>[通城]格林豪泰酒店(通城县人民医院店)(80249992)</t>
  </si>
  <si>
    <t>景观双床房&lt;至多8间&gt;&lt;2人入住&gt;</t>
  </si>
  <si>
    <t>刘刚</t>
  </si>
  <si>
    <t xml:space="preserve">(GRT)78185215;	</t>
  </si>
  <si>
    <t xml:space="preserve">18575823264	</t>
  </si>
  <si>
    <t>赵利</t>
  </si>
  <si>
    <t xml:space="preserve">(GRT)78185569;	</t>
  </si>
  <si>
    <t xml:space="preserve">18575893242	</t>
  </si>
  <si>
    <t>[德州]尚客优连锁酒店(德州万达广场店)(80248516)</t>
  </si>
  <si>
    <t>陈明颢</t>
  </si>
  <si>
    <t xml:space="preserve">(THK)YD02232220731132849588;	</t>
  </si>
  <si>
    <t xml:space="preserve">18576052801	</t>
  </si>
  <si>
    <t>[太原]IU酒店(太原解放路北大街万达广场店)(80248120)</t>
  </si>
  <si>
    <t>小U超级大床房&lt;至多8间&gt;&lt;2人入住&gt;</t>
  </si>
  <si>
    <t>付正豪</t>
  </si>
  <si>
    <t xml:space="preserve">104627824164	</t>
  </si>
  <si>
    <t xml:space="preserve">999218576426454	</t>
  </si>
  <si>
    <t>[广元]格林豪泰(广元高铁站店)(92124348)</t>
  </si>
  <si>
    <t>1.8米高级大床房&lt;至多8间&gt;&lt;2人入住&gt;</t>
  </si>
  <si>
    <t>赵娟</t>
  </si>
  <si>
    <t xml:space="preserve">(GRT)78188108;	</t>
  </si>
  <si>
    <t xml:space="preserve">18576673630	</t>
  </si>
  <si>
    <t>[重庆]IU酒店(重庆两江新区水土高新园店)(93876149)</t>
  </si>
  <si>
    <t>小U·超级大床房&lt;至多8间&gt;&lt;2人入住&gt;</t>
  </si>
  <si>
    <t>杨磊</t>
  </si>
  <si>
    <t xml:space="preserve">104628072474	</t>
  </si>
  <si>
    <t xml:space="preserve">18576808116	</t>
  </si>
  <si>
    <t>陈伟</t>
  </si>
  <si>
    <t xml:space="preserve">18576901985	</t>
  </si>
  <si>
    <t>[邳州]格林豪泰(邳州新苏中心福州路店)(76550894)</t>
  </si>
  <si>
    <t>1.5米大床房&lt;2人入住&gt;</t>
  </si>
  <si>
    <t>赵海明</t>
  </si>
  <si>
    <t xml:space="preserve">(GRT)78190074;	</t>
  </si>
  <si>
    <t xml:space="preserve">18581620653	</t>
  </si>
  <si>
    <t>[原阳]汉庭酒店(原阳黄河大道店)(93874886)</t>
  </si>
  <si>
    <t>李倩</t>
  </si>
  <si>
    <t xml:space="preserve">李倩	</t>
  </si>
  <si>
    <t xml:space="preserve">999218581752739	</t>
  </si>
  <si>
    <t>双床房&lt;至多8间&gt;&lt;2人入住&gt;</t>
  </si>
  <si>
    <t>贺瑾</t>
  </si>
  <si>
    <t xml:space="preserve">R0460113092003156001	</t>
  </si>
  <si>
    <t xml:space="preserve">18582217115	</t>
  </si>
  <si>
    <t>[朝阳]格林豪泰(朝阳大街纺织路店)(93870024)</t>
  </si>
  <si>
    <t>宫巨川</t>
  </si>
  <si>
    <t xml:space="preserve">(GRT)78197914;	</t>
  </si>
  <si>
    <t xml:space="preserve">18582411306	</t>
  </si>
  <si>
    <t>[台中]台中金典绿园道商旅(Park Lane Inn)(82340094)</t>
  </si>
  <si>
    <t>标准双人房&lt;至多8间&gt;&lt;2人入住&gt;</t>
  </si>
  <si>
    <t>CHUNG/CHENYEI</t>
  </si>
  <si>
    <t xml:space="preserve">2284623	</t>
  </si>
  <si>
    <t xml:space="preserve">18582595420	</t>
  </si>
  <si>
    <t>[台北]台北老爷大酒店(Hotel Royal Nikko Taipei)(82340186)</t>
  </si>
  <si>
    <t>精致中床房&lt;至多8间&gt;&lt;2人入住&gt;</t>
  </si>
  <si>
    <t>CHU/CHEICHEYI</t>
  </si>
  <si>
    <t xml:space="preserve">999218582871266	</t>
  </si>
  <si>
    <t>韩杨</t>
  </si>
  <si>
    <t xml:space="preserve">(GRT)78199814;	</t>
  </si>
  <si>
    <t xml:space="preserve">18582885444	</t>
  </si>
  <si>
    <t>[贵阳]7天连锁酒店(贵阳高铁东站骨科医院店)(80248776)</t>
  </si>
  <si>
    <t>刘莎</t>
  </si>
  <si>
    <t xml:space="preserve">104629052644	</t>
  </si>
  <si>
    <t xml:space="preserve">18582955057	</t>
  </si>
  <si>
    <t>[成都]世纪名门酒店（郫都区和平街地铁站店）(88227791)</t>
  </si>
  <si>
    <t>特惠双拼大床房&lt;至多8间&gt;&lt;2人入住&gt;</t>
  </si>
  <si>
    <t>郎卡王甲</t>
  </si>
  <si>
    <t xml:space="preserve">18583178759	</t>
  </si>
  <si>
    <t>[义乌]凯亚时尚酒店（义乌宾王商贸城店）(82341119)</t>
  </si>
  <si>
    <t>行政大床房&lt;至多8间&gt;&lt;2人入住&gt;</t>
  </si>
  <si>
    <t>王佩瑶,阮筱媚</t>
  </si>
  <si>
    <t xml:space="preserve">999218583386312	</t>
  </si>
  <si>
    <t>范家铭</t>
  </si>
  <si>
    <t xml:space="preserve">R0460113092013532001	</t>
  </si>
  <si>
    <t xml:space="preserve">18583388953	</t>
  </si>
  <si>
    <t>[汕头]格林豪泰(汕头澄江路店)(76256476)</t>
  </si>
  <si>
    <t>刘宝盆</t>
  </si>
  <si>
    <t xml:space="preserve">(GRT)78201760;	</t>
  </si>
  <si>
    <t>，</t>
  </si>
  <si>
    <t>999218573590141</t>
  </si>
  <si>
    <t>999218576426454</t>
  </si>
  <si>
    <t>999218581752739</t>
  </si>
  <si>
    <t>999218582871266</t>
  </si>
  <si>
    <t>999218583386312</t>
  </si>
  <si>
    <t xml:space="preserve"> 31117 CNY</t>
  </si>
  <si>
    <t>A220816102144481</t>
  </si>
  <si>
    <t>总计：31117元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</si>
  <si>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</si>
  <si>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</si>
  <si>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</si>
  <si>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</si>
  <si>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</si>
  <si>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</si>
  <si>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</si>
  <si>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</si>
  <si>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</si>
  <si>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</si>
  <si>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</si>
  <si>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</si>
  <si>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</si>
  <si>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</si>
  <si>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</si>
  <si>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</si>
  <si>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</si>
  <si>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</si>
  <si>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2022-07-31</t>
  </si>
  <si>
    <t>2639640</t>
  </si>
  <si>
    <t>格林豪泰(汕头澄江路店)</t>
  </si>
  <si>
    <t>2022-08-01</t>
  </si>
  <si>
    <t>退房日月结</t>
  </si>
  <si>
    <t>195.00</t>
  </si>
  <si>
    <t>RMB</t>
  </si>
  <si>
    <t>0</t>
  </si>
  <si>
    <t>0.00</t>
  </si>
  <si>
    <t>携程汇登国内直连</t>
  </si>
  <si>
    <t>01.011264</t>
  </si>
  <si>
    <t>2022-07-31 23:19:43</t>
  </si>
  <si>
    <t>否</t>
  </si>
  <si>
    <t>广州汇登信息科技有限公司</t>
  </si>
  <si>
    <t>直连</t>
  </si>
  <si>
    <t>2639638</t>
  </si>
  <si>
    <t>全季酒店(长治太行东街店)</t>
  </si>
  <si>
    <t>231.00</t>
  </si>
  <si>
    <t>2022-07-31 23:19:06</t>
  </si>
  <si>
    <t>2639612</t>
  </si>
  <si>
    <t>义乌凯亚时尚酒店</t>
  </si>
  <si>
    <t>232.00</t>
  </si>
  <si>
    <t>2022-07-31 22:47:45</t>
  </si>
  <si>
    <t>2639567</t>
  </si>
  <si>
    <t>成都世纪名门酒店</t>
  </si>
  <si>
    <t>124.00</t>
  </si>
  <si>
    <t>2022-07-31 22:15:52</t>
  </si>
  <si>
    <t>2639558</t>
  </si>
  <si>
    <t>7天连锁酒店（贵阳东站乌当行政中心店）</t>
  </si>
  <si>
    <t>129.00</t>
  </si>
  <si>
    <t>2022-07-31 22:06:05</t>
  </si>
  <si>
    <t>2639556</t>
  </si>
  <si>
    <t>格林豪泰(广元高铁站店)</t>
  </si>
  <si>
    <t>155.00</t>
  </si>
  <si>
    <t>2022-07-31 22:04:10</t>
  </si>
  <si>
    <t>2639529</t>
  </si>
  <si>
    <t>台北老爷大酒店</t>
  </si>
  <si>
    <t>CHU CHEICHEYI</t>
  </si>
  <si>
    <t>699.00</t>
  </si>
  <si>
    <t>2022-07-31 21:31:31</t>
  </si>
  <si>
    <t>2639514</t>
  </si>
  <si>
    <t>台中金典绿园道商旅</t>
  </si>
  <si>
    <t>CHUNG CHENYEI</t>
  </si>
  <si>
    <t>368.00</t>
  </si>
  <si>
    <t>2022-07-31 21:14:20</t>
  </si>
  <si>
    <t>2639494</t>
  </si>
  <si>
    <t>格林豪泰快捷酒店（朝阳大街纺织路店）</t>
  </si>
  <si>
    <t>144.00</t>
  </si>
  <si>
    <t>2022-07-31 20:57:00</t>
  </si>
  <si>
    <t>2639469</t>
  </si>
  <si>
    <t>2022-07-31 20:26:01</t>
  </si>
  <si>
    <t>2639460</t>
  </si>
  <si>
    <t>汉庭（新乡原阳黄河大道店）</t>
  </si>
  <si>
    <t>132.00</t>
  </si>
  <si>
    <t>2022-07-31 20:29:30</t>
  </si>
  <si>
    <t>2639202</t>
  </si>
  <si>
    <t>IU酒店(重庆两江新区水土高新园店)</t>
  </si>
  <si>
    <t>196.00</t>
  </si>
  <si>
    <t>2022-07-31 15:25:30</t>
  </si>
  <si>
    <t>2639177</t>
  </si>
  <si>
    <t>2022-07-31 14:46:37</t>
  </si>
  <si>
    <t>2639122</t>
  </si>
  <si>
    <t>IU酒店(太原解放路北大街万达广场店)</t>
  </si>
  <si>
    <t>176.00</t>
  </si>
  <si>
    <t>2022-07-31 13:51:09</t>
  </si>
  <si>
    <t>2639096</t>
  </si>
  <si>
    <t>尚客优快捷酒店（德州德城万达广场店）</t>
  </si>
  <si>
    <t>88.00</t>
  </si>
  <si>
    <t>2022-07-31 13:28:54</t>
  </si>
  <si>
    <t>2639089</t>
  </si>
  <si>
    <t>贝壳酒店(宁武凤舞广场店)</t>
  </si>
  <si>
    <t>152.00</t>
  </si>
  <si>
    <t>2022-07-31 13:18:59</t>
  </si>
  <si>
    <t>2639084</t>
  </si>
  <si>
    <t>格林豪泰酒店(通城县人民医院店)</t>
  </si>
  <si>
    <t>2022-07-31 13:07:45</t>
  </si>
  <si>
    <t>2639008</t>
  </si>
  <si>
    <t>2022-07-31 11:46:08</t>
  </si>
  <si>
    <t>2638993</t>
  </si>
  <si>
    <t>尚客优酒店(江阴敔山湾店)</t>
  </si>
  <si>
    <t>140.00</t>
  </si>
  <si>
    <t>2022-07-31 11:32:51</t>
  </si>
  <si>
    <t>2638981</t>
  </si>
  <si>
    <t>子鱼居酒店（上海人民广场店）</t>
  </si>
  <si>
    <t>240.00</t>
  </si>
  <si>
    <t>2022-07-31 11:20:46</t>
  </si>
  <si>
    <t>2638945</t>
  </si>
  <si>
    <t>香港加拿大人旅馆</t>
  </si>
  <si>
    <t>Lam cheuk ming</t>
  </si>
  <si>
    <t>342.00</t>
  </si>
  <si>
    <t>2022-07-31 10:39:55</t>
  </si>
  <si>
    <t>2638943</t>
  </si>
  <si>
    <t>汉庭（无锡灵山景区店）</t>
  </si>
  <si>
    <t>203.00</t>
  </si>
  <si>
    <t>2022-07-31 10:38:19</t>
  </si>
  <si>
    <t>2638931</t>
  </si>
  <si>
    <t>珠海横琴星乐度露营小镇</t>
  </si>
  <si>
    <t>254.00</t>
  </si>
  <si>
    <t>2022-07-31 10:24:04</t>
  </si>
  <si>
    <t>2638915</t>
  </si>
  <si>
    <t>海南金色阳光温泉度假酒店</t>
  </si>
  <si>
    <t>393.00</t>
  </si>
  <si>
    <t>2022-07-31 10:06:15</t>
  </si>
  <si>
    <t>2638899</t>
  </si>
  <si>
    <t>北京国家会议中心大酒店</t>
  </si>
  <si>
    <t>558.00</t>
  </si>
  <si>
    <t>2022-07-31 09:52:58</t>
  </si>
  <si>
    <t>2638656</t>
  </si>
  <si>
    <t>2022-07-31 00:10:38</t>
  </si>
  <si>
    <t>2022-07-30</t>
  </si>
  <si>
    <t>2638388</t>
  </si>
  <si>
    <t>香港帝国酒店</t>
  </si>
  <si>
    <t>SINOY SOMAN</t>
  </si>
  <si>
    <t>571.00</t>
  </si>
  <si>
    <t>2022-07-30 19:12:44</t>
  </si>
  <si>
    <t>2637923</t>
  </si>
  <si>
    <t>494.00</t>
  </si>
  <si>
    <t>2022-07-30 11:23:19</t>
  </si>
  <si>
    <t>2637908</t>
  </si>
  <si>
    <t>2022-07-30 11:10:37</t>
  </si>
  <si>
    <t>2022-07-29</t>
  </si>
  <si>
    <t>2637157</t>
  </si>
  <si>
    <t>7天连锁酒店(北京西客站马连道店)</t>
  </si>
  <si>
    <t>205.00</t>
  </si>
  <si>
    <t>2022-07-29 18:01:56</t>
  </si>
  <si>
    <t>2636308</t>
  </si>
  <si>
    <t>上海思家服务公寓</t>
  </si>
  <si>
    <t>242.00</t>
  </si>
  <si>
    <t>2022-07-29 00:52:30</t>
  </si>
  <si>
    <t>2022-07-25</t>
  </si>
  <si>
    <t>2632544</t>
  </si>
  <si>
    <t>EID ISMAIL</t>
  </si>
  <si>
    <t>288.00</t>
  </si>
  <si>
    <t>2022-07-25 20:08:06</t>
  </si>
  <si>
    <t>2022-07-24</t>
  </si>
  <si>
    <t>2631252</t>
  </si>
  <si>
    <t>香港丽豪酒店</t>
  </si>
  <si>
    <t>Chen Junchang,Zheng Yichan,Chen Yizi</t>
  </si>
  <si>
    <t>10862.08</t>
  </si>
  <si>
    <t>2022-07-24 16:25:59</t>
  </si>
  <si>
    <t>2022-07-27</t>
  </si>
  <si>
    <t>2633997</t>
  </si>
  <si>
    <t>台北兄弟大饭店</t>
  </si>
  <si>
    <t>WANG SSUWEI</t>
  </si>
  <si>
    <t>574.00</t>
  </si>
  <si>
    <t>2022-07-27 00:54:09</t>
  </si>
  <si>
    <t>2022-07-28</t>
  </si>
  <si>
    <t>2635948</t>
  </si>
  <si>
    <t>厦门海景千禧大酒店</t>
  </si>
  <si>
    <t>721.00</t>
  </si>
  <si>
    <t>2022-07-28 19:44:51</t>
  </si>
  <si>
    <t>2634702</t>
  </si>
  <si>
    <t>帝乐文娜公馆</t>
  </si>
  <si>
    <t>Wu Wai Man</t>
  </si>
  <si>
    <t>595.00</t>
  </si>
  <si>
    <t>2022-07-27 17:10:27</t>
  </si>
  <si>
    <t>2634969</t>
  </si>
  <si>
    <t>台南台糖长荣酒店</t>
  </si>
  <si>
    <t>LIN MINGHUANG</t>
  </si>
  <si>
    <t>1244.00</t>
  </si>
  <si>
    <t>2022-07-27 22:12:07</t>
  </si>
  <si>
    <t>2022-07-12</t>
  </si>
  <si>
    <t>2618449</t>
  </si>
  <si>
    <t>LIN IHUI</t>
  </si>
  <si>
    <t>849.00</t>
  </si>
  <si>
    <t>2022-07-12 10:00:31</t>
  </si>
  <si>
    <t>2618444</t>
  </si>
  <si>
    <t>CHEN CHUNYING</t>
  </si>
  <si>
    <t>2022-07-12 09:53:41</t>
  </si>
  <si>
    <t>2022-07-21</t>
  </si>
  <si>
    <t>2628113</t>
  </si>
  <si>
    <t>花莲布洛湾大饭店</t>
  </si>
  <si>
    <t>FAN KAIRAN</t>
  </si>
  <si>
    <t>252.00</t>
  </si>
  <si>
    <t>2022-07-21 16:43:34</t>
  </si>
  <si>
    <t>2022-07-23</t>
  </si>
  <si>
    <t>2630538</t>
  </si>
  <si>
    <t>北京亮马河饭店</t>
  </si>
  <si>
    <t>3345.04</t>
  </si>
  <si>
    <t>2022-07-23 21:53:43</t>
  </si>
  <si>
    <t>2022-07-15</t>
  </si>
  <si>
    <t>2621586</t>
  </si>
  <si>
    <t>薆悦酒店(台中馆)</t>
  </si>
  <si>
    <t>SU CHIEHSHAN</t>
  </si>
  <si>
    <t>306.00</t>
  </si>
  <si>
    <t>2022-07-15 00:18:09</t>
  </si>
  <si>
    <t>2022-07-17</t>
  </si>
  <si>
    <t>2624423</t>
  </si>
  <si>
    <t>台中植光花园酒店</t>
  </si>
  <si>
    <t>CHUANG YACHIN</t>
  </si>
  <si>
    <t>447.00</t>
  </si>
  <si>
    <t>2022-07-17 22:24:50</t>
  </si>
  <si>
    <t>2022-07-14</t>
  </si>
  <si>
    <t>2620810</t>
  </si>
  <si>
    <t>台北中山逸林酒店</t>
  </si>
  <si>
    <t>CHEN HAOYU</t>
  </si>
  <si>
    <t>770.00</t>
  </si>
  <si>
    <t>2022-07-14 12:11:48</t>
  </si>
  <si>
    <t>2022-07-11</t>
  </si>
  <si>
    <t>2617493</t>
  </si>
  <si>
    <t>天阁酒店(台中馆)</t>
  </si>
  <si>
    <t>CHUANG MENGCHEN</t>
  </si>
  <si>
    <t>496.00</t>
  </si>
  <si>
    <t>2022-07-11 11:00:18</t>
  </si>
  <si>
    <t>2634470</t>
  </si>
  <si>
    <t>国宾半岛酒店（宜昌水悦城店）</t>
  </si>
  <si>
    <t>708.00</t>
  </si>
  <si>
    <t>2022-07-27 13:26:32</t>
  </si>
  <si>
    <t>2022-07-26</t>
  </si>
  <si>
    <t>2633412</t>
  </si>
  <si>
    <t>海友酒店（北京前门大力胡同店）</t>
  </si>
  <si>
    <t>吴德全</t>
  </si>
  <si>
    <t>2022-07-26 15:13:38</t>
  </si>
  <si>
    <t>2631105</t>
  </si>
  <si>
    <t>汉庭酒店(昆明长水国际机场新店)</t>
  </si>
  <si>
    <t>2022-07-24 14:20:48</t>
  </si>
  <si>
    <t>2022-07-19</t>
  </si>
  <si>
    <t>2625865</t>
  </si>
  <si>
    <t>怡莱酒店（张家口崇礼区庆典广场酒店）</t>
  </si>
  <si>
    <t>810.00</t>
  </si>
  <si>
    <t>2022-07-19 11:37:10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</si>
</sst>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1" fillId="0" borderId="0" xfId="0" applyNumberFormat="1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44770</v>
      </c>
      <c r="G2" s="6">
        <v>44774</v>
      </c>
      <c r="H2" s="4">
        <v>1</v>
      </c>
      <c r="I2" s="4">
        <v>4</v>
      </c>
      <c r="J2" s="4">
        <v>4</v>
      </c>
      <c r="K2" s="4" t="s">
        <v>30</v>
      </c>
      <c r="L2" s="4">
        <v>2788</v>
      </c>
      <c r="M2" s="4">
        <v>2788</v>
      </c>
      <c r="N2" s="4" t="s">
        <v>31</v>
      </c>
      <c r="O2" s="4" t="s">
        <v>32</v>
      </c>
      <c r="P2" s="4" t="s">
        <v>33</v>
      </c>
      <c r="Q2" s="4">
        <v>0</v>
      </c>
      <c r="R2" s="7">
        <v>44739</v>
      </c>
      <c r="S2" s="6">
        <v>44789</v>
      </c>
      <c r="T2" s="4" t="s">
        <v>34</v>
      </c>
      <c r="U2" s="4">
        <v>2788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44770</v>
      </c>
      <c r="G3" s="6">
        <v>44774</v>
      </c>
      <c r="H3" s="4">
        <v>1</v>
      </c>
      <c r="I3" s="4">
        <v>4</v>
      </c>
      <c r="J3" s="4">
        <v>4</v>
      </c>
      <c r="K3" s="4" t="s">
        <v>30</v>
      </c>
      <c r="L3" s="4">
        <v>-2788</v>
      </c>
      <c r="M3" s="4">
        <v>-2788</v>
      </c>
      <c r="N3" s="4" t="s">
        <v>31</v>
      </c>
      <c r="O3" s="4" t="s">
        <v>32</v>
      </c>
      <c r="P3" s="4" t="s">
        <v>33</v>
      </c>
      <c r="Q3" s="4">
        <v>0</v>
      </c>
      <c r="R3" s="7">
        <v>44739</v>
      </c>
      <c r="S3" s="6">
        <v>44789</v>
      </c>
      <c r="T3" s="4" t="s">
        <v>34</v>
      </c>
      <c r="U3" s="4">
        <v>-2788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44773</v>
      </c>
      <c r="G4" s="6">
        <v>44774</v>
      </c>
      <c r="H4" s="4">
        <v>1</v>
      </c>
      <c r="I4" s="4">
        <v>1</v>
      </c>
      <c r="J4" s="4">
        <v>1</v>
      </c>
      <c r="K4" s="4" t="s">
        <v>30</v>
      </c>
      <c r="L4" s="4">
        <v>496</v>
      </c>
      <c r="M4" s="4">
        <v>496</v>
      </c>
      <c r="N4" s="4" t="s">
        <v>40</v>
      </c>
      <c r="O4" s="4" t="s">
        <v>32</v>
      </c>
      <c r="P4" s="4" t="s">
        <v>33</v>
      </c>
      <c r="Q4" s="4">
        <v>0</v>
      </c>
      <c r="R4" s="7">
        <v>44753</v>
      </c>
      <c r="S4" s="6">
        <v>44789</v>
      </c>
      <c r="T4" s="4" t="s">
        <v>34</v>
      </c>
      <c r="U4" s="4">
        <v>496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44773</v>
      </c>
      <c r="G5" s="6">
        <v>44774</v>
      </c>
      <c r="H5" s="4">
        <v>1</v>
      </c>
      <c r="I5" s="4">
        <v>1</v>
      </c>
      <c r="J5" s="4">
        <v>1</v>
      </c>
      <c r="K5" s="4" t="s">
        <v>30</v>
      </c>
      <c r="L5" s="4">
        <v>849</v>
      </c>
      <c r="M5" s="4">
        <v>849</v>
      </c>
      <c r="N5" s="4" t="s">
        <v>44</v>
      </c>
      <c r="O5" s="4" t="s">
        <v>32</v>
      </c>
      <c r="P5" s="4" t="s">
        <v>33</v>
      </c>
      <c r="Q5" s="4">
        <v>0</v>
      </c>
      <c r="R5" s="7">
        <v>44754</v>
      </c>
      <c r="S5" s="6">
        <v>44789</v>
      </c>
      <c r="T5" s="4" t="s">
        <v>34</v>
      </c>
      <c r="U5" s="4">
        <v>849</v>
      </c>
      <c r="V5" s="4">
        <v>0</v>
      </c>
      <c r="W5" s="4">
        <v>0</v>
      </c>
      <c r="X5" s="4" t="s">
        <v>35</v>
      </c>
      <c r="Y5" s="4" t="s">
        <v>45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42</v>
      </c>
      <c r="E6" s="4" t="s">
        <v>43</v>
      </c>
      <c r="F6" s="6">
        <v>44773</v>
      </c>
      <c r="G6" s="6">
        <v>44774</v>
      </c>
      <c r="H6" s="4">
        <v>1</v>
      </c>
      <c r="I6" s="4">
        <v>1</v>
      </c>
      <c r="J6" s="4">
        <v>1</v>
      </c>
      <c r="K6" s="4" t="s">
        <v>30</v>
      </c>
      <c r="L6" s="4">
        <v>849</v>
      </c>
      <c r="M6" s="4">
        <v>849</v>
      </c>
      <c r="N6" s="4" t="s">
        <v>47</v>
      </c>
      <c r="O6" s="4" t="s">
        <v>32</v>
      </c>
      <c r="P6" s="4" t="s">
        <v>33</v>
      </c>
      <c r="Q6" s="4">
        <v>0</v>
      </c>
      <c r="R6" s="7">
        <v>44754</v>
      </c>
      <c r="S6" s="6">
        <v>44789</v>
      </c>
      <c r="T6" s="4" t="s">
        <v>34</v>
      </c>
      <c r="U6" s="4">
        <v>849</v>
      </c>
      <c r="V6" s="4">
        <v>0</v>
      </c>
      <c r="W6" s="4">
        <v>0</v>
      </c>
      <c r="X6" s="4" t="s">
        <v>35</v>
      </c>
      <c r="Y6" s="4" t="s">
        <v>48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44773</v>
      </c>
      <c r="G7" s="6">
        <v>44774</v>
      </c>
      <c r="H7" s="4">
        <v>1</v>
      </c>
      <c r="I7" s="4">
        <v>1</v>
      </c>
      <c r="J7" s="4">
        <v>1</v>
      </c>
      <c r="K7" s="4" t="s">
        <v>30</v>
      </c>
      <c r="L7" s="4">
        <v>770</v>
      </c>
      <c r="M7" s="4">
        <v>770</v>
      </c>
      <c r="N7" s="4" t="s">
        <v>52</v>
      </c>
      <c r="O7" s="4" t="s">
        <v>32</v>
      </c>
      <c r="P7" s="4" t="s">
        <v>33</v>
      </c>
      <c r="Q7" s="4">
        <v>0</v>
      </c>
      <c r="R7" s="7">
        <v>44756</v>
      </c>
      <c r="S7" s="6">
        <v>44789</v>
      </c>
      <c r="T7" s="4" t="s">
        <v>34</v>
      </c>
      <c r="U7" s="4">
        <v>770</v>
      </c>
      <c r="V7" s="4">
        <v>0</v>
      </c>
      <c r="W7" s="4">
        <v>0</v>
      </c>
      <c r="X7" s="4" t="s">
        <v>35</v>
      </c>
      <c r="Y7" s="4" t="s">
        <v>53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44773</v>
      </c>
      <c r="G8" s="6">
        <v>44774</v>
      </c>
      <c r="H8" s="4">
        <v>1</v>
      </c>
      <c r="I8" s="4">
        <v>1</v>
      </c>
      <c r="J8" s="4">
        <v>1</v>
      </c>
      <c r="K8" s="4" t="s">
        <v>30</v>
      </c>
      <c r="L8" s="4">
        <v>306</v>
      </c>
      <c r="M8" s="4">
        <v>306</v>
      </c>
      <c r="N8" s="4" t="s">
        <v>57</v>
      </c>
      <c r="O8" s="4" t="s">
        <v>32</v>
      </c>
      <c r="P8" s="4" t="s">
        <v>33</v>
      </c>
      <c r="Q8" s="4">
        <v>0</v>
      </c>
      <c r="R8" s="7">
        <v>44757</v>
      </c>
      <c r="S8" s="6">
        <v>44789</v>
      </c>
      <c r="T8" s="4" t="s">
        <v>34</v>
      </c>
      <c r="U8" s="4">
        <v>306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44773</v>
      </c>
      <c r="G9" s="6">
        <v>44774</v>
      </c>
      <c r="H9" s="4">
        <v>1</v>
      </c>
      <c r="I9" s="4">
        <v>1</v>
      </c>
      <c r="J9" s="4">
        <v>1</v>
      </c>
      <c r="K9" s="4" t="s">
        <v>30</v>
      </c>
      <c r="L9" s="4">
        <v>447</v>
      </c>
      <c r="M9" s="4">
        <v>447</v>
      </c>
      <c r="N9" s="4" t="s">
        <v>61</v>
      </c>
      <c r="O9" s="4" t="s">
        <v>32</v>
      </c>
      <c r="P9" s="4" t="s">
        <v>33</v>
      </c>
      <c r="Q9" s="4">
        <v>0</v>
      </c>
      <c r="R9" s="7">
        <v>44759</v>
      </c>
      <c r="S9" s="6">
        <v>44789</v>
      </c>
      <c r="T9" s="4" t="s">
        <v>34</v>
      </c>
      <c r="U9" s="4">
        <v>447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44772</v>
      </c>
      <c r="G10" s="6">
        <v>44774</v>
      </c>
      <c r="H10" s="4">
        <v>2</v>
      </c>
      <c r="I10" s="4">
        <v>2</v>
      </c>
      <c r="J10" s="4">
        <v>4</v>
      </c>
      <c r="K10" s="4" t="s">
        <v>30</v>
      </c>
      <c r="L10" s="4">
        <v>810</v>
      </c>
      <c r="M10" s="4">
        <v>810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44761</v>
      </c>
      <c r="S10" s="6">
        <v>44789</v>
      </c>
      <c r="T10" s="4" t="s">
        <v>34</v>
      </c>
      <c r="U10" s="4">
        <v>810</v>
      </c>
      <c r="V10" s="4">
        <v>0</v>
      </c>
      <c r="W10" s="4">
        <v>0</v>
      </c>
      <c r="X10" s="4" t="s">
        <v>35</v>
      </c>
      <c r="Y10" s="4" t="s">
        <v>66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44773</v>
      </c>
      <c r="G11" s="6">
        <v>44774</v>
      </c>
      <c r="H11" s="4">
        <v>1</v>
      </c>
      <c r="I11" s="4">
        <v>1</v>
      </c>
      <c r="J11" s="4">
        <v>1</v>
      </c>
      <c r="K11" s="4" t="s">
        <v>30</v>
      </c>
      <c r="L11" s="4">
        <v>252</v>
      </c>
      <c r="M11" s="4">
        <v>252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44763</v>
      </c>
      <c r="S11" s="6">
        <v>44789</v>
      </c>
      <c r="T11" s="4" t="s">
        <v>34</v>
      </c>
      <c r="U11" s="4">
        <v>252</v>
      </c>
      <c r="V11" s="4">
        <v>0</v>
      </c>
      <c r="W11" s="4">
        <v>0</v>
      </c>
      <c r="X11" s="4" t="s">
        <v>35</v>
      </c>
      <c r="Y11" s="4" t="s">
        <v>71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44766</v>
      </c>
      <c r="G12" s="6">
        <v>44774</v>
      </c>
      <c r="H12" s="4">
        <v>1</v>
      </c>
      <c r="I12" s="4">
        <v>8</v>
      </c>
      <c r="J12" s="4">
        <v>8</v>
      </c>
      <c r="K12" s="4" t="s">
        <v>30</v>
      </c>
      <c r="L12" s="4">
        <v>3345</v>
      </c>
      <c r="M12" s="4">
        <v>3345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44765</v>
      </c>
      <c r="S12" s="6">
        <v>44789</v>
      </c>
      <c r="T12" s="4" t="s">
        <v>34</v>
      </c>
      <c r="U12" s="4">
        <v>3345</v>
      </c>
      <c r="V12" s="4">
        <v>0</v>
      </c>
      <c r="W12" s="4">
        <v>0</v>
      </c>
      <c r="X12" s="4" t="s">
        <v>35</v>
      </c>
      <c r="Y12" s="4" t="s">
        <v>76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44773</v>
      </c>
      <c r="G13" s="6">
        <v>44774</v>
      </c>
      <c r="H13" s="4">
        <v>1</v>
      </c>
      <c r="I13" s="4">
        <v>1</v>
      </c>
      <c r="J13" s="4">
        <v>1</v>
      </c>
      <c r="K13" s="4" t="s">
        <v>30</v>
      </c>
      <c r="L13" s="4">
        <v>264</v>
      </c>
      <c r="M13" s="4">
        <v>264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44766</v>
      </c>
      <c r="S13" s="6">
        <v>44789</v>
      </c>
      <c r="T13" s="4" t="s">
        <v>34</v>
      </c>
      <c r="U13" s="4">
        <v>264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77</v>
      </c>
      <c r="B14" s="4" t="s">
        <v>26</v>
      </c>
      <c r="C14" s="4" t="s">
        <v>36</v>
      </c>
      <c r="D14" s="4" t="s">
        <v>78</v>
      </c>
      <c r="E14" s="4" t="s">
        <v>79</v>
      </c>
      <c r="F14" s="6">
        <v>44773</v>
      </c>
      <c r="G14" s="6">
        <v>44774</v>
      </c>
      <c r="H14" s="4">
        <v>1</v>
      </c>
      <c r="I14" s="4">
        <v>1</v>
      </c>
      <c r="J14" s="4">
        <v>1</v>
      </c>
      <c r="K14" s="4" t="s">
        <v>30</v>
      </c>
      <c r="L14" s="4">
        <v>-264</v>
      </c>
      <c r="M14" s="4">
        <v>-264</v>
      </c>
      <c r="N14" s="4" t="s">
        <v>80</v>
      </c>
      <c r="O14" s="4" t="s">
        <v>32</v>
      </c>
      <c r="P14" s="4" t="s">
        <v>33</v>
      </c>
      <c r="Q14" s="4">
        <v>0</v>
      </c>
      <c r="R14" s="7">
        <v>44766</v>
      </c>
      <c r="S14" s="6">
        <v>44789</v>
      </c>
      <c r="T14" s="4" t="s">
        <v>34</v>
      </c>
      <c r="U14" s="4">
        <v>-264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82</v>
      </c>
      <c r="E15" s="4" t="s">
        <v>83</v>
      </c>
      <c r="F15" s="6">
        <v>44773</v>
      </c>
      <c r="G15" s="6">
        <v>44774</v>
      </c>
      <c r="H15" s="4">
        <v>1</v>
      </c>
      <c r="I15" s="4">
        <v>1</v>
      </c>
      <c r="J15" s="4">
        <v>1</v>
      </c>
      <c r="K15" s="4" t="s">
        <v>30</v>
      </c>
      <c r="L15" s="4">
        <v>242</v>
      </c>
      <c r="M15" s="4">
        <v>242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44766</v>
      </c>
      <c r="S15" s="6">
        <v>44789</v>
      </c>
      <c r="T15" s="4" t="s">
        <v>34</v>
      </c>
      <c r="U15" s="4">
        <v>242</v>
      </c>
      <c r="V15" s="4">
        <v>0</v>
      </c>
      <c r="W15" s="4">
        <v>0</v>
      </c>
      <c r="X15" s="4" t="s">
        <v>35</v>
      </c>
      <c r="Y15" s="4" t="s">
        <v>85</v>
      </c>
    </row>
    <row r="16" s="4" customFormat="1" spans="1:25">
      <c r="A16" s="4" t="s">
        <v>86</v>
      </c>
      <c r="B16" s="4" t="s">
        <v>26</v>
      </c>
      <c r="C16" s="4" t="s">
        <v>27</v>
      </c>
      <c r="D16" s="4" t="s">
        <v>87</v>
      </c>
      <c r="E16" s="4" t="s">
        <v>88</v>
      </c>
      <c r="F16" s="6">
        <v>44766</v>
      </c>
      <c r="G16" s="6">
        <v>44774</v>
      </c>
      <c r="H16" s="4">
        <v>2</v>
      </c>
      <c r="I16" s="4">
        <v>8</v>
      </c>
      <c r="J16" s="4">
        <v>16</v>
      </c>
      <c r="K16" s="4" t="s">
        <v>30</v>
      </c>
      <c r="L16" s="4">
        <v>10862</v>
      </c>
      <c r="M16" s="4">
        <v>10862</v>
      </c>
      <c r="N16" s="4" t="s">
        <v>89</v>
      </c>
      <c r="O16" s="4" t="s">
        <v>32</v>
      </c>
      <c r="P16" s="4" t="s">
        <v>33</v>
      </c>
      <c r="Q16" s="4">
        <v>0</v>
      </c>
      <c r="R16" s="7">
        <v>44766</v>
      </c>
      <c r="S16" s="6">
        <v>44789</v>
      </c>
      <c r="T16" s="4" t="s">
        <v>34</v>
      </c>
      <c r="U16" s="4">
        <v>10862</v>
      </c>
      <c r="V16" s="4">
        <v>0</v>
      </c>
      <c r="W16" s="4">
        <v>0</v>
      </c>
      <c r="X16" s="4" t="s">
        <v>35</v>
      </c>
      <c r="Y16" s="4" t="s">
        <v>90</v>
      </c>
    </row>
    <row r="17" s="4" customFormat="1" spans="1:25">
      <c r="A17" s="4" t="s">
        <v>91</v>
      </c>
      <c r="B17" s="4" t="s">
        <v>26</v>
      </c>
      <c r="C17" s="4" t="s">
        <v>27</v>
      </c>
      <c r="D17" s="4" t="s">
        <v>78</v>
      </c>
      <c r="E17" s="4" t="s">
        <v>92</v>
      </c>
      <c r="F17" s="6">
        <v>44773</v>
      </c>
      <c r="G17" s="6">
        <v>44774</v>
      </c>
      <c r="H17" s="4">
        <v>1</v>
      </c>
      <c r="I17" s="4">
        <v>1</v>
      </c>
      <c r="J17" s="4">
        <v>1</v>
      </c>
      <c r="K17" s="4" t="s">
        <v>30</v>
      </c>
      <c r="L17" s="4">
        <v>288</v>
      </c>
      <c r="M17" s="4">
        <v>288</v>
      </c>
      <c r="N17" s="4" t="s">
        <v>93</v>
      </c>
      <c r="O17" s="4" t="s">
        <v>32</v>
      </c>
      <c r="P17" s="4" t="s">
        <v>33</v>
      </c>
      <c r="Q17" s="4">
        <v>0</v>
      </c>
      <c r="R17" s="7">
        <v>44767</v>
      </c>
      <c r="S17" s="6">
        <v>44789</v>
      </c>
      <c r="T17" s="4" t="s">
        <v>34</v>
      </c>
      <c r="U17" s="4">
        <v>288</v>
      </c>
      <c r="V17" s="4">
        <v>0</v>
      </c>
      <c r="W17" s="4">
        <v>0</v>
      </c>
      <c r="X17" s="4" t="s">
        <v>35</v>
      </c>
      <c r="Y17" s="4" t="s">
        <v>94</v>
      </c>
    </row>
    <row r="18" s="4" customFormat="1" spans="1:25">
      <c r="A18" s="4" t="s">
        <v>95</v>
      </c>
      <c r="B18" s="4" t="s">
        <v>26</v>
      </c>
      <c r="C18" s="4" t="s">
        <v>27</v>
      </c>
      <c r="D18" s="4" t="s">
        <v>96</v>
      </c>
      <c r="E18" s="4"/>
      <c r="F18" s="6">
        <v>44772</v>
      </c>
      <c r="G18" s="6">
        <v>44774</v>
      </c>
      <c r="H18" s="4">
        <v>0</v>
      </c>
      <c r="I18" s="4">
        <v>2</v>
      </c>
      <c r="J18" s="4">
        <v>0</v>
      </c>
      <c r="K18" s="4" t="s">
        <v>30</v>
      </c>
      <c r="L18" s="4">
        <v>400</v>
      </c>
      <c r="M18" s="4">
        <v>400</v>
      </c>
      <c r="N18" s="4"/>
      <c r="O18" s="4" t="s">
        <v>32</v>
      </c>
      <c r="P18" s="4" t="s">
        <v>33</v>
      </c>
      <c r="Q18" s="4">
        <v>0</v>
      </c>
      <c r="R18" s="7">
        <v>44768</v>
      </c>
      <c r="S18" s="6">
        <v>44789</v>
      </c>
      <c r="T18" s="4" t="s">
        <v>34</v>
      </c>
      <c r="U18" s="4">
        <v>400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97</v>
      </c>
      <c r="B19" s="4" t="s">
        <v>26</v>
      </c>
      <c r="C19" s="4" t="s">
        <v>27</v>
      </c>
      <c r="D19" s="4" t="s">
        <v>98</v>
      </c>
      <c r="E19" s="4" t="s">
        <v>99</v>
      </c>
      <c r="F19" s="6">
        <v>44773</v>
      </c>
      <c r="G19" s="6">
        <v>44774</v>
      </c>
      <c r="H19" s="4">
        <v>1</v>
      </c>
      <c r="I19" s="4">
        <v>1</v>
      </c>
      <c r="J19" s="4">
        <v>1</v>
      </c>
      <c r="K19" s="4" t="s">
        <v>30</v>
      </c>
      <c r="L19" s="4">
        <v>574</v>
      </c>
      <c r="M19" s="4">
        <v>574</v>
      </c>
      <c r="N19" s="4" t="s">
        <v>100</v>
      </c>
      <c r="O19" s="4" t="s">
        <v>32</v>
      </c>
      <c r="P19" s="4" t="s">
        <v>33</v>
      </c>
      <c r="Q19" s="4">
        <v>0</v>
      </c>
      <c r="R19" s="7">
        <v>44769</v>
      </c>
      <c r="S19" s="6">
        <v>44789</v>
      </c>
      <c r="T19" s="4" t="s">
        <v>34</v>
      </c>
      <c r="U19" s="4">
        <v>574</v>
      </c>
      <c r="V19" s="4">
        <v>0</v>
      </c>
      <c r="W19" s="4">
        <v>0</v>
      </c>
      <c r="X19" s="4" t="s">
        <v>35</v>
      </c>
      <c r="Y19" s="4" t="s">
        <v>101</v>
      </c>
    </row>
    <row r="20" s="4" customFormat="1" spans="1:25">
      <c r="A20" s="4" t="s">
        <v>102</v>
      </c>
      <c r="B20" s="4" t="s">
        <v>26</v>
      </c>
      <c r="C20" s="4" t="s">
        <v>27</v>
      </c>
      <c r="D20" s="4" t="s">
        <v>103</v>
      </c>
      <c r="E20" s="4" t="s">
        <v>104</v>
      </c>
      <c r="F20" s="6">
        <v>44770</v>
      </c>
      <c r="G20" s="6">
        <v>44774</v>
      </c>
      <c r="H20" s="4">
        <v>1</v>
      </c>
      <c r="I20" s="4">
        <v>4</v>
      </c>
      <c r="J20" s="4">
        <v>4</v>
      </c>
      <c r="K20" s="4" t="s">
        <v>30</v>
      </c>
      <c r="L20" s="4">
        <v>708</v>
      </c>
      <c r="M20" s="4">
        <v>708</v>
      </c>
      <c r="N20" s="4" t="s">
        <v>105</v>
      </c>
      <c r="O20" s="4" t="s">
        <v>32</v>
      </c>
      <c r="P20" s="4" t="s">
        <v>33</v>
      </c>
      <c r="Q20" s="4">
        <v>0</v>
      </c>
      <c r="R20" s="7">
        <v>44769</v>
      </c>
      <c r="S20" s="6">
        <v>44789</v>
      </c>
      <c r="T20" s="4" t="s">
        <v>34</v>
      </c>
      <c r="U20" s="4">
        <v>708</v>
      </c>
      <c r="V20" s="4">
        <v>0</v>
      </c>
      <c r="W20" s="4">
        <v>0</v>
      </c>
      <c r="X20" s="4" t="s">
        <v>35</v>
      </c>
      <c r="Y20" s="4" t="s">
        <v>106</v>
      </c>
    </row>
    <row r="21" s="4" customFormat="1" spans="1:25">
      <c r="A21" s="4" t="s">
        <v>95</v>
      </c>
      <c r="B21" s="4" t="s">
        <v>26</v>
      </c>
      <c r="C21" s="4" t="s">
        <v>36</v>
      </c>
      <c r="D21" s="4" t="s">
        <v>96</v>
      </c>
      <c r="E21" s="4"/>
      <c r="F21" s="6">
        <v>44772</v>
      </c>
      <c r="G21" s="6">
        <v>44774</v>
      </c>
      <c r="H21" s="4">
        <v>0</v>
      </c>
      <c r="I21" s="4">
        <v>2</v>
      </c>
      <c r="J21" s="4">
        <v>0</v>
      </c>
      <c r="K21" s="4" t="s">
        <v>30</v>
      </c>
      <c r="L21" s="4">
        <v>-400</v>
      </c>
      <c r="M21" s="4">
        <v>-400</v>
      </c>
      <c r="N21" s="4"/>
      <c r="O21" s="4" t="s">
        <v>32</v>
      </c>
      <c r="P21" s="4" t="s">
        <v>33</v>
      </c>
      <c r="Q21" s="4">
        <v>0</v>
      </c>
      <c r="R21" s="7">
        <v>44768</v>
      </c>
      <c r="S21" s="6">
        <v>44789</v>
      </c>
      <c r="T21" s="4" t="s">
        <v>34</v>
      </c>
      <c r="U21" s="4">
        <v>-400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107</v>
      </c>
      <c r="B22" s="4" t="s">
        <v>26</v>
      </c>
      <c r="C22" s="4" t="s">
        <v>27</v>
      </c>
      <c r="D22" s="4" t="s">
        <v>108</v>
      </c>
      <c r="E22" s="4" t="s">
        <v>109</v>
      </c>
      <c r="F22" s="6">
        <v>44773</v>
      </c>
      <c r="G22" s="6">
        <v>44774</v>
      </c>
      <c r="H22" s="4">
        <v>1</v>
      </c>
      <c r="I22" s="4">
        <v>1</v>
      </c>
      <c r="J22" s="4">
        <v>1</v>
      </c>
      <c r="K22" s="4" t="s">
        <v>30</v>
      </c>
      <c r="L22" s="4">
        <v>595</v>
      </c>
      <c r="M22" s="4">
        <v>595</v>
      </c>
      <c r="N22" s="4" t="s">
        <v>110</v>
      </c>
      <c r="O22" s="4" t="s">
        <v>32</v>
      </c>
      <c r="P22" s="4" t="s">
        <v>33</v>
      </c>
      <c r="Q22" s="4">
        <v>0</v>
      </c>
      <c r="R22" s="7">
        <v>44769</v>
      </c>
      <c r="S22" s="6">
        <v>44789</v>
      </c>
      <c r="T22" s="4" t="s">
        <v>34</v>
      </c>
      <c r="U22" s="4">
        <v>595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111</v>
      </c>
      <c r="B23" s="4" t="s">
        <v>26</v>
      </c>
      <c r="C23" s="4" t="s">
        <v>27</v>
      </c>
      <c r="D23" s="4" t="s">
        <v>42</v>
      </c>
      <c r="E23" s="4" t="s">
        <v>112</v>
      </c>
      <c r="F23" s="6">
        <v>44773</v>
      </c>
      <c r="G23" s="6">
        <v>44774</v>
      </c>
      <c r="H23" s="4">
        <v>1</v>
      </c>
      <c r="I23" s="4">
        <v>1</v>
      </c>
      <c r="J23" s="4">
        <v>1</v>
      </c>
      <c r="K23" s="4" t="s">
        <v>30</v>
      </c>
      <c r="L23" s="4">
        <v>1244</v>
      </c>
      <c r="M23" s="4">
        <v>1244</v>
      </c>
      <c r="N23" s="4" t="s">
        <v>113</v>
      </c>
      <c r="O23" s="4" t="s">
        <v>32</v>
      </c>
      <c r="P23" s="4" t="s">
        <v>33</v>
      </c>
      <c r="Q23" s="4">
        <v>0</v>
      </c>
      <c r="R23" s="7">
        <v>44769</v>
      </c>
      <c r="S23" s="6">
        <v>44789</v>
      </c>
      <c r="T23" s="4" t="s">
        <v>34</v>
      </c>
      <c r="U23" s="4">
        <v>1244</v>
      </c>
      <c r="V23" s="4">
        <v>0</v>
      </c>
      <c r="W23" s="4">
        <v>0</v>
      </c>
      <c r="X23" s="4" t="s">
        <v>35</v>
      </c>
      <c r="Y23" s="4" t="s">
        <v>114</v>
      </c>
    </row>
    <row r="24" s="4" customFormat="1" spans="1:25">
      <c r="A24" s="4" t="s">
        <v>115</v>
      </c>
      <c r="B24" s="4" t="s">
        <v>26</v>
      </c>
      <c r="C24" s="4" t="s">
        <v>27</v>
      </c>
      <c r="D24" s="4" t="s">
        <v>116</v>
      </c>
      <c r="E24" s="4" t="s">
        <v>117</v>
      </c>
      <c r="F24" s="6">
        <v>44773</v>
      </c>
      <c r="G24" s="6">
        <v>44774</v>
      </c>
      <c r="H24" s="4">
        <v>1</v>
      </c>
      <c r="I24" s="4">
        <v>1</v>
      </c>
      <c r="J24" s="4">
        <v>1</v>
      </c>
      <c r="K24" s="4" t="s">
        <v>30</v>
      </c>
      <c r="L24" s="4">
        <v>227</v>
      </c>
      <c r="M24" s="4">
        <v>227</v>
      </c>
      <c r="N24" s="4" t="s">
        <v>118</v>
      </c>
      <c r="O24" s="4" t="s">
        <v>32</v>
      </c>
      <c r="P24" s="4" t="s">
        <v>33</v>
      </c>
      <c r="Q24" s="4">
        <v>0</v>
      </c>
      <c r="R24" s="7">
        <v>44770</v>
      </c>
      <c r="S24" s="6">
        <v>44789</v>
      </c>
      <c r="T24" s="4" t="s">
        <v>34</v>
      </c>
      <c r="U24" s="4">
        <v>227</v>
      </c>
      <c r="V24" s="4">
        <v>0</v>
      </c>
      <c r="W24" s="4">
        <v>0</v>
      </c>
      <c r="X24" s="4" t="s">
        <v>35</v>
      </c>
      <c r="Y24" s="4" t="s">
        <v>119</v>
      </c>
    </row>
    <row r="25" s="4" customFormat="1" spans="1:25">
      <c r="A25" s="4" t="s">
        <v>120</v>
      </c>
      <c r="B25" s="4" t="s">
        <v>26</v>
      </c>
      <c r="C25" s="4" t="s">
        <v>27</v>
      </c>
      <c r="D25" s="4" t="s">
        <v>121</v>
      </c>
      <c r="E25" s="4" t="s">
        <v>64</v>
      </c>
      <c r="F25" s="6">
        <v>44773</v>
      </c>
      <c r="G25" s="6">
        <v>44774</v>
      </c>
      <c r="H25" s="4">
        <v>1</v>
      </c>
      <c r="I25" s="4">
        <v>1</v>
      </c>
      <c r="J25" s="4">
        <v>1</v>
      </c>
      <c r="K25" s="4" t="s">
        <v>30</v>
      </c>
      <c r="L25" s="4">
        <v>721</v>
      </c>
      <c r="M25" s="4">
        <v>721</v>
      </c>
      <c r="N25" s="4" t="s">
        <v>122</v>
      </c>
      <c r="O25" s="4" t="s">
        <v>32</v>
      </c>
      <c r="P25" s="4" t="s">
        <v>33</v>
      </c>
      <c r="Q25" s="4">
        <v>0</v>
      </c>
      <c r="R25" s="7">
        <v>44770</v>
      </c>
      <c r="S25" s="6">
        <v>44789</v>
      </c>
      <c r="T25" s="4" t="s">
        <v>34</v>
      </c>
      <c r="U25" s="4">
        <v>721</v>
      </c>
      <c r="V25" s="4">
        <v>0</v>
      </c>
      <c r="W25" s="4">
        <v>0</v>
      </c>
      <c r="X25" s="4" t="s">
        <v>35</v>
      </c>
      <c r="Y25" s="4" t="s">
        <v>123</v>
      </c>
    </row>
    <row r="26" s="4" customFormat="1" spans="1:25">
      <c r="A26" s="4" t="s">
        <v>124</v>
      </c>
      <c r="B26" s="4" t="s">
        <v>26</v>
      </c>
      <c r="C26" s="4" t="s">
        <v>27</v>
      </c>
      <c r="D26" s="4" t="s">
        <v>125</v>
      </c>
      <c r="E26" s="4" t="s">
        <v>126</v>
      </c>
      <c r="F26" s="6">
        <v>44773</v>
      </c>
      <c r="G26" s="6">
        <v>44774</v>
      </c>
      <c r="H26" s="4">
        <v>1</v>
      </c>
      <c r="I26" s="4">
        <v>1</v>
      </c>
      <c r="J26" s="4">
        <v>1</v>
      </c>
      <c r="K26" s="4" t="s">
        <v>30</v>
      </c>
      <c r="L26" s="4">
        <v>242</v>
      </c>
      <c r="M26" s="4">
        <v>242</v>
      </c>
      <c r="N26" s="4" t="s">
        <v>127</v>
      </c>
      <c r="O26" s="4" t="s">
        <v>32</v>
      </c>
      <c r="P26" s="4" t="s">
        <v>33</v>
      </c>
      <c r="Q26" s="4">
        <v>0</v>
      </c>
      <c r="R26" s="7">
        <v>44771</v>
      </c>
      <c r="S26" s="6">
        <v>44789</v>
      </c>
      <c r="T26" s="4" t="s">
        <v>34</v>
      </c>
      <c r="U26" s="4">
        <v>242</v>
      </c>
      <c r="V26" s="4">
        <v>0</v>
      </c>
      <c r="W26" s="4">
        <v>0</v>
      </c>
      <c r="X26" s="4" t="s">
        <v>35</v>
      </c>
      <c r="Y26" s="4" t="s">
        <v>128</v>
      </c>
    </row>
    <row r="27" s="4" customFormat="1" spans="1:25">
      <c r="A27" s="4" t="s">
        <v>115</v>
      </c>
      <c r="B27" s="4" t="s">
        <v>26</v>
      </c>
      <c r="C27" s="4" t="s">
        <v>36</v>
      </c>
      <c r="D27" s="4" t="s">
        <v>116</v>
      </c>
      <c r="E27" s="4" t="s">
        <v>117</v>
      </c>
      <c r="F27" s="6">
        <v>44773</v>
      </c>
      <c r="G27" s="6">
        <v>44774</v>
      </c>
      <c r="H27" s="4">
        <v>1</v>
      </c>
      <c r="I27" s="4">
        <v>1</v>
      </c>
      <c r="J27" s="4">
        <v>1</v>
      </c>
      <c r="K27" s="4" t="s">
        <v>30</v>
      </c>
      <c r="L27" s="4">
        <v>-227</v>
      </c>
      <c r="M27" s="4">
        <v>-227</v>
      </c>
      <c r="N27" s="4" t="s">
        <v>118</v>
      </c>
      <c r="O27" s="4" t="s">
        <v>32</v>
      </c>
      <c r="P27" s="4" t="s">
        <v>33</v>
      </c>
      <c r="Q27" s="4">
        <v>0</v>
      </c>
      <c r="R27" s="7">
        <v>44770</v>
      </c>
      <c r="S27" s="6">
        <v>44789</v>
      </c>
      <c r="T27" s="4" t="s">
        <v>34</v>
      </c>
      <c r="U27" s="4">
        <v>-227</v>
      </c>
      <c r="V27" s="4">
        <v>0</v>
      </c>
      <c r="W27" s="4">
        <v>0</v>
      </c>
      <c r="X27" s="4" t="s">
        <v>35</v>
      </c>
      <c r="Y27" s="4" t="s">
        <v>119</v>
      </c>
    </row>
    <row r="28" s="4" customFormat="1" spans="1:25">
      <c r="A28" s="4" t="s">
        <v>129</v>
      </c>
      <c r="B28" s="4" t="s">
        <v>26</v>
      </c>
      <c r="C28" s="4" t="s">
        <v>27</v>
      </c>
      <c r="D28" s="4" t="s">
        <v>130</v>
      </c>
      <c r="E28" s="4" t="s">
        <v>131</v>
      </c>
      <c r="F28" s="6">
        <v>44773</v>
      </c>
      <c r="G28" s="6">
        <v>44774</v>
      </c>
      <c r="H28" s="4">
        <v>1</v>
      </c>
      <c r="I28" s="4">
        <v>1</v>
      </c>
      <c r="J28" s="4">
        <v>1</v>
      </c>
      <c r="K28" s="4" t="s">
        <v>30</v>
      </c>
      <c r="L28" s="4">
        <v>205</v>
      </c>
      <c r="M28" s="4">
        <v>205</v>
      </c>
      <c r="N28" s="4" t="s">
        <v>132</v>
      </c>
      <c r="O28" s="4" t="s">
        <v>32</v>
      </c>
      <c r="P28" s="4" t="s">
        <v>33</v>
      </c>
      <c r="Q28" s="4">
        <v>0</v>
      </c>
      <c r="R28" s="7">
        <v>44771</v>
      </c>
      <c r="S28" s="6">
        <v>44789</v>
      </c>
      <c r="T28" s="4" t="s">
        <v>34</v>
      </c>
      <c r="U28" s="4">
        <v>205</v>
      </c>
      <c r="V28" s="4">
        <v>0</v>
      </c>
      <c r="W28" s="4">
        <v>0</v>
      </c>
      <c r="X28" s="4" t="s">
        <v>35</v>
      </c>
      <c r="Y28" s="4" t="s">
        <v>133</v>
      </c>
    </row>
    <row r="29" s="4" customFormat="1" spans="1:25">
      <c r="A29" s="4" t="s">
        <v>134</v>
      </c>
      <c r="B29" s="4" t="s">
        <v>26</v>
      </c>
      <c r="C29" s="4" t="s">
        <v>27</v>
      </c>
      <c r="D29" s="4" t="s">
        <v>135</v>
      </c>
      <c r="E29" s="4" t="s">
        <v>136</v>
      </c>
      <c r="F29" s="6">
        <v>44773</v>
      </c>
      <c r="G29" s="6">
        <v>44774</v>
      </c>
      <c r="H29" s="4">
        <v>1</v>
      </c>
      <c r="I29" s="4">
        <v>1</v>
      </c>
      <c r="J29" s="4">
        <v>1</v>
      </c>
      <c r="K29" s="4" t="s">
        <v>30</v>
      </c>
      <c r="L29" s="4">
        <v>254</v>
      </c>
      <c r="M29" s="4">
        <v>254</v>
      </c>
      <c r="N29" s="4" t="s">
        <v>137</v>
      </c>
      <c r="O29" s="4" t="s">
        <v>32</v>
      </c>
      <c r="P29" s="4" t="s">
        <v>33</v>
      </c>
      <c r="Q29" s="4">
        <v>0</v>
      </c>
      <c r="R29" s="7">
        <v>44772</v>
      </c>
      <c r="S29" s="6">
        <v>44789</v>
      </c>
      <c r="T29" s="4" t="s">
        <v>34</v>
      </c>
      <c r="U29" s="4">
        <v>254</v>
      </c>
      <c r="V29" s="4">
        <v>0</v>
      </c>
      <c r="W29" s="4">
        <v>0</v>
      </c>
      <c r="X29" s="4" t="s">
        <v>35</v>
      </c>
      <c r="Y29" s="4" t="s">
        <v>138</v>
      </c>
    </row>
    <row r="30" s="4" customFormat="1" spans="1:25">
      <c r="A30" s="4" t="s">
        <v>139</v>
      </c>
      <c r="B30" s="4" t="s">
        <v>26</v>
      </c>
      <c r="C30" s="4" t="s">
        <v>27</v>
      </c>
      <c r="D30" s="4" t="s">
        <v>140</v>
      </c>
      <c r="E30" s="4" t="s">
        <v>64</v>
      </c>
      <c r="F30" s="6">
        <v>44772</v>
      </c>
      <c r="G30" s="6">
        <v>44774</v>
      </c>
      <c r="H30" s="4">
        <v>1</v>
      </c>
      <c r="I30" s="4">
        <v>2</v>
      </c>
      <c r="J30" s="4">
        <v>2</v>
      </c>
      <c r="K30" s="4" t="s">
        <v>30</v>
      </c>
      <c r="L30" s="4">
        <v>494</v>
      </c>
      <c r="M30" s="4">
        <v>494</v>
      </c>
      <c r="N30" s="4" t="s">
        <v>141</v>
      </c>
      <c r="O30" s="4" t="s">
        <v>32</v>
      </c>
      <c r="P30" s="4" t="s">
        <v>33</v>
      </c>
      <c r="Q30" s="4">
        <v>0</v>
      </c>
      <c r="R30" s="7">
        <v>44772</v>
      </c>
      <c r="S30" s="6">
        <v>44789</v>
      </c>
      <c r="T30" s="4" t="s">
        <v>34</v>
      </c>
      <c r="U30" s="4">
        <v>494</v>
      </c>
      <c r="V30" s="4">
        <v>0</v>
      </c>
      <c r="W30" s="4">
        <v>0</v>
      </c>
      <c r="X30" s="4" t="s">
        <v>35</v>
      </c>
      <c r="Y30" s="4" t="s">
        <v>142</v>
      </c>
    </row>
    <row r="31" s="4" customFormat="1" spans="1:25">
      <c r="A31" s="4" t="s">
        <v>143</v>
      </c>
      <c r="B31" s="4" t="s">
        <v>26</v>
      </c>
      <c r="C31" s="4" t="s">
        <v>27</v>
      </c>
      <c r="D31" s="4" t="s">
        <v>78</v>
      </c>
      <c r="E31" s="4" t="s">
        <v>109</v>
      </c>
      <c r="F31" s="6">
        <v>44773</v>
      </c>
      <c r="G31" s="6">
        <v>44774</v>
      </c>
      <c r="H31" s="4">
        <v>1</v>
      </c>
      <c r="I31" s="4">
        <v>1</v>
      </c>
      <c r="J31" s="4">
        <v>1</v>
      </c>
      <c r="K31" s="4" t="s">
        <v>30</v>
      </c>
      <c r="L31" s="4">
        <v>571</v>
      </c>
      <c r="M31" s="4">
        <v>571</v>
      </c>
      <c r="N31" s="4" t="s">
        <v>144</v>
      </c>
      <c r="O31" s="4" t="s">
        <v>32</v>
      </c>
      <c r="P31" s="4" t="s">
        <v>33</v>
      </c>
      <c r="Q31" s="4">
        <v>0</v>
      </c>
      <c r="R31" s="7">
        <v>44772</v>
      </c>
      <c r="S31" s="6">
        <v>44789</v>
      </c>
      <c r="T31" s="4" t="s">
        <v>34</v>
      </c>
      <c r="U31" s="4">
        <v>571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145</v>
      </c>
      <c r="B32" s="4" t="s">
        <v>26</v>
      </c>
      <c r="C32" s="4" t="s">
        <v>27</v>
      </c>
      <c r="D32" s="4" t="s">
        <v>146</v>
      </c>
      <c r="E32" s="4" t="s">
        <v>147</v>
      </c>
      <c r="F32" s="6">
        <v>44773</v>
      </c>
      <c r="G32" s="6">
        <v>44774</v>
      </c>
      <c r="H32" s="4">
        <v>1</v>
      </c>
      <c r="I32" s="4">
        <v>1</v>
      </c>
      <c r="J32" s="4">
        <v>1</v>
      </c>
      <c r="K32" s="4" t="s">
        <v>30</v>
      </c>
      <c r="L32" s="4">
        <v>152</v>
      </c>
      <c r="M32" s="4">
        <v>152</v>
      </c>
      <c r="N32" s="4" t="s">
        <v>148</v>
      </c>
      <c r="O32" s="4" t="s">
        <v>32</v>
      </c>
      <c r="P32" s="4" t="s">
        <v>33</v>
      </c>
      <c r="Q32" s="4">
        <v>0</v>
      </c>
      <c r="R32" s="7">
        <v>44773</v>
      </c>
      <c r="S32" s="6">
        <v>44789</v>
      </c>
      <c r="T32" s="4" t="s">
        <v>34</v>
      </c>
      <c r="U32" s="4">
        <v>152</v>
      </c>
      <c r="V32" s="4">
        <v>0</v>
      </c>
      <c r="W32" s="4">
        <v>0</v>
      </c>
      <c r="X32" s="4" t="s">
        <v>35</v>
      </c>
      <c r="Y32" s="4" t="s">
        <v>149</v>
      </c>
    </row>
    <row r="33" s="4" customFormat="1" spans="1:25">
      <c r="A33" s="4" t="s">
        <v>150</v>
      </c>
      <c r="B33" s="4" t="s">
        <v>26</v>
      </c>
      <c r="C33" s="4" t="s">
        <v>27</v>
      </c>
      <c r="D33" s="4" t="s">
        <v>151</v>
      </c>
      <c r="E33" s="4" t="s">
        <v>152</v>
      </c>
      <c r="F33" s="6">
        <v>44773</v>
      </c>
      <c r="G33" s="6">
        <v>44774</v>
      </c>
      <c r="H33" s="4">
        <v>1</v>
      </c>
      <c r="I33" s="4">
        <v>1</v>
      </c>
      <c r="J33" s="4">
        <v>1</v>
      </c>
      <c r="K33" s="4" t="s">
        <v>30</v>
      </c>
      <c r="L33" s="4">
        <v>521</v>
      </c>
      <c r="M33" s="4">
        <v>521</v>
      </c>
      <c r="N33" s="4" t="s">
        <v>153</v>
      </c>
      <c r="O33" s="4" t="s">
        <v>32</v>
      </c>
      <c r="P33" s="4" t="s">
        <v>33</v>
      </c>
      <c r="Q33" s="4">
        <v>0</v>
      </c>
      <c r="R33" s="7">
        <v>44773</v>
      </c>
      <c r="S33" s="6">
        <v>44789</v>
      </c>
      <c r="T33" s="4" t="s">
        <v>34</v>
      </c>
      <c r="U33" s="4">
        <v>521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154</v>
      </c>
      <c r="B34" s="4" t="s">
        <v>26</v>
      </c>
      <c r="C34" s="4" t="s">
        <v>27</v>
      </c>
      <c r="D34" s="4" t="s">
        <v>155</v>
      </c>
      <c r="E34" s="4" t="s">
        <v>156</v>
      </c>
      <c r="F34" s="6">
        <v>44773</v>
      </c>
      <c r="G34" s="6">
        <v>44774</v>
      </c>
      <c r="H34" s="4">
        <v>1</v>
      </c>
      <c r="I34" s="4">
        <v>1</v>
      </c>
      <c r="J34" s="4">
        <v>1</v>
      </c>
      <c r="K34" s="4" t="s">
        <v>30</v>
      </c>
      <c r="L34" s="4">
        <v>558</v>
      </c>
      <c r="M34" s="4">
        <v>558</v>
      </c>
      <c r="N34" s="4" t="s">
        <v>157</v>
      </c>
      <c r="O34" s="4" t="s">
        <v>32</v>
      </c>
      <c r="P34" s="4" t="s">
        <v>33</v>
      </c>
      <c r="Q34" s="4">
        <v>0</v>
      </c>
      <c r="R34" s="7">
        <v>44773</v>
      </c>
      <c r="S34" s="6">
        <v>44789</v>
      </c>
      <c r="T34" s="4" t="s">
        <v>34</v>
      </c>
      <c r="U34" s="4">
        <v>558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158</v>
      </c>
      <c r="B35" s="4" t="s">
        <v>26</v>
      </c>
      <c r="C35" s="4" t="s">
        <v>27</v>
      </c>
      <c r="D35" s="4" t="s">
        <v>159</v>
      </c>
      <c r="E35" s="4" t="s">
        <v>160</v>
      </c>
      <c r="F35" s="6">
        <v>44773</v>
      </c>
      <c r="G35" s="6">
        <v>44774</v>
      </c>
      <c r="H35" s="4">
        <v>2</v>
      </c>
      <c r="I35" s="4">
        <v>1</v>
      </c>
      <c r="J35" s="4">
        <v>2</v>
      </c>
      <c r="K35" s="4" t="s">
        <v>30</v>
      </c>
      <c r="L35" s="4">
        <v>960</v>
      </c>
      <c r="M35" s="4">
        <v>960</v>
      </c>
      <c r="N35" s="4" t="s">
        <v>161</v>
      </c>
      <c r="O35" s="4" t="s">
        <v>32</v>
      </c>
      <c r="P35" s="4" t="s">
        <v>33</v>
      </c>
      <c r="Q35" s="4">
        <v>0</v>
      </c>
      <c r="R35" s="7">
        <v>44773</v>
      </c>
      <c r="S35" s="6">
        <v>44789</v>
      </c>
      <c r="T35" s="4" t="s">
        <v>34</v>
      </c>
      <c r="U35" s="4">
        <v>960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162</v>
      </c>
      <c r="B36" s="4" t="s">
        <v>26</v>
      </c>
      <c r="C36" s="4" t="s">
        <v>27</v>
      </c>
      <c r="D36" s="4" t="s">
        <v>163</v>
      </c>
      <c r="E36" s="4" t="s">
        <v>164</v>
      </c>
      <c r="F36" s="6">
        <v>44773</v>
      </c>
      <c r="G36" s="6">
        <v>44774</v>
      </c>
      <c r="H36" s="4">
        <v>1</v>
      </c>
      <c r="I36" s="4">
        <v>1</v>
      </c>
      <c r="J36" s="4">
        <v>1</v>
      </c>
      <c r="K36" s="4" t="s">
        <v>30</v>
      </c>
      <c r="L36" s="4">
        <v>393</v>
      </c>
      <c r="M36" s="4">
        <v>393</v>
      </c>
      <c r="N36" s="4" t="s">
        <v>165</v>
      </c>
      <c r="O36" s="4" t="s">
        <v>32</v>
      </c>
      <c r="P36" s="4" t="s">
        <v>33</v>
      </c>
      <c r="Q36" s="4">
        <v>0</v>
      </c>
      <c r="R36" s="7">
        <v>44773</v>
      </c>
      <c r="S36" s="6">
        <v>44789</v>
      </c>
      <c r="T36" s="4" t="s">
        <v>34</v>
      </c>
      <c r="U36" s="4">
        <v>393</v>
      </c>
      <c r="V36" s="4">
        <v>0</v>
      </c>
      <c r="W36" s="4">
        <v>0</v>
      </c>
      <c r="X36" s="4" t="s">
        <v>35</v>
      </c>
      <c r="Y36" s="4" t="s">
        <v>166</v>
      </c>
    </row>
    <row r="37" s="4" customFormat="1" spans="1:25">
      <c r="A37" s="4" t="s">
        <v>158</v>
      </c>
      <c r="B37" s="4" t="s">
        <v>26</v>
      </c>
      <c r="C37" s="4" t="s">
        <v>36</v>
      </c>
      <c r="D37" s="4" t="s">
        <v>159</v>
      </c>
      <c r="E37" s="4" t="s">
        <v>160</v>
      </c>
      <c r="F37" s="6">
        <v>44773</v>
      </c>
      <c r="G37" s="6">
        <v>44774</v>
      </c>
      <c r="H37" s="4">
        <v>2</v>
      </c>
      <c r="I37" s="4">
        <v>1</v>
      </c>
      <c r="J37" s="4">
        <v>2</v>
      </c>
      <c r="K37" s="4" t="s">
        <v>30</v>
      </c>
      <c r="L37" s="4">
        <v>-960</v>
      </c>
      <c r="M37" s="4">
        <v>-960</v>
      </c>
      <c r="N37" s="4" t="s">
        <v>161</v>
      </c>
      <c r="O37" s="4" t="s">
        <v>32</v>
      </c>
      <c r="P37" s="4" t="s">
        <v>33</v>
      </c>
      <c r="Q37" s="4">
        <v>0</v>
      </c>
      <c r="R37" s="7">
        <v>44773</v>
      </c>
      <c r="S37" s="6">
        <v>44789</v>
      </c>
      <c r="T37" s="4" t="s">
        <v>34</v>
      </c>
      <c r="U37" s="4">
        <v>-960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167</v>
      </c>
      <c r="B38" s="4" t="s">
        <v>26</v>
      </c>
      <c r="C38" s="4" t="s">
        <v>27</v>
      </c>
      <c r="D38" s="4" t="s">
        <v>135</v>
      </c>
      <c r="E38" s="4" t="s">
        <v>136</v>
      </c>
      <c r="F38" s="6">
        <v>44773</v>
      </c>
      <c r="G38" s="6">
        <v>44774</v>
      </c>
      <c r="H38" s="4">
        <v>1</v>
      </c>
      <c r="I38" s="4">
        <v>1</v>
      </c>
      <c r="J38" s="4">
        <v>1</v>
      </c>
      <c r="K38" s="4" t="s">
        <v>30</v>
      </c>
      <c r="L38" s="4">
        <v>254</v>
      </c>
      <c r="M38" s="4">
        <v>254</v>
      </c>
      <c r="N38" s="4" t="s">
        <v>168</v>
      </c>
      <c r="O38" s="4" t="s">
        <v>32</v>
      </c>
      <c r="P38" s="4" t="s">
        <v>33</v>
      </c>
      <c r="Q38" s="4">
        <v>0</v>
      </c>
      <c r="R38" s="7">
        <v>44773</v>
      </c>
      <c r="S38" s="6">
        <v>44789</v>
      </c>
      <c r="T38" s="4" t="s">
        <v>34</v>
      </c>
      <c r="U38" s="4">
        <v>254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169</v>
      </c>
      <c r="B39" s="4" t="s">
        <v>26</v>
      </c>
      <c r="C39" s="4" t="s">
        <v>27</v>
      </c>
      <c r="D39" s="4" t="s">
        <v>170</v>
      </c>
      <c r="E39" s="4" t="s">
        <v>171</v>
      </c>
      <c r="F39" s="6">
        <v>44773</v>
      </c>
      <c r="G39" s="6">
        <v>44774</v>
      </c>
      <c r="H39" s="4">
        <v>1</v>
      </c>
      <c r="I39" s="4">
        <v>1</v>
      </c>
      <c r="J39" s="4">
        <v>1</v>
      </c>
      <c r="K39" s="4" t="s">
        <v>30</v>
      </c>
      <c r="L39" s="4">
        <v>203</v>
      </c>
      <c r="M39" s="4">
        <v>203</v>
      </c>
      <c r="N39" s="4" t="s">
        <v>172</v>
      </c>
      <c r="O39" s="4" t="s">
        <v>32</v>
      </c>
      <c r="P39" s="4" t="s">
        <v>33</v>
      </c>
      <c r="Q39" s="4">
        <v>0</v>
      </c>
      <c r="R39" s="7">
        <v>44773</v>
      </c>
      <c r="S39" s="6">
        <v>44789</v>
      </c>
      <c r="T39" s="4" t="s">
        <v>34</v>
      </c>
      <c r="U39" s="4">
        <v>203</v>
      </c>
      <c r="V39" s="4">
        <v>0</v>
      </c>
      <c r="W39" s="4">
        <v>0</v>
      </c>
      <c r="X39" s="4" t="s">
        <v>35</v>
      </c>
      <c r="Y39" s="4" t="s">
        <v>173</v>
      </c>
    </row>
    <row r="40" s="4" customFormat="1" spans="1:25">
      <c r="A40" s="4" t="s">
        <v>174</v>
      </c>
      <c r="B40" s="4" t="s">
        <v>26</v>
      </c>
      <c r="C40" s="4" t="s">
        <v>27</v>
      </c>
      <c r="D40" s="4" t="s">
        <v>175</v>
      </c>
      <c r="E40" s="4" t="s">
        <v>176</v>
      </c>
      <c r="F40" s="6">
        <v>44773</v>
      </c>
      <c r="G40" s="6">
        <v>44774</v>
      </c>
      <c r="H40" s="4">
        <v>1</v>
      </c>
      <c r="I40" s="4">
        <v>1</v>
      </c>
      <c r="J40" s="4">
        <v>1</v>
      </c>
      <c r="K40" s="4" t="s">
        <v>30</v>
      </c>
      <c r="L40" s="4">
        <v>342</v>
      </c>
      <c r="M40" s="4">
        <v>342</v>
      </c>
      <c r="N40" s="4" t="s">
        <v>177</v>
      </c>
      <c r="O40" s="4" t="s">
        <v>32</v>
      </c>
      <c r="P40" s="4" t="s">
        <v>33</v>
      </c>
      <c r="Q40" s="4">
        <v>0</v>
      </c>
      <c r="R40" s="7">
        <v>44773</v>
      </c>
      <c r="S40" s="6">
        <v>44789</v>
      </c>
      <c r="T40" s="4" t="s">
        <v>34</v>
      </c>
      <c r="U40" s="4">
        <v>342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178</v>
      </c>
      <c r="B41" s="4" t="s">
        <v>26</v>
      </c>
      <c r="C41" s="4" t="s">
        <v>27</v>
      </c>
      <c r="D41" s="4" t="s">
        <v>179</v>
      </c>
      <c r="E41" s="4" t="s">
        <v>180</v>
      </c>
      <c r="F41" s="6">
        <v>44773</v>
      </c>
      <c r="G41" s="6">
        <v>44774</v>
      </c>
      <c r="H41" s="4">
        <v>1</v>
      </c>
      <c r="I41" s="4">
        <v>1</v>
      </c>
      <c r="J41" s="4">
        <v>1</v>
      </c>
      <c r="K41" s="4" t="s">
        <v>30</v>
      </c>
      <c r="L41" s="4">
        <v>240</v>
      </c>
      <c r="M41" s="4">
        <v>240</v>
      </c>
      <c r="N41" s="4" t="s">
        <v>181</v>
      </c>
      <c r="O41" s="4" t="s">
        <v>32</v>
      </c>
      <c r="P41" s="4" t="s">
        <v>33</v>
      </c>
      <c r="Q41" s="4">
        <v>0</v>
      </c>
      <c r="R41" s="7">
        <v>44773</v>
      </c>
      <c r="S41" s="6">
        <v>44789</v>
      </c>
      <c r="T41" s="4" t="s">
        <v>34</v>
      </c>
      <c r="U41" s="4">
        <v>240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182</v>
      </c>
      <c r="B42" s="4" t="s">
        <v>26</v>
      </c>
      <c r="C42" s="4" t="s">
        <v>27</v>
      </c>
      <c r="D42" s="4" t="s">
        <v>183</v>
      </c>
      <c r="E42" s="4" t="s">
        <v>184</v>
      </c>
      <c r="F42" s="6">
        <v>44773</v>
      </c>
      <c r="G42" s="6">
        <v>44774</v>
      </c>
      <c r="H42" s="4">
        <v>1</v>
      </c>
      <c r="I42" s="4">
        <v>1</v>
      </c>
      <c r="J42" s="4">
        <v>1</v>
      </c>
      <c r="K42" s="4" t="s">
        <v>30</v>
      </c>
      <c r="L42" s="4">
        <v>140</v>
      </c>
      <c r="M42" s="4">
        <v>140</v>
      </c>
      <c r="N42" s="4" t="s">
        <v>185</v>
      </c>
      <c r="O42" s="4" t="s">
        <v>32</v>
      </c>
      <c r="P42" s="4" t="s">
        <v>33</v>
      </c>
      <c r="Q42" s="4">
        <v>0</v>
      </c>
      <c r="R42" s="7">
        <v>44773</v>
      </c>
      <c r="S42" s="6">
        <v>44789</v>
      </c>
      <c r="T42" s="4" t="s">
        <v>34</v>
      </c>
      <c r="U42" s="4">
        <v>140</v>
      </c>
      <c r="V42" s="4">
        <v>0</v>
      </c>
      <c r="W42" s="4">
        <v>0</v>
      </c>
      <c r="X42" s="4" t="s">
        <v>35</v>
      </c>
      <c r="Y42" s="4" t="s">
        <v>186</v>
      </c>
    </row>
    <row r="43" s="4" customFormat="1" spans="1:25">
      <c r="A43" s="4" t="s">
        <v>150</v>
      </c>
      <c r="B43" s="4" t="s">
        <v>26</v>
      </c>
      <c r="C43" s="4" t="s">
        <v>36</v>
      </c>
      <c r="D43" s="4" t="s">
        <v>151</v>
      </c>
      <c r="E43" s="4" t="s">
        <v>152</v>
      </c>
      <c r="F43" s="6">
        <v>44773</v>
      </c>
      <c r="G43" s="6">
        <v>44774</v>
      </c>
      <c r="H43" s="4">
        <v>1</v>
      </c>
      <c r="I43" s="4">
        <v>1</v>
      </c>
      <c r="J43" s="4">
        <v>1</v>
      </c>
      <c r="K43" s="4" t="s">
        <v>30</v>
      </c>
      <c r="L43" s="4">
        <v>-521</v>
      </c>
      <c r="M43" s="4">
        <v>-521</v>
      </c>
      <c r="N43" s="4" t="s">
        <v>153</v>
      </c>
      <c r="O43" s="4" t="s">
        <v>32</v>
      </c>
      <c r="P43" s="4" t="s">
        <v>33</v>
      </c>
      <c r="Q43" s="4">
        <v>0</v>
      </c>
      <c r="R43" s="7">
        <v>44773</v>
      </c>
      <c r="S43" s="6">
        <v>44789</v>
      </c>
      <c r="T43" s="4" t="s">
        <v>34</v>
      </c>
      <c r="U43" s="4">
        <v>-521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187</v>
      </c>
      <c r="B44" s="4" t="s">
        <v>26</v>
      </c>
      <c r="C44" s="4" t="s">
        <v>27</v>
      </c>
      <c r="D44" s="4" t="s">
        <v>146</v>
      </c>
      <c r="E44" s="4" t="s">
        <v>188</v>
      </c>
      <c r="F44" s="6">
        <v>44773</v>
      </c>
      <c r="G44" s="6">
        <v>44774</v>
      </c>
      <c r="H44" s="4">
        <v>1</v>
      </c>
      <c r="I44" s="4">
        <v>1</v>
      </c>
      <c r="J44" s="4">
        <v>1</v>
      </c>
      <c r="K44" s="4" t="s">
        <v>30</v>
      </c>
      <c r="L44" s="4">
        <v>152</v>
      </c>
      <c r="M44" s="4">
        <v>152</v>
      </c>
      <c r="N44" s="4" t="s">
        <v>189</v>
      </c>
      <c r="O44" s="4" t="s">
        <v>32</v>
      </c>
      <c r="P44" s="4" t="s">
        <v>33</v>
      </c>
      <c r="Q44" s="4">
        <v>0</v>
      </c>
      <c r="R44" s="7">
        <v>44773</v>
      </c>
      <c r="S44" s="6">
        <v>44789</v>
      </c>
      <c r="T44" s="4" t="s">
        <v>34</v>
      </c>
      <c r="U44" s="4">
        <v>152</v>
      </c>
      <c r="V44" s="4">
        <v>0</v>
      </c>
      <c r="W44" s="4">
        <v>0</v>
      </c>
      <c r="X44" s="4" t="s">
        <v>35</v>
      </c>
      <c r="Y44" s="4" t="s">
        <v>190</v>
      </c>
    </row>
    <row r="45" s="4" customFormat="1" spans="1:25">
      <c r="A45" s="4" t="s">
        <v>191</v>
      </c>
      <c r="B45" s="4" t="s">
        <v>26</v>
      </c>
      <c r="C45" s="4" t="s">
        <v>27</v>
      </c>
      <c r="D45" s="4" t="s">
        <v>192</v>
      </c>
      <c r="E45" s="4" t="s">
        <v>193</v>
      </c>
      <c r="F45" s="6">
        <v>44773</v>
      </c>
      <c r="G45" s="6">
        <v>44774</v>
      </c>
      <c r="H45" s="4">
        <v>1</v>
      </c>
      <c r="I45" s="4">
        <v>1</v>
      </c>
      <c r="J45" s="4">
        <v>1</v>
      </c>
      <c r="K45" s="4" t="s">
        <v>30</v>
      </c>
      <c r="L45" s="4">
        <v>152</v>
      </c>
      <c r="M45" s="4">
        <v>152</v>
      </c>
      <c r="N45" s="4" t="s">
        <v>194</v>
      </c>
      <c r="O45" s="4" t="s">
        <v>32</v>
      </c>
      <c r="P45" s="4" t="s">
        <v>33</v>
      </c>
      <c r="Q45" s="4">
        <v>0</v>
      </c>
      <c r="R45" s="7">
        <v>44773</v>
      </c>
      <c r="S45" s="6">
        <v>44789</v>
      </c>
      <c r="T45" s="4" t="s">
        <v>34</v>
      </c>
      <c r="U45" s="4">
        <v>152</v>
      </c>
      <c r="V45" s="4">
        <v>0</v>
      </c>
      <c r="W45" s="4">
        <v>0</v>
      </c>
      <c r="X45" s="4" t="s">
        <v>35</v>
      </c>
      <c r="Y45" s="4" t="s">
        <v>195</v>
      </c>
    </row>
    <row r="46" s="4" customFormat="1" spans="1:25">
      <c r="A46" s="4" t="s">
        <v>196</v>
      </c>
      <c r="B46" s="4" t="s">
        <v>26</v>
      </c>
      <c r="C46" s="4" t="s">
        <v>27</v>
      </c>
      <c r="D46" s="4" t="s">
        <v>146</v>
      </c>
      <c r="E46" s="4" t="s">
        <v>188</v>
      </c>
      <c r="F46" s="6">
        <v>44773</v>
      </c>
      <c r="G46" s="6">
        <v>44774</v>
      </c>
      <c r="H46" s="4">
        <v>1</v>
      </c>
      <c r="I46" s="4">
        <v>1</v>
      </c>
      <c r="J46" s="4">
        <v>1</v>
      </c>
      <c r="K46" s="4" t="s">
        <v>30</v>
      </c>
      <c r="L46" s="4">
        <v>152</v>
      </c>
      <c r="M46" s="4">
        <v>152</v>
      </c>
      <c r="N46" s="4" t="s">
        <v>197</v>
      </c>
      <c r="O46" s="4" t="s">
        <v>32</v>
      </c>
      <c r="P46" s="4" t="s">
        <v>33</v>
      </c>
      <c r="Q46" s="4">
        <v>0</v>
      </c>
      <c r="R46" s="7">
        <v>44773</v>
      </c>
      <c r="S46" s="6">
        <v>44789</v>
      </c>
      <c r="T46" s="4" t="s">
        <v>34</v>
      </c>
      <c r="U46" s="4">
        <v>152</v>
      </c>
      <c r="V46" s="4">
        <v>0</v>
      </c>
      <c r="W46" s="4">
        <v>0</v>
      </c>
      <c r="X46" s="4" t="s">
        <v>35</v>
      </c>
      <c r="Y46" s="4" t="s">
        <v>198</v>
      </c>
    </row>
    <row r="47" s="4" customFormat="1" spans="1:25">
      <c r="A47" s="4" t="s">
        <v>199</v>
      </c>
      <c r="B47" s="4" t="s">
        <v>26</v>
      </c>
      <c r="C47" s="4" t="s">
        <v>27</v>
      </c>
      <c r="D47" s="4" t="s">
        <v>200</v>
      </c>
      <c r="E47" s="4" t="s">
        <v>184</v>
      </c>
      <c r="F47" s="6">
        <v>44773</v>
      </c>
      <c r="G47" s="6">
        <v>44774</v>
      </c>
      <c r="H47" s="4">
        <v>1</v>
      </c>
      <c r="I47" s="4">
        <v>1</v>
      </c>
      <c r="J47" s="4">
        <v>1</v>
      </c>
      <c r="K47" s="4" t="s">
        <v>30</v>
      </c>
      <c r="L47" s="4">
        <v>88</v>
      </c>
      <c r="M47" s="4">
        <v>88</v>
      </c>
      <c r="N47" s="4" t="s">
        <v>201</v>
      </c>
      <c r="O47" s="4" t="s">
        <v>32</v>
      </c>
      <c r="P47" s="4" t="s">
        <v>33</v>
      </c>
      <c r="Q47" s="4">
        <v>0</v>
      </c>
      <c r="R47" s="7">
        <v>44773</v>
      </c>
      <c r="S47" s="6">
        <v>44789</v>
      </c>
      <c r="T47" s="4" t="s">
        <v>34</v>
      </c>
      <c r="U47" s="4">
        <v>88</v>
      </c>
      <c r="V47" s="4">
        <v>0</v>
      </c>
      <c r="W47" s="4">
        <v>0</v>
      </c>
      <c r="X47" s="4" t="s">
        <v>35</v>
      </c>
      <c r="Y47" s="4" t="s">
        <v>202</v>
      </c>
    </row>
    <row r="48" s="4" customFormat="1" spans="1:25">
      <c r="A48" s="4" t="s">
        <v>203</v>
      </c>
      <c r="B48" s="4" t="s">
        <v>26</v>
      </c>
      <c r="C48" s="4" t="s">
        <v>27</v>
      </c>
      <c r="D48" s="4" t="s">
        <v>204</v>
      </c>
      <c r="E48" s="4" t="s">
        <v>205</v>
      </c>
      <c r="F48" s="6">
        <v>44773</v>
      </c>
      <c r="G48" s="6">
        <v>44774</v>
      </c>
      <c r="H48" s="4">
        <v>1</v>
      </c>
      <c r="I48" s="4">
        <v>1</v>
      </c>
      <c r="J48" s="4">
        <v>1</v>
      </c>
      <c r="K48" s="4" t="s">
        <v>30</v>
      </c>
      <c r="L48" s="4">
        <v>176</v>
      </c>
      <c r="M48" s="4">
        <v>176</v>
      </c>
      <c r="N48" s="4" t="s">
        <v>206</v>
      </c>
      <c r="O48" s="4" t="s">
        <v>32</v>
      </c>
      <c r="P48" s="4" t="s">
        <v>33</v>
      </c>
      <c r="Q48" s="4">
        <v>0</v>
      </c>
      <c r="R48" s="7">
        <v>44773</v>
      </c>
      <c r="S48" s="6">
        <v>44789</v>
      </c>
      <c r="T48" s="4" t="s">
        <v>34</v>
      </c>
      <c r="U48" s="4">
        <v>176</v>
      </c>
      <c r="V48" s="4">
        <v>0</v>
      </c>
      <c r="W48" s="4">
        <v>0</v>
      </c>
      <c r="X48" s="4" t="s">
        <v>35</v>
      </c>
      <c r="Y48" s="4" t="s">
        <v>207</v>
      </c>
    </row>
    <row r="49" s="4" customFormat="1" spans="1:25">
      <c r="A49" s="4" t="s">
        <v>208</v>
      </c>
      <c r="B49" s="4" t="s">
        <v>26</v>
      </c>
      <c r="C49" s="4" t="s">
        <v>27</v>
      </c>
      <c r="D49" s="4" t="s">
        <v>209</v>
      </c>
      <c r="E49" s="4" t="s">
        <v>210</v>
      </c>
      <c r="F49" s="6">
        <v>44773</v>
      </c>
      <c r="G49" s="6">
        <v>44774</v>
      </c>
      <c r="H49" s="4">
        <v>1</v>
      </c>
      <c r="I49" s="4">
        <v>1</v>
      </c>
      <c r="J49" s="4">
        <v>1</v>
      </c>
      <c r="K49" s="4" t="s">
        <v>30</v>
      </c>
      <c r="L49" s="4">
        <v>155</v>
      </c>
      <c r="M49" s="4">
        <v>155</v>
      </c>
      <c r="N49" s="4" t="s">
        <v>211</v>
      </c>
      <c r="O49" s="4" t="s">
        <v>32</v>
      </c>
      <c r="P49" s="4" t="s">
        <v>33</v>
      </c>
      <c r="Q49" s="4">
        <v>0</v>
      </c>
      <c r="R49" s="7">
        <v>44773</v>
      </c>
      <c r="S49" s="6">
        <v>44789</v>
      </c>
      <c r="T49" s="4" t="s">
        <v>34</v>
      </c>
      <c r="U49" s="4">
        <v>155</v>
      </c>
      <c r="V49" s="4">
        <v>0</v>
      </c>
      <c r="W49" s="4">
        <v>0</v>
      </c>
      <c r="X49" s="4" t="s">
        <v>35</v>
      </c>
      <c r="Y49" s="4" t="s">
        <v>212</v>
      </c>
    </row>
    <row r="50" s="4" customFormat="1" spans="1:25">
      <c r="A50" s="4" t="s">
        <v>213</v>
      </c>
      <c r="B50" s="4" t="s">
        <v>26</v>
      </c>
      <c r="C50" s="4" t="s">
        <v>27</v>
      </c>
      <c r="D50" s="4" t="s">
        <v>214</v>
      </c>
      <c r="E50" s="4" t="s">
        <v>215</v>
      </c>
      <c r="F50" s="6">
        <v>44773</v>
      </c>
      <c r="G50" s="6">
        <v>44774</v>
      </c>
      <c r="H50" s="4">
        <v>1</v>
      </c>
      <c r="I50" s="4">
        <v>1</v>
      </c>
      <c r="J50" s="4">
        <v>1</v>
      </c>
      <c r="K50" s="4" t="s">
        <v>30</v>
      </c>
      <c r="L50" s="4">
        <v>196</v>
      </c>
      <c r="M50" s="4">
        <v>196</v>
      </c>
      <c r="N50" s="4" t="s">
        <v>216</v>
      </c>
      <c r="O50" s="4" t="s">
        <v>32</v>
      </c>
      <c r="P50" s="4" t="s">
        <v>33</v>
      </c>
      <c r="Q50" s="4">
        <v>0</v>
      </c>
      <c r="R50" s="7">
        <v>44773</v>
      </c>
      <c r="S50" s="6">
        <v>44789</v>
      </c>
      <c r="T50" s="4" t="s">
        <v>34</v>
      </c>
      <c r="U50" s="4">
        <v>196</v>
      </c>
      <c r="V50" s="4">
        <v>0</v>
      </c>
      <c r="W50" s="4">
        <v>0</v>
      </c>
      <c r="X50" s="4" t="s">
        <v>35</v>
      </c>
      <c r="Y50" s="4" t="s">
        <v>217</v>
      </c>
    </row>
    <row r="51" s="4" customFormat="1" spans="1:25">
      <c r="A51" s="4" t="s">
        <v>218</v>
      </c>
      <c r="B51" s="4" t="s">
        <v>26</v>
      </c>
      <c r="C51" s="4" t="s">
        <v>27</v>
      </c>
      <c r="D51" s="4" t="s">
        <v>146</v>
      </c>
      <c r="E51" s="4" t="s">
        <v>147</v>
      </c>
      <c r="F51" s="6">
        <v>44773</v>
      </c>
      <c r="G51" s="6">
        <v>44774</v>
      </c>
      <c r="H51" s="4">
        <v>1</v>
      </c>
      <c r="I51" s="4">
        <v>1</v>
      </c>
      <c r="J51" s="4">
        <v>1</v>
      </c>
      <c r="K51" s="4" t="s">
        <v>30</v>
      </c>
      <c r="L51" s="4">
        <v>152</v>
      </c>
      <c r="M51" s="4">
        <v>152</v>
      </c>
      <c r="N51" s="4" t="s">
        <v>219</v>
      </c>
      <c r="O51" s="4" t="s">
        <v>32</v>
      </c>
      <c r="P51" s="4" t="s">
        <v>33</v>
      </c>
      <c r="Q51" s="4">
        <v>0</v>
      </c>
      <c r="R51" s="7">
        <v>44773</v>
      </c>
      <c r="S51" s="6">
        <v>44789</v>
      </c>
      <c r="T51" s="4" t="s">
        <v>34</v>
      </c>
      <c r="U51" s="4">
        <v>152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218</v>
      </c>
      <c r="B52" s="4" t="s">
        <v>26</v>
      </c>
      <c r="C52" s="4" t="s">
        <v>36</v>
      </c>
      <c r="D52" s="4" t="s">
        <v>146</v>
      </c>
      <c r="E52" s="4" t="s">
        <v>147</v>
      </c>
      <c r="F52" s="6">
        <v>44773</v>
      </c>
      <c r="G52" s="6">
        <v>44774</v>
      </c>
      <c r="H52" s="4">
        <v>1</v>
      </c>
      <c r="I52" s="4">
        <v>1</v>
      </c>
      <c r="J52" s="4">
        <v>1</v>
      </c>
      <c r="K52" s="4" t="s">
        <v>30</v>
      </c>
      <c r="L52" s="4">
        <v>-152</v>
      </c>
      <c r="M52" s="4">
        <v>-152</v>
      </c>
      <c r="N52" s="4" t="s">
        <v>219</v>
      </c>
      <c r="O52" s="4" t="s">
        <v>32</v>
      </c>
      <c r="P52" s="4" t="s">
        <v>33</v>
      </c>
      <c r="Q52" s="4">
        <v>0</v>
      </c>
      <c r="R52" s="7">
        <v>44773</v>
      </c>
      <c r="S52" s="6">
        <v>44789</v>
      </c>
      <c r="T52" s="4" t="s">
        <v>34</v>
      </c>
      <c r="U52" s="4">
        <v>-152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220</v>
      </c>
      <c r="B53" s="4" t="s">
        <v>26</v>
      </c>
      <c r="C53" s="4" t="s">
        <v>27</v>
      </c>
      <c r="D53" s="4" t="s">
        <v>221</v>
      </c>
      <c r="E53" s="4" t="s">
        <v>222</v>
      </c>
      <c r="F53" s="6">
        <v>44773</v>
      </c>
      <c r="G53" s="6">
        <v>44774</v>
      </c>
      <c r="H53" s="4">
        <v>1</v>
      </c>
      <c r="I53" s="4">
        <v>1</v>
      </c>
      <c r="J53" s="4">
        <v>1</v>
      </c>
      <c r="K53" s="4" t="s">
        <v>30</v>
      </c>
      <c r="L53" s="4">
        <v>118</v>
      </c>
      <c r="M53" s="4">
        <v>118</v>
      </c>
      <c r="N53" s="4" t="s">
        <v>223</v>
      </c>
      <c r="O53" s="4" t="s">
        <v>32</v>
      </c>
      <c r="P53" s="4" t="s">
        <v>33</v>
      </c>
      <c r="Q53" s="4">
        <v>0</v>
      </c>
      <c r="R53" s="7">
        <v>44773</v>
      </c>
      <c r="S53" s="6">
        <v>44789</v>
      </c>
      <c r="T53" s="4" t="s">
        <v>34</v>
      </c>
      <c r="U53" s="4">
        <v>118</v>
      </c>
      <c r="V53" s="4">
        <v>0</v>
      </c>
      <c r="W53" s="4">
        <v>0</v>
      </c>
      <c r="X53" s="4" t="s">
        <v>35</v>
      </c>
      <c r="Y53" s="4" t="s">
        <v>224</v>
      </c>
    </row>
    <row r="54" s="4" customFormat="1" spans="1:25">
      <c r="A54" s="4" t="s">
        <v>220</v>
      </c>
      <c r="B54" s="4" t="s">
        <v>26</v>
      </c>
      <c r="C54" s="4" t="s">
        <v>36</v>
      </c>
      <c r="D54" s="4" t="s">
        <v>221</v>
      </c>
      <c r="E54" s="4" t="s">
        <v>222</v>
      </c>
      <c r="F54" s="6">
        <v>44773</v>
      </c>
      <c r="G54" s="6">
        <v>44774</v>
      </c>
      <c r="H54" s="4">
        <v>1</v>
      </c>
      <c r="I54" s="4">
        <v>1</v>
      </c>
      <c r="J54" s="4">
        <v>1</v>
      </c>
      <c r="K54" s="4" t="s">
        <v>30</v>
      </c>
      <c r="L54" s="4">
        <v>-118</v>
      </c>
      <c r="M54" s="4">
        <v>-118</v>
      </c>
      <c r="N54" s="4" t="s">
        <v>223</v>
      </c>
      <c r="O54" s="4" t="s">
        <v>32</v>
      </c>
      <c r="P54" s="4" t="s">
        <v>33</v>
      </c>
      <c r="Q54" s="4">
        <v>0</v>
      </c>
      <c r="R54" s="7">
        <v>44773</v>
      </c>
      <c r="S54" s="6">
        <v>44789</v>
      </c>
      <c r="T54" s="4" t="s">
        <v>34</v>
      </c>
      <c r="U54" s="4">
        <v>-118</v>
      </c>
      <c r="V54" s="4">
        <v>0</v>
      </c>
      <c r="W54" s="4">
        <v>0</v>
      </c>
      <c r="X54" s="4" t="s">
        <v>35</v>
      </c>
      <c r="Y54" s="4" t="s">
        <v>224</v>
      </c>
    </row>
    <row r="55" s="4" customFormat="1" spans="1:25">
      <c r="A55" s="4" t="s">
        <v>225</v>
      </c>
      <c r="B55" s="4" t="s">
        <v>26</v>
      </c>
      <c r="C55" s="4" t="s">
        <v>27</v>
      </c>
      <c r="D55" s="4" t="s">
        <v>226</v>
      </c>
      <c r="E55" s="4" t="s">
        <v>83</v>
      </c>
      <c r="F55" s="6">
        <v>44773</v>
      </c>
      <c r="G55" s="6">
        <v>44774</v>
      </c>
      <c r="H55" s="4">
        <v>1</v>
      </c>
      <c r="I55" s="4">
        <v>1</v>
      </c>
      <c r="J55" s="4">
        <v>1</v>
      </c>
      <c r="K55" s="4" t="s">
        <v>30</v>
      </c>
      <c r="L55" s="4">
        <v>132</v>
      </c>
      <c r="M55" s="4">
        <v>132</v>
      </c>
      <c r="N55" s="4" t="s">
        <v>227</v>
      </c>
      <c r="O55" s="4" t="s">
        <v>32</v>
      </c>
      <c r="P55" s="4" t="s">
        <v>33</v>
      </c>
      <c r="Q55" s="4">
        <v>0</v>
      </c>
      <c r="R55" s="7">
        <v>44773</v>
      </c>
      <c r="S55" s="6">
        <v>44789</v>
      </c>
      <c r="T55" s="4" t="s">
        <v>34</v>
      </c>
      <c r="U55" s="4">
        <v>132</v>
      </c>
      <c r="V55" s="4">
        <v>0</v>
      </c>
      <c r="W55" s="4">
        <v>0</v>
      </c>
      <c r="X55" s="4" t="s">
        <v>35</v>
      </c>
      <c r="Y55" s="4" t="s">
        <v>228</v>
      </c>
    </row>
    <row r="56" s="4" customFormat="1" spans="1:25">
      <c r="A56" s="4" t="s">
        <v>229</v>
      </c>
      <c r="B56" s="4" t="s">
        <v>26</v>
      </c>
      <c r="C56" s="4" t="s">
        <v>27</v>
      </c>
      <c r="D56" s="4" t="s">
        <v>140</v>
      </c>
      <c r="E56" s="4" t="s">
        <v>230</v>
      </c>
      <c r="F56" s="6">
        <v>44773</v>
      </c>
      <c r="G56" s="6">
        <v>44774</v>
      </c>
      <c r="H56" s="4">
        <v>1</v>
      </c>
      <c r="I56" s="4">
        <v>1</v>
      </c>
      <c r="J56" s="4">
        <v>1</v>
      </c>
      <c r="K56" s="4" t="s">
        <v>30</v>
      </c>
      <c r="L56" s="4">
        <v>231</v>
      </c>
      <c r="M56" s="4">
        <v>231</v>
      </c>
      <c r="N56" s="4" t="s">
        <v>231</v>
      </c>
      <c r="O56" s="4" t="s">
        <v>32</v>
      </c>
      <c r="P56" s="4" t="s">
        <v>33</v>
      </c>
      <c r="Q56" s="4">
        <v>0</v>
      </c>
      <c r="R56" s="7">
        <v>44773</v>
      </c>
      <c r="S56" s="6">
        <v>44789</v>
      </c>
      <c r="T56" s="4" t="s">
        <v>34</v>
      </c>
      <c r="U56" s="4">
        <v>231</v>
      </c>
      <c r="V56" s="4">
        <v>0</v>
      </c>
      <c r="W56" s="4">
        <v>0</v>
      </c>
      <c r="X56" s="4" t="s">
        <v>35</v>
      </c>
      <c r="Y56" s="4" t="s">
        <v>232</v>
      </c>
    </row>
    <row r="57" s="4" customFormat="1" spans="1:25">
      <c r="A57" s="4" t="s">
        <v>233</v>
      </c>
      <c r="B57" s="4" t="s">
        <v>26</v>
      </c>
      <c r="C57" s="4" t="s">
        <v>27</v>
      </c>
      <c r="D57" s="4" t="s">
        <v>234</v>
      </c>
      <c r="E57" s="4" t="s">
        <v>83</v>
      </c>
      <c r="F57" s="6">
        <v>44773</v>
      </c>
      <c r="G57" s="6">
        <v>44774</v>
      </c>
      <c r="H57" s="4">
        <v>1</v>
      </c>
      <c r="I57" s="4">
        <v>1</v>
      </c>
      <c r="J57" s="4">
        <v>1</v>
      </c>
      <c r="K57" s="4" t="s">
        <v>30</v>
      </c>
      <c r="L57" s="4">
        <v>144</v>
      </c>
      <c r="M57" s="4">
        <v>144</v>
      </c>
      <c r="N57" s="4" t="s">
        <v>235</v>
      </c>
      <c r="O57" s="4" t="s">
        <v>32</v>
      </c>
      <c r="P57" s="4" t="s">
        <v>33</v>
      </c>
      <c r="Q57" s="4">
        <v>0</v>
      </c>
      <c r="R57" s="7">
        <v>44773</v>
      </c>
      <c r="S57" s="6">
        <v>44789</v>
      </c>
      <c r="T57" s="4" t="s">
        <v>34</v>
      </c>
      <c r="U57" s="4">
        <v>144</v>
      </c>
      <c r="V57" s="4">
        <v>0</v>
      </c>
      <c r="W57" s="4">
        <v>0</v>
      </c>
      <c r="X57" s="4" t="s">
        <v>35</v>
      </c>
      <c r="Y57" s="4" t="s">
        <v>236</v>
      </c>
    </row>
    <row r="58" s="4" customFormat="1" spans="1:25">
      <c r="A58" s="4" t="s">
        <v>237</v>
      </c>
      <c r="B58" s="4" t="s">
        <v>26</v>
      </c>
      <c r="C58" s="4" t="s">
        <v>27</v>
      </c>
      <c r="D58" s="4" t="s">
        <v>238</v>
      </c>
      <c r="E58" s="4" t="s">
        <v>239</v>
      </c>
      <c r="F58" s="6">
        <v>44773</v>
      </c>
      <c r="G58" s="6">
        <v>44774</v>
      </c>
      <c r="H58" s="4">
        <v>1</v>
      </c>
      <c r="I58" s="4">
        <v>1</v>
      </c>
      <c r="J58" s="4">
        <v>1</v>
      </c>
      <c r="K58" s="4" t="s">
        <v>30</v>
      </c>
      <c r="L58" s="4">
        <v>368</v>
      </c>
      <c r="M58" s="4">
        <v>368</v>
      </c>
      <c r="N58" s="4" t="s">
        <v>240</v>
      </c>
      <c r="O58" s="4" t="s">
        <v>32</v>
      </c>
      <c r="P58" s="4" t="s">
        <v>33</v>
      </c>
      <c r="Q58" s="4">
        <v>0</v>
      </c>
      <c r="R58" s="7">
        <v>44773</v>
      </c>
      <c r="S58" s="6">
        <v>44789</v>
      </c>
      <c r="T58" s="4" t="s">
        <v>34</v>
      </c>
      <c r="U58" s="4">
        <v>368</v>
      </c>
      <c r="V58" s="4">
        <v>0</v>
      </c>
      <c r="W58" s="4">
        <v>0</v>
      </c>
      <c r="X58" s="4" t="s">
        <v>35</v>
      </c>
      <c r="Y58" s="4" t="s">
        <v>241</v>
      </c>
    </row>
    <row r="59" s="4" customFormat="1" spans="1:25">
      <c r="A59" s="4" t="s">
        <v>242</v>
      </c>
      <c r="B59" s="4" t="s">
        <v>26</v>
      </c>
      <c r="C59" s="4" t="s">
        <v>27</v>
      </c>
      <c r="D59" s="4" t="s">
        <v>243</v>
      </c>
      <c r="E59" s="4" t="s">
        <v>244</v>
      </c>
      <c r="F59" s="6">
        <v>44773</v>
      </c>
      <c r="G59" s="6">
        <v>44774</v>
      </c>
      <c r="H59" s="4">
        <v>1</v>
      </c>
      <c r="I59" s="4">
        <v>1</v>
      </c>
      <c r="J59" s="4">
        <v>1</v>
      </c>
      <c r="K59" s="4" t="s">
        <v>30</v>
      </c>
      <c r="L59" s="4">
        <v>699</v>
      </c>
      <c r="M59" s="4">
        <v>699</v>
      </c>
      <c r="N59" s="4" t="s">
        <v>245</v>
      </c>
      <c r="O59" s="4" t="s">
        <v>32</v>
      </c>
      <c r="P59" s="4" t="s">
        <v>33</v>
      </c>
      <c r="Q59" s="4">
        <v>0</v>
      </c>
      <c r="R59" s="7">
        <v>44773</v>
      </c>
      <c r="S59" s="6">
        <v>44789</v>
      </c>
      <c r="T59" s="4" t="s">
        <v>34</v>
      </c>
      <c r="U59" s="4">
        <v>699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246</v>
      </c>
      <c r="B60" s="4" t="s">
        <v>26</v>
      </c>
      <c r="C60" s="4" t="s">
        <v>27</v>
      </c>
      <c r="D60" s="4" t="s">
        <v>209</v>
      </c>
      <c r="E60" s="4" t="s">
        <v>210</v>
      </c>
      <c r="F60" s="6">
        <v>44773</v>
      </c>
      <c r="G60" s="6">
        <v>44774</v>
      </c>
      <c r="H60" s="4">
        <v>1</v>
      </c>
      <c r="I60" s="4">
        <v>1</v>
      </c>
      <c r="J60" s="4">
        <v>1</v>
      </c>
      <c r="K60" s="4" t="s">
        <v>30</v>
      </c>
      <c r="L60" s="4">
        <v>155</v>
      </c>
      <c r="M60" s="4">
        <v>155</v>
      </c>
      <c r="N60" s="4" t="s">
        <v>247</v>
      </c>
      <c r="O60" s="4" t="s">
        <v>32</v>
      </c>
      <c r="P60" s="4" t="s">
        <v>33</v>
      </c>
      <c r="Q60" s="4">
        <v>0</v>
      </c>
      <c r="R60" s="7">
        <v>44773</v>
      </c>
      <c r="S60" s="6">
        <v>44789</v>
      </c>
      <c r="T60" s="4" t="s">
        <v>34</v>
      </c>
      <c r="U60" s="4">
        <v>155</v>
      </c>
      <c r="V60" s="4">
        <v>0</v>
      </c>
      <c r="W60" s="4">
        <v>0</v>
      </c>
      <c r="X60" s="4" t="s">
        <v>35</v>
      </c>
      <c r="Y60" s="4" t="s">
        <v>248</v>
      </c>
    </row>
    <row r="61" s="4" customFormat="1" spans="1:25">
      <c r="A61" s="4" t="s">
        <v>249</v>
      </c>
      <c r="B61" s="4" t="s">
        <v>26</v>
      </c>
      <c r="C61" s="4" t="s">
        <v>27</v>
      </c>
      <c r="D61" s="4" t="s">
        <v>250</v>
      </c>
      <c r="E61" s="4" t="s">
        <v>64</v>
      </c>
      <c r="F61" s="6">
        <v>44773</v>
      </c>
      <c r="G61" s="6">
        <v>44774</v>
      </c>
      <c r="H61" s="4">
        <v>1</v>
      </c>
      <c r="I61" s="4">
        <v>1</v>
      </c>
      <c r="J61" s="4">
        <v>1</v>
      </c>
      <c r="K61" s="4" t="s">
        <v>30</v>
      </c>
      <c r="L61" s="4">
        <v>129</v>
      </c>
      <c r="M61" s="4">
        <v>129</v>
      </c>
      <c r="N61" s="4" t="s">
        <v>251</v>
      </c>
      <c r="O61" s="4" t="s">
        <v>32</v>
      </c>
      <c r="P61" s="4" t="s">
        <v>33</v>
      </c>
      <c r="Q61" s="4">
        <v>0</v>
      </c>
      <c r="R61" s="7">
        <v>44773</v>
      </c>
      <c r="S61" s="6">
        <v>44789</v>
      </c>
      <c r="T61" s="4" t="s">
        <v>34</v>
      </c>
      <c r="U61" s="4">
        <v>129</v>
      </c>
      <c r="V61" s="4">
        <v>0</v>
      </c>
      <c r="W61" s="4">
        <v>0</v>
      </c>
      <c r="X61" s="4" t="s">
        <v>35</v>
      </c>
      <c r="Y61" s="4" t="s">
        <v>252</v>
      </c>
    </row>
    <row r="62" s="4" customFormat="1" spans="1:25">
      <c r="A62" s="4" t="s">
        <v>253</v>
      </c>
      <c r="B62" s="4" t="s">
        <v>26</v>
      </c>
      <c r="C62" s="4" t="s">
        <v>27</v>
      </c>
      <c r="D62" s="4" t="s">
        <v>254</v>
      </c>
      <c r="E62" s="4" t="s">
        <v>255</v>
      </c>
      <c r="F62" s="6">
        <v>44773</v>
      </c>
      <c r="G62" s="6">
        <v>44774</v>
      </c>
      <c r="H62" s="4">
        <v>1</v>
      </c>
      <c r="I62" s="4">
        <v>1</v>
      </c>
      <c r="J62" s="4">
        <v>1</v>
      </c>
      <c r="K62" s="4" t="s">
        <v>30</v>
      </c>
      <c r="L62" s="4">
        <v>124</v>
      </c>
      <c r="M62" s="4">
        <v>124</v>
      </c>
      <c r="N62" s="4" t="s">
        <v>256</v>
      </c>
      <c r="O62" s="4" t="s">
        <v>32</v>
      </c>
      <c r="P62" s="4" t="s">
        <v>33</v>
      </c>
      <c r="Q62" s="4">
        <v>0</v>
      </c>
      <c r="R62" s="7">
        <v>44773</v>
      </c>
      <c r="S62" s="6">
        <v>44789</v>
      </c>
      <c r="T62" s="4" t="s">
        <v>34</v>
      </c>
      <c r="U62" s="4">
        <v>124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257</v>
      </c>
      <c r="B63" s="4" t="s">
        <v>26</v>
      </c>
      <c r="C63" s="4" t="s">
        <v>27</v>
      </c>
      <c r="D63" s="4" t="s">
        <v>258</v>
      </c>
      <c r="E63" s="4" t="s">
        <v>259</v>
      </c>
      <c r="F63" s="6">
        <v>44773</v>
      </c>
      <c r="G63" s="6">
        <v>44774</v>
      </c>
      <c r="H63" s="4">
        <v>2</v>
      </c>
      <c r="I63" s="4">
        <v>1</v>
      </c>
      <c r="J63" s="4">
        <v>2</v>
      </c>
      <c r="K63" s="4" t="s">
        <v>30</v>
      </c>
      <c r="L63" s="4">
        <v>232</v>
      </c>
      <c r="M63" s="4">
        <v>232</v>
      </c>
      <c r="N63" s="4" t="s">
        <v>260</v>
      </c>
      <c r="O63" s="4" t="s">
        <v>32</v>
      </c>
      <c r="P63" s="4" t="s">
        <v>33</v>
      </c>
      <c r="Q63" s="4">
        <v>0</v>
      </c>
      <c r="R63" s="7">
        <v>44773</v>
      </c>
      <c r="S63" s="6">
        <v>44789</v>
      </c>
      <c r="T63" s="4" t="s">
        <v>34</v>
      </c>
      <c r="U63" s="4">
        <v>232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261</v>
      </c>
      <c r="B64" s="4" t="s">
        <v>26</v>
      </c>
      <c r="C64" s="4" t="s">
        <v>27</v>
      </c>
      <c r="D64" s="4" t="s">
        <v>140</v>
      </c>
      <c r="E64" s="4" t="s">
        <v>230</v>
      </c>
      <c r="F64" s="6">
        <v>44773</v>
      </c>
      <c r="G64" s="6">
        <v>44774</v>
      </c>
      <c r="H64" s="4">
        <v>1</v>
      </c>
      <c r="I64" s="4">
        <v>1</v>
      </c>
      <c r="J64" s="4">
        <v>1</v>
      </c>
      <c r="K64" s="4" t="s">
        <v>30</v>
      </c>
      <c r="L64" s="4">
        <v>231</v>
      </c>
      <c r="M64" s="4">
        <v>231</v>
      </c>
      <c r="N64" s="4" t="s">
        <v>262</v>
      </c>
      <c r="O64" s="4" t="s">
        <v>32</v>
      </c>
      <c r="P64" s="4" t="s">
        <v>33</v>
      </c>
      <c r="Q64" s="4">
        <v>0</v>
      </c>
      <c r="R64" s="7">
        <v>44773</v>
      </c>
      <c r="S64" s="6">
        <v>44789</v>
      </c>
      <c r="T64" s="4" t="s">
        <v>34</v>
      </c>
      <c r="U64" s="4">
        <v>231</v>
      </c>
      <c r="V64" s="4">
        <v>0</v>
      </c>
      <c r="W64" s="4">
        <v>0</v>
      </c>
      <c r="X64" s="4" t="s">
        <v>35</v>
      </c>
      <c r="Y64" s="4" t="s">
        <v>263</v>
      </c>
    </row>
    <row r="65" s="4" customFormat="1" spans="1:25">
      <c r="A65" s="4" t="s">
        <v>264</v>
      </c>
      <c r="B65" s="4" t="s">
        <v>26</v>
      </c>
      <c r="C65" s="4" t="s">
        <v>27</v>
      </c>
      <c r="D65" s="4" t="s">
        <v>265</v>
      </c>
      <c r="E65" s="4" t="s">
        <v>239</v>
      </c>
      <c r="F65" s="6">
        <v>44773</v>
      </c>
      <c r="G65" s="6">
        <v>44774</v>
      </c>
      <c r="H65" s="4">
        <v>1</v>
      </c>
      <c r="I65" s="4">
        <v>1</v>
      </c>
      <c r="J65" s="4">
        <v>1</v>
      </c>
      <c r="K65" s="4" t="s">
        <v>30</v>
      </c>
      <c r="L65" s="4">
        <v>195</v>
      </c>
      <c r="M65" s="4">
        <v>195</v>
      </c>
      <c r="N65" s="4" t="s">
        <v>266</v>
      </c>
      <c r="O65" s="4" t="s">
        <v>32</v>
      </c>
      <c r="P65" s="4" t="s">
        <v>33</v>
      </c>
      <c r="Q65" s="4">
        <v>0</v>
      </c>
      <c r="R65" s="7">
        <v>44773</v>
      </c>
      <c r="S65" s="6">
        <v>44789</v>
      </c>
      <c r="T65" s="4" t="s">
        <v>34</v>
      </c>
      <c r="U65" s="4">
        <v>195</v>
      </c>
      <c r="V65" s="4">
        <v>0</v>
      </c>
      <c r="W65" s="4">
        <v>0</v>
      </c>
      <c r="X65" s="4" t="s">
        <v>35</v>
      </c>
      <c r="Y65" s="4" t="s">
        <v>267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5"/>
  <sheetViews>
    <sheetView tabSelected="1" workbookViewId="0">
      <selection activeCell="A64" sqref="A64:A65"/>
    </sheetView>
  </sheetViews>
  <sheetFormatPr defaultColWidth="9" defaultRowHeight="13.5"/>
  <cols>
    <col min="1" max="1" width="16.75" style="4" customWidth="1"/>
    <col min="2" max="2" width="10.375" style="4"/>
    <col min="3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268</v>
      </c>
    </row>
    <row r="2" s="4" customFormat="1" hidden="1" spans="1:9">
      <c r="A2" s="5">
        <v>18215894671</v>
      </c>
      <c r="B2" s="6">
        <v>44770</v>
      </c>
      <c r="C2" s="6">
        <v>44774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18358418510</v>
      </c>
      <c r="B3" s="6">
        <v>44773</v>
      </c>
      <c r="C3" s="6">
        <v>44774</v>
      </c>
      <c r="D3" s="4">
        <v>496</v>
      </c>
      <c r="E3" s="4" t="str">
        <f>VLOOKUP(A3,HOP!A:L,12,0)</f>
        <v>496.00</v>
      </c>
      <c r="F3" s="4" t="str">
        <f>VLOOKUP(A3,HOP!A:C,3,0)</f>
        <v>2617493</v>
      </c>
      <c r="G3" s="4">
        <f t="shared" ref="G3:G34" si="0">D3-E3</f>
        <v>0</v>
      </c>
      <c r="H3" s="4" t="str">
        <f t="shared" ref="H3:H34" si="1">$H$1&amp;F3</f>
        <v>，2617493</v>
      </c>
      <c r="I3" s="4" t="str">
        <f>VLOOKUP(A3,HOP!A:U,21,0)</f>
        <v>直连</v>
      </c>
    </row>
    <row r="4" s="4" customFormat="1" hidden="1" spans="1:9">
      <c r="A4" s="5">
        <v>18369016971</v>
      </c>
      <c r="B4" s="6">
        <v>44773</v>
      </c>
      <c r="C4" s="6">
        <v>44774</v>
      </c>
      <c r="D4" s="4">
        <v>849</v>
      </c>
      <c r="E4" s="4" t="str">
        <f>VLOOKUP(A4,HOP!A:L,12,0)</f>
        <v>849.00</v>
      </c>
      <c r="F4" s="4" t="str">
        <f>VLOOKUP(A4,HOP!A:C,3,0)</f>
        <v>2618444</v>
      </c>
      <c r="G4" s="4">
        <f t="shared" si="0"/>
        <v>0</v>
      </c>
      <c r="H4" s="4" t="str">
        <f t="shared" si="1"/>
        <v>，2618444</v>
      </c>
      <c r="I4" s="4" t="str">
        <f>VLOOKUP(A4,HOP!A:U,21,0)</f>
        <v>直连</v>
      </c>
    </row>
    <row r="5" s="4" customFormat="1" hidden="1" spans="1:9">
      <c r="A5" s="5">
        <v>18369078777</v>
      </c>
      <c r="B5" s="6">
        <v>44773</v>
      </c>
      <c r="C5" s="6">
        <v>44774</v>
      </c>
      <c r="D5" s="4">
        <v>849</v>
      </c>
      <c r="E5" s="4" t="str">
        <f>VLOOKUP(A5,HOP!A:L,12,0)</f>
        <v>849.00</v>
      </c>
      <c r="F5" s="4" t="str">
        <f>VLOOKUP(A5,HOP!A:C,3,0)</f>
        <v>2618449</v>
      </c>
      <c r="G5" s="4">
        <f t="shared" si="0"/>
        <v>0</v>
      </c>
      <c r="H5" s="4" t="str">
        <f t="shared" si="1"/>
        <v>，2618449</v>
      </c>
      <c r="I5" s="4" t="str">
        <f>VLOOKUP(A5,HOP!A:U,21,0)</f>
        <v>直连</v>
      </c>
    </row>
    <row r="6" s="4" customFormat="1" hidden="1" spans="1:9">
      <c r="A6" s="5">
        <v>18389658643</v>
      </c>
      <c r="B6" s="6">
        <v>44773</v>
      </c>
      <c r="C6" s="6">
        <v>44774</v>
      </c>
      <c r="D6" s="4">
        <v>770</v>
      </c>
      <c r="E6" s="4" t="str">
        <f>VLOOKUP(A6,HOP!A:L,12,0)</f>
        <v>770.00</v>
      </c>
      <c r="F6" s="4" t="str">
        <f>VLOOKUP(A6,HOP!A:C,3,0)</f>
        <v>2620810</v>
      </c>
      <c r="G6" s="4">
        <f t="shared" si="0"/>
        <v>0</v>
      </c>
      <c r="H6" s="4" t="str">
        <f t="shared" si="1"/>
        <v>，2620810</v>
      </c>
      <c r="I6" s="4" t="str">
        <f>VLOOKUP(A6,HOP!A:U,21,0)</f>
        <v>直连</v>
      </c>
    </row>
    <row r="7" s="4" customFormat="1" hidden="1" spans="1:9">
      <c r="A7" s="5">
        <v>18397829756</v>
      </c>
      <c r="B7" s="6">
        <v>44773</v>
      </c>
      <c r="C7" s="6">
        <v>44774</v>
      </c>
      <c r="D7" s="4">
        <v>306</v>
      </c>
      <c r="E7" s="4" t="str">
        <f>VLOOKUP(A7,HOP!A:L,12,0)</f>
        <v>306.00</v>
      </c>
      <c r="F7" s="4" t="str">
        <f>VLOOKUP(A7,HOP!A:C,3,0)</f>
        <v>2621586</v>
      </c>
      <c r="G7" s="4">
        <f t="shared" si="0"/>
        <v>0</v>
      </c>
      <c r="H7" s="4" t="str">
        <f t="shared" si="1"/>
        <v>，2621586</v>
      </c>
      <c r="I7" s="4" t="str">
        <f>VLOOKUP(A7,HOP!A:U,21,0)</f>
        <v>直连</v>
      </c>
    </row>
    <row r="8" s="4" customFormat="1" hidden="1" spans="1:9">
      <c r="A8" s="5">
        <v>18428317864</v>
      </c>
      <c r="B8" s="6">
        <v>44773</v>
      </c>
      <c r="C8" s="6">
        <v>44774</v>
      </c>
      <c r="D8" s="4">
        <v>447</v>
      </c>
      <c r="E8" s="4" t="str">
        <f>VLOOKUP(A8,HOP!A:L,12,0)</f>
        <v>447.00</v>
      </c>
      <c r="F8" s="4" t="str">
        <f>VLOOKUP(A8,HOP!A:C,3,0)</f>
        <v>2624423</v>
      </c>
      <c r="G8" s="4">
        <f t="shared" si="0"/>
        <v>0</v>
      </c>
      <c r="H8" s="4" t="str">
        <f t="shared" si="1"/>
        <v>，2624423</v>
      </c>
      <c r="I8" s="4" t="str">
        <f>VLOOKUP(A8,HOP!A:U,21,0)</f>
        <v>直连</v>
      </c>
    </row>
    <row r="9" s="4" customFormat="1" hidden="1" spans="1:9">
      <c r="A9" s="5">
        <v>18439827924</v>
      </c>
      <c r="B9" s="6">
        <v>44772</v>
      </c>
      <c r="C9" s="6">
        <v>44774</v>
      </c>
      <c r="D9" s="4">
        <v>810</v>
      </c>
      <c r="E9" s="4" t="str">
        <f>VLOOKUP(A9,HOP!A:L,12,0)</f>
        <v>810.00</v>
      </c>
      <c r="F9" s="4" t="str">
        <f>VLOOKUP(A9,HOP!A:C,3,0)</f>
        <v>2625865</v>
      </c>
      <c r="G9" s="4">
        <f t="shared" si="0"/>
        <v>0</v>
      </c>
      <c r="H9" s="4" t="str">
        <f t="shared" si="1"/>
        <v>，2625865</v>
      </c>
      <c r="I9" s="4" t="str">
        <f>VLOOKUP(A9,HOP!A:U,21,0)</f>
        <v>直连</v>
      </c>
    </row>
    <row r="10" s="4" customFormat="1" hidden="1" spans="1:9">
      <c r="A10" s="5">
        <v>18464594237</v>
      </c>
      <c r="B10" s="6">
        <v>44773</v>
      </c>
      <c r="C10" s="6">
        <v>44774</v>
      </c>
      <c r="D10" s="4">
        <v>252</v>
      </c>
      <c r="E10" s="4" t="str">
        <f>VLOOKUP(A10,HOP!A:L,12,0)</f>
        <v>252.00</v>
      </c>
      <c r="F10" s="4" t="str">
        <f>VLOOKUP(A10,HOP!A:C,3,0)</f>
        <v>2628113</v>
      </c>
      <c r="G10" s="4">
        <f t="shared" si="0"/>
        <v>0</v>
      </c>
      <c r="H10" s="4" t="str">
        <f t="shared" si="1"/>
        <v>，2628113</v>
      </c>
      <c r="I10" s="4" t="str">
        <f>VLOOKUP(A10,HOP!A:U,21,0)</f>
        <v>直连</v>
      </c>
    </row>
    <row r="11" s="4" customFormat="1" spans="1:9">
      <c r="A11" s="5">
        <v>18488603603</v>
      </c>
      <c r="B11" s="6">
        <v>44766</v>
      </c>
      <c r="C11" s="6">
        <v>44774</v>
      </c>
      <c r="D11" s="4">
        <v>3345</v>
      </c>
      <c r="E11" s="4" t="str">
        <f>VLOOKUP(A11,HOP!A:L,12,0)</f>
        <v>3345.04</v>
      </c>
      <c r="F11" s="4" t="str">
        <f>VLOOKUP(A11,HOP!A:C,3,0)</f>
        <v>2630538</v>
      </c>
      <c r="G11" s="4">
        <f t="shared" si="0"/>
        <v>-0.0399999999999636</v>
      </c>
      <c r="H11" s="4" t="str">
        <f t="shared" si="1"/>
        <v>，2630538</v>
      </c>
      <c r="I11" s="4" t="str">
        <f>VLOOKUP(A11,HOP!A:U,21,0)</f>
        <v>直连</v>
      </c>
    </row>
    <row r="12" s="4" customFormat="1" hidden="1" spans="1:9">
      <c r="A12" s="5">
        <v>18493024542</v>
      </c>
      <c r="B12" s="6">
        <v>44773</v>
      </c>
      <c r="C12" s="6">
        <v>44774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18495552447</v>
      </c>
      <c r="B13" s="6">
        <v>44773</v>
      </c>
      <c r="C13" s="6">
        <v>44774</v>
      </c>
      <c r="D13" s="4">
        <v>242</v>
      </c>
      <c r="E13" s="4" t="str">
        <f>VLOOKUP(A13,HOP!A:L,12,0)</f>
        <v>242.00</v>
      </c>
      <c r="F13" s="4" t="str">
        <f>VLOOKUP(A13,HOP!A:C,3,0)</f>
        <v>2631105</v>
      </c>
      <c r="G13" s="4">
        <f t="shared" si="0"/>
        <v>0</v>
      </c>
      <c r="H13" s="4" t="str">
        <f t="shared" si="1"/>
        <v>，2631105</v>
      </c>
      <c r="I13" s="4" t="str">
        <f>VLOOKUP(A13,HOP!A:U,21,0)</f>
        <v>直连</v>
      </c>
    </row>
    <row r="14" s="4" customFormat="1" spans="1:9">
      <c r="A14" s="5">
        <v>18496230922</v>
      </c>
      <c r="B14" s="6">
        <v>44766</v>
      </c>
      <c r="C14" s="6">
        <v>44774</v>
      </c>
      <c r="D14" s="4">
        <v>10862</v>
      </c>
      <c r="E14" s="4" t="str">
        <f>VLOOKUP(A14,HOP!A:L,12,0)</f>
        <v>10862.08</v>
      </c>
      <c r="F14" s="4" t="str">
        <f>VLOOKUP(A14,HOP!A:C,3,0)</f>
        <v>2631252</v>
      </c>
      <c r="G14" s="4">
        <f t="shared" si="0"/>
        <v>-0.0799999999999272</v>
      </c>
      <c r="H14" s="4" t="str">
        <f t="shared" si="1"/>
        <v>，2631252</v>
      </c>
      <c r="I14" s="4" t="str">
        <f>VLOOKUP(A14,HOP!A:U,21,0)</f>
        <v>直连</v>
      </c>
    </row>
    <row r="15" s="4" customFormat="1" hidden="1" spans="1:9">
      <c r="A15" s="5">
        <v>18507690330</v>
      </c>
      <c r="B15" s="6">
        <v>44773</v>
      </c>
      <c r="C15" s="6">
        <v>44774</v>
      </c>
      <c r="D15" s="4">
        <v>288</v>
      </c>
      <c r="E15" s="4" t="str">
        <f>VLOOKUP(A15,HOP!A:L,12,0)</f>
        <v>288.00</v>
      </c>
      <c r="F15" s="4" t="str">
        <f>VLOOKUP(A15,HOP!A:C,3,0)</f>
        <v>2632544</v>
      </c>
      <c r="G15" s="4">
        <f t="shared" si="0"/>
        <v>0</v>
      </c>
      <c r="H15" s="4" t="str">
        <f t="shared" si="1"/>
        <v>，2632544</v>
      </c>
      <c r="I15" s="4" t="str">
        <f>VLOOKUP(A15,HOP!A:U,21,0)</f>
        <v>直连</v>
      </c>
    </row>
    <row r="16" s="4" customFormat="1" hidden="1" spans="1:9">
      <c r="A16" s="5">
        <v>18516556845</v>
      </c>
      <c r="B16" s="6">
        <v>44772</v>
      </c>
      <c r="C16" s="6">
        <v>44774</v>
      </c>
      <c r="D16" s="4">
        <v>0</v>
      </c>
      <c r="E16" s="4" t="str">
        <f>VLOOKUP(A16,HOP!A:L,12,0)</f>
        <v>0.00</v>
      </c>
      <c r="F16" s="4" t="str">
        <f>VLOOKUP(A16,HOP!A:C,3,0)</f>
        <v>2633412</v>
      </c>
      <c r="G16" s="4">
        <f t="shared" si="0"/>
        <v>0</v>
      </c>
      <c r="H16" s="4" t="str">
        <f t="shared" si="1"/>
        <v>，2633412</v>
      </c>
      <c r="I16" s="4" t="str">
        <f>VLOOKUP(A16,HOP!A:U,21,0)</f>
        <v>直连</v>
      </c>
    </row>
    <row r="17" s="4" customFormat="1" hidden="1" spans="1:9">
      <c r="A17" s="5">
        <v>18524581469</v>
      </c>
      <c r="B17" s="6">
        <v>44773</v>
      </c>
      <c r="C17" s="6">
        <v>44774</v>
      </c>
      <c r="D17" s="4">
        <v>574</v>
      </c>
      <c r="E17" s="4" t="str">
        <f>VLOOKUP(A17,HOP!A:L,12,0)</f>
        <v>574.00</v>
      </c>
      <c r="F17" s="4" t="str">
        <f>VLOOKUP(A17,HOP!A:C,3,0)</f>
        <v>2633997</v>
      </c>
      <c r="G17" s="4">
        <f t="shared" si="0"/>
        <v>0</v>
      </c>
      <c r="H17" s="4" t="str">
        <f t="shared" si="1"/>
        <v>，2633997</v>
      </c>
      <c r="I17" s="4" t="str">
        <f>VLOOKUP(A17,HOP!A:U,21,0)</f>
        <v>直连</v>
      </c>
    </row>
    <row r="18" s="4" customFormat="1" hidden="1" spans="1:9">
      <c r="A18" s="5">
        <v>18527014248</v>
      </c>
      <c r="B18" s="6">
        <v>44770</v>
      </c>
      <c r="C18" s="6">
        <v>44774</v>
      </c>
      <c r="D18" s="4">
        <v>708</v>
      </c>
      <c r="E18" s="4" t="str">
        <f>VLOOKUP(A18,HOP!A:L,12,0)</f>
        <v>708.00</v>
      </c>
      <c r="F18" s="4" t="str">
        <f>VLOOKUP(A18,HOP!A:C,3,0)</f>
        <v>2634470</v>
      </c>
      <c r="G18" s="4">
        <f t="shared" si="0"/>
        <v>0</v>
      </c>
      <c r="H18" s="4" t="str">
        <f t="shared" si="1"/>
        <v>，2634470</v>
      </c>
      <c r="I18" s="4" t="str">
        <f>VLOOKUP(A18,HOP!A:U,21,0)</f>
        <v>直连</v>
      </c>
    </row>
    <row r="19" s="4" customFormat="1" hidden="1" spans="1:9">
      <c r="A19" s="5">
        <v>18528389452</v>
      </c>
      <c r="B19" s="6">
        <v>44773</v>
      </c>
      <c r="C19" s="6">
        <v>44774</v>
      </c>
      <c r="D19" s="4">
        <v>595</v>
      </c>
      <c r="E19" s="4" t="str">
        <f>VLOOKUP(A19,HOP!A:L,12,0)</f>
        <v>595.00</v>
      </c>
      <c r="F19" s="4" t="str">
        <f>VLOOKUP(A19,HOP!A:C,3,0)</f>
        <v>2634702</v>
      </c>
      <c r="G19" s="4">
        <f t="shared" si="0"/>
        <v>0</v>
      </c>
      <c r="H19" s="4" t="str">
        <f t="shared" si="1"/>
        <v>，2634702</v>
      </c>
      <c r="I19" s="4" t="str">
        <f>VLOOKUP(A19,HOP!A:U,21,0)</f>
        <v>直连</v>
      </c>
    </row>
    <row r="20" s="4" customFormat="1" hidden="1" spans="1:9">
      <c r="A20" s="5">
        <v>18535268655</v>
      </c>
      <c r="B20" s="6">
        <v>44773</v>
      </c>
      <c r="C20" s="6">
        <v>44774</v>
      </c>
      <c r="D20" s="4">
        <v>1244</v>
      </c>
      <c r="E20" s="4" t="str">
        <f>VLOOKUP(A20,HOP!A:L,12,0)</f>
        <v>1244.00</v>
      </c>
      <c r="F20" s="4" t="str">
        <f>VLOOKUP(A20,HOP!A:C,3,0)</f>
        <v>2634969</v>
      </c>
      <c r="G20" s="4">
        <f t="shared" si="0"/>
        <v>0</v>
      </c>
      <c r="H20" s="4" t="str">
        <f t="shared" si="1"/>
        <v>，2634969</v>
      </c>
      <c r="I20" s="4" t="str">
        <f>VLOOKUP(A20,HOP!A:U,21,0)</f>
        <v>直连</v>
      </c>
    </row>
    <row r="21" s="4" customFormat="1" hidden="1" spans="1:9">
      <c r="A21" s="5">
        <v>18537035678</v>
      </c>
      <c r="B21" s="6">
        <v>44773</v>
      </c>
      <c r="C21" s="6">
        <v>44774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18544975756</v>
      </c>
      <c r="B22" s="6">
        <v>44773</v>
      </c>
      <c r="C22" s="6">
        <v>44774</v>
      </c>
      <c r="D22" s="4">
        <v>721</v>
      </c>
      <c r="E22" s="4" t="str">
        <f>VLOOKUP(A22,HOP!A:L,12,0)</f>
        <v>721.00</v>
      </c>
      <c r="F22" s="4" t="str">
        <f>VLOOKUP(A22,HOP!A:C,3,0)</f>
        <v>2635948</v>
      </c>
      <c r="G22" s="4">
        <f t="shared" si="0"/>
        <v>0</v>
      </c>
      <c r="H22" s="4" t="str">
        <f t="shared" si="1"/>
        <v>，2635948</v>
      </c>
      <c r="I22" s="4" t="str">
        <f>VLOOKUP(A22,HOP!A:U,21,0)</f>
        <v>直连</v>
      </c>
    </row>
    <row r="23" s="4" customFormat="1" hidden="1" spans="1:9">
      <c r="A23" s="5">
        <v>18547104977</v>
      </c>
      <c r="B23" s="6">
        <v>44773</v>
      </c>
      <c r="C23" s="6">
        <v>44774</v>
      </c>
      <c r="D23" s="4">
        <v>242</v>
      </c>
      <c r="E23" s="4" t="str">
        <f>VLOOKUP(A23,HOP!A:L,12,0)</f>
        <v>242.00</v>
      </c>
      <c r="F23" s="4" t="str">
        <f>VLOOKUP(A23,HOP!A:C,3,0)</f>
        <v>2636308</v>
      </c>
      <c r="G23" s="4">
        <f t="shared" si="0"/>
        <v>0</v>
      </c>
      <c r="H23" s="4" t="str">
        <f t="shared" si="1"/>
        <v>，2636308</v>
      </c>
      <c r="I23" s="4" t="str">
        <f>VLOOKUP(A23,HOP!A:U,21,0)</f>
        <v>直连</v>
      </c>
    </row>
    <row r="24" s="4" customFormat="1" hidden="1" spans="1:9">
      <c r="A24" s="5">
        <v>18555351854</v>
      </c>
      <c r="B24" s="6">
        <v>44773</v>
      </c>
      <c r="C24" s="6">
        <v>44774</v>
      </c>
      <c r="D24" s="4">
        <v>205</v>
      </c>
      <c r="E24" s="4" t="str">
        <f>VLOOKUP(A24,HOP!A:L,12,0)</f>
        <v>205.00</v>
      </c>
      <c r="F24" s="4" t="str">
        <f>VLOOKUP(A24,HOP!A:C,3,0)</f>
        <v>2637157</v>
      </c>
      <c r="G24" s="4">
        <f t="shared" si="0"/>
        <v>0</v>
      </c>
      <c r="H24" s="4" t="str">
        <f t="shared" si="1"/>
        <v>，2637157</v>
      </c>
      <c r="I24" s="4" t="str">
        <f>VLOOKUP(A24,HOP!A:U,21,0)</f>
        <v>直连</v>
      </c>
    </row>
    <row r="25" s="4" customFormat="1" hidden="1" spans="1:9">
      <c r="A25" s="5">
        <v>18563498749</v>
      </c>
      <c r="B25" s="6">
        <v>44773</v>
      </c>
      <c r="C25" s="6">
        <v>44774</v>
      </c>
      <c r="D25" s="4">
        <v>254</v>
      </c>
      <c r="E25" s="4" t="str">
        <f>VLOOKUP(A25,HOP!A:L,12,0)</f>
        <v>254.00</v>
      </c>
      <c r="F25" s="4" t="str">
        <f>VLOOKUP(A25,HOP!A:C,3,0)</f>
        <v>2637908</v>
      </c>
      <c r="G25" s="4">
        <f t="shared" si="0"/>
        <v>0</v>
      </c>
      <c r="H25" s="4" t="str">
        <f t="shared" si="1"/>
        <v>，2637908</v>
      </c>
      <c r="I25" s="4" t="str">
        <f>VLOOKUP(A25,HOP!A:U,21,0)</f>
        <v>直连</v>
      </c>
    </row>
    <row r="26" s="4" customFormat="1" hidden="1" spans="1:9">
      <c r="A26" s="5">
        <v>18563591100</v>
      </c>
      <c r="B26" s="6">
        <v>44772</v>
      </c>
      <c r="C26" s="6">
        <v>44774</v>
      </c>
      <c r="D26" s="4">
        <v>494</v>
      </c>
      <c r="E26" s="4" t="str">
        <f>VLOOKUP(A26,HOP!A:L,12,0)</f>
        <v>494.00</v>
      </c>
      <c r="F26" s="4" t="str">
        <f>VLOOKUP(A26,HOP!A:C,3,0)</f>
        <v>2637923</v>
      </c>
      <c r="G26" s="4">
        <f t="shared" si="0"/>
        <v>0</v>
      </c>
      <c r="H26" s="4" t="str">
        <f t="shared" si="1"/>
        <v>，2637923</v>
      </c>
      <c r="I26" s="4" t="str">
        <f>VLOOKUP(A26,HOP!A:U,21,0)</f>
        <v>直连</v>
      </c>
    </row>
    <row r="27" s="4" customFormat="1" hidden="1" spans="1:9">
      <c r="A27" s="5">
        <v>18567024032</v>
      </c>
      <c r="B27" s="6">
        <v>44773</v>
      </c>
      <c r="C27" s="6">
        <v>44774</v>
      </c>
      <c r="D27" s="4">
        <v>571</v>
      </c>
      <c r="E27" s="4" t="str">
        <f>VLOOKUP(A27,HOP!A:L,12,0)</f>
        <v>571.00</v>
      </c>
      <c r="F27" s="4" t="str">
        <f>VLOOKUP(A27,HOP!A:C,3,0)</f>
        <v>2638388</v>
      </c>
      <c r="G27" s="4">
        <f t="shared" si="0"/>
        <v>0</v>
      </c>
      <c r="H27" s="4" t="str">
        <f t="shared" si="1"/>
        <v>，2638388</v>
      </c>
      <c r="I27" s="4" t="str">
        <f>VLOOKUP(A27,HOP!A:U,21,0)</f>
        <v>直连</v>
      </c>
    </row>
    <row r="28" s="4" customFormat="1" hidden="1" spans="1:9">
      <c r="A28" s="5">
        <v>18573262135</v>
      </c>
      <c r="B28" s="6">
        <v>44773</v>
      </c>
      <c r="C28" s="6">
        <v>44774</v>
      </c>
      <c r="D28" s="4">
        <v>152</v>
      </c>
      <c r="E28" s="4" t="str">
        <f>VLOOKUP(A28,HOP!A:L,12,0)</f>
        <v>152.00</v>
      </c>
      <c r="F28" s="4" t="str">
        <f>VLOOKUP(A28,HOP!A:C,3,0)</f>
        <v>2638656</v>
      </c>
      <c r="G28" s="4">
        <f t="shared" si="0"/>
        <v>0</v>
      </c>
      <c r="H28" s="4" t="str">
        <f t="shared" si="1"/>
        <v>，2638656</v>
      </c>
      <c r="I28" s="4" t="str">
        <f>VLOOKUP(A28,HOP!A:U,21,0)</f>
        <v>直连</v>
      </c>
    </row>
    <row r="29" s="4" customFormat="1" hidden="1" spans="1:9">
      <c r="A29" s="8" t="s">
        <v>269</v>
      </c>
      <c r="B29" s="6">
        <v>44773</v>
      </c>
      <c r="C29" s="6">
        <v>44774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18574333800</v>
      </c>
      <c r="B30" s="6">
        <v>44773</v>
      </c>
      <c r="C30" s="6">
        <v>44774</v>
      </c>
      <c r="D30" s="4">
        <v>558</v>
      </c>
      <c r="E30" s="4" t="str">
        <f>VLOOKUP(A30,HOP!A:L,12,0)</f>
        <v>558.00</v>
      </c>
      <c r="F30" s="4" t="str">
        <f>VLOOKUP(A30,HOP!A:C,3,0)</f>
        <v>2638899</v>
      </c>
      <c r="G30" s="4">
        <f t="shared" si="0"/>
        <v>0</v>
      </c>
      <c r="H30" s="4" t="str">
        <f t="shared" si="1"/>
        <v>，2638899</v>
      </c>
      <c r="I30" s="4" t="str">
        <f>VLOOKUP(A30,HOP!A:U,21,0)</f>
        <v>直连</v>
      </c>
    </row>
    <row r="31" s="4" customFormat="1" hidden="1" spans="1:9">
      <c r="A31" s="5">
        <v>18574472500</v>
      </c>
      <c r="B31" s="6">
        <v>44773</v>
      </c>
      <c r="C31" s="6">
        <v>44774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18574535847</v>
      </c>
      <c r="B32" s="6">
        <v>44773</v>
      </c>
      <c r="C32" s="6">
        <v>44774</v>
      </c>
      <c r="D32" s="4">
        <v>393</v>
      </c>
      <c r="E32" s="4" t="str">
        <f>VLOOKUP(A32,HOP!A:L,12,0)</f>
        <v>393.00</v>
      </c>
      <c r="F32" s="4" t="str">
        <f>VLOOKUP(A32,HOP!A:C,3,0)</f>
        <v>2638915</v>
      </c>
      <c r="G32" s="4">
        <f t="shared" si="0"/>
        <v>0</v>
      </c>
      <c r="H32" s="4" t="str">
        <f t="shared" si="1"/>
        <v>，2638915</v>
      </c>
      <c r="I32" s="4" t="str">
        <f>VLOOKUP(A32,HOP!A:U,21,0)</f>
        <v>直连</v>
      </c>
    </row>
    <row r="33" s="4" customFormat="1" hidden="1" spans="1:9">
      <c r="A33" s="5">
        <v>18574633355</v>
      </c>
      <c r="B33" s="6">
        <v>44773</v>
      </c>
      <c r="C33" s="6">
        <v>44774</v>
      </c>
      <c r="D33" s="4">
        <v>254</v>
      </c>
      <c r="E33" s="4" t="str">
        <f>VLOOKUP(A33,HOP!A:L,12,0)</f>
        <v>254.00</v>
      </c>
      <c r="F33" s="4" t="str">
        <f>VLOOKUP(A33,HOP!A:C,3,0)</f>
        <v>2638931</v>
      </c>
      <c r="G33" s="4">
        <f t="shared" si="0"/>
        <v>0</v>
      </c>
      <c r="H33" s="4" t="str">
        <f t="shared" si="1"/>
        <v>，2638931</v>
      </c>
      <c r="I33" s="4" t="str">
        <f>VLOOKUP(A33,HOP!A:U,21,0)</f>
        <v>直连</v>
      </c>
    </row>
    <row r="34" s="4" customFormat="1" hidden="1" spans="1:9">
      <c r="A34" s="5">
        <v>18574716301</v>
      </c>
      <c r="B34" s="6">
        <v>44773</v>
      </c>
      <c r="C34" s="6">
        <v>44774</v>
      </c>
      <c r="D34" s="4">
        <v>203</v>
      </c>
      <c r="E34" s="4" t="str">
        <f>VLOOKUP(A34,HOP!A:L,12,0)</f>
        <v>203.00</v>
      </c>
      <c r="F34" s="4" t="str">
        <f>VLOOKUP(A34,HOP!A:C,3,0)</f>
        <v>2638943</v>
      </c>
      <c r="G34" s="4">
        <f t="shared" si="0"/>
        <v>0</v>
      </c>
      <c r="H34" s="4" t="str">
        <f t="shared" si="1"/>
        <v>，2638943</v>
      </c>
      <c r="I34" s="4" t="str">
        <f>VLOOKUP(A34,HOP!A:U,21,0)</f>
        <v>直连</v>
      </c>
    </row>
    <row r="35" s="4" customFormat="1" hidden="1" spans="1:9">
      <c r="A35" s="5">
        <v>18574728206</v>
      </c>
      <c r="B35" s="6">
        <v>44773</v>
      </c>
      <c r="C35" s="6">
        <v>44774</v>
      </c>
      <c r="D35" s="4">
        <v>342</v>
      </c>
      <c r="E35" s="4" t="str">
        <f>VLOOKUP(A35,HOP!A:L,12,0)</f>
        <v>342.00</v>
      </c>
      <c r="F35" s="4" t="str">
        <f>VLOOKUP(A35,HOP!A:C,3,0)</f>
        <v>2638945</v>
      </c>
      <c r="G35" s="4">
        <f t="shared" ref="G35:G57" si="2">D35-E35</f>
        <v>0</v>
      </c>
      <c r="H35" s="4" t="str">
        <f t="shared" ref="H35:H57" si="3">$H$1&amp;F35</f>
        <v>，2638945</v>
      </c>
      <c r="I35" s="4" t="str">
        <f>VLOOKUP(A35,HOP!A:U,21,0)</f>
        <v>直连</v>
      </c>
    </row>
    <row r="36" s="4" customFormat="1" hidden="1" spans="1:9">
      <c r="A36" s="5">
        <v>18574986428</v>
      </c>
      <c r="B36" s="6">
        <v>44773</v>
      </c>
      <c r="C36" s="6">
        <v>44774</v>
      </c>
      <c r="D36" s="4">
        <v>240</v>
      </c>
      <c r="E36" s="4" t="str">
        <f>VLOOKUP(A36,HOP!A:L,12,0)</f>
        <v>240.00</v>
      </c>
      <c r="F36" s="4" t="str">
        <f>VLOOKUP(A36,HOP!A:C,3,0)</f>
        <v>2638981</v>
      </c>
      <c r="G36" s="4">
        <f t="shared" si="2"/>
        <v>0</v>
      </c>
      <c r="H36" s="4" t="str">
        <f t="shared" si="3"/>
        <v>，2638981</v>
      </c>
      <c r="I36" s="4" t="str">
        <f>VLOOKUP(A36,HOP!A:U,21,0)</f>
        <v>直连</v>
      </c>
    </row>
    <row r="37" s="4" customFormat="1" hidden="1" spans="1:9">
      <c r="A37" s="5">
        <v>18575073713</v>
      </c>
      <c r="B37" s="6">
        <v>44773</v>
      </c>
      <c r="C37" s="6">
        <v>44774</v>
      </c>
      <c r="D37" s="4">
        <v>140</v>
      </c>
      <c r="E37" s="4" t="str">
        <f>VLOOKUP(A37,HOP!A:L,12,0)</f>
        <v>140.00</v>
      </c>
      <c r="F37" s="4" t="str">
        <f>VLOOKUP(A37,HOP!A:C,3,0)</f>
        <v>2638993</v>
      </c>
      <c r="G37" s="4">
        <f t="shared" si="2"/>
        <v>0</v>
      </c>
      <c r="H37" s="4" t="str">
        <f t="shared" si="3"/>
        <v>，2638993</v>
      </c>
      <c r="I37" s="4" t="str">
        <f>VLOOKUP(A37,HOP!A:U,21,0)</f>
        <v>直连</v>
      </c>
    </row>
    <row r="38" s="4" customFormat="1" hidden="1" spans="1:9">
      <c r="A38" s="5">
        <v>18575163488</v>
      </c>
      <c r="B38" s="6">
        <v>44773</v>
      </c>
      <c r="C38" s="6">
        <v>44774</v>
      </c>
      <c r="D38" s="4">
        <v>152</v>
      </c>
      <c r="E38" s="4" t="str">
        <f>VLOOKUP(A38,HOP!A:L,12,0)</f>
        <v>152.00</v>
      </c>
      <c r="F38" s="4" t="str">
        <f>VLOOKUP(A38,HOP!A:C,3,0)</f>
        <v>2639008</v>
      </c>
      <c r="G38" s="4">
        <f t="shared" si="2"/>
        <v>0</v>
      </c>
      <c r="H38" s="4" t="str">
        <f t="shared" si="3"/>
        <v>，2639008</v>
      </c>
      <c r="I38" s="4" t="str">
        <f>VLOOKUP(A38,HOP!A:U,21,0)</f>
        <v>直连</v>
      </c>
    </row>
    <row r="39" s="4" customFormat="1" hidden="1" spans="1:9">
      <c r="A39" s="5">
        <v>18575740359</v>
      </c>
      <c r="B39" s="6">
        <v>44773</v>
      </c>
      <c r="C39" s="6">
        <v>44774</v>
      </c>
      <c r="D39" s="4">
        <v>152</v>
      </c>
      <c r="E39" s="4" t="str">
        <f>VLOOKUP(A39,HOP!A:L,12,0)</f>
        <v>152.00</v>
      </c>
      <c r="F39" s="4" t="str">
        <f>VLOOKUP(A39,HOP!A:C,3,0)</f>
        <v>2639084</v>
      </c>
      <c r="G39" s="4">
        <f t="shared" si="2"/>
        <v>0</v>
      </c>
      <c r="H39" s="4" t="str">
        <f t="shared" si="3"/>
        <v>，2639084</v>
      </c>
      <c r="I39" s="4" t="str">
        <f>VLOOKUP(A39,HOP!A:U,21,0)</f>
        <v>直连</v>
      </c>
    </row>
    <row r="40" s="4" customFormat="1" hidden="1" spans="1:9">
      <c r="A40" s="5">
        <v>18575823264</v>
      </c>
      <c r="B40" s="6">
        <v>44773</v>
      </c>
      <c r="C40" s="6">
        <v>44774</v>
      </c>
      <c r="D40" s="4">
        <v>152</v>
      </c>
      <c r="E40" s="4" t="str">
        <f>VLOOKUP(A40,HOP!A:L,12,0)</f>
        <v>152.00</v>
      </c>
      <c r="F40" s="4" t="str">
        <f>VLOOKUP(A40,HOP!A:C,3,0)</f>
        <v>2639089</v>
      </c>
      <c r="G40" s="4">
        <f t="shared" si="2"/>
        <v>0</v>
      </c>
      <c r="H40" s="4" t="str">
        <f t="shared" si="3"/>
        <v>，2639089</v>
      </c>
      <c r="I40" s="4" t="str">
        <f>VLOOKUP(A40,HOP!A:U,21,0)</f>
        <v>直连</v>
      </c>
    </row>
    <row r="41" s="4" customFormat="1" hidden="1" spans="1:9">
      <c r="A41" s="5">
        <v>18575893242</v>
      </c>
      <c r="B41" s="6">
        <v>44773</v>
      </c>
      <c r="C41" s="6">
        <v>44774</v>
      </c>
      <c r="D41" s="4">
        <v>88</v>
      </c>
      <c r="E41" s="4" t="str">
        <f>VLOOKUP(A41,HOP!A:L,12,0)</f>
        <v>88.00</v>
      </c>
      <c r="F41" s="4" t="str">
        <f>VLOOKUP(A41,HOP!A:C,3,0)</f>
        <v>2639096</v>
      </c>
      <c r="G41" s="4">
        <f t="shared" si="2"/>
        <v>0</v>
      </c>
      <c r="H41" s="4" t="str">
        <f t="shared" si="3"/>
        <v>，2639096</v>
      </c>
      <c r="I41" s="4" t="str">
        <f>VLOOKUP(A41,HOP!A:U,21,0)</f>
        <v>直连</v>
      </c>
    </row>
    <row r="42" s="4" customFormat="1" hidden="1" spans="1:9">
      <c r="A42" s="5">
        <v>18576052801</v>
      </c>
      <c r="B42" s="6">
        <v>44773</v>
      </c>
      <c r="C42" s="6">
        <v>44774</v>
      </c>
      <c r="D42" s="4">
        <v>176</v>
      </c>
      <c r="E42" s="4" t="str">
        <f>VLOOKUP(A42,HOP!A:L,12,0)</f>
        <v>176.00</v>
      </c>
      <c r="F42" s="4" t="str">
        <f>VLOOKUP(A42,HOP!A:C,3,0)</f>
        <v>2639122</v>
      </c>
      <c r="G42" s="4">
        <f t="shared" si="2"/>
        <v>0</v>
      </c>
      <c r="H42" s="4" t="str">
        <f t="shared" si="3"/>
        <v>，2639122</v>
      </c>
      <c r="I42" s="4" t="str">
        <f>VLOOKUP(A42,HOP!A:U,21,0)</f>
        <v>直连</v>
      </c>
    </row>
    <row r="43" s="4" customFormat="1" hidden="1" spans="1:9">
      <c r="A43" s="8" t="s">
        <v>270</v>
      </c>
      <c r="B43" s="6">
        <v>44773</v>
      </c>
      <c r="C43" s="6">
        <v>44774</v>
      </c>
      <c r="D43" s="4">
        <v>155</v>
      </c>
      <c r="E43" s="4" t="str">
        <f>VLOOKUP(A43,HOP!A:L,12,0)</f>
        <v>155.00</v>
      </c>
      <c r="F43" s="4" t="str">
        <f>VLOOKUP(A43,HOP!A:C,3,0)</f>
        <v>2639177</v>
      </c>
      <c r="G43" s="4">
        <f t="shared" si="2"/>
        <v>0</v>
      </c>
      <c r="H43" s="4" t="str">
        <f t="shared" si="3"/>
        <v>，2639177</v>
      </c>
      <c r="I43" s="4" t="str">
        <f>VLOOKUP(A43,HOP!A:U,21,0)</f>
        <v>直连</v>
      </c>
    </row>
    <row r="44" s="4" customFormat="1" hidden="1" spans="1:9">
      <c r="A44" s="5">
        <v>18576673630</v>
      </c>
      <c r="B44" s="6">
        <v>44773</v>
      </c>
      <c r="C44" s="6">
        <v>44774</v>
      </c>
      <c r="D44" s="4">
        <v>196</v>
      </c>
      <c r="E44" s="4" t="str">
        <f>VLOOKUP(A44,HOP!A:L,12,0)</f>
        <v>196.00</v>
      </c>
      <c r="F44" s="4" t="str">
        <f>VLOOKUP(A44,HOP!A:C,3,0)</f>
        <v>2639202</v>
      </c>
      <c r="G44" s="4">
        <f t="shared" si="2"/>
        <v>0</v>
      </c>
      <c r="H44" s="4" t="str">
        <f t="shared" si="3"/>
        <v>，2639202</v>
      </c>
      <c r="I44" s="4" t="str">
        <f>VLOOKUP(A44,HOP!A:U,21,0)</f>
        <v>直连</v>
      </c>
    </row>
    <row r="45" s="4" customFormat="1" hidden="1" spans="1:9">
      <c r="A45" s="5">
        <v>18576808116</v>
      </c>
      <c r="B45" s="6">
        <v>44773</v>
      </c>
      <c r="C45" s="6">
        <v>44774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hidden="1" spans="1:9">
      <c r="A46" s="5">
        <v>18576901985</v>
      </c>
      <c r="B46" s="6">
        <v>44773</v>
      </c>
      <c r="C46" s="6">
        <v>44774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18581620653</v>
      </c>
      <c r="B47" s="6">
        <v>44773</v>
      </c>
      <c r="C47" s="6">
        <v>44774</v>
      </c>
      <c r="D47" s="4">
        <v>132</v>
      </c>
      <c r="E47" s="4" t="str">
        <f>VLOOKUP(A47,HOP!A:L,12,0)</f>
        <v>132.00</v>
      </c>
      <c r="F47" s="4" t="str">
        <f>VLOOKUP(A47,HOP!A:C,3,0)</f>
        <v>2639460</v>
      </c>
      <c r="G47" s="4">
        <f t="shared" si="2"/>
        <v>0</v>
      </c>
      <c r="H47" s="4" t="str">
        <f t="shared" si="3"/>
        <v>，2639460</v>
      </c>
      <c r="I47" s="4" t="str">
        <f>VLOOKUP(A47,HOP!A:U,21,0)</f>
        <v>直连</v>
      </c>
    </row>
    <row r="48" s="4" customFormat="1" hidden="1" spans="1:9">
      <c r="A48" s="8" t="s">
        <v>271</v>
      </c>
      <c r="B48" s="6">
        <v>44773</v>
      </c>
      <c r="C48" s="6">
        <v>44774</v>
      </c>
      <c r="D48" s="4">
        <v>231</v>
      </c>
      <c r="E48" s="4" t="str">
        <f>VLOOKUP(A48,HOP!A:L,12,0)</f>
        <v>231.00</v>
      </c>
      <c r="F48" s="4" t="str">
        <f>VLOOKUP(A48,HOP!A:C,3,0)</f>
        <v>2639469</v>
      </c>
      <c r="G48" s="4">
        <f t="shared" si="2"/>
        <v>0</v>
      </c>
      <c r="H48" s="4" t="str">
        <f t="shared" si="3"/>
        <v>，2639469</v>
      </c>
      <c r="I48" s="4" t="str">
        <f>VLOOKUP(A48,HOP!A:U,21,0)</f>
        <v>直连</v>
      </c>
    </row>
    <row r="49" s="4" customFormat="1" hidden="1" spans="1:9">
      <c r="A49" s="5">
        <v>18582217115</v>
      </c>
      <c r="B49" s="6">
        <v>44773</v>
      </c>
      <c r="C49" s="6">
        <v>44774</v>
      </c>
      <c r="D49" s="4">
        <v>144</v>
      </c>
      <c r="E49" s="4" t="str">
        <f>VLOOKUP(A49,HOP!A:L,12,0)</f>
        <v>144.00</v>
      </c>
      <c r="F49" s="4" t="str">
        <f>VLOOKUP(A49,HOP!A:C,3,0)</f>
        <v>2639494</v>
      </c>
      <c r="G49" s="4">
        <f t="shared" si="2"/>
        <v>0</v>
      </c>
      <c r="H49" s="4" t="str">
        <f t="shared" si="3"/>
        <v>，2639494</v>
      </c>
      <c r="I49" s="4" t="str">
        <f>VLOOKUP(A49,HOP!A:U,21,0)</f>
        <v>直连</v>
      </c>
    </row>
    <row r="50" s="4" customFormat="1" hidden="1" spans="1:9">
      <c r="A50" s="5">
        <v>18582411306</v>
      </c>
      <c r="B50" s="6">
        <v>44773</v>
      </c>
      <c r="C50" s="6">
        <v>44774</v>
      </c>
      <c r="D50" s="4">
        <v>368</v>
      </c>
      <c r="E50" s="4" t="str">
        <f>VLOOKUP(A50,HOP!A:L,12,0)</f>
        <v>368.00</v>
      </c>
      <c r="F50" s="4" t="str">
        <f>VLOOKUP(A50,HOP!A:C,3,0)</f>
        <v>2639514</v>
      </c>
      <c r="G50" s="4">
        <f t="shared" si="2"/>
        <v>0</v>
      </c>
      <c r="H50" s="4" t="str">
        <f t="shared" si="3"/>
        <v>，2639514</v>
      </c>
      <c r="I50" s="4" t="str">
        <f>VLOOKUP(A50,HOP!A:U,21,0)</f>
        <v>直连</v>
      </c>
    </row>
    <row r="51" s="4" customFormat="1" hidden="1" spans="1:9">
      <c r="A51" s="5">
        <v>18582595420</v>
      </c>
      <c r="B51" s="6">
        <v>44773</v>
      </c>
      <c r="C51" s="6">
        <v>44774</v>
      </c>
      <c r="D51" s="4">
        <v>699</v>
      </c>
      <c r="E51" s="4" t="str">
        <f>VLOOKUP(A51,HOP!A:L,12,0)</f>
        <v>699.00</v>
      </c>
      <c r="F51" s="4" t="str">
        <f>VLOOKUP(A51,HOP!A:C,3,0)</f>
        <v>2639529</v>
      </c>
      <c r="G51" s="4">
        <f t="shared" si="2"/>
        <v>0</v>
      </c>
      <c r="H51" s="4" t="str">
        <f t="shared" si="3"/>
        <v>，2639529</v>
      </c>
      <c r="I51" s="4" t="str">
        <f>VLOOKUP(A51,HOP!A:U,21,0)</f>
        <v>直连</v>
      </c>
    </row>
    <row r="52" s="4" customFormat="1" hidden="1" spans="1:9">
      <c r="A52" s="8" t="s">
        <v>272</v>
      </c>
      <c r="B52" s="6">
        <v>44773</v>
      </c>
      <c r="C52" s="6">
        <v>44774</v>
      </c>
      <c r="D52" s="4">
        <v>155</v>
      </c>
      <c r="E52" s="4" t="str">
        <f>VLOOKUP(A52,HOP!A:L,12,0)</f>
        <v>155.00</v>
      </c>
      <c r="F52" s="4" t="str">
        <f>VLOOKUP(A52,HOP!A:C,3,0)</f>
        <v>2639556</v>
      </c>
      <c r="G52" s="4">
        <f t="shared" si="2"/>
        <v>0</v>
      </c>
      <c r="H52" s="4" t="str">
        <f t="shared" si="3"/>
        <v>，2639556</v>
      </c>
      <c r="I52" s="4" t="str">
        <f>VLOOKUP(A52,HOP!A:U,21,0)</f>
        <v>直连</v>
      </c>
    </row>
    <row r="53" s="4" customFormat="1" hidden="1" spans="1:9">
      <c r="A53" s="5">
        <v>18582885444</v>
      </c>
      <c r="B53" s="6">
        <v>44773</v>
      </c>
      <c r="C53" s="6">
        <v>44774</v>
      </c>
      <c r="D53" s="4">
        <v>129</v>
      </c>
      <c r="E53" s="4" t="str">
        <f>VLOOKUP(A53,HOP!A:L,12,0)</f>
        <v>129.00</v>
      </c>
      <c r="F53" s="4" t="str">
        <f>VLOOKUP(A53,HOP!A:C,3,0)</f>
        <v>2639558</v>
      </c>
      <c r="G53" s="4">
        <f t="shared" si="2"/>
        <v>0</v>
      </c>
      <c r="H53" s="4" t="str">
        <f t="shared" si="3"/>
        <v>，2639558</v>
      </c>
      <c r="I53" s="4" t="str">
        <f>VLOOKUP(A53,HOP!A:U,21,0)</f>
        <v>直连</v>
      </c>
    </row>
    <row r="54" s="4" customFormat="1" hidden="1" spans="1:9">
      <c r="A54" s="5">
        <v>18582955057</v>
      </c>
      <c r="B54" s="6">
        <v>44773</v>
      </c>
      <c r="C54" s="6">
        <v>44774</v>
      </c>
      <c r="D54" s="4">
        <v>124</v>
      </c>
      <c r="E54" s="4" t="str">
        <f>VLOOKUP(A54,HOP!A:L,12,0)</f>
        <v>124.00</v>
      </c>
      <c r="F54" s="4" t="str">
        <f>VLOOKUP(A54,HOP!A:C,3,0)</f>
        <v>2639567</v>
      </c>
      <c r="G54" s="4">
        <f t="shared" si="2"/>
        <v>0</v>
      </c>
      <c r="H54" s="4" t="str">
        <f t="shared" si="3"/>
        <v>，2639567</v>
      </c>
      <c r="I54" s="4" t="str">
        <f>VLOOKUP(A54,HOP!A:U,21,0)</f>
        <v>直连</v>
      </c>
    </row>
    <row r="55" s="4" customFormat="1" hidden="1" spans="1:9">
      <c r="A55" s="5">
        <v>18583178759</v>
      </c>
      <c r="B55" s="6">
        <v>44773</v>
      </c>
      <c r="C55" s="6">
        <v>44774</v>
      </c>
      <c r="D55" s="4">
        <v>232</v>
      </c>
      <c r="E55" s="4" t="str">
        <f>VLOOKUP(A55,HOP!A:L,12,0)</f>
        <v>232.00</v>
      </c>
      <c r="F55" s="4" t="str">
        <f>VLOOKUP(A55,HOP!A:C,3,0)</f>
        <v>2639612</v>
      </c>
      <c r="G55" s="4">
        <f t="shared" si="2"/>
        <v>0</v>
      </c>
      <c r="H55" s="4" t="str">
        <f t="shared" si="3"/>
        <v>，2639612</v>
      </c>
      <c r="I55" s="4" t="str">
        <f>VLOOKUP(A55,HOP!A:U,21,0)</f>
        <v>直连</v>
      </c>
    </row>
    <row r="56" s="4" customFormat="1" hidden="1" spans="1:9">
      <c r="A56" s="8" t="s">
        <v>273</v>
      </c>
      <c r="B56" s="6">
        <v>44773</v>
      </c>
      <c r="C56" s="6">
        <v>44774</v>
      </c>
      <c r="D56" s="4">
        <v>231</v>
      </c>
      <c r="E56" s="4" t="str">
        <f>VLOOKUP(A56,HOP!A:L,12,0)</f>
        <v>231.00</v>
      </c>
      <c r="F56" s="4" t="str">
        <f>VLOOKUP(A56,HOP!A:C,3,0)</f>
        <v>2639638</v>
      </c>
      <c r="G56" s="4">
        <f t="shared" si="2"/>
        <v>0</v>
      </c>
      <c r="H56" s="4" t="str">
        <f t="shared" si="3"/>
        <v>，2639638</v>
      </c>
      <c r="I56" s="4" t="str">
        <f>VLOOKUP(A56,HOP!A:U,21,0)</f>
        <v>直连</v>
      </c>
    </row>
    <row r="57" s="4" customFormat="1" hidden="1" spans="1:9">
      <c r="A57" s="5">
        <v>18583388953</v>
      </c>
      <c r="B57" s="6">
        <v>44773</v>
      </c>
      <c r="C57" s="6">
        <v>44774</v>
      </c>
      <c r="D57" s="4">
        <v>195</v>
      </c>
      <c r="E57" s="4" t="str">
        <f>VLOOKUP(A57,HOP!A:L,12,0)</f>
        <v>195.00</v>
      </c>
      <c r="F57" s="4" t="str">
        <f>VLOOKUP(A57,HOP!A:C,3,0)</f>
        <v>2639640</v>
      </c>
      <c r="G57" s="4">
        <f t="shared" si="2"/>
        <v>0</v>
      </c>
      <c r="H57" s="4" t="str">
        <f t="shared" si="3"/>
        <v>，2639640</v>
      </c>
      <c r="I57" s="4" t="str">
        <f>VLOOKUP(A57,HOP!A:U,21,0)</f>
        <v>直连</v>
      </c>
    </row>
    <row r="59" spans="4:4">
      <c r="D59" s="4">
        <f>SUM(D2:D58)</f>
        <v>31117</v>
      </c>
    </row>
    <row r="60" spans="4:4">
      <c r="D60" s="4" t="s">
        <v>274</v>
      </c>
    </row>
    <row r="64" spans="1:1">
      <c r="A64" s="4" t="s">
        <v>275</v>
      </c>
    </row>
    <row r="65" spans="1:1">
      <c r="A65" s="4" t="s">
        <v>276</v>
      </c>
    </row>
  </sheetData>
  <autoFilter ref="A1:X57">
    <filterColumn colId="3">
      <filters>
        <filter val="810"/>
        <filter val="152"/>
        <filter val="252"/>
        <filter val="393"/>
        <filter val="254"/>
        <filter val="494"/>
        <filter val="155"/>
        <filter val="195"/>
        <filter val="595"/>
        <filter val="196"/>
        <filter val="496"/>
        <filter val="558"/>
        <filter val="699"/>
        <filter val="721"/>
        <filter val="10862"/>
        <filter val="124"/>
        <filter val="368"/>
        <filter val="129"/>
        <filter val="770"/>
        <filter val="231"/>
        <filter val="571"/>
        <filter val="132"/>
        <filter val="232"/>
        <filter val="574"/>
        <filter val="176"/>
        <filter val="140"/>
        <filter val="240"/>
        <filter val="242"/>
        <filter val="342"/>
        <filter val="203"/>
        <filter val="144"/>
        <filter val="1244"/>
        <filter val="205"/>
        <filter val="3345"/>
        <filter val="306"/>
        <filter val="447"/>
        <filter val="88"/>
        <filter val="288"/>
        <filter val="708"/>
        <filter val="849"/>
      </filters>
    </filterColumn>
    <filterColumn colId="6">
      <filters>
        <filter val="-0.04"/>
        <filter val="-0.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0"/>
  <sheetViews>
    <sheetView workbookViewId="0">
      <selection activeCell="B23" sqref="B2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277</v>
      </c>
      <c r="B1" s="2" t="s">
        <v>278</v>
      </c>
      <c r="C1" s="2" t="s">
        <v>279</v>
      </c>
      <c r="D1" s="2" t="s">
        <v>280</v>
      </c>
      <c r="E1" s="2" t="s">
        <v>13</v>
      </c>
      <c r="F1" s="2" t="s">
        <v>5</v>
      </c>
      <c r="G1" s="2" t="s">
        <v>6</v>
      </c>
      <c r="H1" s="2" t="s">
        <v>281</v>
      </c>
      <c r="I1" s="2" t="s">
        <v>282</v>
      </c>
      <c r="J1" s="2" t="s">
        <v>283</v>
      </c>
      <c r="K1" s="2" t="s">
        <v>284</v>
      </c>
      <c r="L1" s="2" t="s">
        <v>285</v>
      </c>
      <c r="M1" s="2" t="s">
        <v>286</v>
      </c>
      <c r="N1" s="2" t="s">
        <v>287</v>
      </c>
      <c r="O1" s="2" t="s">
        <v>288</v>
      </c>
      <c r="P1" s="2" t="s">
        <v>289</v>
      </c>
      <c r="Q1" s="2" t="s">
        <v>290</v>
      </c>
      <c r="R1" s="2" t="s">
        <v>291</v>
      </c>
      <c r="S1" s="2" t="s">
        <v>292</v>
      </c>
      <c r="T1" s="2" t="s">
        <v>293</v>
      </c>
      <c r="U1" s="2" t="s">
        <v>294</v>
      </c>
    </row>
    <row r="2" s="1" customFormat="1" spans="1:21">
      <c r="A2" s="3">
        <v>18583388953</v>
      </c>
      <c r="B2" s="1" t="s">
        <v>295</v>
      </c>
      <c r="C2" s="1" t="s">
        <v>296</v>
      </c>
      <c r="D2" s="1" t="s">
        <v>297</v>
      </c>
      <c r="E2" s="1" t="s">
        <v>266</v>
      </c>
      <c r="F2" s="1" t="s">
        <v>295</v>
      </c>
      <c r="G2" s="1" t="s">
        <v>298</v>
      </c>
      <c r="H2" s="1" t="s">
        <v>299</v>
      </c>
      <c r="I2" s="1" t="s">
        <v>300</v>
      </c>
      <c r="J2" s="1" t="s">
        <v>301</v>
      </c>
      <c r="K2" s="1" t="s">
        <v>300</v>
      </c>
      <c r="L2" s="1" t="s">
        <v>300</v>
      </c>
      <c r="M2" s="1" t="s">
        <v>302</v>
      </c>
      <c r="N2" s="1" t="s">
        <v>302</v>
      </c>
      <c r="O2" s="1" t="s">
        <v>303</v>
      </c>
      <c r="P2" s="1" t="s">
        <v>304</v>
      </c>
      <c r="Q2" s="1" t="s">
        <v>305</v>
      </c>
      <c r="R2" s="1" t="s">
        <v>306</v>
      </c>
      <c r="S2" s="1" t="s">
        <v>307</v>
      </c>
      <c r="T2" s="1" t="s">
        <v>308</v>
      </c>
      <c r="U2" s="1" t="s">
        <v>309</v>
      </c>
    </row>
    <row r="3" s="1" customFormat="1" spans="1:21">
      <c r="A3" s="9" t="s">
        <v>273</v>
      </c>
      <c r="B3" s="1" t="s">
        <v>295</v>
      </c>
      <c r="C3" s="1" t="s">
        <v>310</v>
      </c>
      <c r="D3" s="1" t="s">
        <v>311</v>
      </c>
      <c r="E3" s="1" t="s">
        <v>262</v>
      </c>
      <c r="F3" s="1" t="s">
        <v>295</v>
      </c>
      <c r="G3" s="1" t="s">
        <v>298</v>
      </c>
      <c r="H3" s="1" t="s">
        <v>299</v>
      </c>
      <c r="I3" s="1" t="s">
        <v>312</v>
      </c>
      <c r="J3" s="1" t="s">
        <v>301</v>
      </c>
      <c r="K3" s="1" t="s">
        <v>312</v>
      </c>
      <c r="L3" s="1" t="s">
        <v>312</v>
      </c>
      <c r="M3" s="1" t="s">
        <v>302</v>
      </c>
      <c r="N3" s="1" t="s">
        <v>302</v>
      </c>
      <c r="O3" s="1" t="s">
        <v>303</v>
      </c>
      <c r="P3" s="1" t="s">
        <v>304</v>
      </c>
      <c r="Q3" s="1" t="s">
        <v>305</v>
      </c>
      <c r="R3" s="1" t="s">
        <v>313</v>
      </c>
      <c r="S3" s="1" t="s">
        <v>307</v>
      </c>
      <c r="T3" s="1" t="s">
        <v>308</v>
      </c>
      <c r="U3" s="1" t="s">
        <v>309</v>
      </c>
    </row>
    <row r="4" s="1" customFormat="1" spans="1:21">
      <c r="A4" s="3">
        <v>18583178759</v>
      </c>
      <c r="B4" s="1" t="s">
        <v>295</v>
      </c>
      <c r="C4" s="1" t="s">
        <v>314</v>
      </c>
      <c r="D4" s="1" t="s">
        <v>315</v>
      </c>
      <c r="E4" s="1" t="s">
        <v>260</v>
      </c>
      <c r="F4" s="1" t="s">
        <v>295</v>
      </c>
      <c r="G4" s="1" t="s">
        <v>298</v>
      </c>
      <c r="H4" s="1" t="s">
        <v>299</v>
      </c>
      <c r="I4" s="1" t="s">
        <v>316</v>
      </c>
      <c r="J4" s="1" t="s">
        <v>301</v>
      </c>
      <c r="K4" s="1" t="s">
        <v>316</v>
      </c>
      <c r="L4" s="1" t="s">
        <v>316</v>
      </c>
      <c r="M4" s="1" t="s">
        <v>302</v>
      </c>
      <c r="N4" s="1" t="s">
        <v>302</v>
      </c>
      <c r="O4" s="1" t="s">
        <v>303</v>
      </c>
      <c r="P4" s="1" t="s">
        <v>304</v>
      </c>
      <c r="Q4" s="1" t="s">
        <v>305</v>
      </c>
      <c r="R4" s="1" t="s">
        <v>317</v>
      </c>
      <c r="S4" s="1" t="s">
        <v>307</v>
      </c>
      <c r="T4" s="1" t="s">
        <v>308</v>
      </c>
      <c r="U4" s="1" t="s">
        <v>309</v>
      </c>
    </row>
    <row r="5" s="1" customFormat="1" spans="1:21">
      <c r="A5" s="3">
        <v>18582955057</v>
      </c>
      <c r="B5" s="1" t="s">
        <v>295</v>
      </c>
      <c r="C5" s="1" t="s">
        <v>318</v>
      </c>
      <c r="D5" s="1" t="s">
        <v>319</v>
      </c>
      <c r="E5" s="1" t="s">
        <v>256</v>
      </c>
      <c r="F5" s="1" t="s">
        <v>295</v>
      </c>
      <c r="G5" s="1" t="s">
        <v>298</v>
      </c>
      <c r="H5" s="1" t="s">
        <v>299</v>
      </c>
      <c r="I5" s="1" t="s">
        <v>320</v>
      </c>
      <c r="J5" s="1" t="s">
        <v>301</v>
      </c>
      <c r="K5" s="1" t="s">
        <v>320</v>
      </c>
      <c r="L5" s="1" t="s">
        <v>320</v>
      </c>
      <c r="M5" s="1" t="s">
        <v>302</v>
      </c>
      <c r="N5" s="1" t="s">
        <v>302</v>
      </c>
      <c r="O5" s="1" t="s">
        <v>303</v>
      </c>
      <c r="P5" s="1" t="s">
        <v>304</v>
      </c>
      <c r="Q5" s="1" t="s">
        <v>305</v>
      </c>
      <c r="R5" s="1" t="s">
        <v>321</v>
      </c>
      <c r="S5" s="1" t="s">
        <v>307</v>
      </c>
      <c r="T5" s="1" t="s">
        <v>308</v>
      </c>
      <c r="U5" s="1" t="s">
        <v>309</v>
      </c>
    </row>
    <row r="6" s="1" customFormat="1" spans="1:21">
      <c r="A6" s="3">
        <v>18582885444</v>
      </c>
      <c r="B6" s="1" t="s">
        <v>295</v>
      </c>
      <c r="C6" s="1" t="s">
        <v>322</v>
      </c>
      <c r="D6" s="1" t="s">
        <v>323</v>
      </c>
      <c r="E6" s="1" t="s">
        <v>251</v>
      </c>
      <c r="F6" s="1" t="s">
        <v>295</v>
      </c>
      <c r="G6" s="1" t="s">
        <v>298</v>
      </c>
      <c r="H6" s="1" t="s">
        <v>299</v>
      </c>
      <c r="I6" s="1" t="s">
        <v>324</v>
      </c>
      <c r="J6" s="1" t="s">
        <v>301</v>
      </c>
      <c r="K6" s="1" t="s">
        <v>324</v>
      </c>
      <c r="L6" s="1" t="s">
        <v>324</v>
      </c>
      <c r="M6" s="1" t="s">
        <v>302</v>
      </c>
      <c r="N6" s="1" t="s">
        <v>302</v>
      </c>
      <c r="O6" s="1" t="s">
        <v>303</v>
      </c>
      <c r="P6" s="1" t="s">
        <v>304</v>
      </c>
      <c r="Q6" s="1" t="s">
        <v>305</v>
      </c>
      <c r="R6" s="1" t="s">
        <v>325</v>
      </c>
      <c r="S6" s="1" t="s">
        <v>307</v>
      </c>
      <c r="T6" s="1" t="s">
        <v>308</v>
      </c>
      <c r="U6" s="1" t="s">
        <v>309</v>
      </c>
    </row>
    <row r="7" s="1" customFormat="1" spans="1:21">
      <c r="A7" s="9" t="s">
        <v>272</v>
      </c>
      <c r="B7" s="1" t="s">
        <v>295</v>
      </c>
      <c r="C7" s="1" t="s">
        <v>326</v>
      </c>
      <c r="D7" s="1" t="s">
        <v>327</v>
      </c>
      <c r="E7" s="1" t="s">
        <v>247</v>
      </c>
      <c r="F7" s="1" t="s">
        <v>295</v>
      </c>
      <c r="G7" s="1" t="s">
        <v>298</v>
      </c>
      <c r="H7" s="1" t="s">
        <v>299</v>
      </c>
      <c r="I7" s="1" t="s">
        <v>328</v>
      </c>
      <c r="J7" s="1" t="s">
        <v>301</v>
      </c>
      <c r="K7" s="1" t="s">
        <v>328</v>
      </c>
      <c r="L7" s="1" t="s">
        <v>328</v>
      </c>
      <c r="M7" s="1" t="s">
        <v>302</v>
      </c>
      <c r="N7" s="1" t="s">
        <v>302</v>
      </c>
      <c r="O7" s="1" t="s">
        <v>303</v>
      </c>
      <c r="P7" s="1" t="s">
        <v>304</v>
      </c>
      <c r="Q7" s="1" t="s">
        <v>305</v>
      </c>
      <c r="R7" s="1" t="s">
        <v>329</v>
      </c>
      <c r="S7" s="1" t="s">
        <v>307</v>
      </c>
      <c r="T7" s="1" t="s">
        <v>308</v>
      </c>
      <c r="U7" s="1" t="s">
        <v>309</v>
      </c>
    </row>
    <row r="8" s="1" customFormat="1" spans="1:21">
      <c r="A8" s="3">
        <v>18582595420</v>
      </c>
      <c r="B8" s="1" t="s">
        <v>295</v>
      </c>
      <c r="C8" s="1" t="s">
        <v>330</v>
      </c>
      <c r="D8" s="1" t="s">
        <v>331</v>
      </c>
      <c r="E8" s="1" t="s">
        <v>332</v>
      </c>
      <c r="F8" s="1" t="s">
        <v>295</v>
      </c>
      <c r="G8" s="1" t="s">
        <v>298</v>
      </c>
      <c r="H8" s="1" t="s">
        <v>299</v>
      </c>
      <c r="I8" s="1" t="s">
        <v>333</v>
      </c>
      <c r="J8" s="1" t="s">
        <v>301</v>
      </c>
      <c r="K8" s="1" t="s">
        <v>333</v>
      </c>
      <c r="L8" s="1" t="s">
        <v>333</v>
      </c>
      <c r="M8" s="1" t="s">
        <v>302</v>
      </c>
      <c r="N8" s="1" t="s">
        <v>302</v>
      </c>
      <c r="O8" s="1" t="s">
        <v>303</v>
      </c>
      <c r="P8" s="1" t="s">
        <v>304</v>
      </c>
      <c r="Q8" s="1" t="s">
        <v>305</v>
      </c>
      <c r="R8" s="1" t="s">
        <v>334</v>
      </c>
      <c r="S8" s="1" t="s">
        <v>307</v>
      </c>
      <c r="T8" s="1" t="s">
        <v>308</v>
      </c>
      <c r="U8" s="1" t="s">
        <v>309</v>
      </c>
    </row>
    <row r="9" s="1" customFormat="1" spans="1:21">
      <c r="A9" s="3">
        <v>18582411306</v>
      </c>
      <c r="B9" s="1" t="s">
        <v>295</v>
      </c>
      <c r="C9" s="1" t="s">
        <v>335</v>
      </c>
      <c r="D9" s="1" t="s">
        <v>336</v>
      </c>
      <c r="E9" s="1" t="s">
        <v>337</v>
      </c>
      <c r="F9" s="1" t="s">
        <v>295</v>
      </c>
      <c r="G9" s="1" t="s">
        <v>298</v>
      </c>
      <c r="H9" s="1" t="s">
        <v>299</v>
      </c>
      <c r="I9" s="1" t="s">
        <v>338</v>
      </c>
      <c r="J9" s="1" t="s">
        <v>301</v>
      </c>
      <c r="K9" s="1" t="s">
        <v>338</v>
      </c>
      <c r="L9" s="1" t="s">
        <v>338</v>
      </c>
      <c r="M9" s="1" t="s">
        <v>302</v>
      </c>
      <c r="N9" s="1" t="s">
        <v>302</v>
      </c>
      <c r="O9" s="1" t="s">
        <v>303</v>
      </c>
      <c r="P9" s="1" t="s">
        <v>304</v>
      </c>
      <c r="Q9" s="1" t="s">
        <v>305</v>
      </c>
      <c r="R9" s="1" t="s">
        <v>339</v>
      </c>
      <c r="S9" s="1" t="s">
        <v>307</v>
      </c>
      <c r="T9" s="1" t="s">
        <v>308</v>
      </c>
      <c r="U9" s="1" t="s">
        <v>309</v>
      </c>
    </row>
    <row r="10" s="1" customFormat="1" spans="1:21">
      <c r="A10" s="3">
        <v>18582217115</v>
      </c>
      <c r="B10" s="1" t="s">
        <v>295</v>
      </c>
      <c r="C10" s="1" t="s">
        <v>340</v>
      </c>
      <c r="D10" s="1" t="s">
        <v>341</v>
      </c>
      <c r="E10" s="1" t="s">
        <v>235</v>
      </c>
      <c r="F10" s="1" t="s">
        <v>295</v>
      </c>
      <c r="G10" s="1" t="s">
        <v>298</v>
      </c>
      <c r="H10" s="1" t="s">
        <v>299</v>
      </c>
      <c r="I10" s="1" t="s">
        <v>342</v>
      </c>
      <c r="J10" s="1" t="s">
        <v>301</v>
      </c>
      <c r="K10" s="1" t="s">
        <v>342</v>
      </c>
      <c r="L10" s="1" t="s">
        <v>342</v>
      </c>
      <c r="M10" s="1" t="s">
        <v>302</v>
      </c>
      <c r="N10" s="1" t="s">
        <v>302</v>
      </c>
      <c r="O10" s="1" t="s">
        <v>303</v>
      </c>
      <c r="P10" s="1" t="s">
        <v>304</v>
      </c>
      <c r="Q10" s="1" t="s">
        <v>305</v>
      </c>
      <c r="R10" s="1" t="s">
        <v>343</v>
      </c>
      <c r="S10" s="1" t="s">
        <v>307</v>
      </c>
      <c r="T10" s="1" t="s">
        <v>308</v>
      </c>
      <c r="U10" s="1" t="s">
        <v>309</v>
      </c>
    </row>
    <row r="11" s="1" customFormat="1" spans="1:21">
      <c r="A11" s="9" t="s">
        <v>271</v>
      </c>
      <c r="B11" s="1" t="s">
        <v>295</v>
      </c>
      <c r="C11" s="1" t="s">
        <v>344</v>
      </c>
      <c r="D11" s="1" t="s">
        <v>311</v>
      </c>
      <c r="E11" s="1" t="s">
        <v>231</v>
      </c>
      <c r="F11" s="1" t="s">
        <v>295</v>
      </c>
      <c r="G11" s="1" t="s">
        <v>298</v>
      </c>
      <c r="H11" s="1" t="s">
        <v>299</v>
      </c>
      <c r="I11" s="1" t="s">
        <v>312</v>
      </c>
      <c r="J11" s="1" t="s">
        <v>301</v>
      </c>
      <c r="K11" s="1" t="s">
        <v>312</v>
      </c>
      <c r="L11" s="1" t="s">
        <v>312</v>
      </c>
      <c r="M11" s="1" t="s">
        <v>302</v>
      </c>
      <c r="N11" s="1" t="s">
        <v>302</v>
      </c>
      <c r="O11" s="1" t="s">
        <v>303</v>
      </c>
      <c r="P11" s="1" t="s">
        <v>304</v>
      </c>
      <c r="Q11" s="1" t="s">
        <v>305</v>
      </c>
      <c r="R11" s="1" t="s">
        <v>345</v>
      </c>
      <c r="S11" s="1" t="s">
        <v>307</v>
      </c>
      <c r="T11" s="1" t="s">
        <v>308</v>
      </c>
      <c r="U11" s="1" t="s">
        <v>309</v>
      </c>
    </row>
    <row r="12" s="1" customFormat="1" spans="1:21">
      <c r="A12" s="3">
        <v>18581620653</v>
      </c>
      <c r="B12" s="1" t="s">
        <v>295</v>
      </c>
      <c r="C12" s="1" t="s">
        <v>346</v>
      </c>
      <c r="D12" s="1" t="s">
        <v>347</v>
      </c>
      <c r="E12" s="1" t="s">
        <v>227</v>
      </c>
      <c r="F12" s="1" t="s">
        <v>295</v>
      </c>
      <c r="G12" s="1" t="s">
        <v>298</v>
      </c>
      <c r="H12" s="1" t="s">
        <v>299</v>
      </c>
      <c r="I12" s="1" t="s">
        <v>348</v>
      </c>
      <c r="J12" s="1" t="s">
        <v>301</v>
      </c>
      <c r="K12" s="1" t="s">
        <v>348</v>
      </c>
      <c r="L12" s="1" t="s">
        <v>348</v>
      </c>
      <c r="M12" s="1" t="s">
        <v>302</v>
      </c>
      <c r="N12" s="1" t="s">
        <v>302</v>
      </c>
      <c r="O12" s="1" t="s">
        <v>303</v>
      </c>
      <c r="P12" s="1" t="s">
        <v>304</v>
      </c>
      <c r="Q12" s="1" t="s">
        <v>305</v>
      </c>
      <c r="R12" s="1" t="s">
        <v>349</v>
      </c>
      <c r="S12" s="1" t="s">
        <v>307</v>
      </c>
      <c r="T12" s="1" t="s">
        <v>308</v>
      </c>
      <c r="U12" s="1" t="s">
        <v>309</v>
      </c>
    </row>
    <row r="13" s="1" customFormat="1" spans="1:21">
      <c r="A13" s="3">
        <v>18576673630</v>
      </c>
      <c r="B13" s="1" t="s">
        <v>295</v>
      </c>
      <c r="C13" s="1" t="s">
        <v>350</v>
      </c>
      <c r="D13" s="1" t="s">
        <v>351</v>
      </c>
      <c r="E13" s="1" t="s">
        <v>216</v>
      </c>
      <c r="F13" s="1" t="s">
        <v>295</v>
      </c>
      <c r="G13" s="1" t="s">
        <v>298</v>
      </c>
      <c r="H13" s="1" t="s">
        <v>299</v>
      </c>
      <c r="I13" s="1" t="s">
        <v>352</v>
      </c>
      <c r="J13" s="1" t="s">
        <v>301</v>
      </c>
      <c r="K13" s="1" t="s">
        <v>352</v>
      </c>
      <c r="L13" s="1" t="s">
        <v>352</v>
      </c>
      <c r="M13" s="1" t="s">
        <v>302</v>
      </c>
      <c r="N13" s="1" t="s">
        <v>302</v>
      </c>
      <c r="O13" s="1" t="s">
        <v>303</v>
      </c>
      <c r="P13" s="1" t="s">
        <v>304</v>
      </c>
      <c r="Q13" s="1" t="s">
        <v>305</v>
      </c>
      <c r="R13" s="1" t="s">
        <v>353</v>
      </c>
      <c r="S13" s="1" t="s">
        <v>307</v>
      </c>
      <c r="T13" s="1" t="s">
        <v>308</v>
      </c>
      <c r="U13" s="1" t="s">
        <v>309</v>
      </c>
    </row>
    <row r="14" s="1" customFormat="1" spans="1:21">
      <c r="A14" s="9" t="s">
        <v>270</v>
      </c>
      <c r="B14" s="1" t="s">
        <v>295</v>
      </c>
      <c r="C14" s="1" t="s">
        <v>354</v>
      </c>
      <c r="D14" s="1" t="s">
        <v>327</v>
      </c>
      <c r="E14" s="1" t="s">
        <v>211</v>
      </c>
      <c r="F14" s="1" t="s">
        <v>295</v>
      </c>
      <c r="G14" s="1" t="s">
        <v>298</v>
      </c>
      <c r="H14" s="1" t="s">
        <v>299</v>
      </c>
      <c r="I14" s="1" t="s">
        <v>328</v>
      </c>
      <c r="J14" s="1" t="s">
        <v>301</v>
      </c>
      <c r="K14" s="1" t="s">
        <v>328</v>
      </c>
      <c r="L14" s="1" t="s">
        <v>328</v>
      </c>
      <c r="M14" s="1" t="s">
        <v>302</v>
      </c>
      <c r="N14" s="1" t="s">
        <v>302</v>
      </c>
      <c r="O14" s="1" t="s">
        <v>303</v>
      </c>
      <c r="P14" s="1" t="s">
        <v>304</v>
      </c>
      <c r="Q14" s="1" t="s">
        <v>305</v>
      </c>
      <c r="R14" s="1" t="s">
        <v>355</v>
      </c>
      <c r="S14" s="1" t="s">
        <v>307</v>
      </c>
      <c r="T14" s="1" t="s">
        <v>308</v>
      </c>
      <c r="U14" s="1" t="s">
        <v>309</v>
      </c>
    </row>
    <row r="15" s="1" customFormat="1" spans="1:21">
      <c r="A15" s="3">
        <v>18576052801</v>
      </c>
      <c r="B15" s="1" t="s">
        <v>295</v>
      </c>
      <c r="C15" s="1" t="s">
        <v>356</v>
      </c>
      <c r="D15" s="1" t="s">
        <v>357</v>
      </c>
      <c r="E15" s="1" t="s">
        <v>206</v>
      </c>
      <c r="F15" s="1" t="s">
        <v>295</v>
      </c>
      <c r="G15" s="1" t="s">
        <v>298</v>
      </c>
      <c r="H15" s="1" t="s">
        <v>299</v>
      </c>
      <c r="I15" s="1" t="s">
        <v>358</v>
      </c>
      <c r="J15" s="1" t="s">
        <v>301</v>
      </c>
      <c r="K15" s="1" t="s">
        <v>358</v>
      </c>
      <c r="L15" s="1" t="s">
        <v>358</v>
      </c>
      <c r="M15" s="1" t="s">
        <v>302</v>
      </c>
      <c r="N15" s="1" t="s">
        <v>302</v>
      </c>
      <c r="O15" s="1" t="s">
        <v>303</v>
      </c>
      <c r="P15" s="1" t="s">
        <v>304</v>
      </c>
      <c r="Q15" s="1" t="s">
        <v>305</v>
      </c>
      <c r="R15" s="1" t="s">
        <v>359</v>
      </c>
      <c r="S15" s="1" t="s">
        <v>307</v>
      </c>
      <c r="T15" s="1" t="s">
        <v>308</v>
      </c>
      <c r="U15" s="1" t="s">
        <v>309</v>
      </c>
    </row>
    <row r="16" s="1" customFormat="1" spans="1:21">
      <c r="A16" s="3">
        <v>18575893242</v>
      </c>
      <c r="B16" s="1" t="s">
        <v>295</v>
      </c>
      <c r="C16" s="1" t="s">
        <v>360</v>
      </c>
      <c r="D16" s="1" t="s">
        <v>361</v>
      </c>
      <c r="E16" s="1" t="s">
        <v>201</v>
      </c>
      <c r="F16" s="1" t="s">
        <v>295</v>
      </c>
      <c r="G16" s="1" t="s">
        <v>298</v>
      </c>
      <c r="H16" s="1" t="s">
        <v>299</v>
      </c>
      <c r="I16" s="1" t="s">
        <v>362</v>
      </c>
      <c r="J16" s="1" t="s">
        <v>301</v>
      </c>
      <c r="K16" s="1" t="s">
        <v>362</v>
      </c>
      <c r="L16" s="1" t="s">
        <v>362</v>
      </c>
      <c r="M16" s="1" t="s">
        <v>302</v>
      </c>
      <c r="N16" s="1" t="s">
        <v>302</v>
      </c>
      <c r="O16" s="1" t="s">
        <v>303</v>
      </c>
      <c r="P16" s="1" t="s">
        <v>304</v>
      </c>
      <c r="Q16" s="1" t="s">
        <v>305</v>
      </c>
      <c r="R16" s="1" t="s">
        <v>363</v>
      </c>
      <c r="S16" s="1" t="s">
        <v>307</v>
      </c>
      <c r="T16" s="1" t="s">
        <v>308</v>
      </c>
      <c r="U16" s="1" t="s">
        <v>309</v>
      </c>
    </row>
    <row r="17" s="1" customFormat="1" spans="1:21">
      <c r="A17" s="3">
        <v>18575823264</v>
      </c>
      <c r="B17" s="1" t="s">
        <v>295</v>
      </c>
      <c r="C17" s="1" t="s">
        <v>364</v>
      </c>
      <c r="D17" s="1" t="s">
        <v>365</v>
      </c>
      <c r="E17" s="1" t="s">
        <v>197</v>
      </c>
      <c r="F17" s="1" t="s">
        <v>295</v>
      </c>
      <c r="G17" s="1" t="s">
        <v>298</v>
      </c>
      <c r="H17" s="1" t="s">
        <v>299</v>
      </c>
      <c r="I17" s="1" t="s">
        <v>366</v>
      </c>
      <c r="J17" s="1" t="s">
        <v>301</v>
      </c>
      <c r="K17" s="1" t="s">
        <v>366</v>
      </c>
      <c r="L17" s="1" t="s">
        <v>366</v>
      </c>
      <c r="M17" s="1" t="s">
        <v>302</v>
      </c>
      <c r="N17" s="1" t="s">
        <v>302</v>
      </c>
      <c r="O17" s="1" t="s">
        <v>303</v>
      </c>
      <c r="P17" s="1" t="s">
        <v>304</v>
      </c>
      <c r="Q17" s="1" t="s">
        <v>305</v>
      </c>
      <c r="R17" s="1" t="s">
        <v>367</v>
      </c>
      <c r="S17" s="1" t="s">
        <v>307</v>
      </c>
      <c r="T17" s="1" t="s">
        <v>308</v>
      </c>
      <c r="U17" s="1" t="s">
        <v>309</v>
      </c>
    </row>
    <row r="18" s="1" customFormat="1" spans="1:21">
      <c r="A18" s="3">
        <v>18575740359</v>
      </c>
      <c r="B18" s="1" t="s">
        <v>295</v>
      </c>
      <c r="C18" s="1" t="s">
        <v>368</v>
      </c>
      <c r="D18" s="1" t="s">
        <v>369</v>
      </c>
      <c r="E18" s="1" t="s">
        <v>194</v>
      </c>
      <c r="F18" s="1" t="s">
        <v>295</v>
      </c>
      <c r="G18" s="1" t="s">
        <v>298</v>
      </c>
      <c r="H18" s="1" t="s">
        <v>299</v>
      </c>
      <c r="I18" s="1" t="s">
        <v>366</v>
      </c>
      <c r="J18" s="1" t="s">
        <v>301</v>
      </c>
      <c r="K18" s="1" t="s">
        <v>366</v>
      </c>
      <c r="L18" s="1" t="s">
        <v>366</v>
      </c>
      <c r="M18" s="1" t="s">
        <v>302</v>
      </c>
      <c r="N18" s="1" t="s">
        <v>302</v>
      </c>
      <c r="O18" s="1" t="s">
        <v>303</v>
      </c>
      <c r="P18" s="1" t="s">
        <v>304</v>
      </c>
      <c r="Q18" s="1" t="s">
        <v>305</v>
      </c>
      <c r="R18" s="1" t="s">
        <v>370</v>
      </c>
      <c r="S18" s="1" t="s">
        <v>307</v>
      </c>
      <c r="T18" s="1" t="s">
        <v>308</v>
      </c>
      <c r="U18" s="1" t="s">
        <v>309</v>
      </c>
    </row>
    <row r="19" s="1" customFormat="1" spans="1:21">
      <c r="A19" s="3">
        <v>18575163488</v>
      </c>
      <c r="B19" s="1" t="s">
        <v>295</v>
      </c>
      <c r="C19" s="1" t="s">
        <v>371</v>
      </c>
      <c r="D19" s="1" t="s">
        <v>365</v>
      </c>
      <c r="E19" s="1" t="s">
        <v>189</v>
      </c>
      <c r="F19" s="1" t="s">
        <v>295</v>
      </c>
      <c r="G19" s="1" t="s">
        <v>298</v>
      </c>
      <c r="H19" s="1" t="s">
        <v>299</v>
      </c>
      <c r="I19" s="1" t="s">
        <v>366</v>
      </c>
      <c r="J19" s="1" t="s">
        <v>301</v>
      </c>
      <c r="K19" s="1" t="s">
        <v>366</v>
      </c>
      <c r="L19" s="1" t="s">
        <v>366</v>
      </c>
      <c r="M19" s="1" t="s">
        <v>302</v>
      </c>
      <c r="N19" s="1" t="s">
        <v>302</v>
      </c>
      <c r="O19" s="1" t="s">
        <v>303</v>
      </c>
      <c r="P19" s="1" t="s">
        <v>304</v>
      </c>
      <c r="Q19" s="1" t="s">
        <v>305</v>
      </c>
      <c r="R19" s="1" t="s">
        <v>372</v>
      </c>
      <c r="S19" s="1" t="s">
        <v>307</v>
      </c>
      <c r="T19" s="1" t="s">
        <v>308</v>
      </c>
      <c r="U19" s="1" t="s">
        <v>309</v>
      </c>
    </row>
    <row r="20" s="1" customFormat="1" spans="1:21">
      <c r="A20" s="3">
        <v>18575073713</v>
      </c>
      <c r="B20" s="1" t="s">
        <v>295</v>
      </c>
      <c r="C20" s="1" t="s">
        <v>373</v>
      </c>
      <c r="D20" s="1" t="s">
        <v>374</v>
      </c>
      <c r="E20" s="1" t="s">
        <v>185</v>
      </c>
      <c r="F20" s="1" t="s">
        <v>295</v>
      </c>
      <c r="G20" s="1" t="s">
        <v>298</v>
      </c>
      <c r="H20" s="1" t="s">
        <v>299</v>
      </c>
      <c r="I20" s="1" t="s">
        <v>375</v>
      </c>
      <c r="J20" s="1" t="s">
        <v>301</v>
      </c>
      <c r="K20" s="1" t="s">
        <v>375</v>
      </c>
      <c r="L20" s="1" t="s">
        <v>375</v>
      </c>
      <c r="M20" s="1" t="s">
        <v>302</v>
      </c>
      <c r="N20" s="1" t="s">
        <v>302</v>
      </c>
      <c r="O20" s="1" t="s">
        <v>303</v>
      </c>
      <c r="P20" s="1" t="s">
        <v>304</v>
      </c>
      <c r="Q20" s="1" t="s">
        <v>305</v>
      </c>
      <c r="R20" s="1" t="s">
        <v>376</v>
      </c>
      <c r="S20" s="1" t="s">
        <v>307</v>
      </c>
      <c r="T20" s="1" t="s">
        <v>308</v>
      </c>
      <c r="U20" s="1" t="s">
        <v>309</v>
      </c>
    </row>
    <row r="21" s="1" customFormat="1" spans="1:21">
      <c r="A21" s="3">
        <v>18574986428</v>
      </c>
      <c r="B21" s="1" t="s">
        <v>295</v>
      </c>
      <c r="C21" s="1" t="s">
        <v>377</v>
      </c>
      <c r="D21" s="1" t="s">
        <v>378</v>
      </c>
      <c r="E21" s="1" t="s">
        <v>181</v>
      </c>
      <c r="F21" s="1" t="s">
        <v>295</v>
      </c>
      <c r="G21" s="1" t="s">
        <v>298</v>
      </c>
      <c r="H21" s="1" t="s">
        <v>299</v>
      </c>
      <c r="I21" s="1" t="s">
        <v>379</v>
      </c>
      <c r="J21" s="1" t="s">
        <v>301</v>
      </c>
      <c r="K21" s="1" t="s">
        <v>379</v>
      </c>
      <c r="L21" s="1" t="s">
        <v>379</v>
      </c>
      <c r="M21" s="1" t="s">
        <v>302</v>
      </c>
      <c r="N21" s="1" t="s">
        <v>302</v>
      </c>
      <c r="O21" s="1" t="s">
        <v>303</v>
      </c>
      <c r="P21" s="1" t="s">
        <v>304</v>
      </c>
      <c r="Q21" s="1" t="s">
        <v>305</v>
      </c>
      <c r="R21" s="1" t="s">
        <v>380</v>
      </c>
      <c r="S21" s="1" t="s">
        <v>307</v>
      </c>
      <c r="T21" s="1" t="s">
        <v>308</v>
      </c>
      <c r="U21" s="1" t="s">
        <v>309</v>
      </c>
    </row>
    <row r="22" s="1" customFormat="1" spans="1:21">
      <c r="A22" s="3">
        <v>18574728206</v>
      </c>
      <c r="B22" s="1" t="s">
        <v>295</v>
      </c>
      <c r="C22" s="1" t="s">
        <v>381</v>
      </c>
      <c r="D22" s="1" t="s">
        <v>382</v>
      </c>
      <c r="E22" s="1" t="s">
        <v>383</v>
      </c>
      <c r="F22" s="1" t="s">
        <v>295</v>
      </c>
      <c r="G22" s="1" t="s">
        <v>298</v>
      </c>
      <c r="H22" s="1" t="s">
        <v>299</v>
      </c>
      <c r="I22" s="1" t="s">
        <v>384</v>
      </c>
      <c r="J22" s="1" t="s">
        <v>301</v>
      </c>
      <c r="K22" s="1" t="s">
        <v>384</v>
      </c>
      <c r="L22" s="1" t="s">
        <v>384</v>
      </c>
      <c r="M22" s="1" t="s">
        <v>302</v>
      </c>
      <c r="N22" s="1" t="s">
        <v>302</v>
      </c>
      <c r="O22" s="1" t="s">
        <v>303</v>
      </c>
      <c r="P22" s="1" t="s">
        <v>304</v>
      </c>
      <c r="Q22" s="1" t="s">
        <v>305</v>
      </c>
      <c r="R22" s="1" t="s">
        <v>385</v>
      </c>
      <c r="S22" s="1" t="s">
        <v>307</v>
      </c>
      <c r="T22" s="1" t="s">
        <v>308</v>
      </c>
      <c r="U22" s="1" t="s">
        <v>309</v>
      </c>
    </row>
    <row r="23" s="1" customFormat="1" spans="1:21">
      <c r="A23" s="3">
        <v>18574716301</v>
      </c>
      <c r="B23" s="1" t="s">
        <v>295</v>
      </c>
      <c r="C23" s="1" t="s">
        <v>386</v>
      </c>
      <c r="D23" s="1" t="s">
        <v>387</v>
      </c>
      <c r="E23" s="1" t="s">
        <v>172</v>
      </c>
      <c r="F23" s="1" t="s">
        <v>295</v>
      </c>
      <c r="G23" s="1" t="s">
        <v>298</v>
      </c>
      <c r="H23" s="1" t="s">
        <v>299</v>
      </c>
      <c r="I23" s="1" t="s">
        <v>388</v>
      </c>
      <c r="J23" s="1" t="s">
        <v>301</v>
      </c>
      <c r="K23" s="1" t="s">
        <v>388</v>
      </c>
      <c r="L23" s="1" t="s">
        <v>388</v>
      </c>
      <c r="M23" s="1" t="s">
        <v>302</v>
      </c>
      <c r="N23" s="1" t="s">
        <v>302</v>
      </c>
      <c r="O23" s="1" t="s">
        <v>303</v>
      </c>
      <c r="P23" s="1" t="s">
        <v>304</v>
      </c>
      <c r="Q23" s="1" t="s">
        <v>305</v>
      </c>
      <c r="R23" s="1" t="s">
        <v>389</v>
      </c>
      <c r="S23" s="1" t="s">
        <v>307</v>
      </c>
      <c r="T23" s="1" t="s">
        <v>308</v>
      </c>
      <c r="U23" s="1" t="s">
        <v>309</v>
      </c>
    </row>
    <row r="24" s="1" customFormat="1" spans="1:21">
      <c r="A24" s="3">
        <v>18574633355</v>
      </c>
      <c r="B24" s="1" t="s">
        <v>295</v>
      </c>
      <c r="C24" s="1" t="s">
        <v>390</v>
      </c>
      <c r="D24" s="1" t="s">
        <v>391</v>
      </c>
      <c r="E24" s="1" t="s">
        <v>168</v>
      </c>
      <c r="F24" s="1" t="s">
        <v>295</v>
      </c>
      <c r="G24" s="1" t="s">
        <v>298</v>
      </c>
      <c r="H24" s="1" t="s">
        <v>299</v>
      </c>
      <c r="I24" s="1" t="s">
        <v>392</v>
      </c>
      <c r="J24" s="1" t="s">
        <v>301</v>
      </c>
      <c r="K24" s="1" t="s">
        <v>392</v>
      </c>
      <c r="L24" s="1" t="s">
        <v>392</v>
      </c>
      <c r="M24" s="1" t="s">
        <v>302</v>
      </c>
      <c r="N24" s="1" t="s">
        <v>302</v>
      </c>
      <c r="O24" s="1" t="s">
        <v>303</v>
      </c>
      <c r="P24" s="1" t="s">
        <v>304</v>
      </c>
      <c r="Q24" s="1" t="s">
        <v>305</v>
      </c>
      <c r="R24" s="1" t="s">
        <v>393</v>
      </c>
      <c r="S24" s="1" t="s">
        <v>307</v>
      </c>
      <c r="T24" s="1" t="s">
        <v>308</v>
      </c>
      <c r="U24" s="1" t="s">
        <v>309</v>
      </c>
    </row>
    <row r="25" s="1" customFormat="1" spans="1:21">
      <c r="A25" s="3">
        <v>18574535847</v>
      </c>
      <c r="B25" s="1" t="s">
        <v>295</v>
      </c>
      <c r="C25" s="1" t="s">
        <v>394</v>
      </c>
      <c r="D25" s="1" t="s">
        <v>395</v>
      </c>
      <c r="E25" s="1" t="s">
        <v>165</v>
      </c>
      <c r="F25" s="1" t="s">
        <v>295</v>
      </c>
      <c r="G25" s="1" t="s">
        <v>298</v>
      </c>
      <c r="H25" s="1" t="s">
        <v>299</v>
      </c>
      <c r="I25" s="1" t="s">
        <v>396</v>
      </c>
      <c r="J25" s="1" t="s">
        <v>301</v>
      </c>
      <c r="K25" s="1" t="s">
        <v>396</v>
      </c>
      <c r="L25" s="1" t="s">
        <v>396</v>
      </c>
      <c r="M25" s="1" t="s">
        <v>302</v>
      </c>
      <c r="N25" s="1" t="s">
        <v>302</v>
      </c>
      <c r="O25" s="1" t="s">
        <v>303</v>
      </c>
      <c r="P25" s="1" t="s">
        <v>304</v>
      </c>
      <c r="Q25" s="1" t="s">
        <v>305</v>
      </c>
      <c r="R25" s="1" t="s">
        <v>397</v>
      </c>
      <c r="S25" s="1" t="s">
        <v>307</v>
      </c>
      <c r="T25" s="1" t="s">
        <v>308</v>
      </c>
      <c r="U25" s="1" t="s">
        <v>309</v>
      </c>
    </row>
    <row r="26" s="1" customFormat="1" spans="1:21">
      <c r="A26" s="3">
        <v>18574333800</v>
      </c>
      <c r="B26" s="1" t="s">
        <v>295</v>
      </c>
      <c r="C26" s="1" t="s">
        <v>398</v>
      </c>
      <c r="D26" s="1" t="s">
        <v>399</v>
      </c>
      <c r="E26" s="1" t="s">
        <v>157</v>
      </c>
      <c r="F26" s="1" t="s">
        <v>295</v>
      </c>
      <c r="G26" s="1" t="s">
        <v>298</v>
      </c>
      <c r="H26" s="1" t="s">
        <v>299</v>
      </c>
      <c r="I26" s="1" t="s">
        <v>400</v>
      </c>
      <c r="J26" s="1" t="s">
        <v>301</v>
      </c>
      <c r="K26" s="1" t="s">
        <v>400</v>
      </c>
      <c r="L26" s="1" t="s">
        <v>400</v>
      </c>
      <c r="M26" s="1" t="s">
        <v>302</v>
      </c>
      <c r="N26" s="1" t="s">
        <v>302</v>
      </c>
      <c r="O26" s="1" t="s">
        <v>303</v>
      </c>
      <c r="P26" s="1" t="s">
        <v>304</v>
      </c>
      <c r="Q26" s="1" t="s">
        <v>305</v>
      </c>
      <c r="R26" s="1" t="s">
        <v>401</v>
      </c>
      <c r="S26" s="1" t="s">
        <v>307</v>
      </c>
      <c r="T26" s="1" t="s">
        <v>308</v>
      </c>
      <c r="U26" s="1" t="s">
        <v>309</v>
      </c>
    </row>
    <row r="27" s="1" customFormat="1" spans="1:21">
      <c r="A27" s="3">
        <v>18573262135</v>
      </c>
      <c r="B27" s="1" t="s">
        <v>295</v>
      </c>
      <c r="C27" s="1" t="s">
        <v>402</v>
      </c>
      <c r="D27" s="1" t="s">
        <v>365</v>
      </c>
      <c r="E27" s="1" t="s">
        <v>148</v>
      </c>
      <c r="F27" s="1" t="s">
        <v>295</v>
      </c>
      <c r="G27" s="1" t="s">
        <v>298</v>
      </c>
      <c r="H27" s="1" t="s">
        <v>299</v>
      </c>
      <c r="I27" s="1" t="s">
        <v>366</v>
      </c>
      <c r="J27" s="1" t="s">
        <v>301</v>
      </c>
      <c r="K27" s="1" t="s">
        <v>366</v>
      </c>
      <c r="L27" s="1" t="s">
        <v>366</v>
      </c>
      <c r="M27" s="1" t="s">
        <v>302</v>
      </c>
      <c r="N27" s="1" t="s">
        <v>302</v>
      </c>
      <c r="O27" s="1" t="s">
        <v>303</v>
      </c>
      <c r="P27" s="1" t="s">
        <v>304</v>
      </c>
      <c r="Q27" s="1" t="s">
        <v>305</v>
      </c>
      <c r="R27" s="1" t="s">
        <v>403</v>
      </c>
      <c r="S27" s="1" t="s">
        <v>307</v>
      </c>
      <c r="T27" s="1" t="s">
        <v>308</v>
      </c>
      <c r="U27" s="1" t="s">
        <v>309</v>
      </c>
    </row>
    <row r="28" s="1" customFormat="1" spans="1:21">
      <c r="A28" s="3">
        <v>18567024032</v>
      </c>
      <c r="B28" s="1" t="s">
        <v>404</v>
      </c>
      <c r="C28" s="1" t="s">
        <v>405</v>
      </c>
      <c r="D28" s="1" t="s">
        <v>406</v>
      </c>
      <c r="E28" s="1" t="s">
        <v>407</v>
      </c>
      <c r="F28" s="1" t="s">
        <v>295</v>
      </c>
      <c r="G28" s="1" t="s">
        <v>298</v>
      </c>
      <c r="H28" s="1" t="s">
        <v>299</v>
      </c>
      <c r="I28" s="1" t="s">
        <v>408</v>
      </c>
      <c r="J28" s="1" t="s">
        <v>301</v>
      </c>
      <c r="K28" s="1" t="s">
        <v>408</v>
      </c>
      <c r="L28" s="1" t="s">
        <v>408</v>
      </c>
      <c r="M28" s="1" t="s">
        <v>302</v>
      </c>
      <c r="N28" s="1" t="s">
        <v>302</v>
      </c>
      <c r="O28" s="1" t="s">
        <v>303</v>
      </c>
      <c r="P28" s="1" t="s">
        <v>304</v>
      </c>
      <c r="Q28" s="1" t="s">
        <v>305</v>
      </c>
      <c r="R28" s="1" t="s">
        <v>409</v>
      </c>
      <c r="S28" s="1" t="s">
        <v>307</v>
      </c>
      <c r="T28" s="1" t="s">
        <v>308</v>
      </c>
      <c r="U28" s="1" t="s">
        <v>309</v>
      </c>
    </row>
    <row r="29" s="1" customFormat="1" spans="1:21">
      <c r="A29" s="3">
        <v>18563591100</v>
      </c>
      <c r="B29" s="1" t="s">
        <v>404</v>
      </c>
      <c r="C29" s="1" t="s">
        <v>410</v>
      </c>
      <c r="D29" s="1" t="s">
        <v>311</v>
      </c>
      <c r="E29" s="1" t="s">
        <v>141</v>
      </c>
      <c r="F29" s="1" t="s">
        <v>404</v>
      </c>
      <c r="G29" s="1" t="s">
        <v>298</v>
      </c>
      <c r="H29" s="1" t="s">
        <v>299</v>
      </c>
      <c r="I29" s="1" t="s">
        <v>411</v>
      </c>
      <c r="J29" s="1" t="s">
        <v>301</v>
      </c>
      <c r="K29" s="1" t="s">
        <v>411</v>
      </c>
      <c r="L29" s="1" t="s">
        <v>411</v>
      </c>
      <c r="M29" s="1" t="s">
        <v>302</v>
      </c>
      <c r="N29" s="1" t="s">
        <v>302</v>
      </c>
      <c r="O29" s="1" t="s">
        <v>303</v>
      </c>
      <c r="P29" s="1" t="s">
        <v>304</v>
      </c>
      <c r="Q29" s="1" t="s">
        <v>305</v>
      </c>
      <c r="R29" s="1" t="s">
        <v>412</v>
      </c>
      <c r="S29" s="1" t="s">
        <v>307</v>
      </c>
      <c r="T29" s="1" t="s">
        <v>308</v>
      </c>
      <c r="U29" s="1" t="s">
        <v>309</v>
      </c>
    </row>
    <row r="30" s="1" customFormat="1" spans="1:21">
      <c r="A30" s="3">
        <v>18563498749</v>
      </c>
      <c r="B30" s="1" t="s">
        <v>404</v>
      </c>
      <c r="C30" s="1" t="s">
        <v>413</v>
      </c>
      <c r="D30" s="1" t="s">
        <v>391</v>
      </c>
      <c r="E30" s="1" t="s">
        <v>137</v>
      </c>
      <c r="F30" s="1" t="s">
        <v>295</v>
      </c>
      <c r="G30" s="1" t="s">
        <v>298</v>
      </c>
      <c r="H30" s="1" t="s">
        <v>299</v>
      </c>
      <c r="I30" s="1" t="s">
        <v>392</v>
      </c>
      <c r="J30" s="1" t="s">
        <v>301</v>
      </c>
      <c r="K30" s="1" t="s">
        <v>392</v>
      </c>
      <c r="L30" s="1" t="s">
        <v>392</v>
      </c>
      <c r="M30" s="1" t="s">
        <v>302</v>
      </c>
      <c r="N30" s="1" t="s">
        <v>302</v>
      </c>
      <c r="O30" s="1" t="s">
        <v>303</v>
      </c>
      <c r="P30" s="1" t="s">
        <v>304</v>
      </c>
      <c r="Q30" s="1" t="s">
        <v>305</v>
      </c>
      <c r="R30" s="1" t="s">
        <v>414</v>
      </c>
      <c r="S30" s="1" t="s">
        <v>307</v>
      </c>
      <c r="T30" s="1" t="s">
        <v>308</v>
      </c>
      <c r="U30" s="1" t="s">
        <v>309</v>
      </c>
    </row>
    <row r="31" s="1" customFormat="1" spans="1:21">
      <c r="A31" s="3">
        <v>18555351854</v>
      </c>
      <c r="B31" s="1" t="s">
        <v>415</v>
      </c>
      <c r="C31" s="1" t="s">
        <v>416</v>
      </c>
      <c r="D31" s="1" t="s">
        <v>417</v>
      </c>
      <c r="E31" s="1" t="s">
        <v>132</v>
      </c>
      <c r="F31" s="1" t="s">
        <v>295</v>
      </c>
      <c r="G31" s="1" t="s">
        <v>298</v>
      </c>
      <c r="H31" s="1" t="s">
        <v>299</v>
      </c>
      <c r="I31" s="1" t="s">
        <v>418</v>
      </c>
      <c r="J31" s="1" t="s">
        <v>301</v>
      </c>
      <c r="K31" s="1" t="s">
        <v>418</v>
      </c>
      <c r="L31" s="1" t="s">
        <v>418</v>
      </c>
      <c r="M31" s="1" t="s">
        <v>302</v>
      </c>
      <c r="N31" s="1" t="s">
        <v>302</v>
      </c>
      <c r="O31" s="1" t="s">
        <v>303</v>
      </c>
      <c r="P31" s="1" t="s">
        <v>304</v>
      </c>
      <c r="Q31" s="1" t="s">
        <v>305</v>
      </c>
      <c r="R31" s="1" t="s">
        <v>419</v>
      </c>
      <c r="S31" s="1" t="s">
        <v>307</v>
      </c>
      <c r="T31" s="1" t="s">
        <v>308</v>
      </c>
      <c r="U31" s="1" t="s">
        <v>309</v>
      </c>
    </row>
    <row r="32" s="1" customFormat="1" spans="1:21">
      <c r="A32" s="3">
        <v>18547104977</v>
      </c>
      <c r="B32" s="1" t="s">
        <v>415</v>
      </c>
      <c r="C32" s="1" t="s">
        <v>420</v>
      </c>
      <c r="D32" s="1" t="s">
        <v>421</v>
      </c>
      <c r="E32" s="1" t="s">
        <v>127</v>
      </c>
      <c r="F32" s="1" t="s">
        <v>295</v>
      </c>
      <c r="G32" s="1" t="s">
        <v>298</v>
      </c>
      <c r="H32" s="1" t="s">
        <v>299</v>
      </c>
      <c r="I32" s="1" t="s">
        <v>422</v>
      </c>
      <c r="J32" s="1" t="s">
        <v>301</v>
      </c>
      <c r="K32" s="1" t="s">
        <v>422</v>
      </c>
      <c r="L32" s="1" t="s">
        <v>422</v>
      </c>
      <c r="M32" s="1" t="s">
        <v>302</v>
      </c>
      <c r="N32" s="1" t="s">
        <v>302</v>
      </c>
      <c r="O32" s="1" t="s">
        <v>303</v>
      </c>
      <c r="P32" s="1" t="s">
        <v>304</v>
      </c>
      <c r="Q32" s="1" t="s">
        <v>305</v>
      </c>
      <c r="R32" s="1" t="s">
        <v>423</v>
      </c>
      <c r="S32" s="1" t="s">
        <v>307</v>
      </c>
      <c r="T32" s="1" t="s">
        <v>308</v>
      </c>
      <c r="U32" s="1" t="s">
        <v>309</v>
      </c>
    </row>
    <row r="33" s="1" customFormat="1" spans="1:21">
      <c r="A33" s="3">
        <v>18507690330</v>
      </c>
      <c r="B33" s="1" t="s">
        <v>424</v>
      </c>
      <c r="C33" s="1" t="s">
        <v>425</v>
      </c>
      <c r="D33" s="1" t="s">
        <v>406</v>
      </c>
      <c r="E33" s="1" t="s">
        <v>426</v>
      </c>
      <c r="F33" s="1" t="s">
        <v>295</v>
      </c>
      <c r="G33" s="1" t="s">
        <v>298</v>
      </c>
      <c r="H33" s="1" t="s">
        <v>299</v>
      </c>
      <c r="I33" s="1" t="s">
        <v>427</v>
      </c>
      <c r="J33" s="1" t="s">
        <v>301</v>
      </c>
      <c r="K33" s="1" t="s">
        <v>427</v>
      </c>
      <c r="L33" s="1" t="s">
        <v>427</v>
      </c>
      <c r="M33" s="1" t="s">
        <v>302</v>
      </c>
      <c r="N33" s="1" t="s">
        <v>302</v>
      </c>
      <c r="O33" s="1" t="s">
        <v>303</v>
      </c>
      <c r="P33" s="1" t="s">
        <v>304</v>
      </c>
      <c r="Q33" s="1" t="s">
        <v>305</v>
      </c>
      <c r="R33" s="1" t="s">
        <v>428</v>
      </c>
      <c r="S33" s="1" t="s">
        <v>307</v>
      </c>
      <c r="T33" s="1" t="s">
        <v>308</v>
      </c>
      <c r="U33" s="1" t="s">
        <v>309</v>
      </c>
    </row>
    <row r="34" s="1" customFormat="1" spans="1:21">
      <c r="A34" s="3">
        <v>18496230922</v>
      </c>
      <c r="B34" s="1" t="s">
        <v>429</v>
      </c>
      <c r="C34" s="1" t="s">
        <v>430</v>
      </c>
      <c r="D34" s="1" t="s">
        <v>431</v>
      </c>
      <c r="E34" s="1" t="s">
        <v>432</v>
      </c>
      <c r="F34" s="1" t="s">
        <v>429</v>
      </c>
      <c r="G34" s="1" t="s">
        <v>298</v>
      </c>
      <c r="H34" s="1" t="s">
        <v>299</v>
      </c>
      <c r="I34" s="1" t="s">
        <v>433</v>
      </c>
      <c r="J34" s="1" t="s">
        <v>301</v>
      </c>
      <c r="K34" s="1" t="s">
        <v>433</v>
      </c>
      <c r="L34" s="1" t="s">
        <v>433</v>
      </c>
      <c r="M34" s="1" t="s">
        <v>302</v>
      </c>
      <c r="N34" s="1" t="s">
        <v>302</v>
      </c>
      <c r="O34" s="1" t="s">
        <v>303</v>
      </c>
      <c r="P34" s="1" t="s">
        <v>304</v>
      </c>
      <c r="Q34" s="1" t="s">
        <v>305</v>
      </c>
      <c r="R34" s="1" t="s">
        <v>434</v>
      </c>
      <c r="S34" s="1" t="s">
        <v>307</v>
      </c>
      <c r="T34" s="1" t="s">
        <v>308</v>
      </c>
      <c r="U34" s="1" t="s">
        <v>309</v>
      </c>
    </row>
    <row r="35" s="1" customFormat="1" spans="1:21">
      <c r="A35" s="3">
        <v>18524581469</v>
      </c>
      <c r="B35" s="1" t="s">
        <v>435</v>
      </c>
      <c r="C35" s="1" t="s">
        <v>436</v>
      </c>
      <c r="D35" s="1" t="s">
        <v>437</v>
      </c>
      <c r="E35" s="1" t="s">
        <v>438</v>
      </c>
      <c r="F35" s="1" t="s">
        <v>295</v>
      </c>
      <c r="G35" s="1" t="s">
        <v>298</v>
      </c>
      <c r="H35" s="1" t="s">
        <v>299</v>
      </c>
      <c r="I35" s="1" t="s">
        <v>439</v>
      </c>
      <c r="J35" s="1" t="s">
        <v>301</v>
      </c>
      <c r="K35" s="1" t="s">
        <v>439</v>
      </c>
      <c r="L35" s="1" t="s">
        <v>439</v>
      </c>
      <c r="M35" s="1" t="s">
        <v>302</v>
      </c>
      <c r="N35" s="1" t="s">
        <v>302</v>
      </c>
      <c r="O35" s="1" t="s">
        <v>303</v>
      </c>
      <c r="P35" s="1" t="s">
        <v>304</v>
      </c>
      <c r="Q35" s="1" t="s">
        <v>305</v>
      </c>
      <c r="R35" s="1" t="s">
        <v>440</v>
      </c>
      <c r="S35" s="1" t="s">
        <v>307</v>
      </c>
      <c r="T35" s="1" t="s">
        <v>308</v>
      </c>
      <c r="U35" s="1" t="s">
        <v>309</v>
      </c>
    </row>
    <row r="36" s="1" customFormat="1" spans="1:21">
      <c r="A36" s="3">
        <v>18544975756</v>
      </c>
      <c r="B36" s="1" t="s">
        <v>441</v>
      </c>
      <c r="C36" s="1" t="s">
        <v>442</v>
      </c>
      <c r="D36" s="1" t="s">
        <v>443</v>
      </c>
      <c r="E36" s="1" t="s">
        <v>122</v>
      </c>
      <c r="F36" s="1" t="s">
        <v>295</v>
      </c>
      <c r="G36" s="1" t="s">
        <v>298</v>
      </c>
      <c r="H36" s="1" t="s">
        <v>299</v>
      </c>
      <c r="I36" s="1" t="s">
        <v>444</v>
      </c>
      <c r="J36" s="1" t="s">
        <v>301</v>
      </c>
      <c r="K36" s="1" t="s">
        <v>444</v>
      </c>
      <c r="L36" s="1" t="s">
        <v>444</v>
      </c>
      <c r="M36" s="1" t="s">
        <v>302</v>
      </c>
      <c r="N36" s="1" t="s">
        <v>302</v>
      </c>
      <c r="O36" s="1" t="s">
        <v>303</v>
      </c>
      <c r="P36" s="1" t="s">
        <v>304</v>
      </c>
      <c r="Q36" s="1" t="s">
        <v>305</v>
      </c>
      <c r="R36" s="1" t="s">
        <v>445</v>
      </c>
      <c r="S36" s="1" t="s">
        <v>307</v>
      </c>
      <c r="T36" s="1" t="s">
        <v>308</v>
      </c>
      <c r="U36" s="1" t="s">
        <v>309</v>
      </c>
    </row>
    <row r="37" s="1" customFormat="1" spans="1:21">
      <c r="A37" s="3">
        <v>18528389452</v>
      </c>
      <c r="B37" s="1" t="s">
        <v>435</v>
      </c>
      <c r="C37" s="1" t="s">
        <v>446</v>
      </c>
      <c r="D37" s="1" t="s">
        <v>447</v>
      </c>
      <c r="E37" s="1" t="s">
        <v>448</v>
      </c>
      <c r="F37" s="1" t="s">
        <v>295</v>
      </c>
      <c r="G37" s="1" t="s">
        <v>298</v>
      </c>
      <c r="H37" s="1" t="s">
        <v>299</v>
      </c>
      <c r="I37" s="1" t="s">
        <v>449</v>
      </c>
      <c r="J37" s="1" t="s">
        <v>301</v>
      </c>
      <c r="K37" s="1" t="s">
        <v>449</v>
      </c>
      <c r="L37" s="1" t="s">
        <v>449</v>
      </c>
      <c r="M37" s="1" t="s">
        <v>302</v>
      </c>
      <c r="N37" s="1" t="s">
        <v>302</v>
      </c>
      <c r="O37" s="1" t="s">
        <v>303</v>
      </c>
      <c r="P37" s="1" t="s">
        <v>304</v>
      </c>
      <c r="Q37" s="1" t="s">
        <v>305</v>
      </c>
      <c r="R37" s="1" t="s">
        <v>450</v>
      </c>
      <c r="S37" s="1" t="s">
        <v>307</v>
      </c>
      <c r="T37" s="1" t="s">
        <v>308</v>
      </c>
      <c r="U37" s="1" t="s">
        <v>309</v>
      </c>
    </row>
    <row r="38" s="1" customFormat="1" spans="1:21">
      <c r="A38" s="3">
        <v>18535268655</v>
      </c>
      <c r="B38" s="1" t="s">
        <v>435</v>
      </c>
      <c r="C38" s="1" t="s">
        <v>451</v>
      </c>
      <c r="D38" s="1" t="s">
        <v>452</v>
      </c>
      <c r="E38" s="1" t="s">
        <v>453</v>
      </c>
      <c r="F38" s="1" t="s">
        <v>295</v>
      </c>
      <c r="G38" s="1" t="s">
        <v>298</v>
      </c>
      <c r="H38" s="1" t="s">
        <v>299</v>
      </c>
      <c r="I38" s="1" t="s">
        <v>454</v>
      </c>
      <c r="J38" s="1" t="s">
        <v>301</v>
      </c>
      <c r="K38" s="1" t="s">
        <v>454</v>
      </c>
      <c r="L38" s="1" t="s">
        <v>454</v>
      </c>
      <c r="M38" s="1" t="s">
        <v>302</v>
      </c>
      <c r="N38" s="1" t="s">
        <v>302</v>
      </c>
      <c r="O38" s="1" t="s">
        <v>303</v>
      </c>
      <c r="P38" s="1" t="s">
        <v>304</v>
      </c>
      <c r="Q38" s="1" t="s">
        <v>305</v>
      </c>
      <c r="R38" s="1" t="s">
        <v>455</v>
      </c>
      <c r="S38" s="1" t="s">
        <v>307</v>
      </c>
      <c r="T38" s="1" t="s">
        <v>308</v>
      </c>
      <c r="U38" s="1" t="s">
        <v>309</v>
      </c>
    </row>
    <row r="39" s="1" customFormat="1" spans="1:21">
      <c r="A39" s="3">
        <v>18369078777</v>
      </c>
      <c r="B39" s="1" t="s">
        <v>456</v>
      </c>
      <c r="C39" s="1" t="s">
        <v>457</v>
      </c>
      <c r="D39" s="1" t="s">
        <v>452</v>
      </c>
      <c r="E39" s="1" t="s">
        <v>458</v>
      </c>
      <c r="F39" s="1" t="s">
        <v>295</v>
      </c>
      <c r="G39" s="1" t="s">
        <v>298</v>
      </c>
      <c r="H39" s="1" t="s">
        <v>299</v>
      </c>
      <c r="I39" s="1" t="s">
        <v>459</v>
      </c>
      <c r="J39" s="1" t="s">
        <v>301</v>
      </c>
      <c r="K39" s="1" t="s">
        <v>459</v>
      </c>
      <c r="L39" s="1" t="s">
        <v>459</v>
      </c>
      <c r="M39" s="1" t="s">
        <v>302</v>
      </c>
      <c r="N39" s="1" t="s">
        <v>302</v>
      </c>
      <c r="O39" s="1" t="s">
        <v>303</v>
      </c>
      <c r="P39" s="1" t="s">
        <v>304</v>
      </c>
      <c r="Q39" s="1" t="s">
        <v>305</v>
      </c>
      <c r="R39" s="1" t="s">
        <v>460</v>
      </c>
      <c r="S39" s="1" t="s">
        <v>307</v>
      </c>
      <c r="T39" s="1" t="s">
        <v>308</v>
      </c>
      <c r="U39" s="1" t="s">
        <v>309</v>
      </c>
    </row>
    <row r="40" s="1" customFormat="1" spans="1:21">
      <c r="A40" s="3">
        <v>18369016971</v>
      </c>
      <c r="B40" s="1" t="s">
        <v>456</v>
      </c>
      <c r="C40" s="1" t="s">
        <v>461</v>
      </c>
      <c r="D40" s="1" t="s">
        <v>452</v>
      </c>
      <c r="E40" s="1" t="s">
        <v>462</v>
      </c>
      <c r="F40" s="1" t="s">
        <v>295</v>
      </c>
      <c r="G40" s="1" t="s">
        <v>298</v>
      </c>
      <c r="H40" s="1" t="s">
        <v>299</v>
      </c>
      <c r="I40" s="1" t="s">
        <v>459</v>
      </c>
      <c r="J40" s="1" t="s">
        <v>301</v>
      </c>
      <c r="K40" s="1" t="s">
        <v>459</v>
      </c>
      <c r="L40" s="1" t="s">
        <v>459</v>
      </c>
      <c r="M40" s="1" t="s">
        <v>302</v>
      </c>
      <c r="N40" s="1" t="s">
        <v>302</v>
      </c>
      <c r="O40" s="1" t="s">
        <v>303</v>
      </c>
      <c r="P40" s="1" t="s">
        <v>304</v>
      </c>
      <c r="Q40" s="1" t="s">
        <v>305</v>
      </c>
      <c r="R40" s="1" t="s">
        <v>463</v>
      </c>
      <c r="S40" s="1" t="s">
        <v>307</v>
      </c>
      <c r="T40" s="1" t="s">
        <v>308</v>
      </c>
      <c r="U40" s="1" t="s">
        <v>309</v>
      </c>
    </row>
    <row r="41" s="1" customFormat="1" spans="1:21">
      <c r="A41" s="3">
        <v>18464594237</v>
      </c>
      <c r="B41" s="1" t="s">
        <v>464</v>
      </c>
      <c r="C41" s="1" t="s">
        <v>465</v>
      </c>
      <c r="D41" s="1" t="s">
        <v>466</v>
      </c>
      <c r="E41" s="1" t="s">
        <v>467</v>
      </c>
      <c r="F41" s="1" t="s">
        <v>295</v>
      </c>
      <c r="G41" s="1" t="s">
        <v>298</v>
      </c>
      <c r="H41" s="1" t="s">
        <v>299</v>
      </c>
      <c r="I41" s="1" t="s">
        <v>468</v>
      </c>
      <c r="J41" s="1" t="s">
        <v>301</v>
      </c>
      <c r="K41" s="1" t="s">
        <v>468</v>
      </c>
      <c r="L41" s="1" t="s">
        <v>468</v>
      </c>
      <c r="M41" s="1" t="s">
        <v>302</v>
      </c>
      <c r="N41" s="1" t="s">
        <v>302</v>
      </c>
      <c r="O41" s="1" t="s">
        <v>303</v>
      </c>
      <c r="P41" s="1" t="s">
        <v>304</v>
      </c>
      <c r="Q41" s="1" t="s">
        <v>305</v>
      </c>
      <c r="R41" s="1" t="s">
        <v>469</v>
      </c>
      <c r="S41" s="1" t="s">
        <v>307</v>
      </c>
      <c r="T41" s="1" t="s">
        <v>308</v>
      </c>
      <c r="U41" s="1" t="s">
        <v>309</v>
      </c>
    </row>
    <row r="42" s="1" customFormat="1" spans="1:21">
      <c r="A42" s="3">
        <v>18488603603</v>
      </c>
      <c r="B42" s="1" t="s">
        <v>470</v>
      </c>
      <c r="C42" s="1" t="s">
        <v>471</v>
      </c>
      <c r="D42" s="1" t="s">
        <v>472</v>
      </c>
      <c r="E42" s="1" t="s">
        <v>75</v>
      </c>
      <c r="F42" s="1" t="s">
        <v>429</v>
      </c>
      <c r="G42" s="1" t="s">
        <v>298</v>
      </c>
      <c r="H42" s="1" t="s">
        <v>299</v>
      </c>
      <c r="I42" s="1" t="s">
        <v>473</v>
      </c>
      <c r="J42" s="1" t="s">
        <v>301</v>
      </c>
      <c r="K42" s="1" t="s">
        <v>473</v>
      </c>
      <c r="L42" s="1" t="s">
        <v>473</v>
      </c>
      <c r="M42" s="1" t="s">
        <v>302</v>
      </c>
      <c r="N42" s="1" t="s">
        <v>302</v>
      </c>
      <c r="O42" s="1" t="s">
        <v>303</v>
      </c>
      <c r="P42" s="1" t="s">
        <v>304</v>
      </c>
      <c r="Q42" s="1" t="s">
        <v>305</v>
      </c>
      <c r="R42" s="1" t="s">
        <v>474</v>
      </c>
      <c r="S42" s="1" t="s">
        <v>307</v>
      </c>
      <c r="T42" s="1" t="s">
        <v>308</v>
      </c>
      <c r="U42" s="1" t="s">
        <v>309</v>
      </c>
    </row>
    <row r="43" s="1" customFormat="1" spans="1:21">
      <c r="A43" s="3">
        <v>18397829756</v>
      </c>
      <c r="B43" s="1" t="s">
        <v>475</v>
      </c>
      <c r="C43" s="1" t="s">
        <v>476</v>
      </c>
      <c r="D43" s="1" t="s">
        <v>477</v>
      </c>
      <c r="E43" s="1" t="s">
        <v>478</v>
      </c>
      <c r="F43" s="1" t="s">
        <v>295</v>
      </c>
      <c r="G43" s="1" t="s">
        <v>298</v>
      </c>
      <c r="H43" s="1" t="s">
        <v>299</v>
      </c>
      <c r="I43" s="1" t="s">
        <v>479</v>
      </c>
      <c r="J43" s="1" t="s">
        <v>301</v>
      </c>
      <c r="K43" s="1" t="s">
        <v>479</v>
      </c>
      <c r="L43" s="1" t="s">
        <v>479</v>
      </c>
      <c r="M43" s="1" t="s">
        <v>302</v>
      </c>
      <c r="N43" s="1" t="s">
        <v>302</v>
      </c>
      <c r="O43" s="1" t="s">
        <v>303</v>
      </c>
      <c r="P43" s="1" t="s">
        <v>304</v>
      </c>
      <c r="Q43" s="1" t="s">
        <v>305</v>
      </c>
      <c r="R43" s="1" t="s">
        <v>480</v>
      </c>
      <c r="S43" s="1" t="s">
        <v>307</v>
      </c>
      <c r="T43" s="1" t="s">
        <v>308</v>
      </c>
      <c r="U43" s="1" t="s">
        <v>309</v>
      </c>
    </row>
    <row r="44" s="1" customFormat="1" spans="1:21">
      <c r="A44" s="3">
        <v>18428317864</v>
      </c>
      <c r="B44" s="1" t="s">
        <v>481</v>
      </c>
      <c r="C44" s="1" t="s">
        <v>482</v>
      </c>
      <c r="D44" s="1" t="s">
        <v>483</v>
      </c>
      <c r="E44" s="1" t="s">
        <v>484</v>
      </c>
      <c r="F44" s="1" t="s">
        <v>295</v>
      </c>
      <c r="G44" s="1" t="s">
        <v>298</v>
      </c>
      <c r="H44" s="1" t="s">
        <v>299</v>
      </c>
      <c r="I44" s="1" t="s">
        <v>485</v>
      </c>
      <c r="J44" s="1" t="s">
        <v>301</v>
      </c>
      <c r="K44" s="1" t="s">
        <v>485</v>
      </c>
      <c r="L44" s="1" t="s">
        <v>485</v>
      </c>
      <c r="M44" s="1" t="s">
        <v>302</v>
      </c>
      <c r="N44" s="1" t="s">
        <v>302</v>
      </c>
      <c r="O44" s="1" t="s">
        <v>303</v>
      </c>
      <c r="P44" s="1" t="s">
        <v>304</v>
      </c>
      <c r="Q44" s="1" t="s">
        <v>305</v>
      </c>
      <c r="R44" s="1" t="s">
        <v>486</v>
      </c>
      <c r="S44" s="1" t="s">
        <v>307</v>
      </c>
      <c r="T44" s="1" t="s">
        <v>308</v>
      </c>
      <c r="U44" s="1" t="s">
        <v>309</v>
      </c>
    </row>
    <row r="45" s="1" customFormat="1" spans="1:21">
      <c r="A45" s="3">
        <v>18389658643</v>
      </c>
      <c r="B45" s="1" t="s">
        <v>487</v>
      </c>
      <c r="C45" s="1" t="s">
        <v>488</v>
      </c>
      <c r="D45" s="1" t="s">
        <v>489</v>
      </c>
      <c r="E45" s="1" t="s">
        <v>490</v>
      </c>
      <c r="F45" s="1" t="s">
        <v>295</v>
      </c>
      <c r="G45" s="1" t="s">
        <v>298</v>
      </c>
      <c r="H45" s="1" t="s">
        <v>299</v>
      </c>
      <c r="I45" s="1" t="s">
        <v>491</v>
      </c>
      <c r="J45" s="1" t="s">
        <v>301</v>
      </c>
      <c r="K45" s="1" t="s">
        <v>491</v>
      </c>
      <c r="L45" s="1" t="s">
        <v>491</v>
      </c>
      <c r="M45" s="1" t="s">
        <v>302</v>
      </c>
      <c r="N45" s="1" t="s">
        <v>302</v>
      </c>
      <c r="O45" s="1" t="s">
        <v>303</v>
      </c>
      <c r="P45" s="1" t="s">
        <v>304</v>
      </c>
      <c r="Q45" s="1" t="s">
        <v>305</v>
      </c>
      <c r="R45" s="1" t="s">
        <v>492</v>
      </c>
      <c r="S45" s="1" t="s">
        <v>307</v>
      </c>
      <c r="T45" s="1" t="s">
        <v>308</v>
      </c>
      <c r="U45" s="1" t="s">
        <v>309</v>
      </c>
    </row>
    <row r="46" s="1" customFormat="1" spans="1:21">
      <c r="A46" s="3">
        <v>18358418510</v>
      </c>
      <c r="B46" s="1" t="s">
        <v>493</v>
      </c>
      <c r="C46" s="1" t="s">
        <v>494</v>
      </c>
      <c r="D46" s="1" t="s">
        <v>495</v>
      </c>
      <c r="E46" s="1" t="s">
        <v>496</v>
      </c>
      <c r="F46" s="1" t="s">
        <v>295</v>
      </c>
      <c r="G46" s="1" t="s">
        <v>298</v>
      </c>
      <c r="H46" s="1" t="s">
        <v>299</v>
      </c>
      <c r="I46" s="1" t="s">
        <v>497</v>
      </c>
      <c r="J46" s="1" t="s">
        <v>301</v>
      </c>
      <c r="K46" s="1" t="s">
        <v>497</v>
      </c>
      <c r="L46" s="1" t="s">
        <v>497</v>
      </c>
      <c r="M46" s="1" t="s">
        <v>302</v>
      </c>
      <c r="N46" s="1" t="s">
        <v>302</v>
      </c>
      <c r="O46" s="1" t="s">
        <v>303</v>
      </c>
      <c r="P46" s="1" t="s">
        <v>304</v>
      </c>
      <c r="Q46" s="1" t="s">
        <v>305</v>
      </c>
      <c r="R46" s="1" t="s">
        <v>498</v>
      </c>
      <c r="S46" s="1" t="s">
        <v>307</v>
      </c>
      <c r="T46" s="1" t="s">
        <v>308</v>
      </c>
      <c r="U46" s="1" t="s">
        <v>309</v>
      </c>
    </row>
    <row r="47" s="1" customFormat="1" spans="1:21">
      <c r="A47" s="3">
        <v>18527014248</v>
      </c>
      <c r="B47" s="1" t="s">
        <v>435</v>
      </c>
      <c r="C47" s="1" t="s">
        <v>499</v>
      </c>
      <c r="D47" s="1" t="s">
        <v>500</v>
      </c>
      <c r="E47" s="1" t="s">
        <v>105</v>
      </c>
      <c r="F47" s="1" t="s">
        <v>441</v>
      </c>
      <c r="G47" s="1" t="s">
        <v>298</v>
      </c>
      <c r="H47" s="1" t="s">
        <v>299</v>
      </c>
      <c r="I47" s="1" t="s">
        <v>501</v>
      </c>
      <c r="J47" s="1" t="s">
        <v>301</v>
      </c>
      <c r="K47" s="1" t="s">
        <v>501</v>
      </c>
      <c r="L47" s="1" t="s">
        <v>501</v>
      </c>
      <c r="M47" s="1" t="s">
        <v>302</v>
      </c>
      <c r="N47" s="1" t="s">
        <v>302</v>
      </c>
      <c r="O47" s="1" t="s">
        <v>303</v>
      </c>
      <c r="P47" s="1" t="s">
        <v>304</v>
      </c>
      <c r="Q47" s="1" t="s">
        <v>305</v>
      </c>
      <c r="R47" s="1" t="s">
        <v>502</v>
      </c>
      <c r="S47" s="1" t="s">
        <v>307</v>
      </c>
      <c r="T47" s="1" t="s">
        <v>308</v>
      </c>
      <c r="U47" s="1" t="s">
        <v>309</v>
      </c>
    </row>
    <row r="48" s="1" customFormat="1" spans="1:21">
      <c r="A48" s="3">
        <v>18516556845</v>
      </c>
      <c r="B48" s="1" t="s">
        <v>503</v>
      </c>
      <c r="C48" s="1" t="s">
        <v>504</v>
      </c>
      <c r="D48" s="1" t="s">
        <v>505</v>
      </c>
      <c r="E48" s="1" t="s">
        <v>506</v>
      </c>
      <c r="F48" s="1" t="s">
        <v>404</v>
      </c>
      <c r="G48" s="1" t="s">
        <v>298</v>
      </c>
      <c r="H48" s="1" t="s">
        <v>299</v>
      </c>
      <c r="I48" s="1" t="s">
        <v>303</v>
      </c>
      <c r="J48" s="1" t="s">
        <v>301</v>
      </c>
      <c r="K48" s="1" t="s">
        <v>303</v>
      </c>
      <c r="L48" s="1" t="s">
        <v>303</v>
      </c>
      <c r="M48" s="1" t="s">
        <v>302</v>
      </c>
      <c r="N48" s="1" t="s">
        <v>302</v>
      </c>
      <c r="O48" s="1" t="s">
        <v>303</v>
      </c>
      <c r="P48" s="1" t="s">
        <v>304</v>
      </c>
      <c r="Q48" s="1" t="s">
        <v>305</v>
      </c>
      <c r="R48" s="1" t="s">
        <v>507</v>
      </c>
      <c r="S48" s="1" t="s">
        <v>307</v>
      </c>
      <c r="T48" s="1" t="s">
        <v>308</v>
      </c>
      <c r="U48" s="1" t="s">
        <v>309</v>
      </c>
    </row>
    <row r="49" s="1" customFormat="1" spans="1:21">
      <c r="A49" s="3">
        <v>18495552447</v>
      </c>
      <c r="B49" s="1" t="s">
        <v>429</v>
      </c>
      <c r="C49" s="1" t="s">
        <v>508</v>
      </c>
      <c r="D49" s="1" t="s">
        <v>509</v>
      </c>
      <c r="E49" s="1" t="s">
        <v>84</v>
      </c>
      <c r="F49" s="1" t="s">
        <v>295</v>
      </c>
      <c r="G49" s="1" t="s">
        <v>298</v>
      </c>
      <c r="H49" s="1" t="s">
        <v>299</v>
      </c>
      <c r="I49" s="1" t="s">
        <v>422</v>
      </c>
      <c r="J49" s="1" t="s">
        <v>301</v>
      </c>
      <c r="K49" s="1" t="s">
        <v>422</v>
      </c>
      <c r="L49" s="1" t="s">
        <v>422</v>
      </c>
      <c r="M49" s="1" t="s">
        <v>302</v>
      </c>
      <c r="N49" s="1" t="s">
        <v>302</v>
      </c>
      <c r="O49" s="1" t="s">
        <v>303</v>
      </c>
      <c r="P49" s="1" t="s">
        <v>304</v>
      </c>
      <c r="Q49" s="1" t="s">
        <v>305</v>
      </c>
      <c r="R49" s="1" t="s">
        <v>510</v>
      </c>
      <c r="S49" s="1" t="s">
        <v>307</v>
      </c>
      <c r="T49" s="1" t="s">
        <v>308</v>
      </c>
      <c r="U49" s="1" t="s">
        <v>309</v>
      </c>
    </row>
    <row r="50" s="1" customFormat="1" spans="1:21">
      <c r="A50" s="3">
        <v>18439827924</v>
      </c>
      <c r="B50" s="1" t="s">
        <v>511</v>
      </c>
      <c r="C50" s="1" t="s">
        <v>512</v>
      </c>
      <c r="D50" s="1" t="s">
        <v>513</v>
      </c>
      <c r="E50" s="1" t="s">
        <v>65</v>
      </c>
      <c r="F50" s="1" t="s">
        <v>404</v>
      </c>
      <c r="G50" s="1" t="s">
        <v>298</v>
      </c>
      <c r="H50" s="1" t="s">
        <v>299</v>
      </c>
      <c r="I50" s="1" t="s">
        <v>514</v>
      </c>
      <c r="J50" s="1" t="s">
        <v>301</v>
      </c>
      <c r="K50" s="1" t="s">
        <v>514</v>
      </c>
      <c r="L50" s="1" t="s">
        <v>514</v>
      </c>
      <c r="M50" s="1" t="s">
        <v>302</v>
      </c>
      <c r="N50" s="1" t="s">
        <v>302</v>
      </c>
      <c r="O50" s="1" t="s">
        <v>303</v>
      </c>
      <c r="P50" s="1" t="s">
        <v>304</v>
      </c>
      <c r="Q50" s="1" t="s">
        <v>305</v>
      </c>
      <c r="R50" s="1" t="s">
        <v>515</v>
      </c>
      <c r="S50" s="1" t="s">
        <v>307</v>
      </c>
      <c r="T50" s="1" t="s">
        <v>308</v>
      </c>
      <c r="U50" s="1" t="s">
        <v>309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2022-08-16T02:02:36Z</dcterms:created>
  <dcterms:modified xsi:type="dcterms:W3CDTF">2022-08-16T02:21:39Z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B21F69687BA44B03A52C91B979DA0B2D</vt:lpwstr>
  </property>
  <property fmtid="{D5CDD505-2E9C-101B-9397-08002B2CF9AE}" pid="3" name="KSOProductBuildVer">
    <vt:lpwstr>2052-11.1.0.12302</vt:lpwstr>
  </property>
</Properties>
</file>