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<sst xmlns="http://schemas.openxmlformats.org/spreadsheetml/2006/main" count="2614" uniqueCount="889">
  <si>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</si>
  <si>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</si>
  <si>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</si>
  <si>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</si>
  <si>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</si>
  <si>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</si>
  <si>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</si>
  <si>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</si>
  <si>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</si>
  <si>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</si>
  <si>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</si>
  <si>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</si>
  <si>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</si>
  <si>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</si>
  <si>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</si>
  <si>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</si>
  <si>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</si>
  <si>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</si>
  <si>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</si>
  <si>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</si>
  <si>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</si>
  <si>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</si>
  <si>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</si>
  <si>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</si>
  <si>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</si>
  <si>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17855411407	</t>
  </si>
  <si>
    <t>Ctrip</t>
  </si>
  <si>
    <t>正常</t>
  </si>
  <si>
    <t>[斯德哥尔摩]斯德哥尔摩Ç酒店(Hotel C Stockholm)(55337452)</t>
  </si>
  <si>
    <t>标准双人房&lt;2人入住&gt;&lt;不退款&gt;&lt;早餐&gt;</t>
  </si>
  <si>
    <t>HKD</t>
  </si>
  <si>
    <t>Brierley/Mark,Brierley/Pamela</t>
  </si>
  <si>
    <t>CA13030220816HKD</t>
  </si>
  <si>
    <t>未提现</t>
  </si>
  <si>
    <t>携程开票</t>
  </si>
  <si>
    <t xml:space="preserve">	</t>
  </si>
  <si>
    <t xml:space="preserve">10622SD068891	</t>
  </si>
  <si>
    <t xml:space="preserve">17869192015	</t>
  </si>
  <si>
    <t>[巴厘岛]蓝梦岛塔尔奇平房(Tarci Bungalow Lembongan)(90197100)</t>
  </si>
  <si>
    <t>豪华双人间&lt;2人入住&gt;&lt;不退款&gt;&lt;早餐&gt;</t>
  </si>
  <si>
    <t>Wahis/Matthieu</t>
  </si>
  <si>
    <t xml:space="preserve">3672891	</t>
  </si>
  <si>
    <t xml:space="preserve">17890510227	</t>
  </si>
  <si>
    <t>[拉斯维加斯]拉斯维加斯康士登酒店(The Cosmopolitan of Las Vegas)(55346196)</t>
  </si>
  <si>
    <t>露台特大床一室房&lt;不退款&gt;&lt;2人入住&gt;</t>
  </si>
  <si>
    <t>perez/karina,cruz/emily</t>
  </si>
  <si>
    <t xml:space="preserve">446834860644	</t>
  </si>
  <si>
    <t xml:space="preserve">18120996411	</t>
  </si>
  <si>
    <t>[马尔代夫]马尔代夫库达拉赫阿马亚度假村(Amaya Resorts &amp; Spas Kuda Rah Maldives)(89916389)</t>
  </si>
  <si>
    <t>沙滩泳池别墅&lt;2人入住&gt;&lt;不退款&gt;&lt;早餐&gt;</t>
  </si>
  <si>
    <t>Winge/Kasper,Berthelsen/Caroline Natascha Muller</t>
  </si>
  <si>
    <t xml:space="preserve">2590895	</t>
  </si>
  <si>
    <t xml:space="preserve">6307992	</t>
  </si>
  <si>
    <t xml:space="preserve">18357444623	</t>
  </si>
  <si>
    <t>[佛罗伦萨]伽利略酒店(Hotel Galileo)(55299036)</t>
  </si>
  <si>
    <t>标准房&lt;2人入住&gt;&lt;不退款&gt;</t>
  </si>
  <si>
    <t>ALOS INIGUEZ/ALBERT</t>
  </si>
  <si>
    <t>取消</t>
  </si>
  <si>
    <t>阶梯</t>
  </si>
  <si>
    <t xml:space="preserve">18398325477	</t>
  </si>
  <si>
    <t>[科特布斯]林德纳会议酒店(Lindner Congress Hotel)(89918638)</t>
  </si>
  <si>
    <t>头等双人床房&lt;2人入住&gt;&lt;不退款&gt;</t>
  </si>
  <si>
    <t>An-Chi/Cheng</t>
  </si>
  <si>
    <t xml:space="preserve">650186060	</t>
  </si>
  <si>
    <t xml:space="preserve">18422543290	</t>
  </si>
  <si>
    <t>[巴黎]偶像酒店(Idol Hotel)(80330846)</t>
  </si>
  <si>
    <t>双人房 (Lady soul)&lt;2人入住&gt;&lt;不退款&gt;</t>
  </si>
  <si>
    <t>Martin/Lachlan</t>
  </si>
  <si>
    <t xml:space="preserve">1978462487	</t>
  </si>
  <si>
    <t xml:space="preserve">18429193569	</t>
  </si>
  <si>
    <t>[比萨]金兹卡别墅酒店(Hotel Villa Kinzica)(55652963)</t>
  </si>
  <si>
    <t>双人床房&lt;2人入住&gt;&lt;不退款&gt;&lt;早餐&gt;</t>
  </si>
  <si>
    <t>Marhe/Badal</t>
  </si>
  <si>
    <t xml:space="preserve">18438666083	</t>
  </si>
  <si>
    <t>[巴黎]巴黎快乐文化星圣弗迪纳酒店(Hotel Etoile Saint-Ferdinand by HappyCulture Paris)(55337011)</t>
  </si>
  <si>
    <t>经典房&lt;2人入住&gt;&lt;不退款&gt;</t>
  </si>
  <si>
    <t>Xiao/Shipeng,Xiang/Yujuan</t>
  </si>
  <si>
    <t xml:space="preserve">2625661	</t>
  </si>
  <si>
    <t xml:space="preserve">15863	</t>
  </si>
  <si>
    <t xml:space="preserve">18447999458	</t>
  </si>
  <si>
    <t>[布城]捷尼布城酒店(Zenith Putrajaya)(55799328)</t>
  </si>
  <si>
    <t>奢华双床房&lt;2人入住&gt;&lt;不退款&gt;&lt;早餐&gt;</t>
  </si>
  <si>
    <t>Mohd Fadhilah/Mohd Mashrul Shah</t>
  </si>
  <si>
    <t xml:space="preserve">153578	</t>
  </si>
  <si>
    <t xml:space="preserve">18522289960	</t>
  </si>
  <si>
    <t>[席勒公园]奥黑尔机场品质酒店(Quality Inn O'Hare Airport)(55312317)</t>
  </si>
  <si>
    <t>标准房, 1 张特大床房&lt;2人入住&gt;&lt;不退款&gt;&lt;早餐&gt;</t>
  </si>
  <si>
    <t>Agarwal/Amit,Agarwal/Amit</t>
  </si>
  <si>
    <t xml:space="preserve">18523437733	</t>
  </si>
  <si>
    <t>[巴黎]奥利亚娜波尔特酒店(Auriane Porte de Versailles)(55452138)</t>
  </si>
  <si>
    <t>标准双床房&lt;不退款&gt;&lt;2人入住&gt;</t>
  </si>
  <si>
    <t>Brudy/Niels</t>
  </si>
  <si>
    <t xml:space="preserve">18527219835	</t>
  </si>
  <si>
    <t>[班加罗尔]班加罗尔丽笙酒店(Radisson Blu Atria Bengaluru)(55768449)</t>
  </si>
  <si>
    <t>豪华房&lt;2人入住&gt;&lt;不退款&gt;</t>
  </si>
  <si>
    <t>Aggarwal /Pranav</t>
  </si>
  <si>
    <t xml:space="preserve">18547368232	</t>
  </si>
  <si>
    <t>[新加坡]新加坡宜必思快捷-如切(SG Clean)(Staycation Approved)(Ibis Budget Singapore Joo Chiat (SG Clean))(60480205)</t>
  </si>
  <si>
    <t>标准双床房&lt;2人入住&gt;&lt;不退款&gt;</t>
  </si>
  <si>
    <t>Hardasani/Vijay,Hardasani/Vijay</t>
  </si>
  <si>
    <t xml:space="preserve">18575255446	</t>
  </si>
  <si>
    <t>[胡志明市]中央皇宫酒店(Central Palace Hotel)(55451625)</t>
  </si>
  <si>
    <t>豪华房（双人床或双床）&lt;2人入住&gt;&lt;不退款&gt;&lt;早餐&gt;</t>
  </si>
  <si>
    <t>TRUONG /CHARLIE QUOC</t>
  </si>
  <si>
    <t xml:space="preserve">18576061890	</t>
  </si>
  <si>
    <t>[釜山]豪德酒店釜山站(Hound Hotel Busan Station)(95084203)</t>
  </si>
  <si>
    <t>标准双人房&lt;2人入住&gt;&lt;不退款&gt;</t>
  </si>
  <si>
    <t>BAE/YUNJEONG</t>
  </si>
  <si>
    <t xml:space="preserve">318369365-1659246774036049	</t>
  </si>
  <si>
    <t xml:space="preserve">18576375980	</t>
  </si>
  <si>
    <t>[巴黎]巴黎罗切斯特香榭丽舍酒店(Rochester Champs Elysees Paris)(55920075)</t>
  </si>
  <si>
    <t>经典双人房&lt;2人入住&gt;&lt;不退款&gt;&lt;早餐&gt;</t>
  </si>
  <si>
    <t>Harwood/Melissa</t>
  </si>
  <si>
    <t xml:space="preserve">72723629-1	</t>
  </si>
  <si>
    <t xml:space="preserve">18578006508	</t>
  </si>
  <si>
    <t>[Comarca de Leon]巴塞罗莱昂月亮伯爵(Barceló León Conde Luna)(55745110)</t>
  </si>
  <si>
    <t>标准双人床房&lt;2人入住&gt;&lt;不退款&gt;</t>
  </si>
  <si>
    <t>Gordaliza Setien /Cristina ,Revert calvo /Agustin</t>
  </si>
  <si>
    <t xml:space="preserve">36993SE011909	</t>
  </si>
  <si>
    <t xml:space="preserve">18583512921	</t>
  </si>
  <si>
    <t>[维达古]维达哥宫酒店(Vidago Palace)(55547239)</t>
  </si>
  <si>
    <t>Gordon/Erik Howard</t>
  </si>
  <si>
    <t xml:space="preserve">1986729503	</t>
  </si>
  <si>
    <t xml:space="preserve">18584153685	</t>
  </si>
  <si>
    <t>[卡利亚里]意大利酒店(Hotel Italia)(55944796)</t>
  </si>
  <si>
    <t>经典双人床房&lt;不退款&gt;&lt;2人入住&gt;</t>
  </si>
  <si>
    <t>Anton Tascon/Gonzalo</t>
  </si>
  <si>
    <t xml:space="preserve">1986894903	</t>
  </si>
  <si>
    <t xml:space="preserve">18586417030	</t>
  </si>
  <si>
    <t>[圣地亚哥]卡塔玛兰温泉度假酒店(Catamaran Resort and Spa)(70393934)</t>
  </si>
  <si>
    <t>园景2张大床房&lt;不退款&gt;&lt;2人入住&gt;</t>
  </si>
  <si>
    <t>Artunyan/Aris</t>
  </si>
  <si>
    <t xml:space="preserve">Acknowledged	</t>
  </si>
  <si>
    <t xml:space="preserve">18588086662	</t>
  </si>
  <si>
    <t>[利兹]韦瑟比哈罗盖特戴斯酒店(Days Inn Wetherby)(70808094)</t>
  </si>
  <si>
    <t>标准大床房&lt;2人入住&gt;&lt;不退款&gt;&lt;早餐&gt;</t>
  </si>
  <si>
    <t>Jimmy/Phillips</t>
  </si>
  <si>
    <t xml:space="preserve">18616724159	</t>
  </si>
  <si>
    <t>[查尔斯顿]查尔斯顿舒适酒店(Comfort Inn Downtown Charleston)(89916606)</t>
  </si>
  <si>
    <t>Nowak/Shannon,kilgore/tod</t>
  </si>
  <si>
    <t xml:space="preserve">2643262	</t>
  </si>
  <si>
    <t xml:space="preserve">18632729541	</t>
  </si>
  <si>
    <t>[肯普顿帕克]奥利弗·坦博机场尚品酒店(Premier Hotel or Tambo)(60467202)</t>
  </si>
  <si>
    <t>de Wit/iris ,koch/Cassandra</t>
  </si>
  <si>
    <t xml:space="preserve">114426495	</t>
  </si>
  <si>
    <t xml:space="preserve">18635292044	</t>
  </si>
  <si>
    <t>[巴黎]巴黎里昂火车站勒伊宜必思酒店(Ibis Paris Gare de Lyon Reuilly)(55452134)</t>
  </si>
  <si>
    <t>2张单人床房&lt;2人入住&gt;&lt;不退款&gt;</t>
  </si>
  <si>
    <t>WANG/Shilin,ZHOU/Yantao</t>
  </si>
  <si>
    <t xml:space="preserve">18642319781	</t>
  </si>
  <si>
    <t>[巴勒莫]圣保罗皇宫酒店(San Paolo Palace Hotel)(55831852)</t>
  </si>
  <si>
    <t>标准三人房&lt;2人入住&gt;&lt;不退款&gt;</t>
  </si>
  <si>
    <t>Bougmiza/Jamil</t>
  </si>
  <si>
    <t xml:space="preserve">756241831	</t>
  </si>
  <si>
    <t xml:space="preserve">18653075200	</t>
  </si>
  <si>
    <t>[吉隆坡]吉隆坡四季酒店(Four Seasons Hotel Kuala Lumpur)(55542782)</t>
  </si>
  <si>
    <t>俱乐部尊贵公园景观房&lt;2人入住&gt;&lt;不退款&gt;</t>
  </si>
  <si>
    <t>Fuertes Iglesiad/Carlos ,Naranjo Rodriguez/Jessica</t>
  </si>
  <si>
    <t xml:space="preserve">3154384	</t>
  </si>
  <si>
    <t xml:space="preserve">18658360861	</t>
  </si>
  <si>
    <t>[蒙贝利亚尔]蒙贝利亚尔宜必思尚品酒店(Ibis Styles Montbéliard)(80331605)</t>
  </si>
  <si>
    <t>标准双人床房&lt;2人入住&gt;&lt;不退款&gt;&lt;早餐&gt;</t>
  </si>
  <si>
    <t>GUO/LI</t>
  </si>
  <si>
    <t xml:space="preserve">18659200115	</t>
  </si>
  <si>
    <t>[null](90370247)</t>
  </si>
  <si>
    <t xml:space="preserve">18660860410	</t>
  </si>
  <si>
    <t>[纽约]庞德时代酒店(Pod Times Square)(55757306)</t>
  </si>
  <si>
    <t>全庞德房&lt;不退款&gt;&lt;2人入住&gt;</t>
  </si>
  <si>
    <t>SHEN/JIANPING</t>
  </si>
  <si>
    <t xml:space="preserve">114546952	</t>
  </si>
  <si>
    <t xml:space="preserve">18671365569	</t>
  </si>
  <si>
    <t>[唐格朗]当格浪诺富特酒店(Novotel Tangerang)(56196654)</t>
  </si>
  <si>
    <t>高级双床房&lt;2人入住&gt;&lt;不退款&gt;&lt;早餐&gt;</t>
  </si>
  <si>
    <t>TAN/HIANG YIN</t>
  </si>
  <si>
    <t xml:space="preserve">18680655176	</t>
  </si>
  <si>
    <t>[巴黎]巴黎蒙马特卢米埃酒店(Hôtel Lumières Montmartre Paris)(91545578)</t>
  </si>
  <si>
    <t>hachemi /nora</t>
  </si>
  <si>
    <t xml:space="preserve">18681788226	</t>
  </si>
  <si>
    <t>[北雅加达]雅加达马约兰假日旅馆(Holiday Inn Jakarta Kemayoran, an IHG Hotel)(55812317)</t>
  </si>
  <si>
    <t>标准房&lt;不退款&gt;&lt;2人入住&gt;</t>
  </si>
  <si>
    <t>Yi/JingRong</t>
  </si>
  <si>
    <t xml:space="preserve">18686254928	</t>
  </si>
  <si>
    <t>[首尔]千禧希尔顿首尔酒店(Millennium Hilton Seoul)(55402698)</t>
  </si>
  <si>
    <t>市景特大号床间&lt;2人入住&gt;&lt;不退款&gt;</t>
  </si>
  <si>
    <t>ZHANG/ZHUOYI</t>
  </si>
  <si>
    <t xml:space="preserve">3281259336;285252672	</t>
  </si>
  <si>
    <t xml:space="preserve">18686540873	</t>
  </si>
  <si>
    <t>[爱因霍温]恩荷芬中央皇冠酒店(Crown Hotel Eindhoven Centre)(55543017)</t>
  </si>
  <si>
    <t>舒适双人床房&lt;2人入住&gt;&lt;不退款&gt;</t>
  </si>
  <si>
    <t>Carbonneaux/Maxence</t>
  </si>
  <si>
    <t xml:space="preserve">18688778380	</t>
  </si>
  <si>
    <t>[蒙特雷]阿夫雷戈酒店(Hotel Abrego)(55280603)</t>
  </si>
  <si>
    <t>豪华大床房&lt;不退款&gt;&lt;2人入住&gt;</t>
  </si>
  <si>
    <t>LI/KUANG</t>
  </si>
  <si>
    <t xml:space="preserve">18693877715	</t>
  </si>
  <si>
    <t>[拉斯维加斯]银七娱乐场酒店(Silver Sevens Hotel &amp; Casino)(55354761)</t>
  </si>
  <si>
    <t>豪华特大床房&lt;不退款&gt;&lt;2人入住&gt;</t>
  </si>
  <si>
    <t>FENG/XINPING</t>
  </si>
  <si>
    <t xml:space="preserve">EXP-1991819755	</t>
  </si>
  <si>
    <t xml:space="preserve">18694635432	</t>
  </si>
  <si>
    <t>[巴厘岛]巴厘岛尼欧库塔酒店(Hotel Neo+ Kuta - Legian by ASTON)(60467355)</t>
  </si>
  <si>
    <t>豪华房带阳台&lt;2人入住&gt;&lt;不退款&gt;&lt;早餐&gt;</t>
  </si>
  <si>
    <t>ILICHBEKOVA/AISULUU</t>
  </si>
  <si>
    <t xml:space="preserve">18696673213	</t>
  </si>
  <si>
    <t>[波德申]迪克森海中天港口(Avillion Port Dickson)(55851984)</t>
  </si>
  <si>
    <t>至尊水上小屋&lt;2人入住&gt;&lt;不退款&gt;</t>
  </si>
  <si>
    <t>RENGIT/NORIA</t>
  </si>
  <si>
    <t xml:space="preserve">302348	</t>
  </si>
  <si>
    <t xml:space="preserve">18704736238	</t>
  </si>
  <si>
    <t>[null](89916959)</t>
  </si>
  <si>
    <t xml:space="preserve">18705690128	</t>
  </si>
  <si>
    <t>[Chippendale]庄园酒店(Hotel Hacienda)(55694784)</t>
  </si>
  <si>
    <t>鸟巢房&lt;2人入住&gt;&lt;不退款&gt;</t>
  </si>
  <si>
    <t>LIU/TIANSHU</t>
  </si>
  <si>
    <t xml:space="preserve">1992424888	</t>
  </si>
  <si>
    <t xml:space="preserve">18707211637	</t>
  </si>
  <si>
    <t>[布里斯班]布里斯班艾瓦卢森酒店(Evolution Apartments)(68545114)</t>
  </si>
  <si>
    <t>1 卧室城市公寓&lt;不退款&gt;&lt;2人入住&gt;</t>
  </si>
  <si>
    <t>Tinh/Nguyen,Thuy/Lam</t>
  </si>
  <si>
    <t xml:space="preserve">EXP-1992490281	</t>
  </si>
  <si>
    <t xml:space="preserve">18708238685	</t>
  </si>
  <si>
    <t>[德累斯顿]海波龙德雷斯顿酒店(Hyperion Hotel Dresden Am Schloss)(55452283)</t>
  </si>
  <si>
    <t>舒适房&lt;不退款&gt;&lt;2人入住&gt;</t>
  </si>
  <si>
    <t>Christian Schramm/CS Immobilien GmbH</t>
  </si>
  <si>
    <t xml:space="preserve">18708296316	</t>
  </si>
  <si>
    <t>[null](89933414)</t>
  </si>
  <si>
    <t xml:space="preserve">18708434836	</t>
  </si>
  <si>
    <t>[塞维利亚]塞维利亚顶点酒店(Vértice Sevilla)(55543045)</t>
  </si>
  <si>
    <t>Sliwinski/Michal Andrzej</t>
  </si>
  <si>
    <t xml:space="preserve">18708692850	</t>
  </si>
  <si>
    <t>[尼斯]尼斯老港口宜必思尚品酒店（原全季酒店）(Ibis Styles Nice Vieux Port)(55270670)</t>
  </si>
  <si>
    <t>双人床房(带沙发床)&lt;2人入住&gt;&lt;不退款&gt;&lt;早餐&gt;</t>
  </si>
  <si>
    <t>La Niece/Guillaume,LA NIECE/Billie</t>
  </si>
  <si>
    <t xml:space="preserve">94099	</t>
  </si>
  <si>
    <t xml:space="preserve">18708811890	</t>
  </si>
  <si>
    <t>[尼姆]尼姆西基里亚德(Kyriad Nimes Ouest)(70788544)</t>
  </si>
  <si>
    <t>双人床房&lt;2人入住&gt;&lt;不退款&gt;</t>
  </si>
  <si>
    <t>mornet/yannice</t>
  </si>
  <si>
    <t xml:space="preserve">33864UC002816	</t>
  </si>
  <si>
    <t xml:space="preserve">18708851484	</t>
  </si>
  <si>
    <t>[日惹]日惹马里奥波罗酒店(Favehotel Malioboro - Yogyakarta)(55822194)</t>
  </si>
  <si>
    <t>致爱房&lt;2人入住&gt;&lt;不退款&gt;</t>
  </si>
  <si>
    <t>Agestina/Fitri</t>
  </si>
  <si>
    <t xml:space="preserve">18708948178	</t>
  </si>
  <si>
    <t>[null](95386812)</t>
  </si>
  <si>
    <t xml:space="preserve">18708979414	</t>
  </si>
  <si>
    <t>[巴黎]巴黎德拉莫特匹克酒店(Hôtel de la Motte Picquet Paris)(55346185)</t>
  </si>
  <si>
    <t>大床房&lt;不退款&gt;&lt;2人入住&gt;</t>
  </si>
  <si>
    <t>Hu/Xinting</t>
  </si>
  <si>
    <t xml:space="preserve">1992826883	</t>
  </si>
  <si>
    <t xml:space="preserve">18709255766	</t>
  </si>
  <si>
    <t>[剑桥]哈佛广场酒店(Harvard Square Hotel)(55779390)</t>
  </si>
  <si>
    <t>特大床房&lt;2人入住&gt;&lt;不退款&gt;</t>
  </si>
  <si>
    <t>Rabbi/Shayan</t>
  </si>
  <si>
    <t xml:space="preserve">570614	</t>
  </si>
  <si>
    <t xml:space="preserve">18709615325	</t>
  </si>
  <si>
    <t>[维也纳]莱万特国会设计酒店-仅限成人入住(The Levante Parliament A Design Hotel)(60480342)</t>
  </si>
  <si>
    <t>高级房&lt;2人入住&gt;&lt;不退款&gt;</t>
  </si>
  <si>
    <t>Gamburg/Aleksandr</t>
  </si>
  <si>
    <t xml:space="preserve">EXP-1992909161	</t>
  </si>
  <si>
    <t xml:space="preserve">18714288165	</t>
  </si>
  <si>
    <t>[河内]河内A1山酒店(A1 Hill Hotel Hanoi)(90366434)</t>
  </si>
  <si>
    <t>ZHANG/JIAJIA</t>
  </si>
  <si>
    <t xml:space="preserve">18714291051	</t>
  </si>
  <si>
    <t>[贝尔蒙特]珀斯Ingot酒店(Ingot Hotel Perth, Ascend Hotel Collection)(69191274)</t>
  </si>
  <si>
    <t>高级大床房&lt;2人入住&gt;&lt;不退款&gt;</t>
  </si>
  <si>
    <t>Ashfaquddin /Syed Adeeb</t>
  </si>
  <si>
    <t xml:space="preserve">21054404	</t>
  </si>
  <si>
    <t xml:space="preserve">18716669075	</t>
  </si>
  <si>
    <t>[null](89920067)</t>
  </si>
  <si>
    <t xml:space="preserve">18716978238	</t>
  </si>
  <si>
    <t>[第戎]东第戎 - 昆汀尼基里亚德酒店(Kyriad Dijon Est - Quetigny)(70787818)</t>
  </si>
  <si>
    <t>客房(双人床)&lt;2人入住&gt;&lt;不退款&gt;&lt;早餐&gt;</t>
  </si>
  <si>
    <t>HURKENS/THIJS</t>
  </si>
  <si>
    <t xml:space="preserve">33820UC003407	</t>
  </si>
  <si>
    <t xml:space="preserve">18717056341	</t>
  </si>
  <si>
    <t>[索非亚]宜必思索非亚机场酒店(Ibis Sofia Airport Hotel)(55270127)</t>
  </si>
  <si>
    <t>双床房&lt;2人入住&gt;&lt;不退款&gt;&lt;早餐&gt;</t>
  </si>
  <si>
    <t>Kolomoiskyi/ILLIA</t>
  </si>
  <si>
    <t xml:space="preserve">268367	</t>
  </si>
  <si>
    <t xml:space="preserve">18717156348	</t>
  </si>
  <si>
    <t>[达迪利]维斯塔达迪利里昂北原生酒店(The Originals Westlodge Dardilly Lyon Nord)(80332300)</t>
  </si>
  <si>
    <t>高级一室房&lt;2人入住&gt;&lt;不退款&gt;</t>
  </si>
  <si>
    <t>LIU/MIAO</t>
  </si>
  <si>
    <t xml:space="preserve">18717689174	</t>
  </si>
  <si>
    <t>[肯辛顿-切尔西区]博福特酒店(The Beaufort)(55439242)</t>
  </si>
  <si>
    <t>双人床房&lt;不退款&gt;&lt;2人入住&gt;</t>
  </si>
  <si>
    <t>Lambert/Rachael Leigh</t>
  </si>
  <si>
    <t xml:space="preserve">18718329156	</t>
  </si>
  <si>
    <t>[八打灵再也]聚艺酒店(Qliq Damansara)(56140501)</t>
  </si>
  <si>
    <t>高级特大床房&lt;2人入住&gt;&lt;不退款&gt;</t>
  </si>
  <si>
    <t>AHMAD/DZULHADZMAN</t>
  </si>
  <si>
    <t xml:space="preserve">acknowledge	</t>
  </si>
  <si>
    <t xml:space="preserve">18718611368	</t>
  </si>
  <si>
    <t>[爱因霍温]桑顿爱因霍温市中心酒店(Sandton Eindhoven Centre)(55402692)</t>
  </si>
  <si>
    <t>舒适双人房/双床房&lt;2人入住&gt;&lt;不退款&gt;</t>
  </si>
  <si>
    <t>Kemper/Paul Herbert,van Hezik/Joyce</t>
  </si>
  <si>
    <t xml:space="preserve">39270013	</t>
  </si>
  <si>
    <t xml:space="preserve">18718657093	</t>
  </si>
  <si>
    <t>[宿务]棕榈套房住宅索非亚酒店(Sophia Suites Residence Hotel)(90200234)</t>
  </si>
  <si>
    <t>两卧公寓房&lt;2人入住&gt;&lt;不退款&gt;</t>
  </si>
  <si>
    <t>White/Alfred</t>
  </si>
  <si>
    <t xml:space="preserve">18719447349	</t>
  </si>
  <si>
    <t>[弗朗斯地区鲁瓦西]巴黎戴高乐机场北2号宜必思快捷酒店(ibis budget Roissy CDG Paris Nord 2)(55465334)</t>
  </si>
  <si>
    <t>双床房&lt;2人入住&gt;&lt;不退款&gt;</t>
  </si>
  <si>
    <t>Da silva santos pereira/Cibelle</t>
  </si>
  <si>
    <t xml:space="preserve">2652285	</t>
  </si>
  <si>
    <t xml:space="preserve">3515WHB608	</t>
  </si>
  <si>
    <t xml:space="preserve">18719523628	</t>
  </si>
  <si>
    <t>[西雅加达]阿斯顿卡蒂卡格罗酒店会议中心(ASTON Kartika Grogol Hotel &amp; Conference Center)(92030300)</t>
  </si>
  <si>
    <t>优选一室特大床房&lt;2人入住&gt;&lt;不退款&gt;</t>
  </si>
  <si>
    <t>Aghniya/Alma Nur</t>
  </si>
  <si>
    <t xml:space="preserve">16389/ERMA	</t>
  </si>
  <si>
    <t xml:space="preserve">18719782870	</t>
  </si>
  <si>
    <t>[布吕兹]斯希布洛萨科区(Domaine de Cicé-Blossac)(80331066)</t>
  </si>
  <si>
    <t>高级房&lt;2人入住&gt;&lt;不退款&gt;&lt;早餐&gt;</t>
  </si>
  <si>
    <t>TRAMBITAS/CRISTIAN</t>
  </si>
  <si>
    <t xml:space="preserve">18723833357	</t>
  </si>
  <si>
    <t>[泗水]泗水屯准干麦克斯大厦最爱酒店(favehotel MEX Tunjungan Surabaya)(55451914)</t>
  </si>
  <si>
    <t>Ivana/Wijaya</t>
  </si>
  <si>
    <t xml:space="preserve">18724977958	</t>
  </si>
  <si>
    <t>[新山]新山成功滨水酒店(Berjaya Waterfront Hotel)(55439542)</t>
  </si>
  <si>
    <t>豪华房(双人床或双床)&lt;2人入住&gt;&lt;不退款&gt;&lt;早餐&gt;</t>
  </si>
  <si>
    <t>LATIF/SHAKILA</t>
  </si>
  <si>
    <t xml:space="preserve">2436898	</t>
  </si>
  <si>
    <t xml:space="preserve">18725095130	</t>
  </si>
  <si>
    <t>工作室风格双床房&lt;2人入住&gt;&lt;不退款&gt;&lt;早餐&gt;</t>
  </si>
  <si>
    <t>ADAM/DEDE</t>
  </si>
  <si>
    <t xml:space="preserve">16413	</t>
  </si>
  <si>
    <t xml:space="preserve">18725451217	</t>
  </si>
  <si>
    <t>[圣康坦]圣昆廷普瑞米尔经典酒店(Premiere Classe St Quentin)(70793553)</t>
  </si>
  <si>
    <t>标准间1双人床&lt;2人入住&gt;&lt;不退款&gt;</t>
  </si>
  <si>
    <t>LOKIYO /CHARLIE</t>
  </si>
  <si>
    <t xml:space="preserve">33545UC001859	</t>
  </si>
  <si>
    <t xml:space="preserve">18726183260	</t>
  </si>
  <si>
    <t>[金奈]金奈市中心丽笙酒店(Radisson Blu Hotel Chennai City Centre)(55956415)</t>
  </si>
  <si>
    <t>客房&lt;2人入住&gt;&lt;不退款&gt;&lt;早餐&gt;</t>
  </si>
  <si>
    <t>Shashikant/Khatane</t>
  </si>
  <si>
    <t xml:space="preserve">18726145936	</t>
  </si>
  <si>
    <t>[南特]南特中心宜必思尚品酒店(ibis Styles Nantes Centre Gare)(80333186)</t>
  </si>
  <si>
    <t>标准房(双人床)&lt;2人入住&gt;&lt;不退款&gt;&lt;早餐&gt;</t>
  </si>
  <si>
    <t>Kovalenko/Maxim,Kovalenko/ Tatiana</t>
  </si>
  <si>
    <t xml:space="preserve">18726689122	</t>
  </si>
  <si>
    <t>[北干巴鲁]龙鱼大酒店(Hotel Dafam Pekanbaru)(55611893)</t>
  </si>
  <si>
    <t>AULIA/GEMAR TIA</t>
  </si>
  <si>
    <t xml:space="preserve">2652894	</t>
  </si>
  <si>
    <t xml:space="preserve">18726861412	</t>
  </si>
  <si>
    <t>[巴都丁宜]槟城希尔顿逸林度假酒店 (槟城对抗新冠肺炎认证)(DoubleTree Resort by Hilton Hotel Penang)(55465227)</t>
  </si>
  <si>
    <t>高层豪华特大床房(带阳台)&lt;2人入住&gt;&lt;不退款&gt;&lt;早餐&gt;</t>
  </si>
  <si>
    <t>Feng/Lisa</t>
  </si>
  <si>
    <t xml:space="preserve">3291037979;286581268	</t>
  </si>
  <si>
    <t xml:space="preserve">18726927464	</t>
  </si>
  <si>
    <t>[班贾尔马辛]班贾尔马辛苏黎快捷酒店(Zuri Express Banjarmasin)(90199950)</t>
  </si>
  <si>
    <t>快捷双床房&lt;2人入住&gt;&lt;不退款&gt;</t>
  </si>
  <si>
    <t>Apriliani/Selvya</t>
  </si>
  <si>
    <t xml:space="preserve">2652943	</t>
  </si>
  <si>
    <t xml:space="preserve">18727275616	</t>
  </si>
  <si>
    <t>[巴都丁宜]槟城松园酒店 (槟城对抗新冠肺炎认证)(Lone Pine Hotel Penang (PenangFightCovid-19 Certified))(55465117)</t>
  </si>
  <si>
    <t>朝海豪华房&lt;2人入住&gt;&lt;不退款&gt;</t>
  </si>
  <si>
    <t>LIVERT/LIM TJUNIKE</t>
  </si>
  <si>
    <t xml:space="preserve">18727270023	</t>
  </si>
  <si>
    <t>[Simpang Kanan]峇株巴辖峰会西格尼酒店(Summit Signature Hotel Batu Pahat)(69451796)</t>
  </si>
  <si>
    <t>bin ensha/Abdul halim</t>
  </si>
  <si>
    <t xml:space="preserve">18728188520	</t>
  </si>
  <si>
    <t>[苏梅岛]萨斯达拉旅馆(Sasitara Residence)(55367571)</t>
  </si>
  <si>
    <t>家庭两卧房&lt;不退款&gt;&lt;2人入住&gt;</t>
  </si>
  <si>
    <t>CHUA/BOON THIEN</t>
  </si>
  <si>
    <t xml:space="preserve">18728597700	</t>
  </si>
  <si>
    <t>[克莱蒙费朗]大洋洲克雷蒙费兰德酒店(Oceania Clermont Ferrand)(70793104)</t>
  </si>
  <si>
    <t>舒适双床房, 2 张单人床&lt;2人入住&gt;&lt;不退款&gt;</t>
  </si>
  <si>
    <t>MORELLE/BENJAMIN</t>
  </si>
  <si>
    <t xml:space="preserve">18728637671	</t>
  </si>
  <si>
    <t>SAPUTRA/RIDO</t>
  </si>
  <si>
    <t xml:space="preserve">18728949789	</t>
  </si>
  <si>
    <t>Podeur/Myriam</t>
  </si>
  <si>
    <t>，</t>
  </si>
  <si>
    <t>104350 HKD</t>
  </si>
  <si>
    <t>A220816091546481</t>
  </si>
  <si>
    <t>总计：104350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</si>
  <si>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</si>
  <si>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</si>
  <si>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</si>
  <si>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</si>
  <si>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</si>
  <si>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</si>
  <si>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</si>
  <si>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</si>
  <si>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</si>
  <si>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</si>
  <si>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</si>
  <si>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</si>
  <si>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</si>
  <si>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</si>
  <si>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</si>
  <si>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</si>
  <si>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</si>
  <si>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</si>
  <si>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2022-08-12</t>
  </si>
  <si>
    <t>2653171</t>
  </si>
  <si>
    <t>巴黎戴高乐机场北 2 号宜必思快捷酒店</t>
  </si>
  <si>
    <t>Podeur Myriam</t>
  </si>
  <si>
    <t>2022-08-13</t>
  </si>
  <si>
    <t>退房日周结</t>
  </si>
  <si>
    <t>416.10</t>
  </si>
  <si>
    <t>483.00</t>
  </si>
  <si>
    <t>0</t>
  </si>
  <si>
    <t>0.00</t>
  </si>
  <si>
    <t>携程汇智国际直连</t>
  </si>
  <si>
    <t>925</t>
  </si>
  <si>
    <t>2022-08-12 21:01:33</t>
  </si>
  <si>
    <t>否</t>
  </si>
  <si>
    <t>汇智国际旅游发展有限公司</t>
  </si>
  <si>
    <t>直连</t>
  </si>
  <si>
    <t>2653136</t>
  </si>
  <si>
    <t>龙鱼大酒店</t>
  </si>
  <si>
    <t>SAPUTRA RIDO</t>
  </si>
  <si>
    <t>133.53</t>
  </si>
  <si>
    <t>155.00</t>
  </si>
  <si>
    <t>2022-08-12 19:58:35</t>
  </si>
  <si>
    <t>2653132</t>
  </si>
  <si>
    <t>大洋洲克雷蒙费兰德酒店</t>
  </si>
  <si>
    <t>MORELLE BENJAMIN</t>
  </si>
  <si>
    <t>1268.13</t>
  </si>
  <si>
    <t>1472.00</t>
  </si>
  <si>
    <t>2022-08-12 19:57:18</t>
  </si>
  <si>
    <t>2653101</t>
  </si>
  <si>
    <t>萨斯达拉旅馆</t>
  </si>
  <si>
    <t>CHUA BOON THIEN</t>
  </si>
  <si>
    <t>272.23</t>
  </si>
  <si>
    <t>316.00</t>
  </si>
  <si>
    <t>2022-08-12 19:08:12</t>
  </si>
  <si>
    <t>2653000</t>
  </si>
  <si>
    <t>峇株巴辖峰会西格尼酒店</t>
  </si>
  <si>
    <t>bin ensha Abdul halim</t>
  </si>
  <si>
    <t>167.99</t>
  </si>
  <si>
    <t>195.00</t>
  </si>
  <si>
    <t>2022-08-12 17:15:52</t>
  </si>
  <si>
    <t>2652996</t>
  </si>
  <si>
    <t>槟城松园酒店 (槟城对抗新冠肺炎认证)</t>
  </si>
  <si>
    <t>LIVERT LIM TJUNIKE</t>
  </si>
  <si>
    <t>837.38</t>
  </si>
  <si>
    <t>972.00</t>
  </si>
  <si>
    <t>2022-08-12 17:07:39</t>
  </si>
  <si>
    <t>2652932</t>
  </si>
  <si>
    <t>槟城希尔顿逸林度假酒店 (槟城对抗新冠肺炎认证)</t>
  </si>
  <si>
    <t>Feng Lisa</t>
  </si>
  <si>
    <t>719.35</t>
  </si>
  <si>
    <t>835.00</t>
  </si>
  <si>
    <t>2022-08-12 16:15:09</t>
  </si>
  <si>
    <t>2652894</t>
  </si>
  <si>
    <t>AULIA GEMAR TIA</t>
  </si>
  <si>
    <t>2022-08-12 15:53:38</t>
  </si>
  <si>
    <t>2652825</t>
  </si>
  <si>
    <t>南特中央车站宜必思尚品酒店</t>
  </si>
  <si>
    <t>Kovalenko Maxim,Kovalenko Tatiana</t>
  </si>
  <si>
    <t>669.39</t>
  </si>
  <si>
    <t>777.00</t>
  </si>
  <si>
    <t>2022-08-12 15:05:06</t>
  </si>
  <si>
    <t>2652823</t>
  </si>
  <si>
    <t>金奈市中心丽笙酒店</t>
  </si>
  <si>
    <t>Shashikant Khatane</t>
  </si>
  <si>
    <t>528.96</t>
  </si>
  <si>
    <t>614.00</t>
  </si>
  <si>
    <t>2022-08-12 14:59:45</t>
  </si>
  <si>
    <t>2652718</t>
  </si>
  <si>
    <t>圣昆廷普瑞米尔经典酒店</t>
  </si>
  <si>
    <t>LOKIYO CHARLIE</t>
  </si>
  <si>
    <t>226.57</t>
  </si>
  <si>
    <t>263.00</t>
  </si>
  <si>
    <t>2022-08-12 13:15:04</t>
  </si>
  <si>
    <t>2652671</t>
  </si>
  <si>
    <t>阿斯顿卡蒂卡格罗酒店会议中心</t>
  </si>
  <si>
    <t>ADAM DEDE</t>
  </si>
  <si>
    <t>282.57</t>
  </si>
  <si>
    <t>328.00</t>
  </si>
  <si>
    <t>2022-08-12 12:29:07</t>
  </si>
  <si>
    <t>2652655</t>
  </si>
  <si>
    <t>新山成功滨水酒店</t>
  </si>
  <si>
    <t>LATIF SHAKILA</t>
  </si>
  <si>
    <t>212.79</t>
  </si>
  <si>
    <t>247.00</t>
  </si>
  <si>
    <t>2022-08-12 12:14:27</t>
  </si>
  <si>
    <t>2652542</t>
  </si>
  <si>
    <t>泗水麦克斯大厦最爱酒店</t>
  </si>
  <si>
    <t>Ivana Wijaya</t>
  </si>
  <si>
    <t>118.03</t>
  </si>
  <si>
    <t>137.00</t>
  </si>
  <si>
    <t>2022-08-12 10:33:17</t>
  </si>
  <si>
    <t>2652453</t>
  </si>
  <si>
    <t>斯希布洛萨科地区酒店</t>
  </si>
  <si>
    <t>TRAMBITAS CRISTIAN</t>
  </si>
  <si>
    <t>1091.52</t>
  </si>
  <si>
    <t>1267.00</t>
  </si>
  <si>
    <t>2022-08-12 08:46:05</t>
  </si>
  <si>
    <t>2652330</t>
  </si>
  <si>
    <t>Aghniya Alma Nur</t>
  </si>
  <si>
    <t>298.08</t>
  </si>
  <si>
    <t>346.00</t>
  </si>
  <si>
    <t>2022-08-12 03:09:47</t>
  </si>
  <si>
    <t>2652285</t>
  </si>
  <si>
    <t>Da silva santos pereira Cibelle</t>
  </si>
  <si>
    <t>393.71</t>
  </si>
  <si>
    <t>457.00</t>
  </si>
  <si>
    <t>2022-08-12 02:13:39</t>
  </si>
  <si>
    <t>2022-08-11</t>
  </si>
  <si>
    <t>2652110</t>
  </si>
  <si>
    <t>棕榈套房住宅索非亚酒店</t>
  </si>
  <si>
    <t>White Alfred</t>
  </si>
  <si>
    <t>915.27</t>
  </si>
  <si>
    <t>1066.00</t>
  </si>
  <si>
    <t>2022-08-11 22:36:58</t>
  </si>
  <si>
    <t>2652104</t>
  </si>
  <si>
    <t>桑顿爱因霍温中心酒店</t>
  </si>
  <si>
    <t>Kemper Paul Herbert,van Hezik Joyce</t>
  </si>
  <si>
    <t>573.54</t>
  </si>
  <si>
    <t>668.00</t>
  </si>
  <si>
    <t>2022-08-11 22:30:32</t>
  </si>
  <si>
    <t>2652056</t>
  </si>
  <si>
    <t>吉隆坡八打灵再也秋丽白沙罗酒店</t>
  </si>
  <si>
    <t>AHMAD DZULHADZMAN</t>
  </si>
  <si>
    <t>291.92</t>
  </si>
  <si>
    <t>340.00</t>
  </si>
  <si>
    <t>2022-08-11 21:48:29</t>
  </si>
  <si>
    <t>2651973</t>
  </si>
  <si>
    <t>博福特酒店</t>
  </si>
  <si>
    <t>Lambert Rachael Leigh</t>
  </si>
  <si>
    <t>1354.87</t>
  </si>
  <si>
    <t>1578.00</t>
  </si>
  <si>
    <t>2022-08-11 20:44:53</t>
  </si>
  <si>
    <t>2651885</t>
  </si>
  <si>
    <t>维斯塔达迪利里昂北英特酒店</t>
  </si>
  <si>
    <t>LIU MIAO</t>
  </si>
  <si>
    <t>491.12</t>
  </si>
  <si>
    <t>572.00</t>
  </si>
  <si>
    <t>2022-08-11 19:15:36</t>
  </si>
  <si>
    <t>2651875</t>
  </si>
  <si>
    <t>宜必思索非亚机场酒店</t>
  </si>
  <si>
    <t>Kolomoiskyi ILLIA</t>
  </si>
  <si>
    <t>359.75</t>
  </si>
  <si>
    <t>419.00</t>
  </si>
  <si>
    <t>2022-08-11 18:55:19</t>
  </si>
  <si>
    <t>2651868</t>
  </si>
  <si>
    <t>第戎昆汀尼基里亚德酒店</t>
  </si>
  <si>
    <t>HURKENS THIJS</t>
  </si>
  <si>
    <t>702.33</t>
  </si>
  <si>
    <t>818.00</t>
  </si>
  <si>
    <t>2022-08-11 18:52:26</t>
  </si>
  <si>
    <t>2651861</t>
  </si>
  <si>
    <t>雅加达凯马约兰阿什亚纳酒店</t>
  </si>
  <si>
    <t>AULIA SOFIA RIZKI</t>
  </si>
  <si>
    <t>127.93</t>
  </si>
  <si>
    <t>149.00</t>
  </si>
  <si>
    <t>2022-08-11 18:20:14</t>
  </si>
  <si>
    <t>2651581</t>
  </si>
  <si>
    <t>珀斯Ingot酒店</t>
  </si>
  <si>
    <t>Ashfaquddin Syed Adeeb</t>
  </si>
  <si>
    <t>789.91</t>
  </si>
  <si>
    <t>920.00</t>
  </si>
  <si>
    <t>2022-08-11 13:22:06</t>
  </si>
  <si>
    <t>2651579</t>
  </si>
  <si>
    <t>A1 岭河内酒店</t>
  </si>
  <si>
    <t>ZHANG JIAJIA</t>
  </si>
  <si>
    <t>379.50</t>
  </si>
  <si>
    <t>442.00</t>
  </si>
  <si>
    <t>2022-08-11 13:21:51</t>
  </si>
  <si>
    <t>2651446</t>
  </si>
  <si>
    <t>莱万特议会 - 设计酒店</t>
  </si>
  <si>
    <t>Gamburg Aleksandr</t>
  </si>
  <si>
    <t>1402.95</t>
  </si>
  <si>
    <t>1634.00</t>
  </si>
  <si>
    <t>2022-08-11 11:08:07</t>
  </si>
  <si>
    <t>2651374</t>
  </si>
  <si>
    <t>哈佛广场酒店</t>
  </si>
  <si>
    <t>Rabbi Shayan</t>
  </si>
  <si>
    <t>1959.33</t>
  </si>
  <si>
    <t>2282.00</t>
  </si>
  <si>
    <t>2022-08-11 16:45:02</t>
  </si>
  <si>
    <t>2651334</t>
  </si>
  <si>
    <t>巴黎德拉莫特匹克酒店</t>
  </si>
  <si>
    <t>Hu Xinting</t>
  </si>
  <si>
    <t>1209.77</t>
  </si>
  <si>
    <t>1409.00</t>
  </si>
  <si>
    <t>2022-08-11 08:21:29</t>
  </si>
  <si>
    <t>2651328</t>
  </si>
  <si>
    <t>芝加哥奥克布鲁克特莱斯特拉斯舒适套房酒店</t>
  </si>
  <si>
    <t>GARDNER WILLIAM</t>
  </si>
  <si>
    <t>700.62</t>
  </si>
  <si>
    <t>816.00</t>
  </si>
  <si>
    <t>2022-08-11 07:56:38</t>
  </si>
  <si>
    <t>2022-07-31</t>
  </si>
  <si>
    <t>2639172</t>
  </si>
  <si>
    <t>巴黎罗切斯特香榭丽舍酒店</t>
  </si>
  <si>
    <t>Harwood Melissa</t>
  </si>
  <si>
    <t>1322.34</t>
  </si>
  <si>
    <t>1536.00</t>
  </si>
  <si>
    <t>2022-07-31 14:39:11</t>
  </si>
  <si>
    <t>2022-08-09</t>
  </si>
  <si>
    <t>2648902</t>
  </si>
  <si>
    <t>千禧首尔希尔顿酒店</t>
  </si>
  <si>
    <t>ZHANG ZHUOYI</t>
  </si>
  <si>
    <t>5800.70</t>
  </si>
  <si>
    <t>6720.00</t>
  </si>
  <si>
    <t>2022-08-09 00:36:39</t>
  </si>
  <si>
    <t>2022-08-10</t>
  </si>
  <si>
    <t>2651068</t>
  </si>
  <si>
    <t>德累斯顿城堡特里夫酒店</t>
  </si>
  <si>
    <t>Christian Schramm CS Immobilien GmbH</t>
  </si>
  <si>
    <t>1090.18</t>
  </si>
  <si>
    <t>1265.00</t>
  </si>
  <si>
    <t>2022-08-10 23:50:58</t>
  </si>
  <si>
    <t>2022-08-01</t>
  </si>
  <si>
    <t>2640401</t>
  </si>
  <si>
    <t>威瑟比哈罗盖特戴斯酒店</t>
  </si>
  <si>
    <t>Jimmy Phillips</t>
  </si>
  <si>
    <t>445.09</t>
  </si>
  <si>
    <t>517.00</t>
  </si>
  <si>
    <t>2022-08-01 17:18:00</t>
  </si>
  <si>
    <t>2649636</t>
  </si>
  <si>
    <t>巴厘岛尼欧库塔酒店</t>
  </si>
  <si>
    <t>ILICHBEKOVA AISULUU</t>
  </si>
  <si>
    <t>360.23</t>
  </si>
  <si>
    <t>418.00</t>
  </si>
  <si>
    <t>2022-08-09 18:44:58</t>
  </si>
  <si>
    <t>2022-08-07</t>
  </si>
  <si>
    <t>2647754</t>
  </si>
  <si>
    <t>当格浪诺富特酒店</t>
  </si>
  <si>
    <t>TAN HIANG YIN</t>
  </si>
  <si>
    <t>747.53</t>
  </si>
  <si>
    <t>866.00</t>
  </si>
  <si>
    <t>2022-08-07 22:44:58</t>
  </si>
  <si>
    <t>2651285</t>
  </si>
  <si>
    <t>日惹马里奥波罗酒店</t>
  </si>
  <si>
    <t>Agestina Fitri</t>
  </si>
  <si>
    <t>159.70</t>
  </si>
  <si>
    <t>186.00</t>
  </si>
  <si>
    <t>2022-08-11 06:40:06</t>
  </si>
  <si>
    <t>2022-08-05</t>
  </si>
  <si>
    <t>2645347</t>
  </si>
  <si>
    <t>圣保罗皇宫酒店</t>
  </si>
  <si>
    <t>Bougmiza Jamil</t>
  </si>
  <si>
    <t>1542.95</t>
  </si>
  <si>
    <t>1791.00</t>
  </si>
  <si>
    <t>2022-08-05 16:54:33</t>
  </si>
  <si>
    <t>2022-07-18</t>
  </si>
  <si>
    <t>2624612</t>
  </si>
  <si>
    <t>金兹卡别墅酒店</t>
  </si>
  <si>
    <t>Marhe Badal</t>
  </si>
  <si>
    <t>507.15</t>
  </si>
  <si>
    <t>588.00</t>
  </si>
  <si>
    <t>2022-07-18 05:10:39</t>
  </si>
  <si>
    <t>2022-07-26</t>
  </si>
  <si>
    <t>2633824</t>
  </si>
  <si>
    <t>奥利亚娜波尔特酒店</t>
  </si>
  <si>
    <t>Brudy Niels</t>
  </si>
  <si>
    <t>411.94</t>
  </si>
  <si>
    <t>478.00</t>
  </si>
  <si>
    <t>2022-07-26 21:42:19</t>
  </si>
  <si>
    <t>2022-07-19</t>
  </si>
  <si>
    <t>2625661</t>
  </si>
  <si>
    <t>巴黎圣斐迪南星光酒店</t>
  </si>
  <si>
    <t>Xiao Shipeng,Xiang Yujuan</t>
  </si>
  <si>
    <t>790.98</t>
  </si>
  <si>
    <t>919.00</t>
  </si>
  <si>
    <t>2022-07-19 05:34:08</t>
  </si>
  <si>
    <t>2644912</t>
  </si>
  <si>
    <t>巴黎里昂火车站勒伊宜必思酒店</t>
  </si>
  <si>
    <t>WANG Shilin,ZHOU Yantao</t>
  </si>
  <si>
    <t>2144.27</t>
  </si>
  <si>
    <t>2489.00</t>
  </si>
  <si>
    <t>2022-08-05 10:28:39</t>
  </si>
  <si>
    <t>2022-08-04</t>
  </si>
  <si>
    <t>2644491</t>
  </si>
  <si>
    <t>奥利弗·坦博机场尚品酒店</t>
  </si>
  <si>
    <t>de Wit iris,koch Cassandra</t>
  </si>
  <si>
    <t>435.61</t>
  </si>
  <si>
    <t>505.00</t>
  </si>
  <si>
    <t>2022-08-04 21:56:08</t>
  </si>
  <si>
    <t>2649845</t>
  </si>
  <si>
    <t>迪克森海中天港口</t>
  </si>
  <si>
    <t>RENGIT NORIA</t>
  </si>
  <si>
    <t>674.79</t>
  </si>
  <si>
    <t>783.00</t>
  </si>
  <si>
    <t>2022-08-09 22:30:19</t>
  </si>
  <si>
    <t>2639020</t>
  </si>
  <si>
    <t>中央皇宫酒店</t>
  </si>
  <si>
    <t>TRUONG CHARLIE QUOC</t>
  </si>
  <si>
    <t>294.43</t>
  </si>
  <si>
    <t>342.00</t>
  </si>
  <si>
    <t>2022-07-31 11:59:08</t>
  </si>
  <si>
    <t>2022-07-29</t>
  </si>
  <si>
    <t>2636385</t>
  </si>
  <si>
    <t>新加坡宜必思快捷-如切</t>
  </si>
  <si>
    <t>Hardasani Vijay,Hardasani Vijay</t>
  </si>
  <si>
    <t>2022-08-06</t>
  </si>
  <si>
    <t>2701.35</t>
  </si>
  <si>
    <t>3136.00</t>
  </si>
  <si>
    <t>2022-07-29 03:21:25</t>
  </si>
  <si>
    <t>2022-05-04</t>
  </si>
  <si>
    <t>2536759</t>
  </si>
  <si>
    <t>拉斯维加斯大都会酒店</t>
  </si>
  <si>
    <t>perez karina,cruz emily</t>
  </si>
  <si>
    <t>4201.63</t>
  </si>
  <si>
    <t>4980.00</t>
  </si>
  <si>
    <t>2022-05-04 14:43:39</t>
  </si>
  <si>
    <t>2022-07-11</t>
  </si>
  <si>
    <t>2617253</t>
  </si>
  <si>
    <t>伽利略酒店</t>
  </si>
  <si>
    <t>ALOS INIGUEZ ALBERT</t>
  </si>
  <si>
    <t>4104.75</t>
  </si>
  <si>
    <t>4802.00</t>
  </si>
  <si>
    <t>2022-07-11 03:32:00</t>
  </si>
  <si>
    <t>2650740</t>
  </si>
  <si>
    <t>庄园酒店</t>
  </si>
  <si>
    <t>LIU TIANSHU</t>
  </si>
  <si>
    <t>1213.41</t>
  </si>
  <si>
    <t>1408.00</t>
  </si>
  <si>
    <t>2022-08-10 18:21:31</t>
  </si>
  <si>
    <t>2022-08-03</t>
  </si>
  <si>
    <t>2643262</t>
  </si>
  <si>
    <t>查尔斯顿舒适酒店</t>
  </si>
  <si>
    <t>Nowak Shannon,kilgore tod</t>
  </si>
  <si>
    <t>1424.56</t>
  </si>
  <si>
    <t>1653.00</t>
  </si>
  <si>
    <t>2022-08-03 21:13:08</t>
  </si>
  <si>
    <t>2651255</t>
  </si>
  <si>
    <t>基里亚德尼姆奥斯特酒店</t>
  </si>
  <si>
    <t>mornet yannice</t>
  </si>
  <si>
    <t>746.98</t>
  </si>
  <si>
    <t>870.00</t>
  </si>
  <si>
    <t>2022-08-11 05:50:35</t>
  </si>
  <si>
    <t>2651167</t>
  </si>
  <si>
    <t>尼斯老港宜必思尚品酒店</t>
  </si>
  <si>
    <t>La Niece Guillaume,LA NIECE Billie</t>
  </si>
  <si>
    <t>1157.39</t>
  </si>
  <si>
    <t>1348.00</t>
  </si>
  <si>
    <t>2022-08-11 02:23:15</t>
  </si>
  <si>
    <t>2649269</t>
  </si>
  <si>
    <t>阿夫雷戈酒店</t>
  </si>
  <si>
    <t>LI KUANG</t>
  </si>
  <si>
    <t>1983.00</t>
  </si>
  <si>
    <t>2301.00</t>
  </si>
  <si>
    <t>2022-08-09 13:05:53</t>
  </si>
  <si>
    <t>2633707</t>
  </si>
  <si>
    <t>奥黑尔机场品质酒店</t>
  </si>
  <si>
    <t>Agarwal Amit,Agarwal Amit</t>
  </si>
  <si>
    <t>984.18</t>
  </si>
  <si>
    <t>1142.00</t>
  </si>
  <si>
    <t>2022-07-26 19:46:11</t>
  </si>
  <si>
    <t>2640146</t>
  </si>
  <si>
    <t>卡塔玛兰温泉度假酒店</t>
  </si>
  <si>
    <t>Artunyan Aris</t>
  </si>
  <si>
    <t>8169.94</t>
  </si>
  <si>
    <t>9490.00</t>
  </si>
  <si>
    <t>2022-08-01 13:53:09</t>
  </si>
  <si>
    <t>2022-04-27</t>
  </si>
  <si>
    <t>2526844</t>
  </si>
  <si>
    <t>斯德哥尔摩?酒店</t>
  </si>
  <si>
    <t>Brierley Mark,Brierley Pamela</t>
  </si>
  <si>
    <t>1730.29</t>
  </si>
  <si>
    <t>2067.00</t>
  </si>
  <si>
    <t>2022-04-27 16:25:44</t>
  </si>
  <si>
    <t>2650923</t>
  </si>
  <si>
    <t>布里斯班艾瓦卢森酒店</t>
  </si>
  <si>
    <t>Tinh Nguyen,Thuy Lam</t>
  </si>
  <si>
    <t>961.77</t>
  </si>
  <si>
    <t>1116.00</t>
  </si>
  <si>
    <t>2022-08-10 21:32:43</t>
  </si>
  <si>
    <t>2646343</t>
  </si>
  <si>
    <t>吉隆坡四季酒店</t>
  </si>
  <si>
    <t>Fuertes Iglesiad Carlos,Naranjo Rodriguez Jessica</t>
  </si>
  <si>
    <t>3946.55</t>
  </si>
  <si>
    <t>4572.00</t>
  </si>
  <si>
    <t>2022-08-06 14:16:29</t>
  </si>
  <si>
    <t>2639815</t>
  </si>
  <si>
    <t>意大利酒店</t>
  </si>
  <si>
    <t>Anton Tascon Gonzalo</t>
  </si>
  <si>
    <t>708.52</t>
  </si>
  <si>
    <t>823.00</t>
  </si>
  <si>
    <t>2022-08-01 05:48:04</t>
  </si>
  <si>
    <t>2649593</t>
  </si>
  <si>
    <t>银七酒店&amp;赌场</t>
  </si>
  <si>
    <t>FENG XINPING</t>
  </si>
  <si>
    <t>816.99</t>
  </si>
  <si>
    <t>948.00</t>
  </si>
  <si>
    <t>2022-08-09 18:17:07</t>
  </si>
  <si>
    <t>2651080</t>
  </si>
  <si>
    <t>洛杉矶圣塔菲旅馆</t>
  </si>
  <si>
    <t>Alvarez alicia</t>
  </si>
  <si>
    <t>860.08</t>
  </si>
  <si>
    <t>998.00</t>
  </si>
  <si>
    <t>2022-08-10 23:59:16</t>
  </si>
  <si>
    <t>2651106</t>
  </si>
  <si>
    <t>塞维利亚顶点酒店</t>
  </si>
  <si>
    <t>Sliwinski Michal Andrzej</t>
  </si>
  <si>
    <t>651.52</t>
  </si>
  <si>
    <t>756.00</t>
  </si>
  <si>
    <t>2022-08-11 00:22:15</t>
  </si>
  <si>
    <t>2022-07-17</t>
  </si>
  <si>
    <t>2624035</t>
  </si>
  <si>
    <t>偶像酒店</t>
  </si>
  <si>
    <t>Martin Lachlan</t>
  </si>
  <si>
    <t>878.89</t>
  </si>
  <si>
    <t>1019.00</t>
  </si>
  <si>
    <t>2022-07-17 14:33:35</t>
  </si>
  <si>
    <t>2639403</t>
  </si>
  <si>
    <t>月亮伯爵酒店</t>
  </si>
  <si>
    <t>Gordaliza Setien Cristina,Revert calvo Agustin</t>
  </si>
  <si>
    <t>740.37</t>
  </si>
  <si>
    <t>860.00</t>
  </si>
  <si>
    <t>2022-07-31 19:24:13</t>
  </si>
  <si>
    <t>2648957</t>
  </si>
  <si>
    <t>爱因霍温皇冠酒店</t>
  </si>
  <si>
    <t>Carbonneaux Maxence</t>
  </si>
  <si>
    <t>550.69</t>
  </si>
  <si>
    <t>639.00</t>
  </si>
  <si>
    <t>2022-08-09 02:57:30</t>
  </si>
  <si>
    <t>2639660</t>
  </si>
  <si>
    <t>维达哥宫酒店</t>
  </si>
  <si>
    <t>Gordon Erik Howard</t>
  </si>
  <si>
    <t>1949.94</t>
  </si>
  <si>
    <t>2265.00</t>
  </si>
  <si>
    <t>2022-07-31 23:40:57</t>
  </si>
  <si>
    <t>2646886</t>
  </si>
  <si>
    <t>庞德时代酒店</t>
  </si>
  <si>
    <t>SHEN JIANPING</t>
  </si>
  <si>
    <t>5299.18</t>
  </si>
  <si>
    <t>6139.00</t>
  </si>
  <si>
    <t>2022-08-06 23:34:23</t>
  </si>
  <si>
    <t>2022-07-27</t>
  </si>
  <si>
    <t>2634494</t>
  </si>
  <si>
    <t>班加罗尔丽笙酒店</t>
  </si>
  <si>
    <t>Aggarwal Pranav</t>
  </si>
  <si>
    <t>1262.29</t>
  </si>
  <si>
    <t>1462.00</t>
  </si>
  <si>
    <t>2022-07-27 14:03:34</t>
  </si>
  <si>
    <t>2646682</t>
  </si>
  <si>
    <t>阿尔科姆 2 号酒店</t>
  </si>
  <si>
    <t>LEE PIK YING COLAR</t>
  </si>
  <si>
    <t>442.82</t>
  </si>
  <si>
    <t>513.00</t>
  </si>
  <si>
    <t>2022-08-06 20:22:44</t>
  </si>
  <si>
    <t>2022-07-15</t>
  </si>
  <si>
    <t>2621756</t>
  </si>
  <si>
    <t>科特布斯林德纳国会酒店</t>
  </si>
  <si>
    <t>An-Chi Cheng</t>
  </si>
  <si>
    <t>428.66</t>
  </si>
  <si>
    <t>497.00</t>
  </si>
  <si>
    <t>2022-07-15 07:33:22</t>
  </si>
  <si>
    <t>2022-04-30</t>
  </si>
  <si>
    <t>2530286</t>
  </si>
  <si>
    <t>伦邦岸岛塔尔西平房酒店</t>
  </si>
  <si>
    <t>Wahis Matthieu</t>
  </si>
  <si>
    <t>2022-08-08</t>
  </si>
  <si>
    <t>1526.92</t>
  </si>
  <si>
    <t>1810.00</t>
  </si>
  <si>
    <t>361.99</t>
  </si>
  <si>
    <t>-1448</t>
  </si>
  <si>
    <t>-1221</t>
  </si>
  <si>
    <t>2022-07-15 23:57:56</t>
  </si>
  <si>
    <t>2626538</t>
  </si>
  <si>
    <t>布城顶点酒店</t>
  </si>
  <si>
    <t>Mohd Fadhilah Mohd Mashrul Shah</t>
  </si>
  <si>
    <t>460.47</t>
  </si>
  <si>
    <t>535.00</t>
  </si>
  <si>
    <t>2022-07-19 23:42:19</t>
  </si>
  <si>
    <t>2650602</t>
  </si>
  <si>
    <t>迪泰住宅酒店</t>
  </si>
  <si>
    <t>jasoria Roopal</t>
  </si>
  <si>
    <t>304.22</t>
  </si>
  <si>
    <t>353.00</t>
  </si>
  <si>
    <t>2022-08-11 16:42:27</t>
  </si>
  <si>
    <t>2648544</t>
  </si>
  <si>
    <t>巴黎蒙马特卢米埃酒店</t>
  </si>
  <si>
    <t>hachemi nora</t>
  </si>
  <si>
    <t>574.03</t>
  </si>
  <si>
    <t>665.00</t>
  </si>
  <si>
    <t>2022-08-08 18:01:23</t>
  </si>
  <si>
    <t>2646626</t>
  </si>
  <si>
    <t>蒙贝利亚尔宜必思尚品酒店</t>
  </si>
  <si>
    <t>GUO LI</t>
  </si>
  <si>
    <t>4157.17</t>
  </si>
  <si>
    <t>4816.00</t>
  </si>
  <si>
    <t>2022-08-06 19:12:05</t>
  </si>
  <si>
    <t>2639124</t>
  </si>
  <si>
    <t>豪德酒店釜山站</t>
  </si>
  <si>
    <t>BAE YUNJEONG</t>
  </si>
  <si>
    <t>545.81</t>
  </si>
  <si>
    <t>634.00</t>
  </si>
  <si>
    <t>2022-07-31 13:53:03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</si>
</sst>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44783</v>
      </c>
      <c r="G2" s="6">
        <v>44786</v>
      </c>
      <c r="H2" s="4">
        <v>1</v>
      </c>
      <c r="I2" s="4">
        <v>3</v>
      </c>
      <c r="J2" s="4">
        <v>3</v>
      </c>
      <c r="K2" s="4" t="s">
        <v>30</v>
      </c>
      <c r="L2" s="4">
        <v>2067</v>
      </c>
      <c r="M2" s="4">
        <v>2067</v>
      </c>
      <c r="N2" s="4" t="s">
        <v>31</v>
      </c>
      <c r="O2" s="4" t="s">
        <v>32</v>
      </c>
      <c r="P2" s="4" t="s">
        <v>33</v>
      </c>
      <c r="Q2" s="4">
        <v>0</v>
      </c>
      <c r="R2" s="7">
        <v>44678</v>
      </c>
      <c r="S2" s="6">
        <v>44789</v>
      </c>
      <c r="T2" s="4" t="s">
        <v>34</v>
      </c>
      <c r="U2" s="4">
        <v>2067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44781</v>
      </c>
      <c r="G3" s="6">
        <v>44786</v>
      </c>
      <c r="H3" s="4">
        <v>2</v>
      </c>
      <c r="I3" s="4">
        <v>5</v>
      </c>
      <c r="J3" s="4">
        <v>10</v>
      </c>
      <c r="K3" s="4" t="s">
        <v>30</v>
      </c>
      <c r="L3" s="4">
        <v>1810</v>
      </c>
      <c r="M3" s="4">
        <v>1810</v>
      </c>
      <c r="N3" s="4" t="s">
        <v>40</v>
      </c>
      <c r="O3" s="4" t="s">
        <v>32</v>
      </c>
      <c r="P3" s="4" t="s">
        <v>33</v>
      </c>
      <c r="Q3" s="4">
        <v>0</v>
      </c>
      <c r="R3" s="7">
        <v>44681</v>
      </c>
      <c r="S3" s="6">
        <v>44789</v>
      </c>
      <c r="T3" s="4" t="s">
        <v>34</v>
      </c>
      <c r="U3" s="4">
        <v>1810</v>
      </c>
      <c r="V3" s="4">
        <v>0</v>
      </c>
      <c r="W3" s="4">
        <v>0</v>
      </c>
      <c r="X3" s="4" t="s">
        <v>35</v>
      </c>
      <c r="Y3" s="4">
        <v>3672891</v>
      </c>
      <c r="Z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44784</v>
      </c>
      <c r="G4" s="6">
        <v>44786</v>
      </c>
      <c r="H4" s="4">
        <v>1</v>
      </c>
      <c r="I4" s="4">
        <v>2</v>
      </c>
      <c r="J4" s="4">
        <v>2</v>
      </c>
      <c r="K4" s="4" t="s">
        <v>30</v>
      </c>
      <c r="L4" s="4">
        <v>4980</v>
      </c>
      <c r="M4" s="4">
        <v>4980</v>
      </c>
      <c r="N4" s="4" t="s">
        <v>45</v>
      </c>
      <c r="O4" s="4" t="s">
        <v>32</v>
      </c>
      <c r="P4" s="4" t="s">
        <v>33</v>
      </c>
      <c r="Q4" s="4">
        <v>0</v>
      </c>
      <c r="R4" s="7">
        <v>44685</v>
      </c>
      <c r="S4" s="6">
        <v>44789</v>
      </c>
      <c r="T4" s="4" t="s">
        <v>34</v>
      </c>
      <c r="U4" s="4">
        <v>4980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44784</v>
      </c>
      <c r="G5" s="6">
        <v>44786</v>
      </c>
      <c r="H5" s="4">
        <v>1</v>
      </c>
      <c r="I5" s="4">
        <v>2</v>
      </c>
      <c r="J5" s="4">
        <v>2</v>
      </c>
      <c r="K5" s="4" t="s">
        <v>30</v>
      </c>
      <c r="L5" s="4">
        <v>5530</v>
      </c>
      <c r="M5" s="4">
        <v>5530</v>
      </c>
      <c r="N5" s="4" t="s">
        <v>50</v>
      </c>
      <c r="O5" s="4" t="s">
        <v>32</v>
      </c>
      <c r="P5" s="4" t="s">
        <v>33</v>
      </c>
      <c r="Q5" s="4">
        <v>0</v>
      </c>
      <c r="R5" s="7">
        <v>44727</v>
      </c>
      <c r="S5" s="6">
        <v>44789</v>
      </c>
      <c r="T5" s="4" t="s">
        <v>34</v>
      </c>
      <c r="U5" s="4">
        <v>5530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44779</v>
      </c>
      <c r="G6" s="6">
        <v>44786</v>
      </c>
      <c r="H6" s="4">
        <v>1</v>
      </c>
      <c r="I6" s="4">
        <v>7</v>
      </c>
      <c r="J6" s="4">
        <v>7</v>
      </c>
      <c r="K6" s="4" t="s">
        <v>30</v>
      </c>
      <c r="L6" s="4">
        <v>4802</v>
      </c>
      <c r="M6" s="4">
        <v>4802</v>
      </c>
      <c r="N6" s="4" t="s">
        <v>56</v>
      </c>
      <c r="O6" s="4" t="s">
        <v>32</v>
      </c>
      <c r="P6" s="4" t="s">
        <v>33</v>
      </c>
      <c r="Q6" s="4">
        <v>0</v>
      </c>
      <c r="R6" s="7">
        <v>44753</v>
      </c>
      <c r="S6" s="6">
        <v>44789</v>
      </c>
      <c r="T6" s="4" t="s">
        <v>34</v>
      </c>
      <c r="U6" s="4">
        <v>4802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6">
      <c r="A7" s="4" t="s">
        <v>37</v>
      </c>
      <c r="B7" s="4" t="s">
        <v>26</v>
      </c>
      <c r="C7" s="4" t="s">
        <v>57</v>
      </c>
      <c r="D7" s="4" t="s">
        <v>38</v>
      </c>
      <c r="E7" s="4" t="s">
        <v>39</v>
      </c>
      <c r="F7" s="6">
        <v>44781</v>
      </c>
      <c r="G7" s="6">
        <v>44786</v>
      </c>
      <c r="H7" s="4">
        <v>2</v>
      </c>
      <c r="I7" s="4">
        <v>5</v>
      </c>
      <c r="J7" s="4">
        <v>10</v>
      </c>
      <c r="K7" s="4" t="s">
        <v>30</v>
      </c>
      <c r="L7" s="4">
        <v>-1810</v>
      </c>
      <c r="M7" s="4">
        <v>-1810</v>
      </c>
      <c r="N7" s="4" t="s">
        <v>40</v>
      </c>
      <c r="O7" s="4" t="s">
        <v>32</v>
      </c>
      <c r="P7" s="4" t="s">
        <v>33</v>
      </c>
      <c r="Q7" s="4">
        <v>0</v>
      </c>
      <c r="R7" s="7">
        <v>44681</v>
      </c>
      <c r="S7" s="6">
        <v>44789</v>
      </c>
      <c r="T7" s="4" t="s">
        <v>34</v>
      </c>
      <c r="U7" s="4">
        <v>-1810</v>
      </c>
      <c r="V7" s="4">
        <v>0</v>
      </c>
      <c r="W7" s="4">
        <v>0</v>
      </c>
      <c r="X7" s="4" t="s">
        <v>35</v>
      </c>
      <c r="Y7" s="4">
        <v>3672891</v>
      </c>
      <c r="Z7" s="4" t="s">
        <v>41</v>
      </c>
    </row>
    <row r="8" s="4" customFormat="1" spans="1:26">
      <c r="A8" s="4" t="s">
        <v>37</v>
      </c>
      <c r="B8" s="4" t="s">
        <v>26</v>
      </c>
      <c r="C8" s="4" t="s">
        <v>58</v>
      </c>
      <c r="D8" s="4" t="s">
        <v>38</v>
      </c>
      <c r="E8" s="4" t="s">
        <v>39</v>
      </c>
      <c r="F8" s="6">
        <v>44781</v>
      </c>
      <c r="G8" s="6">
        <v>44786</v>
      </c>
      <c r="H8" s="4">
        <v>2</v>
      </c>
      <c r="I8" s="4">
        <v>5</v>
      </c>
      <c r="J8" s="4">
        <v>10</v>
      </c>
      <c r="K8" s="4" t="s">
        <v>30</v>
      </c>
      <c r="L8" s="4">
        <v>362</v>
      </c>
      <c r="M8" s="4">
        <v>362</v>
      </c>
      <c r="N8" s="4" t="s">
        <v>40</v>
      </c>
      <c r="O8" s="4" t="s">
        <v>32</v>
      </c>
      <c r="P8" s="4" t="s">
        <v>33</v>
      </c>
      <c r="Q8" s="4">
        <v>0</v>
      </c>
      <c r="R8" s="7">
        <v>44681</v>
      </c>
      <c r="S8" s="6">
        <v>44789</v>
      </c>
      <c r="T8" s="4" t="s">
        <v>34</v>
      </c>
      <c r="U8" s="4">
        <v>362</v>
      </c>
      <c r="V8" s="4">
        <v>0</v>
      </c>
      <c r="W8" s="4">
        <v>0</v>
      </c>
      <c r="X8" s="4" t="s">
        <v>35</v>
      </c>
      <c r="Y8" s="4">
        <v>3672891</v>
      </c>
      <c r="Z8" s="4" t="s">
        <v>41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44785</v>
      </c>
      <c r="G9" s="6">
        <v>44786</v>
      </c>
      <c r="H9" s="4">
        <v>1</v>
      </c>
      <c r="I9" s="4">
        <v>1</v>
      </c>
      <c r="J9" s="4">
        <v>1</v>
      </c>
      <c r="K9" s="4" t="s">
        <v>30</v>
      </c>
      <c r="L9" s="4">
        <v>496</v>
      </c>
      <c r="M9" s="4">
        <v>496</v>
      </c>
      <c r="N9" s="4" t="s">
        <v>62</v>
      </c>
      <c r="O9" s="4" t="s">
        <v>32</v>
      </c>
      <c r="P9" s="4" t="s">
        <v>33</v>
      </c>
      <c r="Q9" s="4">
        <v>0</v>
      </c>
      <c r="R9" s="7">
        <v>44757</v>
      </c>
      <c r="S9" s="6">
        <v>44789</v>
      </c>
      <c r="T9" s="4" t="s">
        <v>34</v>
      </c>
      <c r="U9" s="4">
        <v>496</v>
      </c>
      <c r="V9" s="4">
        <v>0</v>
      </c>
      <c r="W9" s="4">
        <v>0</v>
      </c>
      <c r="X9" s="4" t="s">
        <v>35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44785</v>
      </c>
      <c r="G10" s="6">
        <v>44786</v>
      </c>
      <c r="H10" s="4">
        <v>1</v>
      </c>
      <c r="I10" s="4">
        <v>1</v>
      </c>
      <c r="J10" s="4">
        <v>1</v>
      </c>
      <c r="K10" s="4" t="s">
        <v>30</v>
      </c>
      <c r="L10" s="4">
        <v>1019</v>
      </c>
      <c r="M10" s="4">
        <v>1019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44759</v>
      </c>
      <c r="S10" s="6">
        <v>44789</v>
      </c>
      <c r="T10" s="4" t="s">
        <v>34</v>
      </c>
      <c r="U10" s="4">
        <v>1019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44785</v>
      </c>
      <c r="G11" s="6">
        <v>44786</v>
      </c>
      <c r="H11" s="4">
        <v>1</v>
      </c>
      <c r="I11" s="4">
        <v>1</v>
      </c>
      <c r="J11" s="4">
        <v>1</v>
      </c>
      <c r="K11" s="4" t="s">
        <v>30</v>
      </c>
      <c r="L11" s="4">
        <v>588</v>
      </c>
      <c r="M11" s="4">
        <v>588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44760</v>
      </c>
      <c r="S11" s="6">
        <v>44789</v>
      </c>
      <c r="T11" s="4" t="s">
        <v>34</v>
      </c>
      <c r="U11" s="4">
        <v>588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44785</v>
      </c>
      <c r="G12" s="6">
        <v>44786</v>
      </c>
      <c r="H12" s="4">
        <v>1</v>
      </c>
      <c r="I12" s="4">
        <v>1</v>
      </c>
      <c r="J12" s="4">
        <v>1</v>
      </c>
      <c r="K12" s="4" t="s">
        <v>30</v>
      </c>
      <c r="L12" s="4">
        <v>919</v>
      </c>
      <c r="M12" s="4">
        <v>919</v>
      </c>
      <c r="N12" s="4" t="s">
        <v>76</v>
      </c>
      <c r="O12" s="4" t="s">
        <v>32</v>
      </c>
      <c r="P12" s="4" t="s">
        <v>33</v>
      </c>
      <c r="Q12" s="4">
        <v>0</v>
      </c>
      <c r="R12" s="7">
        <v>44761</v>
      </c>
      <c r="S12" s="6">
        <v>44789</v>
      </c>
      <c r="T12" s="4" t="s">
        <v>34</v>
      </c>
      <c r="U12" s="4">
        <v>919</v>
      </c>
      <c r="V12" s="4">
        <v>0</v>
      </c>
      <c r="W12" s="4">
        <v>0</v>
      </c>
      <c r="X12" s="4" t="s">
        <v>77</v>
      </c>
      <c r="Y12" s="4" t="s">
        <v>78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44785</v>
      </c>
      <c r="G13" s="6">
        <v>44786</v>
      </c>
      <c r="H13" s="4">
        <v>1</v>
      </c>
      <c r="I13" s="4">
        <v>1</v>
      </c>
      <c r="J13" s="4">
        <v>1</v>
      </c>
      <c r="K13" s="4" t="s">
        <v>30</v>
      </c>
      <c r="L13" s="4">
        <v>535</v>
      </c>
      <c r="M13" s="4">
        <v>535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44761</v>
      </c>
      <c r="S13" s="6">
        <v>44789</v>
      </c>
      <c r="T13" s="4" t="s">
        <v>34</v>
      </c>
      <c r="U13" s="4">
        <v>535</v>
      </c>
      <c r="V13" s="4">
        <v>0</v>
      </c>
      <c r="W13" s="4">
        <v>0</v>
      </c>
      <c r="X13" s="4" t="s">
        <v>35</v>
      </c>
      <c r="Y13" s="4" t="s">
        <v>83</v>
      </c>
    </row>
    <row r="14" s="4" customFormat="1" spans="1:25">
      <c r="A14" s="4" t="s">
        <v>84</v>
      </c>
      <c r="B14" s="4" t="s">
        <v>26</v>
      </c>
      <c r="C14" s="4" t="s">
        <v>27</v>
      </c>
      <c r="D14" s="4" t="s">
        <v>85</v>
      </c>
      <c r="E14" s="4" t="s">
        <v>86</v>
      </c>
      <c r="F14" s="6">
        <v>44785</v>
      </c>
      <c r="G14" s="6">
        <v>44786</v>
      </c>
      <c r="H14" s="4">
        <v>1</v>
      </c>
      <c r="I14" s="4">
        <v>1</v>
      </c>
      <c r="J14" s="4">
        <v>1</v>
      </c>
      <c r="K14" s="4" t="s">
        <v>30</v>
      </c>
      <c r="L14" s="4">
        <v>1142</v>
      </c>
      <c r="M14" s="4">
        <v>1142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44768</v>
      </c>
      <c r="S14" s="6">
        <v>44789</v>
      </c>
      <c r="T14" s="4" t="s">
        <v>34</v>
      </c>
      <c r="U14" s="4">
        <v>1142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44785</v>
      </c>
      <c r="G15" s="6">
        <v>44786</v>
      </c>
      <c r="H15" s="4">
        <v>1</v>
      </c>
      <c r="I15" s="4">
        <v>1</v>
      </c>
      <c r="J15" s="4">
        <v>1</v>
      </c>
      <c r="K15" s="4" t="s">
        <v>30</v>
      </c>
      <c r="L15" s="4">
        <v>478</v>
      </c>
      <c r="M15" s="4">
        <v>478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44768</v>
      </c>
      <c r="S15" s="6">
        <v>44789</v>
      </c>
      <c r="T15" s="4" t="s">
        <v>34</v>
      </c>
      <c r="U15" s="4">
        <v>478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44784</v>
      </c>
      <c r="G16" s="6">
        <v>44786</v>
      </c>
      <c r="H16" s="4">
        <v>1</v>
      </c>
      <c r="I16" s="4">
        <v>2</v>
      </c>
      <c r="J16" s="4">
        <v>2</v>
      </c>
      <c r="K16" s="4" t="s">
        <v>30</v>
      </c>
      <c r="L16" s="4">
        <v>1462</v>
      </c>
      <c r="M16" s="4">
        <v>1462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44769</v>
      </c>
      <c r="S16" s="6">
        <v>44789</v>
      </c>
      <c r="T16" s="4" t="s">
        <v>34</v>
      </c>
      <c r="U16" s="4">
        <v>1462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47</v>
      </c>
      <c r="B17" s="4" t="s">
        <v>26</v>
      </c>
      <c r="C17" s="4" t="s">
        <v>57</v>
      </c>
      <c r="D17" s="4" t="s">
        <v>48</v>
      </c>
      <c r="E17" s="4" t="s">
        <v>49</v>
      </c>
      <c r="F17" s="6">
        <v>44784</v>
      </c>
      <c r="G17" s="6">
        <v>44786</v>
      </c>
      <c r="H17" s="4">
        <v>1</v>
      </c>
      <c r="I17" s="4">
        <v>2</v>
      </c>
      <c r="J17" s="4">
        <v>2</v>
      </c>
      <c r="K17" s="4" t="s">
        <v>30</v>
      </c>
      <c r="L17" s="4">
        <v>-5530</v>
      </c>
      <c r="M17" s="4">
        <v>-5530</v>
      </c>
      <c r="N17" s="4" t="s">
        <v>50</v>
      </c>
      <c r="O17" s="4" t="s">
        <v>32</v>
      </c>
      <c r="P17" s="4" t="s">
        <v>33</v>
      </c>
      <c r="Q17" s="4">
        <v>0</v>
      </c>
      <c r="R17" s="7">
        <v>44727</v>
      </c>
      <c r="S17" s="6">
        <v>44789</v>
      </c>
      <c r="T17" s="4" t="s">
        <v>34</v>
      </c>
      <c r="U17" s="4">
        <v>-5530</v>
      </c>
      <c r="V17" s="4">
        <v>0</v>
      </c>
      <c r="W17" s="4">
        <v>0</v>
      </c>
      <c r="X17" s="4" t="s">
        <v>51</v>
      </c>
      <c r="Y17" s="4" t="s">
        <v>52</v>
      </c>
    </row>
    <row r="18" s="4" customFormat="1" spans="1:25">
      <c r="A18" s="4" t="s">
        <v>96</v>
      </c>
      <c r="B18" s="4" t="s">
        <v>26</v>
      </c>
      <c r="C18" s="4" t="s">
        <v>27</v>
      </c>
      <c r="D18" s="4" t="s">
        <v>97</v>
      </c>
      <c r="E18" s="4" t="s">
        <v>98</v>
      </c>
      <c r="F18" s="6">
        <v>44779</v>
      </c>
      <c r="G18" s="6">
        <v>44786</v>
      </c>
      <c r="H18" s="4">
        <v>1</v>
      </c>
      <c r="I18" s="4">
        <v>7</v>
      </c>
      <c r="J18" s="4">
        <v>7</v>
      </c>
      <c r="K18" s="4" t="s">
        <v>30</v>
      </c>
      <c r="L18" s="4">
        <v>3136</v>
      </c>
      <c r="M18" s="4">
        <v>3136</v>
      </c>
      <c r="N18" s="4" t="s">
        <v>99</v>
      </c>
      <c r="O18" s="4" t="s">
        <v>32</v>
      </c>
      <c r="P18" s="4" t="s">
        <v>33</v>
      </c>
      <c r="Q18" s="4">
        <v>0</v>
      </c>
      <c r="R18" s="7">
        <v>44771</v>
      </c>
      <c r="S18" s="6">
        <v>44789</v>
      </c>
      <c r="T18" s="4" t="s">
        <v>34</v>
      </c>
      <c r="U18" s="4">
        <v>3136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44785</v>
      </c>
      <c r="G19" s="6">
        <v>44786</v>
      </c>
      <c r="H19" s="4">
        <v>1</v>
      </c>
      <c r="I19" s="4">
        <v>1</v>
      </c>
      <c r="J19" s="4">
        <v>1</v>
      </c>
      <c r="K19" s="4" t="s">
        <v>30</v>
      </c>
      <c r="L19" s="4">
        <v>342</v>
      </c>
      <c r="M19" s="4">
        <v>342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44773</v>
      </c>
      <c r="S19" s="6">
        <v>44789</v>
      </c>
      <c r="T19" s="4" t="s">
        <v>34</v>
      </c>
      <c r="U19" s="4">
        <v>342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44785</v>
      </c>
      <c r="G20" s="6">
        <v>44786</v>
      </c>
      <c r="H20" s="4">
        <v>1</v>
      </c>
      <c r="I20" s="4">
        <v>1</v>
      </c>
      <c r="J20" s="4">
        <v>1</v>
      </c>
      <c r="K20" s="4" t="s">
        <v>30</v>
      </c>
      <c r="L20" s="4">
        <v>634</v>
      </c>
      <c r="M20" s="4">
        <v>634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44773</v>
      </c>
      <c r="S20" s="6">
        <v>44789</v>
      </c>
      <c r="T20" s="4" t="s">
        <v>34</v>
      </c>
      <c r="U20" s="4">
        <v>634</v>
      </c>
      <c r="V20" s="4">
        <v>0</v>
      </c>
      <c r="W20" s="4">
        <v>0</v>
      </c>
      <c r="X20" s="4" t="s">
        <v>35</v>
      </c>
      <c r="Y20" s="4" t="s">
        <v>108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44785</v>
      </c>
      <c r="G21" s="6">
        <v>44786</v>
      </c>
      <c r="H21" s="4">
        <v>1</v>
      </c>
      <c r="I21" s="4">
        <v>1</v>
      </c>
      <c r="J21" s="4">
        <v>1</v>
      </c>
      <c r="K21" s="4" t="s">
        <v>30</v>
      </c>
      <c r="L21" s="4">
        <v>1536</v>
      </c>
      <c r="M21" s="4">
        <v>1536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44773</v>
      </c>
      <c r="S21" s="6">
        <v>44789</v>
      </c>
      <c r="T21" s="4" t="s">
        <v>34</v>
      </c>
      <c r="U21" s="4">
        <v>1536</v>
      </c>
      <c r="V21" s="4">
        <v>0</v>
      </c>
      <c r="W21" s="4">
        <v>0</v>
      </c>
      <c r="X21" s="4" t="s">
        <v>35</v>
      </c>
      <c r="Y21" s="4" t="s">
        <v>113</v>
      </c>
    </row>
    <row r="22" s="4" customFormat="1" spans="1:25">
      <c r="A22" s="4" t="s">
        <v>114</v>
      </c>
      <c r="B22" s="4" t="s">
        <v>26</v>
      </c>
      <c r="C22" s="4" t="s">
        <v>27</v>
      </c>
      <c r="D22" s="4" t="s">
        <v>115</v>
      </c>
      <c r="E22" s="4" t="s">
        <v>116</v>
      </c>
      <c r="F22" s="6">
        <v>44785</v>
      </c>
      <c r="G22" s="6">
        <v>44786</v>
      </c>
      <c r="H22" s="4">
        <v>1</v>
      </c>
      <c r="I22" s="4">
        <v>1</v>
      </c>
      <c r="J22" s="4">
        <v>1</v>
      </c>
      <c r="K22" s="4" t="s">
        <v>30</v>
      </c>
      <c r="L22" s="4">
        <v>860</v>
      </c>
      <c r="M22" s="4">
        <v>860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44773</v>
      </c>
      <c r="S22" s="6">
        <v>44789</v>
      </c>
      <c r="T22" s="4" t="s">
        <v>34</v>
      </c>
      <c r="U22" s="4">
        <v>860</v>
      </c>
      <c r="V22" s="4">
        <v>0</v>
      </c>
      <c r="W22" s="4">
        <v>0</v>
      </c>
      <c r="X22" s="4" t="s">
        <v>35</v>
      </c>
      <c r="Y22" s="4" t="s">
        <v>118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75</v>
      </c>
      <c r="F23" s="6">
        <v>44785</v>
      </c>
      <c r="G23" s="6">
        <v>44786</v>
      </c>
      <c r="H23" s="4">
        <v>1</v>
      </c>
      <c r="I23" s="4">
        <v>1</v>
      </c>
      <c r="J23" s="4">
        <v>1</v>
      </c>
      <c r="K23" s="4" t="s">
        <v>30</v>
      </c>
      <c r="L23" s="4">
        <v>2265</v>
      </c>
      <c r="M23" s="4">
        <v>2265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44773</v>
      </c>
      <c r="S23" s="6">
        <v>44789</v>
      </c>
      <c r="T23" s="4" t="s">
        <v>34</v>
      </c>
      <c r="U23" s="4">
        <v>2265</v>
      </c>
      <c r="V23" s="4">
        <v>0</v>
      </c>
      <c r="W23" s="4">
        <v>0</v>
      </c>
      <c r="X23" s="4" t="s">
        <v>35</v>
      </c>
      <c r="Y23" s="4" t="s">
        <v>122</v>
      </c>
    </row>
    <row r="24" s="4" customFormat="1" spans="1:25">
      <c r="A24" s="4" t="s">
        <v>123</v>
      </c>
      <c r="B24" s="4" t="s">
        <v>26</v>
      </c>
      <c r="C24" s="4" t="s">
        <v>27</v>
      </c>
      <c r="D24" s="4" t="s">
        <v>124</v>
      </c>
      <c r="E24" s="4" t="s">
        <v>125</v>
      </c>
      <c r="F24" s="6">
        <v>44785</v>
      </c>
      <c r="G24" s="6">
        <v>44786</v>
      </c>
      <c r="H24" s="4">
        <v>1</v>
      </c>
      <c r="I24" s="4">
        <v>1</v>
      </c>
      <c r="J24" s="4">
        <v>1</v>
      </c>
      <c r="K24" s="4" t="s">
        <v>30</v>
      </c>
      <c r="L24" s="4">
        <v>823</v>
      </c>
      <c r="M24" s="4">
        <v>823</v>
      </c>
      <c r="N24" s="4" t="s">
        <v>126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44789</v>
      </c>
      <c r="T24" s="4" t="s">
        <v>34</v>
      </c>
      <c r="U24" s="4">
        <v>823</v>
      </c>
      <c r="V24" s="4">
        <v>0</v>
      </c>
      <c r="W24" s="4">
        <v>0</v>
      </c>
      <c r="X24" s="4" t="s">
        <v>35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44783</v>
      </c>
      <c r="G25" s="6">
        <v>44786</v>
      </c>
      <c r="H25" s="4">
        <v>1</v>
      </c>
      <c r="I25" s="4">
        <v>3</v>
      </c>
      <c r="J25" s="4">
        <v>3</v>
      </c>
      <c r="K25" s="4" t="s">
        <v>30</v>
      </c>
      <c r="L25" s="4">
        <v>9490</v>
      </c>
      <c r="M25" s="4">
        <v>9490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44774</v>
      </c>
      <c r="S25" s="6">
        <v>44789</v>
      </c>
      <c r="T25" s="4" t="s">
        <v>34</v>
      </c>
      <c r="U25" s="4">
        <v>9490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44785</v>
      </c>
      <c r="G26" s="6">
        <v>44786</v>
      </c>
      <c r="H26" s="4">
        <v>1</v>
      </c>
      <c r="I26" s="4">
        <v>1</v>
      </c>
      <c r="J26" s="4">
        <v>1</v>
      </c>
      <c r="K26" s="4" t="s">
        <v>30</v>
      </c>
      <c r="L26" s="4">
        <v>517</v>
      </c>
      <c r="M26" s="4">
        <v>517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44774</v>
      </c>
      <c r="S26" s="6">
        <v>44789</v>
      </c>
      <c r="T26" s="4" t="s">
        <v>34</v>
      </c>
      <c r="U26" s="4">
        <v>517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137</v>
      </c>
      <c r="B27" s="4" t="s">
        <v>26</v>
      </c>
      <c r="C27" s="4" t="s">
        <v>27</v>
      </c>
      <c r="D27" s="4" t="s">
        <v>138</v>
      </c>
      <c r="E27" s="4" t="s">
        <v>86</v>
      </c>
      <c r="F27" s="6">
        <v>44785</v>
      </c>
      <c r="G27" s="6">
        <v>44786</v>
      </c>
      <c r="H27" s="4">
        <v>1</v>
      </c>
      <c r="I27" s="4">
        <v>1</v>
      </c>
      <c r="J27" s="4">
        <v>1</v>
      </c>
      <c r="K27" s="4" t="s">
        <v>30</v>
      </c>
      <c r="L27" s="4">
        <v>1653</v>
      </c>
      <c r="M27" s="4">
        <v>1653</v>
      </c>
      <c r="N27" s="4" t="s">
        <v>139</v>
      </c>
      <c r="O27" s="4" t="s">
        <v>32</v>
      </c>
      <c r="P27" s="4" t="s">
        <v>33</v>
      </c>
      <c r="Q27" s="4">
        <v>0</v>
      </c>
      <c r="R27" s="7">
        <v>44776</v>
      </c>
      <c r="S27" s="6">
        <v>44789</v>
      </c>
      <c r="T27" s="4" t="s">
        <v>34</v>
      </c>
      <c r="U27" s="4">
        <v>1653</v>
      </c>
      <c r="V27" s="4">
        <v>0</v>
      </c>
      <c r="W27" s="4">
        <v>0</v>
      </c>
      <c r="X27" s="4" t="s">
        <v>140</v>
      </c>
      <c r="Y27" s="4" t="s">
        <v>35</v>
      </c>
    </row>
    <row r="28" s="4" customFormat="1" spans="1:25">
      <c r="A28" s="4" t="s">
        <v>141</v>
      </c>
      <c r="B28" s="4" t="s">
        <v>26</v>
      </c>
      <c r="C28" s="4" t="s">
        <v>27</v>
      </c>
      <c r="D28" s="4" t="s">
        <v>142</v>
      </c>
      <c r="E28" s="4" t="s">
        <v>98</v>
      </c>
      <c r="F28" s="6">
        <v>44785</v>
      </c>
      <c r="G28" s="6">
        <v>44786</v>
      </c>
      <c r="H28" s="4">
        <v>1</v>
      </c>
      <c r="I28" s="4">
        <v>1</v>
      </c>
      <c r="J28" s="4">
        <v>1</v>
      </c>
      <c r="K28" s="4" t="s">
        <v>30</v>
      </c>
      <c r="L28" s="4">
        <v>505</v>
      </c>
      <c r="M28" s="4">
        <v>505</v>
      </c>
      <c r="N28" s="4" t="s">
        <v>143</v>
      </c>
      <c r="O28" s="4" t="s">
        <v>32</v>
      </c>
      <c r="P28" s="4" t="s">
        <v>33</v>
      </c>
      <c r="Q28" s="4">
        <v>0</v>
      </c>
      <c r="R28" s="7">
        <v>44777</v>
      </c>
      <c r="S28" s="6">
        <v>44789</v>
      </c>
      <c r="T28" s="4" t="s">
        <v>34</v>
      </c>
      <c r="U28" s="4">
        <v>505</v>
      </c>
      <c r="V28" s="4">
        <v>0</v>
      </c>
      <c r="W28" s="4">
        <v>0</v>
      </c>
      <c r="X28" s="4" t="s">
        <v>35</v>
      </c>
      <c r="Y28" s="4" t="s">
        <v>144</v>
      </c>
    </row>
    <row r="29" s="4" customFormat="1" spans="1:25">
      <c r="A29" s="4" t="s">
        <v>145</v>
      </c>
      <c r="B29" s="4" t="s">
        <v>26</v>
      </c>
      <c r="C29" s="4" t="s">
        <v>27</v>
      </c>
      <c r="D29" s="4" t="s">
        <v>146</v>
      </c>
      <c r="E29" s="4" t="s">
        <v>147</v>
      </c>
      <c r="F29" s="6">
        <v>44783</v>
      </c>
      <c r="G29" s="6">
        <v>44786</v>
      </c>
      <c r="H29" s="4">
        <v>1</v>
      </c>
      <c r="I29" s="4">
        <v>3</v>
      </c>
      <c r="J29" s="4">
        <v>3</v>
      </c>
      <c r="K29" s="4" t="s">
        <v>30</v>
      </c>
      <c r="L29" s="4">
        <v>2489</v>
      </c>
      <c r="M29" s="4">
        <v>2489</v>
      </c>
      <c r="N29" s="4" t="s">
        <v>148</v>
      </c>
      <c r="O29" s="4" t="s">
        <v>32</v>
      </c>
      <c r="P29" s="4" t="s">
        <v>33</v>
      </c>
      <c r="Q29" s="4">
        <v>0</v>
      </c>
      <c r="R29" s="7">
        <v>44778</v>
      </c>
      <c r="S29" s="6">
        <v>44789</v>
      </c>
      <c r="T29" s="4" t="s">
        <v>34</v>
      </c>
      <c r="U29" s="4">
        <v>2489</v>
      </c>
      <c r="V29" s="4">
        <v>0</v>
      </c>
      <c r="W29" s="4">
        <v>0</v>
      </c>
      <c r="X29" s="4" t="s">
        <v>35</v>
      </c>
      <c r="Y29" s="4" t="s">
        <v>132</v>
      </c>
    </row>
    <row r="30" s="4" customFormat="1" spans="1:25">
      <c r="A30" s="4" t="s">
        <v>149</v>
      </c>
      <c r="B30" s="4" t="s">
        <v>26</v>
      </c>
      <c r="C30" s="4" t="s">
        <v>27</v>
      </c>
      <c r="D30" s="4" t="s">
        <v>150</v>
      </c>
      <c r="E30" s="4" t="s">
        <v>151</v>
      </c>
      <c r="F30" s="6">
        <v>44783</v>
      </c>
      <c r="G30" s="6">
        <v>44786</v>
      </c>
      <c r="H30" s="4">
        <v>1</v>
      </c>
      <c r="I30" s="4">
        <v>3</v>
      </c>
      <c r="J30" s="4">
        <v>3</v>
      </c>
      <c r="K30" s="4" t="s">
        <v>30</v>
      </c>
      <c r="L30" s="4">
        <v>1791</v>
      </c>
      <c r="M30" s="4">
        <v>1791</v>
      </c>
      <c r="N30" s="4" t="s">
        <v>152</v>
      </c>
      <c r="O30" s="4" t="s">
        <v>32</v>
      </c>
      <c r="P30" s="4" t="s">
        <v>33</v>
      </c>
      <c r="Q30" s="4">
        <v>0</v>
      </c>
      <c r="R30" s="7">
        <v>44778</v>
      </c>
      <c r="S30" s="6">
        <v>44789</v>
      </c>
      <c r="T30" s="4" t="s">
        <v>34</v>
      </c>
      <c r="U30" s="4">
        <v>1791</v>
      </c>
      <c r="V30" s="4">
        <v>0</v>
      </c>
      <c r="W30" s="4">
        <v>0</v>
      </c>
      <c r="X30" s="4" t="s">
        <v>35</v>
      </c>
      <c r="Y30" s="4" t="s">
        <v>153</v>
      </c>
    </row>
    <row r="31" s="4" customFormat="1" spans="1:25">
      <c r="A31" s="4" t="s">
        <v>154</v>
      </c>
      <c r="B31" s="4" t="s">
        <v>26</v>
      </c>
      <c r="C31" s="4" t="s">
        <v>27</v>
      </c>
      <c r="D31" s="4" t="s">
        <v>155</v>
      </c>
      <c r="E31" s="4" t="s">
        <v>156</v>
      </c>
      <c r="F31" s="6">
        <v>44784</v>
      </c>
      <c r="G31" s="6">
        <v>44786</v>
      </c>
      <c r="H31" s="4">
        <v>1</v>
      </c>
      <c r="I31" s="4">
        <v>2</v>
      </c>
      <c r="J31" s="4">
        <v>2</v>
      </c>
      <c r="K31" s="4" t="s">
        <v>30</v>
      </c>
      <c r="L31" s="4">
        <v>4572</v>
      </c>
      <c r="M31" s="4">
        <v>4572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44779</v>
      </c>
      <c r="S31" s="6">
        <v>44789</v>
      </c>
      <c r="T31" s="4" t="s">
        <v>34</v>
      </c>
      <c r="U31" s="4">
        <v>4572</v>
      </c>
      <c r="V31" s="4">
        <v>0</v>
      </c>
      <c r="W31" s="4">
        <v>0</v>
      </c>
      <c r="X31" s="4" t="s">
        <v>35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44779</v>
      </c>
      <c r="G32" s="6">
        <v>44786</v>
      </c>
      <c r="H32" s="4">
        <v>1</v>
      </c>
      <c r="I32" s="4">
        <v>7</v>
      </c>
      <c r="J32" s="4">
        <v>7</v>
      </c>
      <c r="K32" s="4" t="s">
        <v>30</v>
      </c>
      <c r="L32" s="4">
        <v>4816</v>
      </c>
      <c r="M32" s="4">
        <v>4816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44779</v>
      </c>
      <c r="S32" s="6">
        <v>44789</v>
      </c>
      <c r="T32" s="4" t="s">
        <v>34</v>
      </c>
      <c r="U32" s="4">
        <v>4816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/>
      <c r="F33" s="6">
        <v>44783</v>
      </c>
      <c r="G33" s="6">
        <v>44786</v>
      </c>
      <c r="H33" s="4">
        <v>0</v>
      </c>
      <c r="I33" s="4">
        <v>3</v>
      </c>
      <c r="J33" s="4">
        <v>0</v>
      </c>
      <c r="K33" s="4" t="s">
        <v>30</v>
      </c>
      <c r="L33" s="4">
        <v>513</v>
      </c>
      <c r="M33" s="4">
        <v>513</v>
      </c>
      <c r="N33" s="4"/>
      <c r="O33" s="4" t="s">
        <v>32</v>
      </c>
      <c r="P33" s="4" t="s">
        <v>33</v>
      </c>
      <c r="Q33" s="4">
        <v>0</v>
      </c>
      <c r="R33" s="7">
        <v>44779</v>
      </c>
      <c r="S33" s="6">
        <v>44789</v>
      </c>
      <c r="T33" s="4" t="s">
        <v>34</v>
      </c>
      <c r="U33" s="4">
        <v>513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44780</v>
      </c>
      <c r="G34" s="6">
        <v>44786</v>
      </c>
      <c r="H34" s="4">
        <v>1</v>
      </c>
      <c r="I34" s="4">
        <v>6</v>
      </c>
      <c r="J34" s="4">
        <v>6</v>
      </c>
      <c r="K34" s="4" t="s">
        <v>30</v>
      </c>
      <c r="L34" s="4">
        <v>6139</v>
      </c>
      <c r="M34" s="4">
        <v>6139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44779</v>
      </c>
      <c r="S34" s="6">
        <v>44789</v>
      </c>
      <c r="T34" s="4" t="s">
        <v>34</v>
      </c>
      <c r="U34" s="4">
        <v>6139</v>
      </c>
      <c r="V34" s="4">
        <v>0</v>
      </c>
      <c r="W34" s="4">
        <v>0</v>
      </c>
      <c r="X34" s="4" t="s">
        <v>35</v>
      </c>
      <c r="Y34" s="4" t="s">
        <v>169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44784</v>
      </c>
      <c r="G35" s="6">
        <v>44786</v>
      </c>
      <c r="H35" s="4">
        <v>1</v>
      </c>
      <c r="I35" s="4">
        <v>2</v>
      </c>
      <c r="J35" s="4">
        <v>2</v>
      </c>
      <c r="K35" s="4" t="s">
        <v>30</v>
      </c>
      <c r="L35" s="4">
        <v>866</v>
      </c>
      <c r="M35" s="4">
        <v>866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44780</v>
      </c>
      <c r="S35" s="6">
        <v>44789</v>
      </c>
      <c r="T35" s="4" t="s">
        <v>34</v>
      </c>
      <c r="U35" s="4">
        <v>866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174</v>
      </c>
      <c r="B36" s="4" t="s">
        <v>26</v>
      </c>
      <c r="C36" s="4" t="s">
        <v>27</v>
      </c>
      <c r="D36" s="4" t="s">
        <v>175</v>
      </c>
      <c r="E36" s="4" t="s">
        <v>29</v>
      </c>
      <c r="F36" s="6">
        <v>44785</v>
      </c>
      <c r="G36" s="6">
        <v>44786</v>
      </c>
      <c r="H36" s="4">
        <v>1</v>
      </c>
      <c r="I36" s="4">
        <v>1</v>
      </c>
      <c r="J36" s="4">
        <v>1</v>
      </c>
      <c r="K36" s="4" t="s">
        <v>30</v>
      </c>
      <c r="L36" s="4">
        <v>665</v>
      </c>
      <c r="M36" s="4">
        <v>665</v>
      </c>
      <c r="N36" s="4" t="s">
        <v>176</v>
      </c>
      <c r="O36" s="4" t="s">
        <v>32</v>
      </c>
      <c r="P36" s="4" t="s">
        <v>33</v>
      </c>
      <c r="Q36" s="4">
        <v>0</v>
      </c>
      <c r="R36" s="7">
        <v>44781</v>
      </c>
      <c r="S36" s="6">
        <v>44789</v>
      </c>
      <c r="T36" s="4" t="s">
        <v>34</v>
      </c>
      <c r="U36" s="4">
        <v>665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177</v>
      </c>
      <c r="B37" s="4" t="s">
        <v>26</v>
      </c>
      <c r="C37" s="4" t="s">
        <v>27</v>
      </c>
      <c r="D37" s="4" t="s">
        <v>178</v>
      </c>
      <c r="E37" s="4" t="s">
        <v>179</v>
      </c>
      <c r="F37" s="6">
        <v>44784</v>
      </c>
      <c r="G37" s="6">
        <v>44786</v>
      </c>
      <c r="H37" s="4">
        <v>1</v>
      </c>
      <c r="I37" s="4">
        <v>2</v>
      </c>
      <c r="J37" s="4">
        <v>2</v>
      </c>
      <c r="K37" s="4" t="s">
        <v>30</v>
      </c>
      <c r="L37" s="4">
        <v>1163</v>
      </c>
      <c r="M37" s="4">
        <v>1163</v>
      </c>
      <c r="N37" s="4" t="s">
        <v>180</v>
      </c>
      <c r="O37" s="4" t="s">
        <v>32</v>
      </c>
      <c r="P37" s="4" t="s">
        <v>33</v>
      </c>
      <c r="Q37" s="4">
        <v>0</v>
      </c>
      <c r="R37" s="7">
        <v>44781</v>
      </c>
      <c r="S37" s="6">
        <v>44789</v>
      </c>
      <c r="T37" s="4" t="s">
        <v>34</v>
      </c>
      <c r="U37" s="4">
        <v>1163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177</v>
      </c>
      <c r="B38" s="4" t="s">
        <v>26</v>
      </c>
      <c r="C38" s="4" t="s">
        <v>57</v>
      </c>
      <c r="D38" s="4" t="s">
        <v>178</v>
      </c>
      <c r="E38" s="4" t="s">
        <v>179</v>
      </c>
      <c r="F38" s="6">
        <v>44784</v>
      </c>
      <c r="G38" s="6">
        <v>44786</v>
      </c>
      <c r="H38" s="4">
        <v>1</v>
      </c>
      <c r="I38" s="4">
        <v>2</v>
      </c>
      <c r="J38" s="4">
        <v>2</v>
      </c>
      <c r="K38" s="4" t="s">
        <v>30</v>
      </c>
      <c r="L38" s="4">
        <v>-1163</v>
      </c>
      <c r="M38" s="4">
        <v>-1163</v>
      </c>
      <c r="N38" s="4" t="s">
        <v>180</v>
      </c>
      <c r="O38" s="4" t="s">
        <v>32</v>
      </c>
      <c r="P38" s="4" t="s">
        <v>33</v>
      </c>
      <c r="Q38" s="4">
        <v>0</v>
      </c>
      <c r="R38" s="7">
        <v>44781</v>
      </c>
      <c r="S38" s="6">
        <v>44789</v>
      </c>
      <c r="T38" s="4" t="s">
        <v>34</v>
      </c>
      <c r="U38" s="4">
        <v>-1163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44782</v>
      </c>
      <c r="G39" s="6">
        <v>44786</v>
      </c>
      <c r="H39" s="4">
        <v>1</v>
      </c>
      <c r="I39" s="4">
        <v>4</v>
      </c>
      <c r="J39" s="4">
        <v>4</v>
      </c>
      <c r="K39" s="4" t="s">
        <v>30</v>
      </c>
      <c r="L39" s="4">
        <v>6720</v>
      </c>
      <c r="M39" s="4">
        <v>6720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44782</v>
      </c>
      <c r="S39" s="6">
        <v>44789</v>
      </c>
      <c r="T39" s="4" t="s">
        <v>34</v>
      </c>
      <c r="U39" s="4">
        <v>6720</v>
      </c>
      <c r="V39" s="4">
        <v>0</v>
      </c>
      <c r="W39" s="4">
        <v>0</v>
      </c>
      <c r="X39" s="4" t="s">
        <v>35</v>
      </c>
      <c r="Y39" s="4" t="s">
        <v>185</v>
      </c>
    </row>
    <row r="40" s="4" customFormat="1" spans="1:25">
      <c r="A40" s="4" t="s">
        <v>186</v>
      </c>
      <c r="B40" s="4" t="s">
        <v>26</v>
      </c>
      <c r="C40" s="4" t="s">
        <v>27</v>
      </c>
      <c r="D40" s="4" t="s">
        <v>187</v>
      </c>
      <c r="E40" s="4" t="s">
        <v>188</v>
      </c>
      <c r="F40" s="6">
        <v>44785</v>
      </c>
      <c r="G40" s="6">
        <v>44786</v>
      </c>
      <c r="H40" s="4">
        <v>1</v>
      </c>
      <c r="I40" s="4">
        <v>1</v>
      </c>
      <c r="J40" s="4">
        <v>1</v>
      </c>
      <c r="K40" s="4" t="s">
        <v>30</v>
      </c>
      <c r="L40" s="4">
        <v>639</v>
      </c>
      <c r="M40" s="4">
        <v>639</v>
      </c>
      <c r="N40" s="4" t="s">
        <v>189</v>
      </c>
      <c r="O40" s="4" t="s">
        <v>32</v>
      </c>
      <c r="P40" s="4" t="s">
        <v>33</v>
      </c>
      <c r="Q40" s="4">
        <v>0</v>
      </c>
      <c r="R40" s="7">
        <v>44782</v>
      </c>
      <c r="S40" s="6">
        <v>44789</v>
      </c>
      <c r="T40" s="4" t="s">
        <v>34</v>
      </c>
      <c r="U40" s="4">
        <v>639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191</v>
      </c>
      <c r="E41" s="4" t="s">
        <v>192</v>
      </c>
      <c r="F41" s="6">
        <v>44785</v>
      </c>
      <c r="G41" s="6">
        <v>44786</v>
      </c>
      <c r="H41" s="4">
        <v>1</v>
      </c>
      <c r="I41" s="4">
        <v>1</v>
      </c>
      <c r="J41" s="4">
        <v>1</v>
      </c>
      <c r="K41" s="4" t="s">
        <v>30</v>
      </c>
      <c r="L41" s="4">
        <v>2301</v>
      </c>
      <c r="M41" s="4">
        <v>2301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44782</v>
      </c>
      <c r="S41" s="6">
        <v>44789</v>
      </c>
      <c r="T41" s="4" t="s">
        <v>34</v>
      </c>
      <c r="U41" s="4">
        <v>2301</v>
      </c>
      <c r="V41" s="4">
        <v>0</v>
      </c>
      <c r="W41" s="4">
        <v>0</v>
      </c>
      <c r="X41" s="4" t="s">
        <v>35</v>
      </c>
      <c r="Y41" s="4" t="s">
        <v>132</v>
      </c>
    </row>
    <row r="42" s="4" customFormat="1" spans="1:25">
      <c r="A42" s="4" t="s">
        <v>194</v>
      </c>
      <c r="B42" s="4" t="s">
        <v>26</v>
      </c>
      <c r="C42" s="4" t="s">
        <v>27</v>
      </c>
      <c r="D42" s="4" t="s">
        <v>195</v>
      </c>
      <c r="E42" s="4" t="s">
        <v>196</v>
      </c>
      <c r="F42" s="6">
        <v>44784</v>
      </c>
      <c r="G42" s="6">
        <v>44786</v>
      </c>
      <c r="H42" s="4">
        <v>1</v>
      </c>
      <c r="I42" s="4">
        <v>2</v>
      </c>
      <c r="J42" s="4">
        <v>2</v>
      </c>
      <c r="K42" s="4" t="s">
        <v>30</v>
      </c>
      <c r="L42" s="4">
        <v>948</v>
      </c>
      <c r="M42" s="4">
        <v>948</v>
      </c>
      <c r="N42" s="4" t="s">
        <v>197</v>
      </c>
      <c r="O42" s="4" t="s">
        <v>32</v>
      </c>
      <c r="P42" s="4" t="s">
        <v>33</v>
      </c>
      <c r="Q42" s="4">
        <v>0</v>
      </c>
      <c r="R42" s="7">
        <v>44782</v>
      </c>
      <c r="S42" s="6">
        <v>44789</v>
      </c>
      <c r="T42" s="4" t="s">
        <v>34</v>
      </c>
      <c r="U42" s="4">
        <v>948</v>
      </c>
      <c r="V42" s="4">
        <v>0</v>
      </c>
      <c r="W42" s="4">
        <v>0</v>
      </c>
      <c r="X42" s="4" t="s">
        <v>35</v>
      </c>
      <c r="Y42" s="4" t="s">
        <v>198</v>
      </c>
    </row>
    <row r="43" s="4" customFormat="1" spans="1:25">
      <c r="A43" s="4" t="s">
        <v>199</v>
      </c>
      <c r="B43" s="4" t="s">
        <v>26</v>
      </c>
      <c r="C43" s="4" t="s">
        <v>27</v>
      </c>
      <c r="D43" s="4" t="s">
        <v>200</v>
      </c>
      <c r="E43" s="4" t="s">
        <v>201</v>
      </c>
      <c r="F43" s="6">
        <v>44784</v>
      </c>
      <c r="G43" s="6">
        <v>44786</v>
      </c>
      <c r="H43" s="4">
        <v>1</v>
      </c>
      <c r="I43" s="4">
        <v>2</v>
      </c>
      <c r="J43" s="4">
        <v>2</v>
      </c>
      <c r="K43" s="4" t="s">
        <v>30</v>
      </c>
      <c r="L43" s="4">
        <v>418</v>
      </c>
      <c r="M43" s="4">
        <v>418</v>
      </c>
      <c r="N43" s="4" t="s">
        <v>202</v>
      </c>
      <c r="O43" s="4" t="s">
        <v>32</v>
      </c>
      <c r="P43" s="4" t="s">
        <v>33</v>
      </c>
      <c r="Q43" s="4">
        <v>0</v>
      </c>
      <c r="R43" s="7">
        <v>44782</v>
      </c>
      <c r="S43" s="6">
        <v>44789</v>
      </c>
      <c r="T43" s="4" t="s">
        <v>34</v>
      </c>
      <c r="U43" s="4">
        <v>418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203</v>
      </c>
      <c r="B44" s="4" t="s">
        <v>26</v>
      </c>
      <c r="C44" s="4" t="s">
        <v>27</v>
      </c>
      <c r="D44" s="4" t="s">
        <v>204</v>
      </c>
      <c r="E44" s="4" t="s">
        <v>205</v>
      </c>
      <c r="F44" s="6">
        <v>44785</v>
      </c>
      <c r="G44" s="6">
        <v>44786</v>
      </c>
      <c r="H44" s="4">
        <v>1</v>
      </c>
      <c r="I44" s="4">
        <v>1</v>
      </c>
      <c r="J44" s="4">
        <v>1</v>
      </c>
      <c r="K44" s="4" t="s">
        <v>30</v>
      </c>
      <c r="L44" s="4">
        <v>783</v>
      </c>
      <c r="M44" s="4">
        <v>783</v>
      </c>
      <c r="N44" s="4" t="s">
        <v>206</v>
      </c>
      <c r="O44" s="4" t="s">
        <v>32</v>
      </c>
      <c r="P44" s="4" t="s">
        <v>33</v>
      </c>
      <c r="Q44" s="4">
        <v>0</v>
      </c>
      <c r="R44" s="7">
        <v>44782</v>
      </c>
      <c r="S44" s="6">
        <v>44789</v>
      </c>
      <c r="T44" s="4" t="s">
        <v>34</v>
      </c>
      <c r="U44" s="4">
        <v>783</v>
      </c>
      <c r="V44" s="4">
        <v>0</v>
      </c>
      <c r="W44" s="4">
        <v>0</v>
      </c>
      <c r="X44" s="4" t="s">
        <v>35</v>
      </c>
      <c r="Y44" s="4" t="s">
        <v>207</v>
      </c>
    </row>
    <row r="45" s="4" customFormat="1" spans="1:25">
      <c r="A45" s="4" t="s">
        <v>208</v>
      </c>
      <c r="B45" s="4" t="s">
        <v>26</v>
      </c>
      <c r="C45" s="4" t="s">
        <v>27</v>
      </c>
      <c r="D45" s="4" t="s">
        <v>209</v>
      </c>
      <c r="E45" s="4"/>
      <c r="F45" s="6">
        <v>44785</v>
      </c>
      <c r="G45" s="6">
        <v>44786</v>
      </c>
      <c r="H45" s="4">
        <v>0</v>
      </c>
      <c r="I45" s="4">
        <v>1</v>
      </c>
      <c r="J45" s="4">
        <v>0</v>
      </c>
      <c r="K45" s="4" t="s">
        <v>30</v>
      </c>
      <c r="L45" s="4">
        <v>353</v>
      </c>
      <c r="M45" s="4">
        <v>353</v>
      </c>
      <c r="N45" s="4"/>
      <c r="O45" s="4" t="s">
        <v>32</v>
      </c>
      <c r="P45" s="4" t="s">
        <v>33</v>
      </c>
      <c r="Q45" s="4">
        <v>0</v>
      </c>
      <c r="R45" s="7">
        <v>44783</v>
      </c>
      <c r="S45" s="6">
        <v>44789</v>
      </c>
      <c r="T45" s="4" t="s">
        <v>34</v>
      </c>
      <c r="U45" s="4">
        <v>353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208</v>
      </c>
      <c r="B46" s="4" t="s">
        <v>26</v>
      </c>
      <c r="C46" s="4" t="s">
        <v>57</v>
      </c>
      <c r="D46" s="4" t="s">
        <v>209</v>
      </c>
      <c r="E46" s="4"/>
      <c r="F46" s="6">
        <v>44785</v>
      </c>
      <c r="G46" s="6">
        <v>44786</v>
      </c>
      <c r="H46" s="4">
        <v>0</v>
      </c>
      <c r="I46" s="4">
        <v>1</v>
      </c>
      <c r="J46" s="4">
        <v>0</v>
      </c>
      <c r="K46" s="4" t="s">
        <v>30</v>
      </c>
      <c r="L46" s="4">
        <v>-353</v>
      </c>
      <c r="M46" s="4">
        <v>-353</v>
      </c>
      <c r="N46" s="4"/>
      <c r="O46" s="4" t="s">
        <v>32</v>
      </c>
      <c r="P46" s="4" t="s">
        <v>33</v>
      </c>
      <c r="Q46" s="4">
        <v>0</v>
      </c>
      <c r="R46" s="7">
        <v>44783</v>
      </c>
      <c r="S46" s="6">
        <v>44789</v>
      </c>
      <c r="T46" s="4" t="s">
        <v>34</v>
      </c>
      <c r="U46" s="4">
        <v>-353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210</v>
      </c>
      <c r="B47" s="4" t="s">
        <v>26</v>
      </c>
      <c r="C47" s="4" t="s">
        <v>27</v>
      </c>
      <c r="D47" s="4" t="s">
        <v>211</v>
      </c>
      <c r="E47" s="4" t="s">
        <v>212</v>
      </c>
      <c r="F47" s="6">
        <v>44784</v>
      </c>
      <c r="G47" s="6">
        <v>44786</v>
      </c>
      <c r="H47" s="4">
        <v>1</v>
      </c>
      <c r="I47" s="4">
        <v>2</v>
      </c>
      <c r="J47" s="4">
        <v>2</v>
      </c>
      <c r="K47" s="4" t="s">
        <v>30</v>
      </c>
      <c r="L47" s="4">
        <v>1408</v>
      </c>
      <c r="M47" s="4">
        <v>1408</v>
      </c>
      <c r="N47" s="4" t="s">
        <v>213</v>
      </c>
      <c r="O47" s="4" t="s">
        <v>32</v>
      </c>
      <c r="P47" s="4" t="s">
        <v>33</v>
      </c>
      <c r="Q47" s="4">
        <v>0</v>
      </c>
      <c r="R47" s="7">
        <v>44783</v>
      </c>
      <c r="S47" s="6">
        <v>44789</v>
      </c>
      <c r="T47" s="4" t="s">
        <v>34</v>
      </c>
      <c r="U47" s="4">
        <v>1408</v>
      </c>
      <c r="V47" s="4">
        <v>0</v>
      </c>
      <c r="W47" s="4">
        <v>0</v>
      </c>
      <c r="X47" s="4" t="s">
        <v>35</v>
      </c>
      <c r="Y47" s="4" t="s">
        <v>214</v>
      </c>
    </row>
    <row r="48" s="4" customFormat="1" spans="1:25">
      <c r="A48" s="4" t="s">
        <v>215</v>
      </c>
      <c r="B48" s="4" t="s">
        <v>26</v>
      </c>
      <c r="C48" s="4" t="s">
        <v>27</v>
      </c>
      <c r="D48" s="4" t="s">
        <v>216</v>
      </c>
      <c r="E48" s="4" t="s">
        <v>217</v>
      </c>
      <c r="F48" s="6">
        <v>44785</v>
      </c>
      <c r="G48" s="6">
        <v>44786</v>
      </c>
      <c r="H48" s="4">
        <v>1</v>
      </c>
      <c r="I48" s="4">
        <v>1</v>
      </c>
      <c r="J48" s="4">
        <v>1</v>
      </c>
      <c r="K48" s="4" t="s">
        <v>30</v>
      </c>
      <c r="L48" s="4">
        <v>1116</v>
      </c>
      <c r="M48" s="4">
        <v>1116</v>
      </c>
      <c r="N48" s="4" t="s">
        <v>218</v>
      </c>
      <c r="O48" s="4" t="s">
        <v>32</v>
      </c>
      <c r="P48" s="4" t="s">
        <v>33</v>
      </c>
      <c r="Q48" s="4">
        <v>0</v>
      </c>
      <c r="R48" s="7">
        <v>44783</v>
      </c>
      <c r="S48" s="6">
        <v>44789</v>
      </c>
      <c r="T48" s="4" t="s">
        <v>34</v>
      </c>
      <c r="U48" s="4">
        <v>1116</v>
      </c>
      <c r="V48" s="4">
        <v>0</v>
      </c>
      <c r="W48" s="4">
        <v>0</v>
      </c>
      <c r="X48" s="4" t="s">
        <v>35</v>
      </c>
      <c r="Y48" s="4" t="s">
        <v>219</v>
      </c>
    </row>
    <row r="49" s="4" customFormat="1" spans="1:25">
      <c r="A49" s="4" t="s">
        <v>220</v>
      </c>
      <c r="B49" s="4" t="s">
        <v>26</v>
      </c>
      <c r="C49" s="4" t="s">
        <v>27</v>
      </c>
      <c r="D49" s="4" t="s">
        <v>221</v>
      </c>
      <c r="E49" s="4" t="s">
        <v>222</v>
      </c>
      <c r="F49" s="6">
        <v>44785</v>
      </c>
      <c r="G49" s="6">
        <v>44786</v>
      </c>
      <c r="H49" s="4">
        <v>1</v>
      </c>
      <c r="I49" s="4">
        <v>1</v>
      </c>
      <c r="J49" s="4">
        <v>1</v>
      </c>
      <c r="K49" s="4" t="s">
        <v>30</v>
      </c>
      <c r="L49" s="4">
        <v>1265</v>
      </c>
      <c r="M49" s="4">
        <v>1265</v>
      </c>
      <c r="N49" s="4" t="s">
        <v>223</v>
      </c>
      <c r="O49" s="4" t="s">
        <v>32</v>
      </c>
      <c r="P49" s="4" t="s">
        <v>33</v>
      </c>
      <c r="Q49" s="4">
        <v>0</v>
      </c>
      <c r="R49" s="7">
        <v>44783</v>
      </c>
      <c r="S49" s="6">
        <v>44789</v>
      </c>
      <c r="T49" s="4" t="s">
        <v>34</v>
      </c>
      <c r="U49" s="4">
        <v>1265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224</v>
      </c>
      <c r="B50" s="4" t="s">
        <v>26</v>
      </c>
      <c r="C50" s="4" t="s">
        <v>27</v>
      </c>
      <c r="D50" s="4" t="s">
        <v>225</v>
      </c>
      <c r="E50" s="4"/>
      <c r="F50" s="6">
        <v>44785</v>
      </c>
      <c r="G50" s="6">
        <v>44786</v>
      </c>
      <c r="H50" s="4">
        <v>0</v>
      </c>
      <c r="I50" s="4">
        <v>1</v>
      </c>
      <c r="J50" s="4">
        <v>0</v>
      </c>
      <c r="K50" s="4" t="s">
        <v>30</v>
      </c>
      <c r="L50" s="4">
        <v>998</v>
      </c>
      <c r="M50" s="4">
        <v>998</v>
      </c>
      <c r="N50" s="4"/>
      <c r="O50" s="4" t="s">
        <v>32</v>
      </c>
      <c r="P50" s="4" t="s">
        <v>33</v>
      </c>
      <c r="Q50" s="4">
        <v>0</v>
      </c>
      <c r="R50" s="7">
        <v>44783</v>
      </c>
      <c r="S50" s="6">
        <v>44789</v>
      </c>
      <c r="T50" s="4" t="s">
        <v>34</v>
      </c>
      <c r="U50" s="4">
        <v>998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226</v>
      </c>
      <c r="B51" s="4" t="s">
        <v>26</v>
      </c>
      <c r="C51" s="4" t="s">
        <v>27</v>
      </c>
      <c r="D51" s="4" t="s">
        <v>227</v>
      </c>
      <c r="E51" s="4" t="s">
        <v>90</v>
      </c>
      <c r="F51" s="6">
        <v>44784</v>
      </c>
      <c r="G51" s="6">
        <v>44786</v>
      </c>
      <c r="H51" s="4">
        <v>1</v>
      </c>
      <c r="I51" s="4">
        <v>2</v>
      </c>
      <c r="J51" s="4">
        <v>2</v>
      </c>
      <c r="K51" s="4" t="s">
        <v>30</v>
      </c>
      <c r="L51" s="4">
        <v>756</v>
      </c>
      <c r="M51" s="4">
        <v>756</v>
      </c>
      <c r="N51" s="4" t="s">
        <v>228</v>
      </c>
      <c r="O51" s="4" t="s">
        <v>32</v>
      </c>
      <c r="P51" s="4" t="s">
        <v>33</v>
      </c>
      <c r="Q51" s="4">
        <v>0</v>
      </c>
      <c r="R51" s="7">
        <v>44784</v>
      </c>
      <c r="S51" s="6">
        <v>44789</v>
      </c>
      <c r="T51" s="4" t="s">
        <v>34</v>
      </c>
      <c r="U51" s="4">
        <v>756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229</v>
      </c>
      <c r="B52" s="4" t="s">
        <v>26</v>
      </c>
      <c r="C52" s="4" t="s">
        <v>27</v>
      </c>
      <c r="D52" s="4" t="s">
        <v>230</v>
      </c>
      <c r="E52" s="4" t="s">
        <v>231</v>
      </c>
      <c r="F52" s="6">
        <v>44785</v>
      </c>
      <c r="G52" s="6">
        <v>44786</v>
      </c>
      <c r="H52" s="4">
        <v>1</v>
      </c>
      <c r="I52" s="4">
        <v>1</v>
      </c>
      <c r="J52" s="4">
        <v>1</v>
      </c>
      <c r="K52" s="4" t="s">
        <v>30</v>
      </c>
      <c r="L52" s="4">
        <v>1348</v>
      </c>
      <c r="M52" s="4">
        <v>1348</v>
      </c>
      <c r="N52" s="4" t="s">
        <v>232</v>
      </c>
      <c r="O52" s="4" t="s">
        <v>32</v>
      </c>
      <c r="P52" s="4" t="s">
        <v>33</v>
      </c>
      <c r="Q52" s="4">
        <v>0</v>
      </c>
      <c r="R52" s="7">
        <v>44784</v>
      </c>
      <c r="S52" s="6">
        <v>44789</v>
      </c>
      <c r="T52" s="4" t="s">
        <v>34</v>
      </c>
      <c r="U52" s="4">
        <v>1348</v>
      </c>
      <c r="V52" s="4">
        <v>0</v>
      </c>
      <c r="W52" s="4">
        <v>0</v>
      </c>
      <c r="X52" s="4" t="s">
        <v>35</v>
      </c>
      <c r="Y52" s="4" t="s">
        <v>233</v>
      </c>
    </row>
    <row r="53" s="4" customFormat="1" spans="1:25">
      <c r="A53" s="4" t="s">
        <v>234</v>
      </c>
      <c r="B53" s="4" t="s">
        <v>26</v>
      </c>
      <c r="C53" s="4" t="s">
        <v>27</v>
      </c>
      <c r="D53" s="4" t="s">
        <v>235</v>
      </c>
      <c r="E53" s="4" t="s">
        <v>236</v>
      </c>
      <c r="F53" s="6">
        <v>44785</v>
      </c>
      <c r="G53" s="6">
        <v>44786</v>
      </c>
      <c r="H53" s="4">
        <v>1</v>
      </c>
      <c r="I53" s="4">
        <v>1</v>
      </c>
      <c r="J53" s="4">
        <v>1</v>
      </c>
      <c r="K53" s="4" t="s">
        <v>30</v>
      </c>
      <c r="L53" s="4">
        <v>870</v>
      </c>
      <c r="M53" s="4">
        <v>870</v>
      </c>
      <c r="N53" s="4" t="s">
        <v>237</v>
      </c>
      <c r="O53" s="4" t="s">
        <v>32</v>
      </c>
      <c r="P53" s="4" t="s">
        <v>33</v>
      </c>
      <c r="Q53" s="4">
        <v>0</v>
      </c>
      <c r="R53" s="7">
        <v>44784</v>
      </c>
      <c r="S53" s="6">
        <v>44789</v>
      </c>
      <c r="T53" s="4" t="s">
        <v>34</v>
      </c>
      <c r="U53" s="4">
        <v>870</v>
      </c>
      <c r="V53" s="4">
        <v>0</v>
      </c>
      <c r="W53" s="4">
        <v>0</v>
      </c>
      <c r="X53" s="4" t="s">
        <v>35</v>
      </c>
      <c r="Y53" s="4" t="s">
        <v>238</v>
      </c>
    </row>
    <row r="54" s="4" customFormat="1" spans="1:25">
      <c r="A54" s="4" t="s">
        <v>239</v>
      </c>
      <c r="B54" s="4" t="s">
        <v>26</v>
      </c>
      <c r="C54" s="4" t="s">
        <v>27</v>
      </c>
      <c r="D54" s="4" t="s">
        <v>240</v>
      </c>
      <c r="E54" s="4" t="s">
        <v>241</v>
      </c>
      <c r="F54" s="6">
        <v>44785</v>
      </c>
      <c r="G54" s="6">
        <v>44786</v>
      </c>
      <c r="H54" s="4">
        <v>1</v>
      </c>
      <c r="I54" s="4">
        <v>1</v>
      </c>
      <c r="J54" s="4">
        <v>1</v>
      </c>
      <c r="K54" s="4" t="s">
        <v>30</v>
      </c>
      <c r="L54" s="4">
        <v>186</v>
      </c>
      <c r="M54" s="4">
        <v>186</v>
      </c>
      <c r="N54" s="4" t="s">
        <v>242</v>
      </c>
      <c r="O54" s="4" t="s">
        <v>32</v>
      </c>
      <c r="P54" s="4" t="s">
        <v>33</v>
      </c>
      <c r="Q54" s="4">
        <v>0</v>
      </c>
      <c r="R54" s="7">
        <v>44784</v>
      </c>
      <c r="S54" s="6">
        <v>44789</v>
      </c>
      <c r="T54" s="4" t="s">
        <v>34</v>
      </c>
      <c r="U54" s="4">
        <v>186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243</v>
      </c>
      <c r="B55" s="4" t="s">
        <v>26</v>
      </c>
      <c r="C55" s="4" t="s">
        <v>27</v>
      </c>
      <c r="D55" s="4" t="s">
        <v>244</v>
      </c>
      <c r="E55" s="4"/>
      <c r="F55" s="6">
        <v>44785</v>
      </c>
      <c r="G55" s="6">
        <v>44786</v>
      </c>
      <c r="H55" s="4">
        <v>0</v>
      </c>
      <c r="I55" s="4">
        <v>1</v>
      </c>
      <c r="J55" s="4">
        <v>0</v>
      </c>
      <c r="K55" s="4" t="s">
        <v>30</v>
      </c>
      <c r="L55" s="4">
        <v>816</v>
      </c>
      <c r="M55" s="4">
        <v>816</v>
      </c>
      <c r="N55" s="4"/>
      <c r="O55" s="4" t="s">
        <v>32</v>
      </c>
      <c r="P55" s="4" t="s">
        <v>33</v>
      </c>
      <c r="Q55" s="4">
        <v>0</v>
      </c>
      <c r="R55" s="7">
        <v>44784</v>
      </c>
      <c r="S55" s="6">
        <v>44789</v>
      </c>
      <c r="T55" s="4" t="s">
        <v>34</v>
      </c>
      <c r="U55" s="4">
        <v>816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245</v>
      </c>
      <c r="B56" s="4" t="s">
        <v>26</v>
      </c>
      <c r="C56" s="4" t="s">
        <v>27</v>
      </c>
      <c r="D56" s="4" t="s">
        <v>246</v>
      </c>
      <c r="E56" s="4" t="s">
        <v>247</v>
      </c>
      <c r="F56" s="6">
        <v>44785</v>
      </c>
      <c r="G56" s="6">
        <v>44786</v>
      </c>
      <c r="H56" s="4">
        <v>1</v>
      </c>
      <c r="I56" s="4">
        <v>1</v>
      </c>
      <c r="J56" s="4">
        <v>1</v>
      </c>
      <c r="K56" s="4" t="s">
        <v>30</v>
      </c>
      <c r="L56" s="4">
        <v>1409</v>
      </c>
      <c r="M56" s="4">
        <v>1409</v>
      </c>
      <c r="N56" s="4" t="s">
        <v>248</v>
      </c>
      <c r="O56" s="4" t="s">
        <v>32</v>
      </c>
      <c r="P56" s="4" t="s">
        <v>33</v>
      </c>
      <c r="Q56" s="4">
        <v>0</v>
      </c>
      <c r="R56" s="7">
        <v>44784</v>
      </c>
      <c r="S56" s="6">
        <v>44789</v>
      </c>
      <c r="T56" s="4" t="s">
        <v>34</v>
      </c>
      <c r="U56" s="4">
        <v>1409</v>
      </c>
      <c r="V56" s="4">
        <v>0</v>
      </c>
      <c r="W56" s="4">
        <v>0</v>
      </c>
      <c r="X56" s="4" t="s">
        <v>35</v>
      </c>
      <c r="Y56" s="4" t="s">
        <v>249</v>
      </c>
    </row>
    <row r="57" s="4" customFormat="1" spans="1:25">
      <c r="A57" s="4" t="s">
        <v>250</v>
      </c>
      <c r="B57" s="4" t="s">
        <v>26</v>
      </c>
      <c r="C57" s="4" t="s">
        <v>27</v>
      </c>
      <c r="D57" s="4" t="s">
        <v>251</v>
      </c>
      <c r="E57" s="4" t="s">
        <v>252</v>
      </c>
      <c r="F57" s="6">
        <v>44785</v>
      </c>
      <c r="G57" s="6">
        <v>44786</v>
      </c>
      <c r="H57" s="4">
        <v>1</v>
      </c>
      <c r="I57" s="4">
        <v>1</v>
      </c>
      <c r="J57" s="4">
        <v>1</v>
      </c>
      <c r="K57" s="4" t="s">
        <v>30</v>
      </c>
      <c r="L57" s="4">
        <v>2282</v>
      </c>
      <c r="M57" s="4">
        <v>2282</v>
      </c>
      <c r="N57" s="4" t="s">
        <v>253</v>
      </c>
      <c r="O57" s="4" t="s">
        <v>32</v>
      </c>
      <c r="P57" s="4" t="s">
        <v>33</v>
      </c>
      <c r="Q57" s="4">
        <v>0</v>
      </c>
      <c r="R57" s="7">
        <v>44784</v>
      </c>
      <c r="S57" s="6">
        <v>44789</v>
      </c>
      <c r="T57" s="4" t="s">
        <v>34</v>
      </c>
      <c r="U57" s="4">
        <v>2282</v>
      </c>
      <c r="V57" s="4">
        <v>0</v>
      </c>
      <c r="W57" s="4">
        <v>0</v>
      </c>
      <c r="X57" s="4" t="s">
        <v>35</v>
      </c>
      <c r="Y57" s="4" t="s">
        <v>254</v>
      </c>
    </row>
    <row r="58" s="4" customFormat="1" spans="1:25">
      <c r="A58" s="4" t="s">
        <v>255</v>
      </c>
      <c r="B58" s="4" t="s">
        <v>26</v>
      </c>
      <c r="C58" s="4" t="s">
        <v>27</v>
      </c>
      <c r="D58" s="4" t="s">
        <v>256</v>
      </c>
      <c r="E58" s="4" t="s">
        <v>257</v>
      </c>
      <c r="F58" s="6">
        <v>44784</v>
      </c>
      <c r="G58" s="6">
        <v>44786</v>
      </c>
      <c r="H58" s="4">
        <v>1</v>
      </c>
      <c r="I58" s="4">
        <v>2</v>
      </c>
      <c r="J58" s="4">
        <v>2</v>
      </c>
      <c r="K58" s="4" t="s">
        <v>30</v>
      </c>
      <c r="L58" s="4">
        <v>1634</v>
      </c>
      <c r="M58" s="4">
        <v>1634</v>
      </c>
      <c r="N58" s="4" t="s">
        <v>258</v>
      </c>
      <c r="O58" s="4" t="s">
        <v>32</v>
      </c>
      <c r="P58" s="4" t="s">
        <v>33</v>
      </c>
      <c r="Q58" s="4">
        <v>0</v>
      </c>
      <c r="R58" s="7">
        <v>44784</v>
      </c>
      <c r="S58" s="6">
        <v>44789</v>
      </c>
      <c r="T58" s="4" t="s">
        <v>34</v>
      </c>
      <c r="U58" s="4">
        <v>1634</v>
      </c>
      <c r="V58" s="4">
        <v>0</v>
      </c>
      <c r="W58" s="4">
        <v>0</v>
      </c>
      <c r="X58" s="4" t="s">
        <v>35</v>
      </c>
      <c r="Y58" s="4" t="s">
        <v>259</v>
      </c>
    </row>
    <row r="59" s="4" customFormat="1" spans="1:25">
      <c r="A59" s="4" t="s">
        <v>260</v>
      </c>
      <c r="B59" s="4" t="s">
        <v>26</v>
      </c>
      <c r="C59" s="4" t="s">
        <v>27</v>
      </c>
      <c r="D59" s="4" t="s">
        <v>261</v>
      </c>
      <c r="E59" s="4" t="s">
        <v>29</v>
      </c>
      <c r="F59" s="6">
        <v>44784</v>
      </c>
      <c r="G59" s="6">
        <v>44786</v>
      </c>
      <c r="H59" s="4">
        <v>1</v>
      </c>
      <c r="I59" s="4">
        <v>2</v>
      </c>
      <c r="J59" s="4">
        <v>2</v>
      </c>
      <c r="K59" s="4" t="s">
        <v>30</v>
      </c>
      <c r="L59" s="4">
        <v>442</v>
      </c>
      <c r="M59" s="4">
        <v>442</v>
      </c>
      <c r="N59" s="4" t="s">
        <v>262</v>
      </c>
      <c r="O59" s="4" t="s">
        <v>32</v>
      </c>
      <c r="P59" s="4" t="s">
        <v>33</v>
      </c>
      <c r="Q59" s="4">
        <v>0</v>
      </c>
      <c r="R59" s="7">
        <v>44784</v>
      </c>
      <c r="S59" s="6">
        <v>44789</v>
      </c>
      <c r="T59" s="4" t="s">
        <v>34</v>
      </c>
      <c r="U59" s="4">
        <v>442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263</v>
      </c>
      <c r="B60" s="4" t="s">
        <v>26</v>
      </c>
      <c r="C60" s="4" t="s">
        <v>27</v>
      </c>
      <c r="D60" s="4" t="s">
        <v>264</v>
      </c>
      <c r="E60" s="4" t="s">
        <v>265</v>
      </c>
      <c r="F60" s="6">
        <v>44785</v>
      </c>
      <c r="G60" s="6">
        <v>44786</v>
      </c>
      <c r="H60" s="4">
        <v>1</v>
      </c>
      <c r="I60" s="4">
        <v>1</v>
      </c>
      <c r="J60" s="4">
        <v>1</v>
      </c>
      <c r="K60" s="4" t="s">
        <v>30</v>
      </c>
      <c r="L60" s="4">
        <v>920</v>
      </c>
      <c r="M60" s="4">
        <v>920</v>
      </c>
      <c r="N60" s="4" t="s">
        <v>266</v>
      </c>
      <c r="O60" s="4" t="s">
        <v>32</v>
      </c>
      <c r="P60" s="4" t="s">
        <v>33</v>
      </c>
      <c r="Q60" s="4">
        <v>0</v>
      </c>
      <c r="R60" s="7">
        <v>44784</v>
      </c>
      <c r="S60" s="6">
        <v>44789</v>
      </c>
      <c r="T60" s="4" t="s">
        <v>34</v>
      </c>
      <c r="U60" s="4">
        <v>920</v>
      </c>
      <c r="V60" s="4">
        <v>0</v>
      </c>
      <c r="W60" s="4">
        <v>0</v>
      </c>
      <c r="X60" s="4" t="s">
        <v>35</v>
      </c>
      <c r="Y60" s="4" t="s">
        <v>267</v>
      </c>
    </row>
    <row r="61" s="4" customFormat="1" spans="1:25">
      <c r="A61" s="4" t="s">
        <v>268</v>
      </c>
      <c r="B61" s="4" t="s">
        <v>26</v>
      </c>
      <c r="C61" s="4" t="s">
        <v>27</v>
      </c>
      <c r="D61" s="4" t="s">
        <v>269</v>
      </c>
      <c r="E61" s="4"/>
      <c r="F61" s="6">
        <v>44785</v>
      </c>
      <c r="G61" s="6">
        <v>44786</v>
      </c>
      <c r="H61" s="4">
        <v>0</v>
      </c>
      <c r="I61" s="4">
        <v>1</v>
      </c>
      <c r="J61" s="4">
        <v>0</v>
      </c>
      <c r="K61" s="4" t="s">
        <v>30</v>
      </c>
      <c r="L61" s="4">
        <v>149</v>
      </c>
      <c r="M61" s="4">
        <v>149</v>
      </c>
      <c r="N61" s="4"/>
      <c r="O61" s="4" t="s">
        <v>32</v>
      </c>
      <c r="P61" s="4" t="s">
        <v>33</v>
      </c>
      <c r="Q61" s="4">
        <v>0</v>
      </c>
      <c r="R61" s="7">
        <v>44784</v>
      </c>
      <c r="S61" s="6">
        <v>44789</v>
      </c>
      <c r="T61" s="4" t="s">
        <v>34</v>
      </c>
      <c r="U61" s="4">
        <v>149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270</v>
      </c>
      <c r="B62" s="4" t="s">
        <v>26</v>
      </c>
      <c r="C62" s="4" t="s">
        <v>27</v>
      </c>
      <c r="D62" s="4" t="s">
        <v>271</v>
      </c>
      <c r="E62" s="4" t="s">
        <v>272</v>
      </c>
      <c r="F62" s="6">
        <v>44785</v>
      </c>
      <c r="G62" s="6">
        <v>44786</v>
      </c>
      <c r="H62" s="4">
        <v>1</v>
      </c>
      <c r="I62" s="4">
        <v>1</v>
      </c>
      <c r="J62" s="4">
        <v>1</v>
      </c>
      <c r="K62" s="4" t="s">
        <v>30</v>
      </c>
      <c r="L62" s="4">
        <v>818</v>
      </c>
      <c r="M62" s="4">
        <v>818</v>
      </c>
      <c r="N62" s="4" t="s">
        <v>273</v>
      </c>
      <c r="O62" s="4" t="s">
        <v>32</v>
      </c>
      <c r="P62" s="4" t="s">
        <v>33</v>
      </c>
      <c r="Q62" s="4">
        <v>0</v>
      </c>
      <c r="R62" s="7">
        <v>44784</v>
      </c>
      <c r="S62" s="6">
        <v>44789</v>
      </c>
      <c r="T62" s="4" t="s">
        <v>34</v>
      </c>
      <c r="U62" s="4">
        <v>818</v>
      </c>
      <c r="V62" s="4">
        <v>0</v>
      </c>
      <c r="W62" s="4">
        <v>0</v>
      </c>
      <c r="X62" s="4" t="s">
        <v>35</v>
      </c>
      <c r="Y62" s="4" t="s">
        <v>274</v>
      </c>
    </row>
    <row r="63" s="4" customFormat="1" spans="1:25">
      <c r="A63" s="4" t="s">
        <v>275</v>
      </c>
      <c r="B63" s="4" t="s">
        <v>26</v>
      </c>
      <c r="C63" s="4" t="s">
        <v>27</v>
      </c>
      <c r="D63" s="4" t="s">
        <v>276</v>
      </c>
      <c r="E63" s="4" t="s">
        <v>277</v>
      </c>
      <c r="F63" s="6">
        <v>44785</v>
      </c>
      <c r="G63" s="6">
        <v>44786</v>
      </c>
      <c r="H63" s="4">
        <v>1</v>
      </c>
      <c r="I63" s="4">
        <v>1</v>
      </c>
      <c r="J63" s="4">
        <v>1</v>
      </c>
      <c r="K63" s="4" t="s">
        <v>30</v>
      </c>
      <c r="L63" s="4">
        <v>419</v>
      </c>
      <c r="M63" s="4">
        <v>419</v>
      </c>
      <c r="N63" s="4" t="s">
        <v>278</v>
      </c>
      <c r="O63" s="4" t="s">
        <v>32</v>
      </c>
      <c r="P63" s="4" t="s">
        <v>33</v>
      </c>
      <c r="Q63" s="4">
        <v>0</v>
      </c>
      <c r="R63" s="7">
        <v>44784</v>
      </c>
      <c r="S63" s="6">
        <v>44789</v>
      </c>
      <c r="T63" s="4" t="s">
        <v>34</v>
      </c>
      <c r="U63" s="4">
        <v>419</v>
      </c>
      <c r="V63" s="4">
        <v>0</v>
      </c>
      <c r="W63" s="4">
        <v>0</v>
      </c>
      <c r="X63" s="4" t="s">
        <v>35</v>
      </c>
      <c r="Y63" s="4" t="s">
        <v>279</v>
      </c>
    </row>
    <row r="64" s="4" customFormat="1" spans="1:25">
      <c r="A64" s="4" t="s">
        <v>280</v>
      </c>
      <c r="B64" s="4" t="s">
        <v>26</v>
      </c>
      <c r="C64" s="4" t="s">
        <v>27</v>
      </c>
      <c r="D64" s="4" t="s">
        <v>281</v>
      </c>
      <c r="E64" s="4" t="s">
        <v>282</v>
      </c>
      <c r="F64" s="6">
        <v>44785</v>
      </c>
      <c r="G64" s="6">
        <v>44786</v>
      </c>
      <c r="H64" s="4">
        <v>1</v>
      </c>
      <c r="I64" s="4">
        <v>1</v>
      </c>
      <c r="J64" s="4">
        <v>1</v>
      </c>
      <c r="K64" s="4" t="s">
        <v>30</v>
      </c>
      <c r="L64" s="4">
        <v>572</v>
      </c>
      <c r="M64" s="4">
        <v>572</v>
      </c>
      <c r="N64" s="4" t="s">
        <v>283</v>
      </c>
      <c r="O64" s="4" t="s">
        <v>32</v>
      </c>
      <c r="P64" s="4" t="s">
        <v>33</v>
      </c>
      <c r="Q64" s="4">
        <v>0</v>
      </c>
      <c r="R64" s="7">
        <v>44784</v>
      </c>
      <c r="S64" s="6">
        <v>44789</v>
      </c>
      <c r="T64" s="4" t="s">
        <v>34</v>
      </c>
      <c r="U64" s="4">
        <v>572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284</v>
      </c>
      <c r="B65" s="4" t="s">
        <v>26</v>
      </c>
      <c r="C65" s="4" t="s">
        <v>27</v>
      </c>
      <c r="D65" s="4" t="s">
        <v>285</v>
      </c>
      <c r="E65" s="4" t="s">
        <v>286</v>
      </c>
      <c r="F65" s="6">
        <v>44785</v>
      </c>
      <c r="G65" s="6">
        <v>44786</v>
      </c>
      <c r="H65" s="4">
        <v>1</v>
      </c>
      <c r="I65" s="4">
        <v>1</v>
      </c>
      <c r="J65" s="4">
        <v>1</v>
      </c>
      <c r="K65" s="4" t="s">
        <v>30</v>
      </c>
      <c r="L65" s="4">
        <v>1578</v>
      </c>
      <c r="M65" s="4">
        <v>1578</v>
      </c>
      <c r="N65" s="4" t="s">
        <v>287</v>
      </c>
      <c r="O65" s="4" t="s">
        <v>32</v>
      </c>
      <c r="P65" s="4" t="s">
        <v>33</v>
      </c>
      <c r="Q65" s="4">
        <v>0</v>
      </c>
      <c r="R65" s="7">
        <v>44784</v>
      </c>
      <c r="S65" s="6">
        <v>44789</v>
      </c>
      <c r="T65" s="4" t="s">
        <v>34</v>
      </c>
      <c r="U65" s="4">
        <v>1578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288</v>
      </c>
      <c r="B66" s="4" t="s">
        <v>26</v>
      </c>
      <c r="C66" s="4" t="s">
        <v>27</v>
      </c>
      <c r="D66" s="4" t="s">
        <v>289</v>
      </c>
      <c r="E66" s="4" t="s">
        <v>290</v>
      </c>
      <c r="F66" s="6">
        <v>44785</v>
      </c>
      <c r="G66" s="6">
        <v>44786</v>
      </c>
      <c r="H66" s="4">
        <v>1</v>
      </c>
      <c r="I66" s="4">
        <v>1</v>
      </c>
      <c r="J66" s="4">
        <v>1</v>
      </c>
      <c r="K66" s="4" t="s">
        <v>30</v>
      </c>
      <c r="L66" s="4">
        <v>340</v>
      </c>
      <c r="M66" s="4">
        <v>340</v>
      </c>
      <c r="N66" s="4" t="s">
        <v>291</v>
      </c>
      <c r="O66" s="4" t="s">
        <v>32</v>
      </c>
      <c r="P66" s="4" t="s">
        <v>33</v>
      </c>
      <c r="Q66" s="4">
        <v>0</v>
      </c>
      <c r="R66" s="7">
        <v>44784</v>
      </c>
      <c r="S66" s="6">
        <v>44789</v>
      </c>
      <c r="T66" s="4" t="s">
        <v>34</v>
      </c>
      <c r="U66" s="4">
        <v>340</v>
      </c>
      <c r="V66" s="4">
        <v>0</v>
      </c>
      <c r="W66" s="4">
        <v>0</v>
      </c>
      <c r="X66" s="4" t="s">
        <v>35</v>
      </c>
      <c r="Y66" s="4" t="s">
        <v>292</v>
      </c>
    </row>
    <row r="67" s="4" customFormat="1" spans="1:25">
      <c r="A67" s="4" t="s">
        <v>293</v>
      </c>
      <c r="B67" s="4" t="s">
        <v>26</v>
      </c>
      <c r="C67" s="4" t="s">
        <v>27</v>
      </c>
      <c r="D67" s="4" t="s">
        <v>294</v>
      </c>
      <c r="E67" s="4" t="s">
        <v>295</v>
      </c>
      <c r="F67" s="6">
        <v>44785</v>
      </c>
      <c r="G67" s="6">
        <v>44786</v>
      </c>
      <c r="H67" s="4">
        <v>1</v>
      </c>
      <c r="I67" s="4">
        <v>1</v>
      </c>
      <c r="J67" s="4">
        <v>1</v>
      </c>
      <c r="K67" s="4" t="s">
        <v>30</v>
      </c>
      <c r="L67" s="4">
        <v>668</v>
      </c>
      <c r="M67" s="4">
        <v>668</v>
      </c>
      <c r="N67" s="4" t="s">
        <v>296</v>
      </c>
      <c r="O67" s="4" t="s">
        <v>32</v>
      </c>
      <c r="P67" s="4" t="s">
        <v>33</v>
      </c>
      <c r="Q67" s="4">
        <v>0</v>
      </c>
      <c r="R67" s="7">
        <v>44784</v>
      </c>
      <c r="S67" s="6">
        <v>44789</v>
      </c>
      <c r="T67" s="4" t="s">
        <v>34</v>
      </c>
      <c r="U67" s="4">
        <v>668</v>
      </c>
      <c r="V67" s="4">
        <v>0</v>
      </c>
      <c r="W67" s="4">
        <v>0</v>
      </c>
      <c r="X67" s="4" t="s">
        <v>35</v>
      </c>
      <c r="Y67" s="4" t="s">
        <v>297</v>
      </c>
    </row>
    <row r="68" s="4" customFormat="1" spans="1:25">
      <c r="A68" s="4" t="s">
        <v>298</v>
      </c>
      <c r="B68" s="4" t="s">
        <v>26</v>
      </c>
      <c r="C68" s="4" t="s">
        <v>27</v>
      </c>
      <c r="D68" s="4" t="s">
        <v>299</v>
      </c>
      <c r="E68" s="4" t="s">
        <v>300</v>
      </c>
      <c r="F68" s="6">
        <v>44785</v>
      </c>
      <c r="G68" s="6">
        <v>44786</v>
      </c>
      <c r="H68" s="4">
        <v>1</v>
      </c>
      <c r="I68" s="4">
        <v>1</v>
      </c>
      <c r="J68" s="4">
        <v>1</v>
      </c>
      <c r="K68" s="4" t="s">
        <v>30</v>
      </c>
      <c r="L68" s="4">
        <v>1066</v>
      </c>
      <c r="M68" s="4">
        <v>1066</v>
      </c>
      <c r="N68" s="4" t="s">
        <v>301</v>
      </c>
      <c r="O68" s="4" t="s">
        <v>32</v>
      </c>
      <c r="P68" s="4" t="s">
        <v>33</v>
      </c>
      <c r="Q68" s="4">
        <v>0</v>
      </c>
      <c r="R68" s="7">
        <v>44784</v>
      </c>
      <c r="S68" s="6">
        <v>44789</v>
      </c>
      <c r="T68" s="4" t="s">
        <v>34</v>
      </c>
      <c r="U68" s="4">
        <v>1066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302</v>
      </c>
      <c r="B69" s="4" t="s">
        <v>26</v>
      </c>
      <c r="C69" s="4" t="s">
        <v>27</v>
      </c>
      <c r="D69" s="4" t="s">
        <v>303</v>
      </c>
      <c r="E69" s="4" t="s">
        <v>304</v>
      </c>
      <c r="F69" s="6">
        <v>44785</v>
      </c>
      <c r="G69" s="6">
        <v>44786</v>
      </c>
      <c r="H69" s="4">
        <v>1</v>
      </c>
      <c r="I69" s="4">
        <v>1</v>
      </c>
      <c r="J69" s="4">
        <v>1</v>
      </c>
      <c r="K69" s="4" t="s">
        <v>30</v>
      </c>
      <c r="L69" s="4">
        <v>457</v>
      </c>
      <c r="M69" s="4">
        <v>457</v>
      </c>
      <c r="N69" s="4" t="s">
        <v>305</v>
      </c>
      <c r="O69" s="4" t="s">
        <v>32</v>
      </c>
      <c r="P69" s="4" t="s">
        <v>33</v>
      </c>
      <c r="Q69" s="4">
        <v>0</v>
      </c>
      <c r="R69" s="7">
        <v>44785</v>
      </c>
      <c r="S69" s="6">
        <v>44789</v>
      </c>
      <c r="T69" s="4" t="s">
        <v>34</v>
      </c>
      <c r="U69" s="4">
        <v>457</v>
      </c>
      <c r="V69" s="4">
        <v>0</v>
      </c>
      <c r="W69" s="4">
        <v>0</v>
      </c>
      <c r="X69" s="4" t="s">
        <v>306</v>
      </c>
      <c r="Y69" s="4" t="s">
        <v>307</v>
      </c>
    </row>
    <row r="70" s="4" customFormat="1" spans="1:25">
      <c r="A70" s="4" t="s">
        <v>308</v>
      </c>
      <c r="B70" s="4" t="s">
        <v>26</v>
      </c>
      <c r="C70" s="4" t="s">
        <v>27</v>
      </c>
      <c r="D70" s="4" t="s">
        <v>309</v>
      </c>
      <c r="E70" s="4" t="s">
        <v>310</v>
      </c>
      <c r="F70" s="6">
        <v>44785</v>
      </c>
      <c r="G70" s="6">
        <v>44786</v>
      </c>
      <c r="H70" s="4">
        <v>1</v>
      </c>
      <c r="I70" s="4">
        <v>1</v>
      </c>
      <c r="J70" s="4">
        <v>1</v>
      </c>
      <c r="K70" s="4" t="s">
        <v>30</v>
      </c>
      <c r="L70" s="4">
        <v>346</v>
      </c>
      <c r="M70" s="4">
        <v>346</v>
      </c>
      <c r="N70" s="4" t="s">
        <v>311</v>
      </c>
      <c r="O70" s="4" t="s">
        <v>32</v>
      </c>
      <c r="P70" s="4" t="s">
        <v>33</v>
      </c>
      <c r="Q70" s="4">
        <v>0</v>
      </c>
      <c r="R70" s="7">
        <v>44785</v>
      </c>
      <c r="S70" s="6">
        <v>44789</v>
      </c>
      <c r="T70" s="4" t="s">
        <v>34</v>
      </c>
      <c r="U70" s="4">
        <v>346</v>
      </c>
      <c r="V70" s="4">
        <v>0</v>
      </c>
      <c r="W70" s="4">
        <v>0</v>
      </c>
      <c r="X70" s="4" t="s">
        <v>35</v>
      </c>
      <c r="Y70" s="4" t="s">
        <v>312</v>
      </c>
    </row>
    <row r="71" s="4" customFormat="1" spans="1:25">
      <c r="A71" s="4" t="s">
        <v>313</v>
      </c>
      <c r="B71" s="4" t="s">
        <v>26</v>
      </c>
      <c r="C71" s="4" t="s">
        <v>27</v>
      </c>
      <c r="D71" s="4" t="s">
        <v>314</v>
      </c>
      <c r="E71" s="4" t="s">
        <v>315</v>
      </c>
      <c r="F71" s="6">
        <v>44785</v>
      </c>
      <c r="G71" s="6">
        <v>44786</v>
      </c>
      <c r="H71" s="4">
        <v>1</v>
      </c>
      <c r="I71" s="4">
        <v>1</v>
      </c>
      <c r="J71" s="4">
        <v>1</v>
      </c>
      <c r="K71" s="4" t="s">
        <v>30</v>
      </c>
      <c r="L71" s="4">
        <v>1267</v>
      </c>
      <c r="M71" s="4">
        <v>1267</v>
      </c>
      <c r="N71" s="4" t="s">
        <v>316</v>
      </c>
      <c r="O71" s="4" t="s">
        <v>32</v>
      </c>
      <c r="P71" s="4" t="s">
        <v>33</v>
      </c>
      <c r="Q71" s="4">
        <v>0</v>
      </c>
      <c r="R71" s="7">
        <v>44785</v>
      </c>
      <c r="S71" s="6">
        <v>44789</v>
      </c>
      <c r="T71" s="4" t="s">
        <v>34</v>
      </c>
      <c r="U71" s="4">
        <v>1267</v>
      </c>
      <c r="V71" s="4">
        <v>0</v>
      </c>
      <c r="W71" s="4">
        <v>0</v>
      </c>
      <c r="X71" s="4" t="s">
        <v>35</v>
      </c>
      <c r="Y71" s="4" t="s">
        <v>132</v>
      </c>
    </row>
    <row r="72" s="4" customFormat="1" spans="1:25">
      <c r="A72" s="4" t="s">
        <v>317</v>
      </c>
      <c r="B72" s="4" t="s">
        <v>26</v>
      </c>
      <c r="C72" s="4" t="s">
        <v>27</v>
      </c>
      <c r="D72" s="4" t="s">
        <v>318</v>
      </c>
      <c r="E72" s="4" t="s">
        <v>241</v>
      </c>
      <c r="F72" s="6">
        <v>44785</v>
      </c>
      <c r="G72" s="6">
        <v>44786</v>
      </c>
      <c r="H72" s="4">
        <v>1</v>
      </c>
      <c r="I72" s="4">
        <v>1</v>
      </c>
      <c r="J72" s="4">
        <v>1</v>
      </c>
      <c r="K72" s="4" t="s">
        <v>30</v>
      </c>
      <c r="L72" s="4">
        <v>137</v>
      </c>
      <c r="M72" s="4">
        <v>137</v>
      </c>
      <c r="N72" s="4" t="s">
        <v>319</v>
      </c>
      <c r="O72" s="4" t="s">
        <v>32</v>
      </c>
      <c r="P72" s="4" t="s">
        <v>33</v>
      </c>
      <c r="Q72" s="4">
        <v>0</v>
      </c>
      <c r="R72" s="7">
        <v>44785</v>
      </c>
      <c r="S72" s="6">
        <v>44789</v>
      </c>
      <c r="T72" s="4" t="s">
        <v>34</v>
      </c>
      <c r="U72" s="4">
        <v>137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320</v>
      </c>
      <c r="B73" s="4" t="s">
        <v>26</v>
      </c>
      <c r="C73" s="4" t="s">
        <v>27</v>
      </c>
      <c r="D73" s="4" t="s">
        <v>321</v>
      </c>
      <c r="E73" s="4" t="s">
        <v>322</v>
      </c>
      <c r="F73" s="6">
        <v>44785</v>
      </c>
      <c r="G73" s="6">
        <v>44786</v>
      </c>
      <c r="H73" s="4">
        <v>1</v>
      </c>
      <c r="I73" s="4">
        <v>1</v>
      </c>
      <c r="J73" s="4">
        <v>1</v>
      </c>
      <c r="K73" s="4" t="s">
        <v>30</v>
      </c>
      <c r="L73" s="4">
        <v>247</v>
      </c>
      <c r="M73" s="4">
        <v>247</v>
      </c>
      <c r="N73" s="4" t="s">
        <v>323</v>
      </c>
      <c r="O73" s="4" t="s">
        <v>32</v>
      </c>
      <c r="P73" s="4" t="s">
        <v>33</v>
      </c>
      <c r="Q73" s="4">
        <v>0</v>
      </c>
      <c r="R73" s="7">
        <v>44785</v>
      </c>
      <c r="S73" s="6">
        <v>44789</v>
      </c>
      <c r="T73" s="4" t="s">
        <v>34</v>
      </c>
      <c r="U73" s="4">
        <v>247</v>
      </c>
      <c r="V73" s="4">
        <v>0</v>
      </c>
      <c r="W73" s="4">
        <v>0</v>
      </c>
      <c r="X73" s="4" t="s">
        <v>35</v>
      </c>
      <c r="Y73" s="4" t="s">
        <v>324</v>
      </c>
    </row>
    <row r="74" s="4" customFormat="1" spans="1:25">
      <c r="A74" s="4" t="s">
        <v>325</v>
      </c>
      <c r="B74" s="4" t="s">
        <v>26</v>
      </c>
      <c r="C74" s="4" t="s">
        <v>27</v>
      </c>
      <c r="D74" s="4" t="s">
        <v>309</v>
      </c>
      <c r="E74" s="4" t="s">
        <v>326</v>
      </c>
      <c r="F74" s="6">
        <v>44785</v>
      </c>
      <c r="G74" s="6">
        <v>44786</v>
      </c>
      <c r="H74" s="4">
        <v>1</v>
      </c>
      <c r="I74" s="4">
        <v>1</v>
      </c>
      <c r="J74" s="4">
        <v>1</v>
      </c>
      <c r="K74" s="4" t="s">
        <v>30</v>
      </c>
      <c r="L74" s="4">
        <v>328</v>
      </c>
      <c r="M74" s="4">
        <v>328</v>
      </c>
      <c r="N74" s="4" t="s">
        <v>327</v>
      </c>
      <c r="O74" s="4" t="s">
        <v>32</v>
      </c>
      <c r="P74" s="4" t="s">
        <v>33</v>
      </c>
      <c r="Q74" s="4">
        <v>0</v>
      </c>
      <c r="R74" s="7">
        <v>44785</v>
      </c>
      <c r="S74" s="6">
        <v>44789</v>
      </c>
      <c r="T74" s="4" t="s">
        <v>34</v>
      </c>
      <c r="U74" s="4">
        <v>328</v>
      </c>
      <c r="V74" s="4">
        <v>0</v>
      </c>
      <c r="W74" s="4">
        <v>0</v>
      </c>
      <c r="X74" s="4" t="s">
        <v>35</v>
      </c>
      <c r="Y74" s="4" t="s">
        <v>328</v>
      </c>
    </row>
    <row r="75" s="4" customFormat="1" spans="1:25">
      <c r="A75" s="4" t="s">
        <v>329</v>
      </c>
      <c r="B75" s="4" t="s">
        <v>26</v>
      </c>
      <c r="C75" s="4" t="s">
        <v>27</v>
      </c>
      <c r="D75" s="4" t="s">
        <v>330</v>
      </c>
      <c r="E75" s="4" t="s">
        <v>331</v>
      </c>
      <c r="F75" s="6">
        <v>44785</v>
      </c>
      <c r="G75" s="6">
        <v>44786</v>
      </c>
      <c r="H75" s="4">
        <v>1</v>
      </c>
      <c r="I75" s="4">
        <v>1</v>
      </c>
      <c r="J75" s="4">
        <v>1</v>
      </c>
      <c r="K75" s="4" t="s">
        <v>30</v>
      </c>
      <c r="L75" s="4">
        <v>263</v>
      </c>
      <c r="M75" s="4">
        <v>263</v>
      </c>
      <c r="N75" s="4" t="s">
        <v>332</v>
      </c>
      <c r="O75" s="4" t="s">
        <v>32</v>
      </c>
      <c r="P75" s="4" t="s">
        <v>33</v>
      </c>
      <c r="Q75" s="4">
        <v>0</v>
      </c>
      <c r="R75" s="7">
        <v>44785</v>
      </c>
      <c r="S75" s="6">
        <v>44789</v>
      </c>
      <c r="T75" s="4" t="s">
        <v>34</v>
      </c>
      <c r="U75" s="4">
        <v>263</v>
      </c>
      <c r="V75" s="4">
        <v>0</v>
      </c>
      <c r="W75" s="4">
        <v>0</v>
      </c>
      <c r="X75" s="4" t="s">
        <v>35</v>
      </c>
      <c r="Y75" s="4" t="s">
        <v>333</v>
      </c>
    </row>
    <row r="76" s="4" customFormat="1" spans="1:25">
      <c r="A76" s="4" t="s">
        <v>334</v>
      </c>
      <c r="B76" s="4" t="s">
        <v>26</v>
      </c>
      <c r="C76" s="4" t="s">
        <v>27</v>
      </c>
      <c r="D76" s="4" t="s">
        <v>335</v>
      </c>
      <c r="E76" s="4" t="s">
        <v>336</v>
      </c>
      <c r="F76" s="6">
        <v>44785</v>
      </c>
      <c r="G76" s="6">
        <v>44786</v>
      </c>
      <c r="H76" s="4">
        <v>1</v>
      </c>
      <c r="I76" s="4">
        <v>1</v>
      </c>
      <c r="J76" s="4">
        <v>1</v>
      </c>
      <c r="K76" s="4" t="s">
        <v>30</v>
      </c>
      <c r="L76" s="4">
        <v>614</v>
      </c>
      <c r="M76" s="4">
        <v>614</v>
      </c>
      <c r="N76" s="4" t="s">
        <v>337</v>
      </c>
      <c r="O76" s="4" t="s">
        <v>32</v>
      </c>
      <c r="P76" s="4" t="s">
        <v>33</v>
      </c>
      <c r="Q76" s="4">
        <v>0</v>
      </c>
      <c r="R76" s="7">
        <v>44785</v>
      </c>
      <c r="S76" s="6">
        <v>44789</v>
      </c>
      <c r="T76" s="4" t="s">
        <v>34</v>
      </c>
      <c r="U76" s="4">
        <v>614</v>
      </c>
      <c r="V76" s="4">
        <v>0</v>
      </c>
      <c r="W76" s="4">
        <v>0</v>
      </c>
      <c r="X76" s="4" t="s">
        <v>35</v>
      </c>
      <c r="Y76" s="4" t="s">
        <v>132</v>
      </c>
    </row>
    <row r="77" s="4" customFormat="1" spans="1:25">
      <c r="A77" s="4" t="s">
        <v>338</v>
      </c>
      <c r="B77" s="4" t="s">
        <v>26</v>
      </c>
      <c r="C77" s="4" t="s">
        <v>27</v>
      </c>
      <c r="D77" s="4" t="s">
        <v>339</v>
      </c>
      <c r="E77" s="4" t="s">
        <v>340</v>
      </c>
      <c r="F77" s="6">
        <v>44785</v>
      </c>
      <c r="G77" s="6">
        <v>44786</v>
      </c>
      <c r="H77" s="4">
        <v>1</v>
      </c>
      <c r="I77" s="4">
        <v>1</v>
      </c>
      <c r="J77" s="4">
        <v>1</v>
      </c>
      <c r="K77" s="4" t="s">
        <v>30</v>
      </c>
      <c r="L77" s="4">
        <v>777</v>
      </c>
      <c r="M77" s="4">
        <v>777</v>
      </c>
      <c r="N77" s="4" t="s">
        <v>341</v>
      </c>
      <c r="O77" s="4" t="s">
        <v>32</v>
      </c>
      <c r="P77" s="4" t="s">
        <v>33</v>
      </c>
      <c r="Q77" s="4">
        <v>0</v>
      </c>
      <c r="R77" s="7">
        <v>44785</v>
      </c>
      <c r="S77" s="6">
        <v>44789</v>
      </c>
      <c r="T77" s="4" t="s">
        <v>34</v>
      </c>
      <c r="U77" s="4">
        <v>777</v>
      </c>
      <c r="V77" s="4">
        <v>0</v>
      </c>
      <c r="W77" s="4">
        <v>0</v>
      </c>
      <c r="X77" s="4" t="s">
        <v>35</v>
      </c>
      <c r="Y77" s="4" t="s">
        <v>132</v>
      </c>
    </row>
    <row r="78" s="4" customFormat="1" spans="1:25">
      <c r="A78" s="4" t="s">
        <v>342</v>
      </c>
      <c r="B78" s="4" t="s">
        <v>26</v>
      </c>
      <c r="C78" s="4" t="s">
        <v>27</v>
      </c>
      <c r="D78" s="4" t="s">
        <v>343</v>
      </c>
      <c r="E78" s="4" t="s">
        <v>257</v>
      </c>
      <c r="F78" s="6">
        <v>44785</v>
      </c>
      <c r="G78" s="6">
        <v>44786</v>
      </c>
      <c r="H78" s="4">
        <v>1</v>
      </c>
      <c r="I78" s="4">
        <v>1</v>
      </c>
      <c r="J78" s="4">
        <v>1</v>
      </c>
      <c r="K78" s="4" t="s">
        <v>30</v>
      </c>
      <c r="L78" s="4">
        <v>155</v>
      </c>
      <c r="M78" s="4">
        <v>155</v>
      </c>
      <c r="N78" s="4" t="s">
        <v>344</v>
      </c>
      <c r="O78" s="4" t="s">
        <v>32</v>
      </c>
      <c r="P78" s="4" t="s">
        <v>33</v>
      </c>
      <c r="Q78" s="4">
        <v>0</v>
      </c>
      <c r="R78" s="7">
        <v>44785</v>
      </c>
      <c r="S78" s="6">
        <v>44789</v>
      </c>
      <c r="T78" s="4" t="s">
        <v>34</v>
      </c>
      <c r="U78" s="4">
        <v>155</v>
      </c>
      <c r="V78" s="4">
        <v>0</v>
      </c>
      <c r="W78" s="4">
        <v>0</v>
      </c>
      <c r="X78" s="4" t="s">
        <v>345</v>
      </c>
      <c r="Y78" s="4" t="s">
        <v>35</v>
      </c>
    </row>
    <row r="79" s="4" customFormat="1" spans="1:25">
      <c r="A79" s="4" t="s">
        <v>346</v>
      </c>
      <c r="B79" s="4" t="s">
        <v>26</v>
      </c>
      <c r="C79" s="4" t="s">
        <v>27</v>
      </c>
      <c r="D79" s="4" t="s">
        <v>347</v>
      </c>
      <c r="E79" s="4" t="s">
        <v>348</v>
      </c>
      <c r="F79" s="6">
        <v>44785</v>
      </c>
      <c r="G79" s="6">
        <v>44786</v>
      </c>
      <c r="H79" s="4">
        <v>1</v>
      </c>
      <c r="I79" s="4">
        <v>1</v>
      </c>
      <c r="J79" s="4">
        <v>1</v>
      </c>
      <c r="K79" s="4" t="s">
        <v>30</v>
      </c>
      <c r="L79" s="4">
        <v>835</v>
      </c>
      <c r="M79" s="4">
        <v>835</v>
      </c>
      <c r="N79" s="4" t="s">
        <v>349</v>
      </c>
      <c r="O79" s="4" t="s">
        <v>32</v>
      </c>
      <c r="P79" s="4" t="s">
        <v>33</v>
      </c>
      <c r="Q79" s="4">
        <v>0</v>
      </c>
      <c r="R79" s="7">
        <v>44785</v>
      </c>
      <c r="S79" s="6">
        <v>44789</v>
      </c>
      <c r="T79" s="4" t="s">
        <v>34</v>
      </c>
      <c r="U79" s="4">
        <v>835</v>
      </c>
      <c r="V79" s="4">
        <v>0</v>
      </c>
      <c r="W79" s="4">
        <v>0</v>
      </c>
      <c r="X79" s="4" t="s">
        <v>35</v>
      </c>
      <c r="Y79" s="4" t="s">
        <v>350</v>
      </c>
    </row>
    <row r="80" s="4" customFormat="1" spans="1:25">
      <c r="A80" s="4" t="s">
        <v>351</v>
      </c>
      <c r="B80" s="4" t="s">
        <v>26</v>
      </c>
      <c r="C80" s="4" t="s">
        <v>27</v>
      </c>
      <c r="D80" s="4" t="s">
        <v>352</v>
      </c>
      <c r="E80" s="4" t="s">
        <v>353</v>
      </c>
      <c r="F80" s="6">
        <v>44785</v>
      </c>
      <c r="G80" s="6">
        <v>44786</v>
      </c>
      <c r="H80" s="4">
        <v>1</v>
      </c>
      <c r="I80" s="4">
        <v>1</v>
      </c>
      <c r="J80" s="4">
        <v>1</v>
      </c>
      <c r="K80" s="4" t="s">
        <v>30</v>
      </c>
      <c r="L80" s="4">
        <v>194</v>
      </c>
      <c r="M80" s="4">
        <v>194</v>
      </c>
      <c r="N80" s="4" t="s">
        <v>354</v>
      </c>
      <c r="O80" s="4" t="s">
        <v>32</v>
      </c>
      <c r="P80" s="4" t="s">
        <v>33</v>
      </c>
      <c r="Q80" s="4">
        <v>0</v>
      </c>
      <c r="R80" s="7">
        <v>44785</v>
      </c>
      <c r="S80" s="6">
        <v>44789</v>
      </c>
      <c r="T80" s="4" t="s">
        <v>34</v>
      </c>
      <c r="U80" s="4">
        <v>194</v>
      </c>
      <c r="V80" s="4">
        <v>0</v>
      </c>
      <c r="W80" s="4">
        <v>0</v>
      </c>
      <c r="X80" s="4" t="s">
        <v>355</v>
      </c>
      <c r="Y80" s="4" t="s">
        <v>35</v>
      </c>
    </row>
    <row r="81" s="4" customFormat="1" spans="1:25">
      <c r="A81" s="4" t="s">
        <v>356</v>
      </c>
      <c r="B81" s="4" t="s">
        <v>26</v>
      </c>
      <c r="C81" s="4" t="s">
        <v>27</v>
      </c>
      <c r="D81" s="4" t="s">
        <v>357</v>
      </c>
      <c r="E81" s="4" t="s">
        <v>358</v>
      </c>
      <c r="F81" s="6">
        <v>44785</v>
      </c>
      <c r="G81" s="6">
        <v>44786</v>
      </c>
      <c r="H81" s="4">
        <v>1</v>
      </c>
      <c r="I81" s="4">
        <v>1</v>
      </c>
      <c r="J81" s="4">
        <v>1</v>
      </c>
      <c r="K81" s="4" t="s">
        <v>30</v>
      </c>
      <c r="L81" s="4">
        <v>972</v>
      </c>
      <c r="M81" s="4">
        <v>972</v>
      </c>
      <c r="N81" s="4" t="s">
        <v>359</v>
      </c>
      <c r="O81" s="4" t="s">
        <v>32</v>
      </c>
      <c r="P81" s="4" t="s">
        <v>33</v>
      </c>
      <c r="Q81" s="4">
        <v>0</v>
      </c>
      <c r="R81" s="7">
        <v>44785</v>
      </c>
      <c r="S81" s="6">
        <v>44789</v>
      </c>
      <c r="T81" s="4" t="s">
        <v>34</v>
      </c>
      <c r="U81" s="4">
        <v>972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360</v>
      </c>
      <c r="B82" s="4" t="s">
        <v>26</v>
      </c>
      <c r="C82" s="4" t="s">
        <v>27</v>
      </c>
      <c r="D82" s="4" t="s">
        <v>361</v>
      </c>
      <c r="E82" s="4" t="s">
        <v>172</v>
      </c>
      <c r="F82" s="6">
        <v>44785</v>
      </c>
      <c r="G82" s="6">
        <v>44786</v>
      </c>
      <c r="H82" s="4">
        <v>1</v>
      </c>
      <c r="I82" s="4">
        <v>1</v>
      </c>
      <c r="J82" s="4">
        <v>1</v>
      </c>
      <c r="K82" s="4" t="s">
        <v>30</v>
      </c>
      <c r="L82" s="4">
        <v>195</v>
      </c>
      <c r="M82" s="4">
        <v>195</v>
      </c>
      <c r="N82" s="4" t="s">
        <v>362</v>
      </c>
      <c r="O82" s="4" t="s">
        <v>32</v>
      </c>
      <c r="P82" s="4" t="s">
        <v>33</v>
      </c>
      <c r="Q82" s="4">
        <v>0</v>
      </c>
      <c r="R82" s="7">
        <v>44785</v>
      </c>
      <c r="S82" s="6">
        <v>44789</v>
      </c>
      <c r="T82" s="4" t="s">
        <v>34</v>
      </c>
      <c r="U82" s="4">
        <v>195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351</v>
      </c>
      <c r="B83" s="4" t="s">
        <v>26</v>
      </c>
      <c r="C83" s="4" t="s">
        <v>57</v>
      </c>
      <c r="D83" s="4" t="s">
        <v>352</v>
      </c>
      <c r="E83" s="4" t="s">
        <v>353</v>
      </c>
      <c r="F83" s="6">
        <v>44785</v>
      </c>
      <c r="G83" s="6">
        <v>44786</v>
      </c>
      <c r="H83" s="4">
        <v>1</v>
      </c>
      <c r="I83" s="4">
        <v>1</v>
      </c>
      <c r="J83" s="4">
        <v>1</v>
      </c>
      <c r="K83" s="4" t="s">
        <v>30</v>
      </c>
      <c r="L83" s="4">
        <v>-194</v>
      </c>
      <c r="M83" s="4">
        <v>-194</v>
      </c>
      <c r="N83" s="4" t="s">
        <v>354</v>
      </c>
      <c r="O83" s="4" t="s">
        <v>32</v>
      </c>
      <c r="P83" s="4" t="s">
        <v>33</v>
      </c>
      <c r="Q83" s="4">
        <v>0</v>
      </c>
      <c r="R83" s="7">
        <v>44785</v>
      </c>
      <c r="S83" s="6">
        <v>44789</v>
      </c>
      <c r="T83" s="4" t="s">
        <v>34</v>
      </c>
      <c r="U83" s="4">
        <v>-194</v>
      </c>
      <c r="V83" s="4">
        <v>0</v>
      </c>
      <c r="W83" s="4">
        <v>0</v>
      </c>
      <c r="X83" s="4" t="s">
        <v>355</v>
      </c>
      <c r="Y83" s="4" t="s">
        <v>35</v>
      </c>
    </row>
    <row r="84" s="4" customFormat="1" spans="1:25">
      <c r="A84" s="4" t="s">
        <v>363</v>
      </c>
      <c r="B84" s="4" t="s">
        <v>26</v>
      </c>
      <c r="C84" s="4" t="s">
        <v>27</v>
      </c>
      <c r="D84" s="4" t="s">
        <v>364</v>
      </c>
      <c r="E84" s="4" t="s">
        <v>365</v>
      </c>
      <c r="F84" s="6">
        <v>44785</v>
      </c>
      <c r="G84" s="6">
        <v>44786</v>
      </c>
      <c r="H84" s="4">
        <v>1</v>
      </c>
      <c r="I84" s="4">
        <v>1</v>
      </c>
      <c r="J84" s="4">
        <v>1</v>
      </c>
      <c r="K84" s="4" t="s">
        <v>30</v>
      </c>
      <c r="L84" s="4">
        <v>316</v>
      </c>
      <c r="M84" s="4">
        <v>316</v>
      </c>
      <c r="N84" s="4" t="s">
        <v>366</v>
      </c>
      <c r="O84" s="4" t="s">
        <v>32</v>
      </c>
      <c r="P84" s="4" t="s">
        <v>33</v>
      </c>
      <c r="Q84" s="4">
        <v>0</v>
      </c>
      <c r="R84" s="7">
        <v>44785</v>
      </c>
      <c r="S84" s="6">
        <v>44789</v>
      </c>
      <c r="T84" s="4" t="s">
        <v>34</v>
      </c>
      <c r="U84" s="4">
        <v>316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367</v>
      </c>
      <c r="B85" s="4" t="s">
        <v>26</v>
      </c>
      <c r="C85" s="4" t="s">
        <v>27</v>
      </c>
      <c r="D85" s="4" t="s">
        <v>368</v>
      </c>
      <c r="E85" s="4" t="s">
        <v>369</v>
      </c>
      <c r="F85" s="6">
        <v>44785</v>
      </c>
      <c r="G85" s="6">
        <v>44786</v>
      </c>
      <c r="H85" s="4">
        <v>1</v>
      </c>
      <c r="I85" s="4">
        <v>1</v>
      </c>
      <c r="J85" s="4">
        <v>1</v>
      </c>
      <c r="K85" s="4" t="s">
        <v>30</v>
      </c>
      <c r="L85" s="4">
        <v>1472</v>
      </c>
      <c r="M85" s="4">
        <v>1472</v>
      </c>
      <c r="N85" s="4" t="s">
        <v>370</v>
      </c>
      <c r="O85" s="4" t="s">
        <v>32</v>
      </c>
      <c r="P85" s="4" t="s">
        <v>33</v>
      </c>
      <c r="Q85" s="4">
        <v>0</v>
      </c>
      <c r="R85" s="7">
        <v>44785</v>
      </c>
      <c r="S85" s="6">
        <v>44789</v>
      </c>
      <c r="T85" s="4" t="s">
        <v>34</v>
      </c>
      <c r="U85" s="4">
        <v>1472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371</v>
      </c>
      <c r="B86" s="4" t="s">
        <v>26</v>
      </c>
      <c r="C86" s="4" t="s">
        <v>27</v>
      </c>
      <c r="D86" s="4" t="s">
        <v>343</v>
      </c>
      <c r="E86" s="4" t="s">
        <v>257</v>
      </c>
      <c r="F86" s="6">
        <v>44785</v>
      </c>
      <c r="G86" s="6">
        <v>44786</v>
      </c>
      <c r="H86" s="4">
        <v>1</v>
      </c>
      <c r="I86" s="4">
        <v>1</v>
      </c>
      <c r="J86" s="4">
        <v>1</v>
      </c>
      <c r="K86" s="4" t="s">
        <v>30</v>
      </c>
      <c r="L86" s="4">
        <v>155</v>
      </c>
      <c r="M86" s="4">
        <v>155</v>
      </c>
      <c r="N86" s="4" t="s">
        <v>372</v>
      </c>
      <c r="O86" s="4" t="s">
        <v>32</v>
      </c>
      <c r="P86" s="4" t="s">
        <v>33</v>
      </c>
      <c r="Q86" s="4">
        <v>0</v>
      </c>
      <c r="R86" s="7">
        <v>44785</v>
      </c>
      <c r="S86" s="6">
        <v>44789</v>
      </c>
      <c r="T86" s="4" t="s">
        <v>34</v>
      </c>
      <c r="U86" s="4">
        <v>155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373</v>
      </c>
      <c r="B87" s="4" t="s">
        <v>26</v>
      </c>
      <c r="C87" s="4" t="s">
        <v>27</v>
      </c>
      <c r="D87" s="4" t="s">
        <v>303</v>
      </c>
      <c r="E87" s="4" t="s">
        <v>236</v>
      </c>
      <c r="F87" s="6">
        <v>44785</v>
      </c>
      <c r="G87" s="6">
        <v>44786</v>
      </c>
      <c r="H87" s="4">
        <v>1</v>
      </c>
      <c r="I87" s="4">
        <v>1</v>
      </c>
      <c r="J87" s="4">
        <v>1</v>
      </c>
      <c r="K87" s="4" t="s">
        <v>30</v>
      </c>
      <c r="L87" s="4">
        <v>483</v>
      </c>
      <c r="M87" s="4">
        <v>483</v>
      </c>
      <c r="N87" s="4" t="s">
        <v>374</v>
      </c>
      <c r="O87" s="4" t="s">
        <v>32</v>
      </c>
      <c r="P87" s="4" t="s">
        <v>33</v>
      </c>
      <c r="Q87" s="4">
        <v>0</v>
      </c>
      <c r="R87" s="7">
        <v>44785</v>
      </c>
      <c r="S87" s="6">
        <v>44789</v>
      </c>
      <c r="T87" s="4" t="s">
        <v>34</v>
      </c>
      <c r="U87" s="4">
        <v>483</v>
      </c>
      <c r="V87" s="4">
        <v>0</v>
      </c>
      <c r="W87" s="4">
        <v>0</v>
      </c>
      <c r="X87" s="4" t="s">
        <v>35</v>
      </c>
      <c r="Y8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9"/>
  <sheetViews>
    <sheetView tabSelected="1" workbookViewId="0">
      <selection activeCell="A88" sqref="A88:A8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375</v>
      </c>
    </row>
    <row r="2" s="4" customFormat="1" hidden="1" spans="1:9">
      <c r="A2" s="5">
        <v>17855411407</v>
      </c>
      <c r="B2" s="6">
        <v>44783</v>
      </c>
      <c r="C2" s="6">
        <v>44786</v>
      </c>
      <c r="D2" s="4">
        <v>2067</v>
      </c>
      <c r="E2" s="4" t="str">
        <f>VLOOKUP(A2,HOP!A:L,12,0)</f>
        <v>2067.00</v>
      </c>
      <c r="F2" s="4" t="str">
        <f>VLOOKUP(A2,HOP!A:C,3,0)</f>
        <v>2526844</v>
      </c>
      <c r="G2" s="4">
        <f>D2-E2</f>
        <v>0</v>
      </c>
      <c r="H2" s="4" t="str">
        <f>$H$1&amp;F2</f>
        <v>，2526844</v>
      </c>
      <c r="I2" s="4" t="str">
        <f>VLOOKUP(A2,HOP!A:U,21,0)</f>
        <v>直连</v>
      </c>
    </row>
    <row r="3" s="4" customFormat="1" hidden="1" spans="1:9">
      <c r="A3" s="5">
        <v>17890510227</v>
      </c>
      <c r="B3" s="6">
        <v>44784</v>
      </c>
      <c r="C3" s="6">
        <v>44786</v>
      </c>
      <c r="D3" s="4">
        <v>4980</v>
      </c>
      <c r="E3" s="4" t="str">
        <f>VLOOKUP(A3,HOP!A:L,12,0)</f>
        <v>4980.00</v>
      </c>
      <c r="F3" s="4" t="str">
        <f>VLOOKUP(A3,HOP!A:C,3,0)</f>
        <v>2536759</v>
      </c>
      <c r="G3" s="4">
        <f t="shared" ref="G3:G34" si="0">D3-E3</f>
        <v>0</v>
      </c>
      <c r="H3" s="4" t="str">
        <f t="shared" ref="H3:H34" si="1">$H$1&amp;F3</f>
        <v>，2536759</v>
      </c>
      <c r="I3" s="4" t="str">
        <f>VLOOKUP(A3,HOP!A:U,21,0)</f>
        <v>直连</v>
      </c>
    </row>
    <row r="4" s="4" customFormat="1" hidden="1" spans="1:9">
      <c r="A4" s="5">
        <v>18120996411</v>
      </c>
      <c r="B4" s="6">
        <v>44784</v>
      </c>
      <c r="C4" s="6">
        <v>44786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18357444623</v>
      </c>
      <c r="B5" s="6">
        <v>44779</v>
      </c>
      <c r="C5" s="6">
        <v>44786</v>
      </c>
      <c r="D5" s="4">
        <v>4802</v>
      </c>
      <c r="E5" s="4" t="str">
        <f>VLOOKUP(A5,HOP!A:L,12,0)</f>
        <v>4802.00</v>
      </c>
      <c r="F5" s="4" t="str">
        <f>VLOOKUP(A5,HOP!A:C,3,0)</f>
        <v>2617253</v>
      </c>
      <c r="G5" s="4">
        <f t="shared" si="0"/>
        <v>0</v>
      </c>
      <c r="H5" s="4" t="str">
        <f t="shared" si="1"/>
        <v>，2617253</v>
      </c>
      <c r="I5" s="4" t="str">
        <f>VLOOKUP(A5,HOP!A:U,21,0)</f>
        <v>直连</v>
      </c>
    </row>
    <row r="6" s="4" customFormat="1" spans="1:9">
      <c r="A6" s="5">
        <v>17869192015</v>
      </c>
      <c r="B6" s="6">
        <v>44781</v>
      </c>
      <c r="C6" s="6">
        <v>44786</v>
      </c>
      <c r="D6" s="4">
        <v>362</v>
      </c>
      <c r="E6" s="4" t="str">
        <f>VLOOKUP(A6,HOP!A:L,12,0)</f>
        <v>361.99</v>
      </c>
      <c r="F6" s="4" t="str">
        <f>VLOOKUP(A6,HOP!A:C,3,0)</f>
        <v>2530286</v>
      </c>
      <c r="G6" s="4">
        <f t="shared" si="0"/>
        <v>0.00999999999999091</v>
      </c>
      <c r="H6" s="4" t="str">
        <f t="shared" si="1"/>
        <v>，2530286</v>
      </c>
      <c r="I6" s="4" t="str">
        <f>VLOOKUP(A6,HOP!A:U,21,0)</f>
        <v>直连</v>
      </c>
    </row>
    <row r="7" s="4" customFormat="1" hidden="1" spans="1:9">
      <c r="A7" s="5">
        <v>18398325477</v>
      </c>
      <c r="B7" s="6">
        <v>44785</v>
      </c>
      <c r="C7" s="6">
        <v>44786</v>
      </c>
      <c r="D7" s="4">
        <v>496</v>
      </c>
      <c r="E7" s="4">
        <v>496</v>
      </c>
      <c r="F7" s="4" t="str">
        <f>VLOOKUP(A7,HOP!A:C,3,0)</f>
        <v>2621756</v>
      </c>
      <c r="G7" s="4">
        <f t="shared" si="0"/>
        <v>0</v>
      </c>
      <c r="H7" s="4" t="str">
        <f t="shared" si="1"/>
        <v>，2621756</v>
      </c>
      <c r="I7" s="4" t="str">
        <f>VLOOKUP(A7,HOP!A:U,21,0)</f>
        <v>直连</v>
      </c>
    </row>
    <row r="8" s="4" customFormat="1" hidden="1" spans="1:9">
      <c r="A8" s="5">
        <v>18422543290</v>
      </c>
      <c r="B8" s="6">
        <v>44785</v>
      </c>
      <c r="C8" s="6">
        <v>44786</v>
      </c>
      <c r="D8" s="4">
        <v>1019</v>
      </c>
      <c r="E8" s="4" t="str">
        <f>VLOOKUP(A8,HOP!A:L,12,0)</f>
        <v>1019.00</v>
      </c>
      <c r="F8" s="4" t="str">
        <f>VLOOKUP(A8,HOP!A:C,3,0)</f>
        <v>2624035</v>
      </c>
      <c r="G8" s="4">
        <f t="shared" si="0"/>
        <v>0</v>
      </c>
      <c r="H8" s="4" t="str">
        <f t="shared" si="1"/>
        <v>，2624035</v>
      </c>
      <c r="I8" s="4" t="str">
        <f>VLOOKUP(A8,HOP!A:U,21,0)</f>
        <v>直连</v>
      </c>
    </row>
    <row r="9" s="4" customFormat="1" hidden="1" spans="1:9">
      <c r="A9" s="5">
        <v>18429193569</v>
      </c>
      <c r="B9" s="6">
        <v>44785</v>
      </c>
      <c r="C9" s="6">
        <v>44786</v>
      </c>
      <c r="D9" s="4">
        <v>588</v>
      </c>
      <c r="E9" s="4" t="str">
        <f>VLOOKUP(A9,HOP!A:L,12,0)</f>
        <v>588.00</v>
      </c>
      <c r="F9" s="4" t="str">
        <f>VLOOKUP(A9,HOP!A:C,3,0)</f>
        <v>2624612</v>
      </c>
      <c r="G9" s="4">
        <f t="shared" si="0"/>
        <v>0</v>
      </c>
      <c r="H9" s="4" t="str">
        <f t="shared" si="1"/>
        <v>，2624612</v>
      </c>
      <c r="I9" s="4" t="str">
        <f>VLOOKUP(A9,HOP!A:U,21,0)</f>
        <v>直连</v>
      </c>
    </row>
    <row r="10" s="4" customFormat="1" hidden="1" spans="1:9">
      <c r="A10" s="5">
        <v>18438666083</v>
      </c>
      <c r="B10" s="6">
        <v>44785</v>
      </c>
      <c r="C10" s="6">
        <v>44786</v>
      </c>
      <c r="D10" s="4">
        <v>919</v>
      </c>
      <c r="E10" s="4" t="str">
        <f>VLOOKUP(A10,HOP!A:L,12,0)</f>
        <v>919.00</v>
      </c>
      <c r="F10" s="4" t="str">
        <f>VLOOKUP(A10,HOP!A:C,3,0)</f>
        <v>2625661</v>
      </c>
      <c r="G10" s="4">
        <f t="shared" si="0"/>
        <v>0</v>
      </c>
      <c r="H10" s="4" t="str">
        <f t="shared" si="1"/>
        <v>，2625661</v>
      </c>
      <c r="I10" s="4" t="str">
        <f>VLOOKUP(A10,HOP!A:U,21,0)</f>
        <v>直连</v>
      </c>
    </row>
    <row r="11" s="4" customFormat="1" hidden="1" spans="1:9">
      <c r="A11" s="5">
        <v>18447999458</v>
      </c>
      <c r="B11" s="6">
        <v>44785</v>
      </c>
      <c r="C11" s="6">
        <v>44786</v>
      </c>
      <c r="D11" s="4">
        <v>535</v>
      </c>
      <c r="E11" s="4" t="str">
        <f>VLOOKUP(A11,HOP!A:L,12,0)</f>
        <v>535.00</v>
      </c>
      <c r="F11" s="4" t="str">
        <f>VLOOKUP(A11,HOP!A:C,3,0)</f>
        <v>2626538</v>
      </c>
      <c r="G11" s="4">
        <f t="shared" si="0"/>
        <v>0</v>
      </c>
      <c r="H11" s="4" t="str">
        <f t="shared" si="1"/>
        <v>，2626538</v>
      </c>
      <c r="I11" s="4" t="str">
        <f>VLOOKUP(A11,HOP!A:U,21,0)</f>
        <v>直连</v>
      </c>
    </row>
    <row r="12" s="4" customFormat="1" hidden="1" spans="1:9">
      <c r="A12" s="5">
        <v>18522289960</v>
      </c>
      <c r="B12" s="6">
        <v>44785</v>
      </c>
      <c r="C12" s="6">
        <v>44786</v>
      </c>
      <c r="D12" s="4">
        <v>1142</v>
      </c>
      <c r="E12" s="4" t="str">
        <f>VLOOKUP(A12,HOP!A:L,12,0)</f>
        <v>1142.00</v>
      </c>
      <c r="F12" s="4" t="str">
        <f>VLOOKUP(A12,HOP!A:C,3,0)</f>
        <v>2633707</v>
      </c>
      <c r="G12" s="4">
        <f t="shared" si="0"/>
        <v>0</v>
      </c>
      <c r="H12" s="4" t="str">
        <f t="shared" si="1"/>
        <v>，2633707</v>
      </c>
      <c r="I12" s="4" t="str">
        <f>VLOOKUP(A12,HOP!A:U,21,0)</f>
        <v>直连</v>
      </c>
    </row>
    <row r="13" s="4" customFormat="1" hidden="1" spans="1:9">
      <c r="A13" s="5">
        <v>18523437733</v>
      </c>
      <c r="B13" s="6">
        <v>44785</v>
      </c>
      <c r="C13" s="6">
        <v>44786</v>
      </c>
      <c r="D13" s="4">
        <v>478</v>
      </c>
      <c r="E13" s="4" t="str">
        <f>VLOOKUP(A13,HOP!A:L,12,0)</f>
        <v>478.00</v>
      </c>
      <c r="F13" s="4" t="str">
        <f>VLOOKUP(A13,HOP!A:C,3,0)</f>
        <v>2633824</v>
      </c>
      <c r="G13" s="4">
        <f t="shared" si="0"/>
        <v>0</v>
      </c>
      <c r="H13" s="4" t="str">
        <f t="shared" si="1"/>
        <v>，2633824</v>
      </c>
      <c r="I13" s="4" t="str">
        <f>VLOOKUP(A13,HOP!A:U,21,0)</f>
        <v>直连</v>
      </c>
    </row>
    <row r="14" s="4" customFormat="1" hidden="1" spans="1:9">
      <c r="A14" s="5">
        <v>18527219835</v>
      </c>
      <c r="B14" s="6">
        <v>44784</v>
      </c>
      <c r="C14" s="6">
        <v>44786</v>
      </c>
      <c r="D14" s="4">
        <v>1462</v>
      </c>
      <c r="E14" s="4" t="str">
        <f>VLOOKUP(A14,HOP!A:L,12,0)</f>
        <v>1462.00</v>
      </c>
      <c r="F14" s="4" t="str">
        <f>VLOOKUP(A14,HOP!A:C,3,0)</f>
        <v>2634494</v>
      </c>
      <c r="G14" s="4">
        <f t="shared" si="0"/>
        <v>0</v>
      </c>
      <c r="H14" s="4" t="str">
        <f t="shared" si="1"/>
        <v>，2634494</v>
      </c>
      <c r="I14" s="4" t="str">
        <f>VLOOKUP(A14,HOP!A:U,21,0)</f>
        <v>直连</v>
      </c>
    </row>
    <row r="15" s="4" customFormat="1" hidden="1" spans="1:9">
      <c r="A15" s="5">
        <v>18547368232</v>
      </c>
      <c r="B15" s="6">
        <v>44779</v>
      </c>
      <c r="C15" s="6">
        <v>44786</v>
      </c>
      <c r="D15" s="4">
        <v>3136</v>
      </c>
      <c r="E15" s="4" t="str">
        <f>VLOOKUP(A15,HOP!A:L,12,0)</f>
        <v>3136.00</v>
      </c>
      <c r="F15" s="4" t="str">
        <f>VLOOKUP(A15,HOP!A:C,3,0)</f>
        <v>2636385</v>
      </c>
      <c r="G15" s="4">
        <f t="shared" si="0"/>
        <v>0</v>
      </c>
      <c r="H15" s="4" t="str">
        <f t="shared" si="1"/>
        <v>，2636385</v>
      </c>
      <c r="I15" s="4" t="str">
        <f>VLOOKUP(A15,HOP!A:U,21,0)</f>
        <v>直连</v>
      </c>
    </row>
    <row r="16" s="4" customFormat="1" hidden="1" spans="1:9">
      <c r="A16" s="5">
        <v>18575255446</v>
      </c>
      <c r="B16" s="6">
        <v>44785</v>
      </c>
      <c r="C16" s="6">
        <v>44786</v>
      </c>
      <c r="D16" s="4">
        <v>342</v>
      </c>
      <c r="E16" s="4" t="str">
        <f>VLOOKUP(A16,HOP!A:L,12,0)</f>
        <v>342.00</v>
      </c>
      <c r="F16" s="4" t="str">
        <f>VLOOKUP(A16,HOP!A:C,3,0)</f>
        <v>2639020</v>
      </c>
      <c r="G16" s="4">
        <f t="shared" si="0"/>
        <v>0</v>
      </c>
      <c r="H16" s="4" t="str">
        <f t="shared" si="1"/>
        <v>，2639020</v>
      </c>
      <c r="I16" s="4" t="str">
        <f>VLOOKUP(A16,HOP!A:U,21,0)</f>
        <v>直连</v>
      </c>
    </row>
    <row r="17" s="4" customFormat="1" hidden="1" spans="1:9">
      <c r="A17" s="5">
        <v>18576061890</v>
      </c>
      <c r="B17" s="6">
        <v>44785</v>
      </c>
      <c r="C17" s="6">
        <v>44786</v>
      </c>
      <c r="D17" s="4">
        <v>634</v>
      </c>
      <c r="E17" s="4" t="str">
        <f>VLOOKUP(A17,HOP!A:L,12,0)</f>
        <v>634.00</v>
      </c>
      <c r="F17" s="4" t="str">
        <f>VLOOKUP(A17,HOP!A:C,3,0)</f>
        <v>2639124</v>
      </c>
      <c r="G17" s="4">
        <f t="shared" si="0"/>
        <v>0</v>
      </c>
      <c r="H17" s="4" t="str">
        <f t="shared" si="1"/>
        <v>，2639124</v>
      </c>
      <c r="I17" s="4" t="str">
        <f>VLOOKUP(A17,HOP!A:U,21,0)</f>
        <v>直连</v>
      </c>
    </row>
    <row r="18" s="4" customFormat="1" hidden="1" spans="1:9">
      <c r="A18" s="5">
        <v>18576375980</v>
      </c>
      <c r="B18" s="6">
        <v>44785</v>
      </c>
      <c r="C18" s="6">
        <v>44786</v>
      </c>
      <c r="D18" s="4">
        <v>1536</v>
      </c>
      <c r="E18" s="4" t="str">
        <f>VLOOKUP(A18,HOP!A:L,12,0)</f>
        <v>1536.00</v>
      </c>
      <c r="F18" s="4" t="str">
        <f>VLOOKUP(A18,HOP!A:C,3,0)</f>
        <v>2639172</v>
      </c>
      <c r="G18" s="4">
        <f t="shared" si="0"/>
        <v>0</v>
      </c>
      <c r="H18" s="4" t="str">
        <f t="shared" si="1"/>
        <v>，2639172</v>
      </c>
      <c r="I18" s="4" t="str">
        <f>VLOOKUP(A18,HOP!A:U,21,0)</f>
        <v>直连</v>
      </c>
    </row>
    <row r="19" s="4" customFormat="1" hidden="1" spans="1:9">
      <c r="A19" s="5">
        <v>18578006508</v>
      </c>
      <c r="B19" s="6">
        <v>44785</v>
      </c>
      <c r="C19" s="6">
        <v>44786</v>
      </c>
      <c r="D19" s="4">
        <v>860</v>
      </c>
      <c r="E19" s="4" t="str">
        <f>VLOOKUP(A19,HOP!A:L,12,0)</f>
        <v>860.00</v>
      </c>
      <c r="F19" s="4" t="str">
        <f>VLOOKUP(A19,HOP!A:C,3,0)</f>
        <v>2639403</v>
      </c>
      <c r="G19" s="4">
        <f t="shared" si="0"/>
        <v>0</v>
      </c>
      <c r="H19" s="4" t="str">
        <f t="shared" si="1"/>
        <v>，2639403</v>
      </c>
      <c r="I19" s="4" t="str">
        <f>VLOOKUP(A19,HOP!A:U,21,0)</f>
        <v>直连</v>
      </c>
    </row>
    <row r="20" s="4" customFormat="1" hidden="1" spans="1:9">
      <c r="A20" s="5">
        <v>18583512921</v>
      </c>
      <c r="B20" s="6">
        <v>44785</v>
      </c>
      <c r="C20" s="6">
        <v>44786</v>
      </c>
      <c r="D20" s="4">
        <v>2265</v>
      </c>
      <c r="E20" s="4" t="str">
        <f>VLOOKUP(A20,HOP!A:L,12,0)</f>
        <v>2265.00</v>
      </c>
      <c r="F20" s="4" t="str">
        <f>VLOOKUP(A20,HOP!A:C,3,0)</f>
        <v>2639660</v>
      </c>
      <c r="G20" s="4">
        <f t="shared" si="0"/>
        <v>0</v>
      </c>
      <c r="H20" s="4" t="str">
        <f t="shared" si="1"/>
        <v>，2639660</v>
      </c>
      <c r="I20" s="4" t="str">
        <f>VLOOKUP(A20,HOP!A:U,21,0)</f>
        <v>直连</v>
      </c>
    </row>
    <row r="21" s="4" customFormat="1" hidden="1" spans="1:9">
      <c r="A21" s="5">
        <v>18584153685</v>
      </c>
      <c r="B21" s="6">
        <v>44785</v>
      </c>
      <c r="C21" s="6">
        <v>44786</v>
      </c>
      <c r="D21" s="4">
        <v>823</v>
      </c>
      <c r="E21" s="4" t="str">
        <f>VLOOKUP(A21,HOP!A:L,12,0)</f>
        <v>823.00</v>
      </c>
      <c r="F21" s="4" t="str">
        <f>VLOOKUP(A21,HOP!A:C,3,0)</f>
        <v>2639815</v>
      </c>
      <c r="G21" s="4">
        <f t="shared" si="0"/>
        <v>0</v>
      </c>
      <c r="H21" s="4" t="str">
        <f t="shared" si="1"/>
        <v>，2639815</v>
      </c>
      <c r="I21" s="4" t="str">
        <f>VLOOKUP(A21,HOP!A:U,21,0)</f>
        <v>直连</v>
      </c>
    </row>
    <row r="22" s="4" customFormat="1" hidden="1" spans="1:9">
      <c r="A22" s="5">
        <v>18586417030</v>
      </c>
      <c r="B22" s="6">
        <v>44783</v>
      </c>
      <c r="C22" s="6">
        <v>44786</v>
      </c>
      <c r="D22" s="4">
        <v>9490</v>
      </c>
      <c r="E22" s="4" t="str">
        <f>VLOOKUP(A22,HOP!A:L,12,0)</f>
        <v>9490.00</v>
      </c>
      <c r="F22" s="4" t="str">
        <f>VLOOKUP(A22,HOP!A:C,3,0)</f>
        <v>2640146</v>
      </c>
      <c r="G22" s="4">
        <f t="shared" si="0"/>
        <v>0</v>
      </c>
      <c r="H22" s="4" t="str">
        <f t="shared" si="1"/>
        <v>，2640146</v>
      </c>
      <c r="I22" s="4" t="str">
        <f>VLOOKUP(A22,HOP!A:U,21,0)</f>
        <v>直连</v>
      </c>
    </row>
    <row r="23" s="4" customFormat="1" hidden="1" spans="1:9">
      <c r="A23" s="5">
        <v>18588086662</v>
      </c>
      <c r="B23" s="6">
        <v>44785</v>
      </c>
      <c r="C23" s="6">
        <v>44786</v>
      </c>
      <c r="D23" s="4">
        <v>517</v>
      </c>
      <c r="E23" s="4" t="str">
        <f>VLOOKUP(A23,HOP!A:L,12,0)</f>
        <v>517.00</v>
      </c>
      <c r="F23" s="4" t="str">
        <f>VLOOKUP(A23,HOP!A:C,3,0)</f>
        <v>2640401</v>
      </c>
      <c r="G23" s="4">
        <f t="shared" si="0"/>
        <v>0</v>
      </c>
      <c r="H23" s="4" t="str">
        <f t="shared" si="1"/>
        <v>，2640401</v>
      </c>
      <c r="I23" s="4" t="str">
        <f>VLOOKUP(A23,HOP!A:U,21,0)</f>
        <v>直连</v>
      </c>
    </row>
    <row r="24" s="4" customFormat="1" hidden="1" spans="1:9">
      <c r="A24" s="5">
        <v>18616724159</v>
      </c>
      <c r="B24" s="6">
        <v>44785</v>
      </c>
      <c r="C24" s="6">
        <v>44786</v>
      </c>
      <c r="D24" s="4">
        <v>1653</v>
      </c>
      <c r="E24" s="4" t="str">
        <f>VLOOKUP(A24,HOP!A:L,12,0)</f>
        <v>1653.00</v>
      </c>
      <c r="F24" s="4" t="str">
        <f>VLOOKUP(A24,HOP!A:C,3,0)</f>
        <v>2643262</v>
      </c>
      <c r="G24" s="4">
        <f t="shared" si="0"/>
        <v>0</v>
      </c>
      <c r="H24" s="4" t="str">
        <f t="shared" si="1"/>
        <v>，2643262</v>
      </c>
      <c r="I24" s="4" t="str">
        <f>VLOOKUP(A24,HOP!A:U,21,0)</f>
        <v>直连</v>
      </c>
    </row>
    <row r="25" s="4" customFormat="1" hidden="1" spans="1:9">
      <c r="A25" s="5">
        <v>18632729541</v>
      </c>
      <c r="B25" s="6">
        <v>44785</v>
      </c>
      <c r="C25" s="6">
        <v>44786</v>
      </c>
      <c r="D25" s="4">
        <v>505</v>
      </c>
      <c r="E25" s="4" t="str">
        <f>VLOOKUP(A25,HOP!A:L,12,0)</f>
        <v>505.00</v>
      </c>
      <c r="F25" s="4" t="str">
        <f>VLOOKUP(A25,HOP!A:C,3,0)</f>
        <v>2644491</v>
      </c>
      <c r="G25" s="4">
        <f t="shared" si="0"/>
        <v>0</v>
      </c>
      <c r="H25" s="4" t="str">
        <f t="shared" si="1"/>
        <v>，2644491</v>
      </c>
      <c r="I25" s="4" t="str">
        <f>VLOOKUP(A25,HOP!A:U,21,0)</f>
        <v>直连</v>
      </c>
    </row>
    <row r="26" s="4" customFormat="1" hidden="1" spans="1:9">
      <c r="A26" s="5">
        <v>18635292044</v>
      </c>
      <c r="B26" s="6">
        <v>44783</v>
      </c>
      <c r="C26" s="6">
        <v>44786</v>
      </c>
      <c r="D26" s="4">
        <v>2489</v>
      </c>
      <c r="E26" s="4" t="str">
        <f>VLOOKUP(A26,HOP!A:L,12,0)</f>
        <v>2489.00</v>
      </c>
      <c r="F26" s="4" t="str">
        <f>VLOOKUP(A26,HOP!A:C,3,0)</f>
        <v>2644912</v>
      </c>
      <c r="G26" s="4">
        <f t="shared" si="0"/>
        <v>0</v>
      </c>
      <c r="H26" s="4" t="str">
        <f t="shared" si="1"/>
        <v>，2644912</v>
      </c>
      <c r="I26" s="4" t="str">
        <f>VLOOKUP(A26,HOP!A:U,21,0)</f>
        <v>直连</v>
      </c>
    </row>
    <row r="27" s="4" customFormat="1" hidden="1" spans="1:9">
      <c r="A27" s="5">
        <v>18642319781</v>
      </c>
      <c r="B27" s="6">
        <v>44783</v>
      </c>
      <c r="C27" s="6">
        <v>44786</v>
      </c>
      <c r="D27" s="4">
        <v>1791</v>
      </c>
      <c r="E27" s="4" t="str">
        <f>VLOOKUP(A27,HOP!A:L,12,0)</f>
        <v>1791.00</v>
      </c>
      <c r="F27" s="4" t="str">
        <f>VLOOKUP(A27,HOP!A:C,3,0)</f>
        <v>2645347</v>
      </c>
      <c r="G27" s="4">
        <f t="shared" si="0"/>
        <v>0</v>
      </c>
      <c r="H27" s="4" t="str">
        <f t="shared" si="1"/>
        <v>，2645347</v>
      </c>
      <c r="I27" s="4" t="str">
        <f>VLOOKUP(A27,HOP!A:U,21,0)</f>
        <v>直连</v>
      </c>
    </row>
    <row r="28" s="4" customFormat="1" hidden="1" spans="1:9">
      <c r="A28" s="5">
        <v>18653075200</v>
      </c>
      <c r="B28" s="6">
        <v>44784</v>
      </c>
      <c r="C28" s="6">
        <v>44786</v>
      </c>
      <c r="D28" s="4">
        <v>4572</v>
      </c>
      <c r="E28" s="4" t="str">
        <f>VLOOKUP(A28,HOP!A:L,12,0)</f>
        <v>4572.00</v>
      </c>
      <c r="F28" s="4" t="str">
        <f>VLOOKUP(A28,HOP!A:C,3,0)</f>
        <v>2646343</v>
      </c>
      <c r="G28" s="4">
        <f t="shared" si="0"/>
        <v>0</v>
      </c>
      <c r="H28" s="4" t="str">
        <f t="shared" si="1"/>
        <v>，2646343</v>
      </c>
      <c r="I28" s="4" t="str">
        <f>VLOOKUP(A28,HOP!A:U,21,0)</f>
        <v>直连</v>
      </c>
    </row>
    <row r="29" s="4" customFormat="1" hidden="1" spans="1:9">
      <c r="A29" s="5">
        <v>18658360861</v>
      </c>
      <c r="B29" s="6">
        <v>44779</v>
      </c>
      <c r="C29" s="6">
        <v>44786</v>
      </c>
      <c r="D29" s="4">
        <v>4816</v>
      </c>
      <c r="E29" s="4" t="str">
        <f>VLOOKUP(A29,HOP!A:L,12,0)</f>
        <v>4816.00</v>
      </c>
      <c r="F29" s="4" t="str">
        <f>VLOOKUP(A29,HOP!A:C,3,0)</f>
        <v>2646626</v>
      </c>
      <c r="G29" s="4">
        <f t="shared" si="0"/>
        <v>0</v>
      </c>
      <c r="H29" s="4" t="str">
        <f t="shared" si="1"/>
        <v>，2646626</v>
      </c>
      <c r="I29" s="4" t="str">
        <f>VLOOKUP(A29,HOP!A:U,21,0)</f>
        <v>直连</v>
      </c>
    </row>
    <row r="30" s="4" customFormat="1" hidden="1" spans="1:9">
      <c r="A30" s="5">
        <v>18659200115</v>
      </c>
      <c r="B30" s="6">
        <v>44783</v>
      </c>
      <c r="C30" s="6">
        <v>44786</v>
      </c>
      <c r="D30" s="4">
        <v>513</v>
      </c>
      <c r="E30" s="4" t="str">
        <f>VLOOKUP(A30,HOP!A:L,12,0)</f>
        <v>513.00</v>
      </c>
      <c r="F30" s="4" t="str">
        <f>VLOOKUP(A30,HOP!A:C,3,0)</f>
        <v>2646682</v>
      </c>
      <c r="G30" s="4">
        <f t="shared" si="0"/>
        <v>0</v>
      </c>
      <c r="H30" s="4" t="str">
        <f t="shared" si="1"/>
        <v>，2646682</v>
      </c>
      <c r="I30" s="4" t="str">
        <f>VLOOKUP(A30,HOP!A:U,21,0)</f>
        <v>直连</v>
      </c>
    </row>
    <row r="31" s="4" customFormat="1" hidden="1" spans="1:9">
      <c r="A31" s="5">
        <v>18660860410</v>
      </c>
      <c r="B31" s="6">
        <v>44780</v>
      </c>
      <c r="C31" s="6">
        <v>44786</v>
      </c>
      <c r="D31" s="4">
        <v>6139</v>
      </c>
      <c r="E31" s="4" t="str">
        <f>VLOOKUP(A31,HOP!A:L,12,0)</f>
        <v>6139.00</v>
      </c>
      <c r="F31" s="4" t="str">
        <f>VLOOKUP(A31,HOP!A:C,3,0)</f>
        <v>2646886</v>
      </c>
      <c r="G31" s="4">
        <f t="shared" si="0"/>
        <v>0</v>
      </c>
      <c r="H31" s="4" t="str">
        <f t="shared" si="1"/>
        <v>，2646886</v>
      </c>
      <c r="I31" s="4" t="str">
        <f>VLOOKUP(A31,HOP!A:U,21,0)</f>
        <v>直连</v>
      </c>
    </row>
    <row r="32" s="4" customFormat="1" hidden="1" spans="1:9">
      <c r="A32" s="5">
        <v>18671365569</v>
      </c>
      <c r="B32" s="6">
        <v>44784</v>
      </c>
      <c r="C32" s="6">
        <v>44786</v>
      </c>
      <c r="D32" s="4">
        <v>866</v>
      </c>
      <c r="E32" s="4" t="str">
        <f>VLOOKUP(A32,HOP!A:L,12,0)</f>
        <v>866.00</v>
      </c>
      <c r="F32" s="4" t="str">
        <f>VLOOKUP(A32,HOP!A:C,3,0)</f>
        <v>2647754</v>
      </c>
      <c r="G32" s="4">
        <f t="shared" si="0"/>
        <v>0</v>
      </c>
      <c r="H32" s="4" t="str">
        <f t="shared" si="1"/>
        <v>，2647754</v>
      </c>
      <c r="I32" s="4" t="str">
        <f>VLOOKUP(A32,HOP!A:U,21,0)</f>
        <v>直连</v>
      </c>
    </row>
    <row r="33" s="4" customFormat="1" hidden="1" spans="1:9">
      <c r="A33" s="5">
        <v>18680655176</v>
      </c>
      <c r="B33" s="6">
        <v>44785</v>
      </c>
      <c r="C33" s="6">
        <v>44786</v>
      </c>
      <c r="D33" s="4">
        <v>665</v>
      </c>
      <c r="E33" s="4" t="str">
        <f>VLOOKUP(A33,HOP!A:L,12,0)</f>
        <v>665.00</v>
      </c>
      <c r="F33" s="4" t="str">
        <f>VLOOKUP(A33,HOP!A:C,3,0)</f>
        <v>2648544</v>
      </c>
      <c r="G33" s="4">
        <f t="shared" si="0"/>
        <v>0</v>
      </c>
      <c r="H33" s="4" t="str">
        <f t="shared" si="1"/>
        <v>，2648544</v>
      </c>
      <c r="I33" s="4" t="str">
        <f>VLOOKUP(A33,HOP!A:U,21,0)</f>
        <v>直连</v>
      </c>
    </row>
    <row r="34" s="4" customFormat="1" hidden="1" spans="1:9">
      <c r="A34" s="5">
        <v>18681788226</v>
      </c>
      <c r="B34" s="6">
        <v>44784</v>
      </c>
      <c r="C34" s="6">
        <v>44786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18686254928</v>
      </c>
      <c r="B35" s="6">
        <v>44782</v>
      </c>
      <c r="C35" s="6">
        <v>44786</v>
      </c>
      <c r="D35" s="4">
        <v>6720</v>
      </c>
      <c r="E35" s="4" t="str">
        <f>VLOOKUP(A35,HOP!A:L,12,0)</f>
        <v>6720.00</v>
      </c>
      <c r="F35" s="4" t="str">
        <f>VLOOKUP(A35,HOP!A:C,3,0)</f>
        <v>2648902</v>
      </c>
      <c r="G35" s="4">
        <f t="shared" ref="G35:G66" si="2">D35-E35</f>
        <v>0</v>
      </c>
      <c r="H35" s="4" t="str">
        <f t="shared" ref="H35:H66" si="3">$H$1&amp;F35</f>
        <v>，2648902</v>
      </c>
      <c r="I35" s="4" t="str">
        <f>VLOOKUP(A35,HOP!A:U,21,0)</f>
        <v>直连</v>
      </c>
    </row>
    <row r="36" s="4" customFormat="1" hidden="1" spans="1:9">
      <c r="A36" s="5">
        <v>18686540873</v>
      </c>
      <c r="B36" s="6">
        <v>44785</v>
      </c>
      <c r="C36" s="6">
        <v>44786</v>
      </c>
      <c r="D36" s="4">
        <v>639</v>
      </c>
      <c r="E36" s="4" t="str">
        <f>VLOOKUP(A36,HOP!A:L,12,0)</f>
        <v>639.00</v>
      </c>
      <c r="F36" s="4" t="str">
        <f>VLOOKUP(A36,HOP!A:C,3,0)</f>
        <v>2648957</v>
      </c>
      <c r="G36" s="4">
        <f t="shared" si="2"/>
        <v>0</v>
      </c>
      <c r="H36" s="4" t="str">
        <f t="shared" si="3"/>
        <v>，2648957</v>
      </c>
      <c r="I36" s="4" t="str">
        <f>VLOOKUP(A36,HOP!A:U,21,0)</f>
        <v>直连</v>
      </c>
    </row>
    <row r="37" s="4" customFormat="1" hidden="1" spans="1:9">
      <c r="A37" s="5">
        <v>18688778380</v>
      </c>
      <c r="B37" s="6">
        <v>44785</v>
      </c>
      <c r="C37" s="6">
        <v>44786</v>
      </c>
      <c r="D37" s="4">
        <v>2301</v>
      </c>
      <c r="E37" s="4" t="str">
        <f>VLOOKUP(A37,HOP!A:L,12,0)</f>
        <v>2301.00</v>
      </c>
      <c r="F37" s="4" t="str">
        <f>VLOOKUP(A37,HOP!A:C,3,0)</f>
        <v>2649269</v>
      </c>
      <c r="G37" s="4">
        <f t="shared" si="2"/>
        <v>0</v>
      </c>
      <c r="H37" s="4" t="str">
        <f t="shared" si="3"/>
        <v>，2649269</v>
      </c>
      <c r="I37" s="4" t="str">
        <f>VLOOKUP(A37,HOP!A:U,21,0)</f>
        <v>直连</v>
      </c>
    </row>
    <row r="38" s="4" customFormat="1" hidden="1" spans="1:9">
      <c r="A38" s="5">
        <v>18693877715</v>
      </c>
      <c r="B38" s="6">
        <v>44784</v>
      </c>
      <c r="C38" s="6">
        <v>44786</v>
      </c>
      <c r="D38" s="4">
        <v>948</v>
      </c>
      <c r="E38" s="4" t="str">
        <f>VLOOKUP(A38,HOP!A:L,12,0)</f>
        <v>948.00</v>
      </c>
      <c r="F38" s="4" t="str">
        <f>VLOOKUP(A38,HOP!A:C,3,0)</f>
        <v>2649593</v>
      </c>
      <c r="G38" s="4">
        <f t="shared" si="2"/>
        <v>0</v>
      </c>
      <c r="H38" s="4" t="str">
        <f t="shared" si="3"/>
        <v>，2649593</v>
      </c>
      <c r="I38" s="4" t="str">
        <f>VLOOKUP(A38,HOP!A:U,21,0)</f>
        <v>直连</v>
      </c>
    </row>
    <row r="39" s="4" customFormat="1" hidden="1" spans="1:9">
      <c r="A39" s="5">
        <v>18694635432</v>
      </c>
      <c r="B39" s="6">
        <v>44784</v>
      </c>
      <c r="C39" s="6">
        <v>44786</v>
      </c>
      <c r="D39" s="4">
        <v>418</v>
      </c>
      <c r="E39" s="4" t="str">
        <f>VLOOKUP(A39,HOP!A:L,12,0)</f>
        <v>418.00</v>
      </c>
      <c r="F39" s="4" t="str">
        <f>VLOOKUP(A39,HOP!A:C,3,0)</f>
        <v>2649636</v>
      </c>
      <c r="G39" s="4">
        <f t="shared" si="2"/>
        <v>0</v>
      </c>
      <c r="H39" s="4" t="str">
        <f t="shared" si="3"/>
        <v>，2649636</v>
      </c>
      <c r="I39" s="4" t="str">
        <f>VLOOKUP(A39,HOP!A:U,21,0)</f>
        <v>直连</v>
      </c>
    </row>
    <row r="40" s="4" customFormat="1" hidden="1" spans="1:9">
      <c r="A40" s="5">
        <v>18696673213</v>
      </c>
      <c r="B40" s="6">
        <v>44785</v>
      </c>
      <c r="C40" s="6">
        <v>44786</v>
      </c>
      <c r="D40" s="4">
        <v>783</v>
      </c>
      <c r="E40" s="4" t="str">
        <f>VLOOKUP(A40,HOP!A:L,12,0)</f>
        <v>783.00</v>
      </c>
      <c r="F40" s="4" t="str">
        <f>VLOOKUP(A40,HOP!A:C,3,0)</f>
        <v>2649845</v>
      </c>
      <c r="G40" s="4">
        <f t="shared" si="2"/>
        <v>0</v>
      </c>
      <c r="H40" s="4" t="str">
        <f t="shared" si="3"/>
        <v>，2649845</v>
      </c>
      <c r="I40" s="4" t="str">
        <f>VLOOKUP(A40,HOP!A:U,21,0)</f>
        <v>直连</v>
      </c>
    </row>
    <row r="41" s="4" customFormat="1" hidden="1" spans="1:9">
      <c r="A41" s="5">
        <v>18704736238</v>
      </c>
      <c r="B41" s="6">
        <v>44785</v>
      </c>
      <c r="C41" s="6">
        <v>44786</v>
      </c>
      <c r="D41" s="4">
        <v>0</v>
      </c>
      <c r="E41" s="4" t="str">
        <f>VLOOKUP(A41,HOP!A:L,12,0)</f>
        <v>353.00</v>
      </c>
      <c r="F41" s="4" t="str">
        <f>VLOOKUP(A41,HOP!A:C,3,0)</f>
        <v>2650602</v>
      </c>
      <c r="G41" s="4">
        <f t="shared" si="2"/>
        <v>-353</v>
      </c>
      <c r="H41" s="4" t="str">
        <f t="shared" si="3"/>
        <v>，2650602</v>
      </c>
      <c r="I41" s="4" t="str">
        <f>VLOOKUP(A41,HOP!A:U,21,0)</f>
        <v>直连</v>
      </c>
    </row>
    <row r="42" s="4" customFormat="1" hidden="1" spans="1:9">
      <c r="A42" s="5">
        <v>18705690128</v>
      </c>
      <c r="B42" s="6">
        <v>44784</v>
      </c>
      <c r="C42" s="6">
        <v>44786</v>
      </c>
      <c r="D42" s="4">
        <v>1408</v>
      </c>
      <c r="E42" s="4" t="str">
        <f>VLOOKUP(A42,HOP!A:L,12,0)</f>
        <v>1408.00</v>
      </c>
      <c r="F42" s="4" t="str">
        <f>VLOOKUP(A42,HOP!A:C,3,0)</f>
        <v>2650740</v>
      </c>
      <c r="G42" s="4">
        <f t="shared" si="2"/>
        <v>0</v>
      </c>
      <c r="H42" s="4" t="str">
        <f t="shared" si="3"/>
        <v>，2650740</v>
      </c>
      <c r="I42" s="4" t="str">
        <f>VLOOKUP(A42,HOP!A:U,21,0)</f>
        <v>直连</v>
      </c>
    </row>
    <row r="43" s="4" customFormat="1" hidden="1" spans="1:9">
      <c r="A43" s="5">
        <v>18707211637</v>
      </c>
      <c r="B43" s="6">
        <v>44785</v>
      </c>
      <c r="C43" s="6">
        <v>44786</v>
      </c>
      <c r="D43" s="4">
        <v>1116</v>
      </c>
      <c r="E43" s="4" t="str">
        <f>VLOOKUP(A43,HOP!A:L,12,0)</f>
        <v>1116.00</v>
      </c>
      <c r="F43" s="4" t="str">
        <f>VLOOKUP(A43,HOP!A:C,3,0)</f>
        <v>2650923</v>
      </c>
      <c r="G43" s="4">
        <f t="shared" si="2"/>
        <v>0</v>
      </c>
      <c r="H43" s="4" t="str">
        <f t="shared" si="3"/>
        <v>，2650923</v>
      </c>
      <c r="I43" s="4" t="str">
        <f>VLOOKUP(A43,HOP!A:U,21,0)</f>
        <v>直连</v>
      </c>
    </row>
    <row r="44" s="4" customFormat="1" hidden="1" spans="1:9">
      <c r="A44" s="5">
        <v>18708238685</v>
      </c>
      <c r="B44" s="6">
        <v>44785</v>
      </c>
      <c r="C44" s="6">
        <v>44786</v>
      </c>
      <c r="D44" s="4">
        <v>1265</v>
      </c>
      <c r="E44" s="4" t="str">
        <f>VLOOKUP(A44,HOP!A:L,12,0)</f>
        <v>1265.00</v>
      </c>
      <c r="F44" s="4" t="str">
        <f>VLOOKUP(A44,HOP!A:C,3,0)</f>
        <v>2651068</v>
      </c>
      <c r="G44" s="4">
        <f t="shared" si="2"/>
        <v>0</v>
      </c>
      <c r="H44" s="4" t="str">
        <f t="shared" si="3"/>
        <v>，2651068</v>
      </c>
      <c r="I44" s="4" t="str">
        <f>VLOOKUP(A44,HOP!A:U,21,0)</f>
        <v>直连</v>
      </c>
    </row>
    <row r="45" s="4" customFormat="1" hidden="1" spans="1:9">
      <c r="A45" s="5">
        <v>18708296316</v>
      </c>
      <c r="B45" s="6">
        <v>44785</v>
      </c>
      <c r="C45" s="6">
        <v>44786</v>
      </c>
      <c r="D45" s="4">
        <v>998</v>
      </c>
      <c r="E45" s="4" t="str">
        <f>VLOOKUP(A45,HOP!A:L,12,0)</f>
        <v>998.00</v>
      </c>
      <c r="F45" s="4" t="str">
        <f>VLOOKUP(A45,HOP!A:C,3,0)</f>
        <v>2651080</v>
      </c>
      <c r="G45" s="4">
        <f t="shared" si="2"/>
        <v>0</v>
      </c>
      <c r="H45" s="4" t="str">
        <f t="shared" si="3"/>
        <v>，2651080</v>
      </c>
      <c r="I45" s="4" t="str">
        <f>VLOOKUP(A45,HOP!A:U,21,0)</f>
        <v>直连</v>
      </c>
    </row>
    <row r="46" s="4" customFormat="1" hidden="1" spans="1:9">
      <c r="A46" s="5">
        <v>18708434836</v>
      </c>
      <c r="B46" s="6">
        <v>44784</v>
      </c>
      <c r="C46" s="6">
        <v>44786</v>
      </c>
      <c r="D46" s="4">
        <v>756</v>
      </c>
      <c r="E46" s="4" t="str">
        <f>VLOOKUP(A46,HOP!A:L,12,0)</f>
        <v>756.00</v>
      </c>
      <c r="F46" s="4" t="str">
        <f>VLOOKUP(A46,HOP!A:C,3,0)</f>
        <v>2651106</v>
      </c>
      <c r="G46" s="4">
        <f t="shared" si="2"/>
        <v>0</v>
      </c>
      <c r="H46" s="4" t="str">
        <f t="shared" si="3"/>
        <v>，2651106</v>
      </c>
      <c r="I46" s="4" t="str">
        <f>VLOOKUP(A46,HOP!A:U,21,0)</f>
        <v>直连</v>
      </c>
    </row>
    <row r="47" s="4" customFormat="1" hidden="1" spans="1:9">
      <c r="A47" s="5">
        <v>18708692850</v>
      </c>
      <c r="B47" s="6">
        <v>44785</v>
      </c>
      <c r="C47" s="6">
        <v>44786</v>
      </c>
      <c r="D47" s="4">
        <v>1348</v>
      </c>
      <c r="E47" s="4" t="str">
        <f>VLOOKUP(A47,HOP!A:L,12,0)</f>
        <v>1348.00</v>
      </c>
      <c r="F47" s="4" t="str">
        <f>VLOOKUP(A47,HOP!A:C,3,0)</f>
        <v>2651167</v>
      </c>
      <c r="G47" s="4">
        <f t="shared" si="2"/>
        <v>0</v>
      </c>
      <c r="H47" s="4" t="str">
        <f t="shared" si="3"/>
        <v>，2651167</v>
      </c>
      <c r="I47" s="4" t="str">
        <f>VLOOKUP(A47,HOP!A:U,21,0)</f>
        <v>直连</v>
      </c>
    </row>
    <row r="48" s="4" customFormat="1" hidden="1" spans="1:9">
      <c r="A48" s="5">
        <v>18708811890</v>
      </c>
      <c r="B48" s="6">
        <v>44785</v>
      </c>
      <c r="C48" s="6">
        <v>44786</v>
      </c>
      <c r="D48" s="4">
        <v>870</v>
      </c>
      <c r="E48" s="4" t="str">
        <f>VLOOKUP(A48,HOP!A:L,12,0)</f>
        <v>870.00</v>
      </c>
      <c r="F48" s="4" t="str">
        <f>VLOOKUP(A48,HOP!A:C,3,0)</f>
        <v>2651255</v>
      </c>
      <c r="G48" s="4">
        <f t="shared" si="2"/>
        <v>0</v>
      </c>
      <c r="H48" s="4" t="str">
        <f t="shared" si="3"/>
        <v>，2651255</v>
      </c>
      <c r="I48" s="4" t="str">
        <f>VLOOKUP(A48,HOP!A:U,21,0)</f>
        <v>直连</v>
      </c>
    </row>
    <row r="49" s="4" customFormat="1" hidden="1" spans="1:9">
      <c r="A49" s="5">
        <v>18708851484</v>
      </c>
      <c r="B49" s="6">
        <v>44785</v>
      </c>
      <c r="C49" s="6">
        <v>44786</v>
      </c>
      <c r="D49" s="4">
        <v>186</v>
      </c>
      <c r="E49" s="4" t="str">
        <f>VLOOKUP(A49,HOP!A:L,12,0)</f>
        <v>186.00</v>
      </c>
      <c r="F49" s="4" t="str">
        <f>VLOOKUP(A49,HOP!A:C,3,0)</f>
        <v>2651285</v>
      </c>
      <c r="G49" s="4">
        <f t="shared" si="2"/>
        <v>0</v>
      </c>
      <c r="H49" s="4" t="str">
        <f t="shared" si="3"/>
        <v>，2651285</v>
      </c>
      <c r="I49" s="4" t="str">
        <f>VLOOKUP(A49,HOP!A:U,21,0)</f>
        <v>直连</v>
      </c>
    </row>
    <row r="50" s="4" customFormat="1" hidden="1" spans="1:9">
      <c r="A50" s="5">
        <v>18708948178</v>
      </c>
      <c r="B50" s="6">
        <v>44785</v>
      </c>
      <c r="C50" s="6">
        <v>44786</v>
      </c>
      <c r="D50" s="4">
        <v>816</v>
      </c>
      <c r="E50" s="4" t="str">
        <f>VLOOKUP(A50,HOP!A:L,12,0)</f>
        <v>816.00</v>
      </c>
      <c r="F50" s="4" t="str">
        <f>VLOOKUP(A50,HOP!A:C,3,0)</f>
        <v>2651328</v>
      </c>
      <c r="G50" s="4">
        <f t="shared" si="2"/>
        <v>0</v>
      </c>
      <c r="H50" s="4" t="str">
        <f t="shared" si="3"/>
        <v>，2651328</v>
      </c>
      <c r="I50" s="4" t="str">
        <f>VLOOKUP(A50,HOP!A:U,21,0)</f>
        <v>直连</v>
      </c>
    </row>
    <row r="51" s="4" customFormat="1" hidden="1" spans="1:9">
      <c r="A51" s="5">
        <v>18708979414</v>
      </c>
      <c r="B51" s="6">
        <v>44785</v>
      </c>
      <c r="C51" s="6">
        <v>44786</v>
      </c>
      <c r="D51" s="4">
        <v>1409</v>
      </c>
      <c r="E51" s="4" t="str">
        <f>VLOOKUP(A51,HOP!A:L,12,0)</f>
        <v>1409.00</v>
      </c>
      <c r="F51" s="4" t="str">
        <f>VLOOKUP(A51,HOP!A:C,3,0)</f>
        <v>2651334</v>
      </c>
      <c r="G51" s="4">
        <f t="shared" si="2"/>
        <v>0</v>
      </c>
      <c r="H51" s="4" t="str">
        <f t="shared" si="3"/>
        <v>，2651334</v>
      </c>
      <c r="I51" s="4" t="str">
        <f>VLOOKUP(A51,HOP!A:U,21,0)</f>
        <v>直连</v>
      </c>
    </row>
    <row r="52" s="4" customFormat="1" hidden="1" spans="1:9">
      <c r="A52" s="5">
        <v>18709255766</v>
      </c>
      <c r="B52" s="6">
        <v>44785</v>
      </c>
      <c r="C52" s="6">
        <v>44786</v>
      </c>
      <c r="D52" s="4">
        <v>2282</v>
      </c>
      <c r="E52" s="4" t="str">
        <f>VLOOKUP(A52,HOP!A:L,12,0)</f>
        <v>2282.00</v>
      </c>
      <c r="F52" s="4" t="str">
        <f>VLOOKUP(A52,HOP!A:C,3,0)</f>
        <v>2651374</v>
      </c>
      <c r="G52" s="4">
        <f t="shared" si="2"/>
        <v>0</v>
      </c>
      <c r="H52" s="4" t="str">
        <f t="shared" si="3"/>
        <v>，2651374</v>
      </c>
      <c r="I52" s="4" t="str">
        <f>VLOOKUP(A52,HOP!A:U,21,0)</f>
        <v>直连</v>
      </c>
    </row>
    <row r="53" s="4" customFormat="1" hidden="1" spans="1:9">
      <c r="A53" s="5">
        <v>18709615325</v>
      </c>
      <c r="B53" s="6">
        <v>44784</v>
      </c>
      <c r="C53" s="6">
        <v>44786</v>
      </c>
      <c r="D53" s="4">
        <v>1634</v>
      </c>
      <c r="E53" s="4" t="str">
        <f>VLOOKUP(A53,HOP!A:L,12,0)</f>
        <v>1634.00</v>
      </c>
      <c r="F53" s="4" t="str">
        <f>VLOOKUP(A53,HOP!A:C,3,0)</f>
        <v>2651446</v>
      </c>
      <c r="G53" s="4">
        <f t="shared" si="2"/>
        <v>0</v>
      </c>
      <c r="H53" s="4" t="str">
        <f t="shared" si="3"/>
        <v>，2651446</v>
      </c>
      <c r="I53" s="4" t="str">
        <f>VLOOKUP(A53,HOP!A:U,21,0)</f>
        <v>直连</v>
      </c>
    </row>
    <row r="54" s="4" customFormat="1" hidden="1" spans="1:9">
      <c r="A54" s="5">
        <v>18714288165</v>
      </c>
      <c r="B54" s="6">
        <v>44784</v>
      </c>
      <c r="C54" s="6">
        <v>44786</v>
      </c>
      <c r="D54" s="4">
        <v>442</v>
      </c>
      <c r="E54" s="4" t="str">
        <f>VLOOKUP(A54,HOP!A:L,12,0)</f>
        <v>442.00</v>
      </c>
      <c r="F54" s="4" t="str">
        <f>VLOOKUP(A54,HOP!A:C,3,0)</f>
        <v>2651579</v>
      </c>
      <c r="G54" s="4">
        <f t="shared" si="2"/>
        <v>0</v>
      </c>
      <c r="H54" s="4" t="str">
        <f t="shared" si="3"/>
        <v>，2651579</v>
      </c>
      <c r="I54" s="4" t="str">
        <f>VLOOKUP(A54,HOP!A:U,21,0)</f>
        <v>直连</v>
      </c>
    </row>
    <row r="55" s="4" customFormat="1" hidden="1" spans="1:9">
      <c r="A55" s="5">
        <v>18714291051</v>
      </c>
      <c r="B55" s="6">
        <v>44785</v>
      </c>
      <c r="C55" s="6">
        <v>44786</v>
      </c>
      <c r="D55" s="4">
        <v>920</v>
      </c>
      <c r="E55" s="4" t="str">
        <f>VLOOKUP(A55,HOP!A:L,12,0)</f>
        <v>920.00</v>
      </c>
      <c r="F55" s="4" t="str">
        <f>VLOOKUP(A55,HOP!A:C,3,0)</f>
        <v>2651581</v>
      </c>
      <c r="G55" s="4">
        <f t="shared" si="2"/>
        <v>0</v>
      </c>
      <c r="H55" s="4" t="str">
        <f t="shared" si="3"/>
        <v>，2651581</v>
      </c>
      <c r="I55" s="4" t="str">
        <f>VLOOKUP(A55,HOP!A:U,21,0)</f>
        <v>直连</v>
      </c>
    </row>
    <row r="56" s="4" customFormat="1" hidden="1" spans="1:9">
      <c r="A56" s="5">
        <v>18716669075</v>
      </c>
      <c r="B56" s="6">
        <v>44785</v>
      </c>
      <c r="C56" s="6">
        <v>44786</v>
      </c>
      <c r="D56" s="4">
        <v>149</v>
      </c>
      <c r="E56" s="4" t="str">
        <f>VLOOKUP(A56,HOP!A:L,12,0)</f>
        <v>149.00</v>
      </c>
      <c r="F56" s="4" t="str">
        <f>VLOOKUP(A56,HOP!A:C,3,0)</f>
        <v>2651861</v>
      </c>
      <c r="G56" s="4">
        <f t="shared" si="2"/>
        <v>0</v>
      </c>
      <c r="H56" s="4" t="str">
        <f t="shared" si="3"/>
        <v>，2651861</v>
      </c>
      <c r="I56" s="4" t="str">
        <f>VLOOKUP(A56,HOP!A:U,21,0)</f>
        <v>直连</v>
      </c>
    </row>
    <row r="57" s="4" customFormat="1" hidden="1" spans="1:9">
      <c r="A57" s="5">
        <v>18716978238</v>
      </c>
      <c r="B57" s="6">
        <v>44785</v>
      </c>
      <c r="C57" s="6">
        <v>44786</v>
      </c>
      <c r="D57" s="4">
        <v>818</v>
      </c>
      <c r="E57" s="4" t="str">
        <f>VLOOKUP(A57,HOP!A:L,12,0)</f>
        <v>818.00</v>
      </c>
      <c r="F57" s="4" t="str">
        <f>VLOOKUP(A57,HOP!A:C,3,0)</f>
        <v>2651868</v>
      </c>
      <c r="G57" s="4">
        <f t="shared" si="2"/>
        <v>0</v>
      </c>
      <c r="H57" s="4" t="str">
        <f t="shared" si="3"/>
        <v>，2651868</v>
      </c>
      <c r="I57" s="4" t="str">
        <f>VLOOKUP(A57,HOP!A:U,21,0)</f>
        <v>直连</v>
      </c>
    </row>
    <row r="58" s="4" customFormat="1" hidden="1" spans="1:9">
      <c r="A58" s="5">
        <v>18717056341</v>
      </c>
      <c r="B58" s="6">
        <v>44785</v>
      </c>
      <c r="C58" s="6">
        <v>44786</v>
      </c>
      <c r="D58" s="4">
        <v>419</v>
      </c>
      <c r="E58" s="4" t="str">
        <f>VLOOKUP(A58,HOP!A:L,12,0)</f>
        <v>419.00</v>
      </c>
      <c r="F58" s="4" t="str">
        <f>VLOOKUP(A58,HOP!A:C,3,0)</f>
        <v>2651875</v>
      </c>
      <c r="G58" s="4">
        <f t="shared" si="2"/>
        <v>0</v>
      </c>
      <c r="H58" s="4" t="str">
        <f t="shared" si="3"/>
        <v>，2651875</v>
      </c>
      <c r="I58" s="4" t="str">
        <f>VLOOKUP(A58,HOP!A:U,21,0)</f>
        <v>直连</v>
      </c>
    </row>
    <row r="59" s="4" customFormat="1" hidden="1" spans="1:9">
      <c r="A59" s="5">
        <v>18717156348</v>
      </c>
      <c r="B59" s="6">
        <v>44785</v>
      </c>
      <c r="C59" s="6">
        <v>44786</v>
      </c>
      <c r="D59" s="4">
        <v>572</v>
      </c>
      <c r="E59" s="4" t="str">
        <f>VLOOKUP(A59,HOP!A:L,12,0)</f>
        <v>572.00</v>
      </c>
      <c r="F59" s="4" t="str">
        <f>VLOOKUP(A59,HOP!A:C,3,0)</f>
        <v>2651885</v>
      </c>
      <c r="G59" s="4">
        <f t="shared" si="2"/>
        <v>0</v>
      </c>
      <c r="H59" s="4" t="str">
        <f t="shared" si="3"/>
        <v>，2651885</v>
      </c>
      <c r="I59" s="4" t="str">
        <f>VLOOKUP(A59,HOP!A:U,21,0)</f>
        <v>直连</v>
      </c>
    </row>
    <row r="60" s="4" customFormat="1" hidden="1" spans="1:9">
      <c r="A60" s="5">
        <v>18717689174</v>
      </c>
      <c r="B60" s="6">
        <v>44785</v>
      </c>
      <c r="C60" s="6">
        <v>44786</v>
      </c>
      <c r="D60" s="4">
        <v>1578</v>
      </c>
      <c r="E60" s="4" t="str">
        <f>VLOOKUP(A60,HOP!A:L,12,0)</f>
        <v>1578.00</v>
      </c>
      <c r="F60" s="4" t="str">
        <f>VLOOKUP(A60,HOP!A:C,3,0)</f>
        <v>2651973</v>
      </c>
      <c r="G60" s="4">
        <f t="shared" si="2"/>
        <v>0</v>
      </c>
      <c r="H60" s="4" t="str">
        <f t="shared" si="3"/>
        <v>，2651973</v>
      </c>
      <c r="I60" s="4" t="str">
        <f>VLOOKUP(A60,HOP!A:U,21,0)</f>
        <v>直连</v>
      </c>
    </row>
    <row r="61" s="4" customFormat="1" hidden="1" spans="1:9">
      <c r="A61" s="5">
        <v>18718329156</v>
      </c>
      <c r="B61" s="6">
        <v>44785</v>
      </c>
      <c r="C61" s="6">
        <v>44786</v>
      </c>
      <c r="D61" s="4">
        <v>340</v>
      </c>
      <c r="E61" s="4" t="str">
        <f>VLOOKUP(A61,HOP!A:L,12,0)</f>
        <v>340.00</v>
      </c>
      <c r="F61" s="4" t="str">
        <f>VLOOKUP(A61,HOP!A:C,3,0)</f>
        <v>2652056</v>
      </c>
      <c r="G61" s="4">
        <f t="shared" si="2"/>
        <v>0</v>
      </c>
      <c r="H61" s="4" t="str">
        <f t="shared" si="3"/>
        <v>，2652056</v>
      </c>
      <c r="I61" s="4" t="str">
        <f>VLOOKUP(A61,HOP!A:U,21,0)</f>
        <v>直连</v>
      </c>
    </row>
    <row r="62" s="4" customFormat="1" hidden="1" spans="1:9">
      <c r="A62" s="5">
        <v>18718611368</v>
      </c>
      <c r="B62" s="6">
        <v>44785</v>
      </c>
      <c r="C62" s="6">
        <v>44786</v>
      </c>
      <c r="D62" s="4">
        <v>668</v>
      </c>
      <c r="E62" s="4" t="str">
        <f>VLOOKUP(A62,HOP!A:L,12,0)</f>
        <v>668.00</v>
      </c>
      <c r="F62" s="4" t="str">
        <f>VLOOKUP(A62,HOP!A:C,3,0)</f>
        <v>2652104</v>
      </c>
      <c r="G62" s="4">
        <f t="shared" si="2"/>
        <v>0</v>
      </c>
      <c r="H62" s="4" t="str">
        <f t="shared" si="3"/>
        <v>，2652104</v>
      </c>
      <c r="I62" s="4" t="str">
        <f>VLOOKUP(A62,HOP!A:U,21,0)</f>
        <v>直连</v>
      </c>
    </row>
    <row r="63" s="4" customFormat="1" hidden="1" spans="1:9">
      <c r="A63" s="5">
        <v>18718657093</v>
      </c>
      <c r="B63" s="6">
        <v>44785</v>
      </c>
      <c r="C63" s="6">
        <v>44786</v>
      </c>
      <c r="D63" s="4">
        <v>1066</v>
      </c>
      <c r="E63" s="4" t="str">
        <f>VLOOKUP(A63,HOP!A:L,12,0)</f>
        <v>1066.00</v>
      </c>
      <c r="F63" s="4" t="str">
        <f>VLOOKUP(A63,HOP!A:C,3,0)</f>
        <v>2652110</v>
      </c>
      <c r="G63" s="4">
        <f t="shared" si="2"/>
        <v>0</v>
      </c>
      <c r="H63" s="4" t="str">
        <f t="shared" si="3"/>
        <v>，2652110</v>
      </c>
      <c r="I63" s="4" t="str">
        <f>VLOOKUP(A63,HOP!A:U,21,0)</f>
        <v>直连</v>
      </c>
    </row>
    <row r="64" s="4" customFormat="1" hidden="1" spans="1:9">
      <c r="A64" s="5">
        <v>18719447349</v>
      </c>
      <c r="B64" s="6">
        <v>44785</v>
      </c>
      <c r="C64" s="6">
        <v>44786</v>
      </c>
      <c r="D64" s="4">
        <v>457</v>
      </c>
      <c r="E64" s="4" t="str">
        <f>VLOOKUP(A64,HOP!A:L,12,0)</f>
        <v>457.00</v>
      </c>
      <c r="F64" s="4" t="str">
        <f>VLOOKUP(A64,HOP!A:C,3,0)</f>
        <v>2652285</v>
      </c>
      <c r="G64" s="4">
        <f t="shared" si="2"/>
        <v>0</v>
      </c>
      <c r="H64" s="4" t="str">
        <f t="shared" si="3"/>
        <v>，2652285</v>
      </c>
      <c r="I64" s="4" t="str">
        <f>VLOOKUP(A64,HOP!A:U,21,0)</f>
        <v>直连</v>
      </c>
    </row>
    <row r="65" s="4" customFormat="1" hidden="1" spans="1:9">
      <c r="A65" s="5">
        <v>18719523628</v>
      </c>
      <c r="B65" s="6">
        <v>44785</v>
      </c>
      <c r="C65" s="6">
        <v>44786</v>
      </c>
      <c r="D65" s="4">
        <v>346</v>
      </c>
      <c r="E65" s="4" t="str">
        <f>VLOOKUP(A65,HOP!A:L,12,0)</f>
        <v>346.00</v>
      </c>
      <c r="F65" s="4" t="str">
        <f>VLOOKUP(A65,HOP!A:C,3,0)</f>
        <v>2652330</v>
      </c>
      <c r="G65" s="4">
        <f t="shared" si="2"/>
        <v>0</v>
      </c>
      <c r="H65" s="4" t="str">
        <f t="shared" si="3"/>
        <v>，2652330</v>
      </c>
      <c r="I65" s="4" t="str">
        <f>VLOOKUP(A65,HOP!A:U,21,0)</f>
        <v>直连</v>
      </c>
    </row>
    <row r="66" s="4" customFormat="1" hidden="1" spans="1:9">
      <c r="A66" s="5">
        <v>18719782870</v>
      </c>
      <c r="B66" s="6">
        <v>44785</v>
      </c>
      <c r="C66" s="6">
        <v>44786</v>
      </c>
      <c r="D66" s="4">
        <v>1267</v>
      </c>
      <c r="E66" s="4" t="str">
        <f>VLOOKUP(A66,HOP!A:L,12,0)</f>
        <v>1267.00</v>
      </c>
      <c r="F66" s="4" t="str">
        <f>VLOOKUP(A66,HOP!A:C,3,0)</f>
        <v>2652453</v>
      </c>
      <c r="G66" s="4">
        <f t="shared" si="2"/>
        <v>0</v>
      </c>
      <c r="H66" s="4" t="str">
        <f t="shared" si="3"/>
        <v>，2652453</v>
      </c>
      <c r="I66" s="4" t="str">
        <f>VLOOKUP(A66,HOP!A:U,21,0)</f>
        <v>直连</v>
      </c>
    </row>
    <row r="67" s="4" customFormat="1" hidden="1" spans="1:9">
      <c r="A67" s="5">
        <v>18723833357</v>
      </c>
      <c r="B67" s="6">
        <v>44785</v>
      </c>
      <c r="C67" s="6">
        <v>44786</v>
      </c>
      <c r="D67" s="4">
        <v>137</v>
      </c>
      <c r="E67" s="4" t="str">
        <f>VLOOKUP(A67,HOP!A:L,12,0)</f>
        <v>137.00</v>
      </c>
      <c r="F67" s="4" t="str">
        <f>VLOOKUP(A67,HOP!A:C,3,0)</f>
        <v>2652542</v>
      </c>
      <c r="G67" s="4">
        <f>D67-E67</f>
        <v>0</v>
      </c>
      <c r="H67" s="4" t="str">
        <f>$H$1&amp;F67</f>
        <v>，2652542</v>
      </c>
      <c r="I67" s="4" t="str">
        <f>VLOOKUP(A67,HOP!A:U,21,0)</f>
        <v>直连</v>
      </c>
    </row>
    <row r="68" s="4" customFormat="1" hidden="1" spans="1:9">
      <c r="A68" s="5">
        <v>18724977958</v>
      </c>
      <c r="B68" s="6">
        <v>44785</v>
      </c>
      <c r="C68" s="6">
        <v>44786</v>
      </c>
      <c r="D68" s="4">
        <v>247</v>
      </c>
      <c r="E68" s="4" t="str">
        <f>VLOOKUP(A68,HOP!A:L,12,0)</f>
        <v>247.00</v>
      </c>
      <c r="F68" s="4" t="str">
        <f>VLOOKUP(A68,HOP!A:C,3,0)</f>
        <v>2652655</v>
      </c>
      <c r="G68" s="4">
        <f>D68-E68</f>
        <v>0</v>
      </c>
      <c r="H68" s="4" t="str">
        <f>$H$1&amp;F68</f>
        <v>，2652655</v>
      </c>
      <c r="I68" s="4" t="str">
        <f>VLOOKUP(A68,HOP!A:U,21,0)</f>
        <v>直连</v>
      </c>
    </row>
    <row r="69" s="4" customFormat="1" hidden="1" spans="1:9">
      <c r="A69" s="5">
        <v>18725095130</v>
      </c>
      <c r="B69" s="6">
        <v>44785</v>
      </c>
      <c r="C69" s="6">
        <v>44786</v>
      </c>
      <c r="D69" s="4">
        <v>328</v>
      </c>
      <c r="E69" s="4" t="str">
        <f>VLOOKUP(A69,HOP!A:L,12,0)</f>
        <v>328.00</v>
      </c>
      <c r="F69" s="4" t="str">
        <f>VLOOKUP(A69,HOP!A:C,3,0)</f>
        <v>2652671</v>
      </c>
      <c r="G69" s="4">
        <f>D69-E69</f>
        <v>0</v>
      </c>
      <c r="H69" s="4" t="str">
        <f>$H$1&amp;F69</f>
        <v>，2652671</v>
      </c>
      <c r="I69" s="4" t="str">
        <f>VLOOKUP(A69,HOP!A:U,21,0)</f>
        <v>直连</v>
      </c>
    </row>
    <row r="70" s="4" customFormat="1" hidden="1" spans="1:9">
      <c r="A70" s="5">
        <v>18725451217</v>
      </c>
      <c r="B70" s="6">
        <v>44785</v>
      </c>
      <c r="C70" s="6">
        <v>44786</v>
      </c>
      <c r="D70" s="4">
        <v>263</v>
      </c>
      <c r="E70" s="4" t="str">
        <f>VLOOKUP(A70,HOP!A:L,12,0)</f>
        <v>263.00</v>
      </c>
      <c r="F70" s="4" t="str">
        <f>VLOOKUP(A70,HOP!A:C,3,0)</f>
        <v>2652718</v>
      </c>
      <c r="G70" s="4">
        <f>D70-E70</f>
        <v>0</v>
      </c>
      <c r="H70" s="4" t="str">
        <f>$H$1&amp;F70</f>
        <v>，2652718</v>
      </c>
      <c r="I70" s="4" t="str">
        <f>VLOOKUP(A70,HOP!A:U,21,0)</f>
        <v>直连</v>
      </c>
    </row>
    <row r="71" s="4" customFormat="1" hidden="1" spans="1:9">
      <c r="A71" s="5">
        <v>18726183260</v>
      </c>
      <c r="B71" s="6">
        <v>44785</v>
      </c>
      <c r="C71" s="6">
        <v>44786</v>
      </c>
      <c r="D71" s="4">
        <v>614</v>
      </c>
      <c r="E71" s="4" t="str">
        <f>VLOOKUP(A71,HOP!A:L,12,0)</f>
        <v>614.00</v>
      </c>
      <c r="F71" s="4" t="str">
        <f>VLOOKUP(A71,HOP!A:C,3,0)</f>
        <v>2652823</v>
      </c>
      <c r="G71" s="4">
        <f>D71-E71</f>
        <v>0</v>
      </c>
      <c r="H71" s="4" t="str">
        <f>$H$1&amp;F71</f>
        <v>，2652823</v>
      </c>
      <c r="I71" s="4" t="str">
        <f>VLOOKUP(A71,HOP!A:U,21,0)</f>
        <v>直连</v>
      </c>
    </row>
    <row r="72" s="4" customFormat="1" hidden="1" spans="1:9">
      <c r="A72" s="5">
        <v>18726145936</v>
      </c>
      <c r="B72" s="6">
        <v>44785</v>
      </c>
      <c r="C72" s="6">
        <v>44786</v>
      </c>
      <c r="D72" s="4">
        <v>777</v>
      </c>
      <c r="E72" s="4" t="str">
        <f>VLOOKUP(A72,HOP!A:L,12,0)</f>
        <v>777.00</v>
      </c>
      <c r="F72" s="4" t="str">
        <f>VLOOKUP(A72,HOP!A:C,3,0)</f>
        <v>2652825</v>
      </c>
      <c r="G72" s="4">
        <f>D72-E72</f>
        <v>0</v>
      </c>
      <c r="H72" s="4" t="str">
        <f>$H$1&amp;F72</f>
        <v>，2652825</v>
      </c>
      <c r="I72" s="4" t="str">
        <f>VLOOKUP(A72,HOP!A:U,21,0)</f>
        <v>直连</v>
      </c>
    </row>
    <row r="73" s="4" customFormat="1" hidden="1" spans="1:9">
      <c r="A73" s="5">
        <v>18726689122</v>
      </c>
      <c r="B73" s="6">
        <v>44785</v>
      </c>
      <c r="C73" s="6">
        <v>44786</v>
      </c>
      <c r="D73" s="4">
        <v>155</v>
      </c>
      <c r="E73" s="4" t="str">
        <f>VLOOKUP(A73,HOP!A:L,12,0)</f>
        <v>155.00</v>
      </c>
      <c r="F73" s="4" t="str">
        <f>VLOOKUP(A73,HOP!A:C,3,0)</f>
        <v>2652894</v>
      </c>
      <c r="G73" s="4">
        <f>D73-E73</f>
        <v>0</v>
      </c>
      <c r="H73" s="4" t="str">
        <f>$H$1&amp;F73</f>
        <v>，2652894</v>
      </c>
      <c r="I73" s="4" t="str">
        <f>VLOOKUP(A73,HOP!A:U,21,0)</f>
        <v>直连</v>
      </c>
    </row>
    <row r="74" s="4" customFormat="1" hidden="1" spans="1:9">
      <c r="A74" s="5">
        <v>18726861412</v>
      </c>
      <c r="B74" s="6">
        <v>44785</v>
      </c>
      <c r="C74" s="6">
        <v>44786</v>
      </c>
      <c r="D74" s="4">
        <v>835</v>
      </c>
      <c r="E74" s="4" t="str">
        <f>VLOOKUP(A74,HOP!A:L,12,0)</f>
        <v>835.00</v>
      </c>
      <c r="F74" s="4" t="str">
        <f>VLOOKUP(A74,HOP!A:C,3,0)</f>
        <v>2652932</v>
      </c>
      <c r="G74" s="4">
        <f>D74-E74</f>
        <v>0</v>
      </c>
      <c r="H74" s="4" t="str">
        <f>$H$1&amp;F74</f>
        <v>，2652932</v>
      </c>
      <c r="I74" s="4" t="str">
        <f>VLOOKUP(A74,HOP!A:U,21,0)</f>
        <v>直连</v>
      </c>
    </row>
    <row r="75" s="4" customFormat="1" hidden="1" spans="1:9">
      <c r="A75" s="5">
        <v>18726927464</v>
      </c>
      <c r="B75" s="6">
        <v>44785</v>
      </c>
      <c r="C75" s="6">
        <v>44786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>D75-E75</f>
        <v>#N/A</v>
      </c>
      <c r="H75" s="4" t="e">
        <f>$H$1&amp;F75</f>
        <v>#N/A</v>
      </c>
      <c r="I75" s="4" t="e">
        <f>VLOOKUP(A75,HOP!A:U,21,0)</f>
        <v>#N/A</v>
      </c>
    </row>
    <row r="76" s="4" customFormat="1" hidden="1" spans="1:9">
      <c r="A76" s="5">
        <v>18727275616</v>
      </c>
      <c r="B76" s="6">
        <v>44785</v>
      </c>
      <c r="C76" s="6">
        <v>44786</v>
      </c>
      <c r="D76" s="4">
        <v>972</v>
      </c>
      <c r="E76" s="4" t="str">
        <f>VLOOKUP(A76,HOP!A:L,12,0)</f>
        <v>972.00</v>
      </c>
      <c r="F76" s="4" t="str">
        <f>VLOOKUP(A76,HOP!A:C,3,0)</f>
        <v>2652996</v>
      </c>
      <c r="G76" s="4">
        <f>D76-E76</f>
        <v>0</v>
      </c>
      <c r="H76" s="4" t="str">
        <f>$H$1&amp;F76</f>
        <v>，2652996</v>
      </c>
      <c r="I76" s="4" t="str">
        <f>VLOOKUP(A76,HOP!A:U,21,0)</f>
        <v>直连</v>
      </c>
    </row>
    <row r="77" s="4" customFormat="1" hidden="1" spans="1:9">
      <c r="A77" s="5">
        <v>18727270023</v>
      </c>
      <c r="B77" s="6">
        <v>44785</v>
      </c>
      <c r="C77" s="6">
        <v>44786</v>
      </c>
      <c r="D77" s="4">
        <v>195</v>
      </c>
      <c r="E77" s="4" t="str">
        <f>VLOOKUP(A77,HOP!A:L,12,0)</f>
        <v>195.00</v>
      </c>
      <c r="F77" s="4" t="str">
        <f>VLOOKUP(A77,HOP!A:C,3,0)</f>
        <v>2653000</v>
      </c>
      <c r="G77" s="4">
        <f>D77-E77</f>
        <v>0</v>
      </c>
      <c r="H77" s="4" t="str">
        <f>$H$1&amp;F77</f>
        <v>，2653000</v>
      </c>
      <c r="I77" s="4" t="str">
        <f>VLOOKUP(A77,HOP!A:U,21,0)</f>
        <v>直连</v>
      </c>
    </row>
    <row r="78" s="4" customFormat="1" hidden="1" spans="1:9">
      <c r="A78" s="5">
        <v>18728188520</v>
      </c>
      <c r="B78" s="6">
        <v>44785</v>
      </c>
      <c r="C78" s="6">
        <v>44786</v>
      </c>
      <c r="D78" s="4">
        <v>316</v>
      </c>
      <c r="E78" s="4" t="str">
        <f>VLOOKUP(A78,HOP!A:L,12,0)</f>
        <v>316.00</v>
      </c>
      <c r="F78" s="4" t="str">
        <f>VLOOKUP(A78,HOP!A:C,3,0)</f>
        <v>2653101</v>
      </c>
      <c r="G78" s="4">
        <f>D78-E78</f>
        <v>0</v>
      </c>
      <c r="H78" s="4" t="str">
        <f>$H$1&amp;F78</f>
        <v>，2653101</v>
      </c>
      <c r="I78" s="4" t="str">
        <f>VLOOKUP(A78,HOP!A:U,21,0)</f>
        <v>直连</v>
      </c>
    </row>
    <row r="79" s="4" customFormat="1" hidden="1" spans="1:9">
      <c r="A79" s="5">
        <v>18728597700</v>
      </c>
      <c r="B79" s="6">
        <v>44785</v>
      </c>
      <c r="C79" s="6">
        <v>44786</v>
      </c>
      <c r="D79" s="4">
        <v>1472</v>
      </c>
      <c r="E79" s="4" t="str">
        <f>VLOOKUP(A79,HOP!A:L,12,0)</f>
        <v>1472.00</v>
      </c>
      <c r="F79" s="4" t="str">
        <f>VLOOKUP(A79,HOP!A:C,3,0)</f>
        <v>2653132</v>
      </c>
      <c r="G79" s="4">
        <f>D79-E79</f>
        <v>0</v>
      </c>
      <c r="H79" s="4" t="str">
        <f>$H$1&amp;F79</f>
        <v>，2653132</v>
      </c>
      <c r="I79" s="4" t="str">
        <f>VLOOKUP(A79,HOP!A:U,21,0)</f>
        <v>直连</v>
      </c>
    </row>
    <row r="80" s="4" customFormat="1" hidden="1" spans="1:9">
      <c r="A80" s="5">
        <v>18728637671</v>
      </c>
      <c r="B80" s="6">
        <v>44785</v>
      </c>
      <c r="C80" s="6">
        <v>44786</v>
      </c>
      <c r="D80" s="4">
        <v>155</v>
      </c>
      <c r="E80" s="4" t="str">
        <f>VLOOKUP(A80,HOP!A:L,12,0)</f>
        <v>155.00</v>
      </c>
      <c r="F80" s="4" t="str">
        <f>VLOOKUP(A80,HOP!A:C,3,0)</f>
        <v>2653136</v>
      </c>
      <c r="G80" s="4">
        <f>D80-E80</f>
        <v>0</v>
      </c>
      <c r="H80" s="4" t="str">
        <f>$H$1&amp;F80</f>
        <v>，2653136</v>
      </c>
      <c r="I80" s="4" t="str">
        <f>VLOOKUP(A80,HOP!A:U,21,0)</f>
        <v>直连</v>
      </c>
    </row>
    <row r="81" s="4" customFormat="1" hidden="1" spans="1:9">
      <c r="A81" s="5">
        <v>18728949789</v>
      </c>
      <c r="B81" s="6">
        <v>44785</v>
      </c>
      <c r="C81" s="6">
        <v>44786</v>
      </c>
      <c r="D81" s="4">
        <v>483</v>
      </c>
      <c r="E81" s="4" t="str">
        <f>VLOOKUP(A81,HOP!A:L,12,0)</f>
        <v>483.00</v>
      </c>
      <c r="F81" s="4" t="str">
        <f>VLOOKUP(A81,HOP!A:C,3,0)</f>
        <v>2653171</v>
      </c>
      <c r="G81" s="4">
        <f>D81-E81</f>
        <v>0</v>
      </c>
      <c r="H81" s="4" t="str">
        <f>$H$1&amp;F81</f>
        <v>，2653171</v>
      </c>
      <c r="I81" s="4" t="str">
        <f>VLOOKUP(A81,HOP!A:U,21,0)</f>
        <v>直连</v>
      </c>
    </row>
    <row r="83" spans="4:4">
      <c r="D83" s="4">
        <f>SUM(D2:D82)</f>
        <v>104350</v>
      </c>
    </row>
    <row r="84" spans="4:4">
      <c r="D84" s="4" t="s">
        <v>376</v>
      </c>
    </row>
    <row r="88" spans="1:1">
      <c r="A88" s="4" t="s">
        <v>377</v>
      </c>
    </row>
    <row r="89" spans="1:1">
      <c r="A89" s="4" t="s">
        <v>378</v>
      </c>
    </row>
  </sheetData>
  <autoFilter ref="A1:X81">
    <filterColumn colId="3">
      <filters>
        <filter val="2301"/>
        <filter val="4802"/>
        <filter val="505"/>
        <filter val="1408"/>
        <filter val="1409"/>
        <filter val="513"/>
        <filter val="614"/>
        <filter val="316"/>
        <filter val="816"/>
        <filter val="1116"/>
        <filter val="4816"/>
        <filter val="517"/>
        <filter val="418"/>
        <filter val="818"/>
        <filter val="419"/>
        <filter val="919"/>
        <filter val="1019"/>
        <filter val="920"/>
        <filter val="6720"/>
        <filter val="823"/>
        <filter val="328"/>
        <filter val="634"/>
        <filter val="1634"/>
        <filter val="535"/>
        <filter val="835"/>
        <filter val="1536"/>
        <filter val="3136"/>
        <filter val="137"/>
        <filter val="639"/>
        <filter val="6139"/>
        <filter val="340"/>
        <filter val="342"/>
        <filter val="442"/>
        <filter val="1142"/>
        <filter val="346"/>
        <filter val="247"/>
        <filter val="948"/>
        <filter val="1348"/>
        <filter val="149"/>
        <filter val="1653"/>
        <filter val="155"/>
        <filter val="756"/>
        <filter val="457"/>
        <filter val="860"/>
        <filter val="362"/>
        <filter val="1462"/>
        <filter val="263"/>
        <filter val="665"/>
        <filter val="1265"/>
        <filter val="2265"/>
        <filter val="866"/>
        <filter val="1066"/>
        <filter val="1267"/>
        <filter val="2067"/>
        <filter val="668"/>
        <filter val="870"/>
        <filter val="572"/>
        <filter val="972"/>
        <filter val="1472"/>
        <filter val="4572"/>
        <filter val="777"/>
        <filter val="478"/>
        <filter val="1578"/>
        <filter val="4980"/>
        <filter val="2282"/>
        <filter val="483"/>
        <filter val="783"/>
        <filter val="186"/>
        <filter val="588"/>
        <filter val="2489"/>
        <filter val="9490"/>
        <filter val="1791"/>
        <filter val="195"/>
        <filter val="496"/>
        <filter val="998"/>
      </filters>
    </filterColumn>
    <filterColumn colId="6">
      <filters>
        <filter val="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379</v>
      </c>
      <c r="B1" s="2" t="s">
        <v>380</v>
      </c>
      <c r="C1" s="2" t="s">
        <v>381</v>
      </c>
      <c r="D1" s="2" t="s">
        <v>382</v>
      </c>
      <c r="E1" s="2" t="s">
        <v>13</v>
      </c>
      <c r="F1" s="2" t="s">
        <v>5</v>
      </c>
      <c r="G1" s="2" t="s">
        <v>6</v>
      </c>
      <c r="H1" s="2" t="s">
        <v>383</v>
      </c>
      <c r="I1" s="2" t="s">
        <v>384</v>
      </c>
      <c r="J1" s="2" t="s">
        <v>385</v>
      </c>
      <c r="K1" s="2" t="s">
        <v>386</v>
      </c>
      <c r="L1" s="2" t="s">
        <v>387</v>
      </c>
      <c r="M1" s="2" t="s">
        <v>388</v>
      </c>
      <c r="N1" s="2" t="s">
        <v>389</v>
      </c>
      <c r="O1" s="2" t="s">
        <v>390</v>
      </c>
      <c r="P1" s="2" t="s">
        <v>391</v>
      </c>
      <c r="Q1" s="2" t="s">
        <v>392</v>
      </c>
      <c r="R1" s="2" t="s">
        <v>393</v>
      </c>
      <c r="S1" s="2" t="s">
        <v>394</v>
      </c>
      <c r="T1" s="2" t="s">
        <v>395</v>
      </c>
      <c r="U1" s="2" t="s">
        <v>396</v>
      </c>
    </row>
    <row r="2" s="1" customFormat="1" spans="1:21">
      <c r="A2" s="3">
        <v>18728949789</v>
      </c>
      <c r="B2" s="1" t="s">
        <v>397</v>
      </c>
      <c r="C2" s="1" t="s">
        <v>398</v>
      </c>
      <c r="D2" s="1" t="s">
        <v>399</v>
      </c>
      <c r="E2" s="1" t="s">
        <v>400</v>
      </c>
      <c r="F2" s="1" t="s">
        <v>397</v>
      </c>
      <c r="G2" s="1" t="s">
        <v>401</v>
      </c>
      <c r="H2" s="1" t="s">
        <v>402</v>
      </c>
      <c r="I2" s="1" t="s">
        <v>403</v>
      </c>
      <c r="J2" s="1" t="s">
        <v>30</v>
      </c>
      <c r="K2" s="1" t="s">
        <v>404</v>
      </c>
      <c r="L2" s="1" t="s">
        <v>404</v>
      </c>
      <c r="M2" s="1" t="s">
        <v>405</v>
      </c>
      <c r="N2" s="1" t="s">
        <v>405</v>
      </c>
      <c r="O2" s="1" t="s">
        <v>406</v>
      </c>
      <c r="P2" s="1" t="s">
        <v>407</v>
      </c>
      <c r="Q2" s="1" t="s">
        <v>408</v>
      </c>
      <c r="R2" s="1" t="s">
        <v>409</v>
      </c>
      <c r="S2" s="1" t="s">
        <v>410</v>
      </c>
      <c r="T2" s="1" t="s">
        <v>411</v>
      </c>
      <c r="U2" s="1" t="s">
        <v>412</v>
      </c>
    </row>
    <row r="3" s="1" customFormat="1" spans="1:21">
      <c r="A3" s="3">
        <v>18728637671</v>
      </c>
      <c r="B3" s="1" t="s">
        <v>397</v>
      </c>
      <c r="C3" s="1" t="s">
        <v>413</v>
      </c>
      <c r="D3" s="1" t="s">
        <v>414</v>
      </c>
      <c r="E3" s="1" t="s">
        <v>415</v>
      </c>
      <c r="F3" s="1" t="s">
        <v>397</v>
      </c>
      <c r="G3" s="1" t="s">
        <v>401</v>
      </c>
      <c r="H3" s="1" t="s">
        <v>402</v>
      </c>
      <c r="I3" s="1" t="s">
        <v>416</v>
      </c>
      <c r="J3" s="1" t="s">
        <v>30</v>
      </c>
      <c r="K3" s="1" t="s">
        <v>417</v>
      </c>
      <c r="L3" s="1" t="s">
        <v>417</v>
      </c>
      <c r="M3" s="1" t="s">
        <v>405</v>
      </c>
      <c r="N3" s="1" t="s">
        <v>405</v>
      </c>
      <c r="O3" s="1" t="s">
        <v>406</v>
      </c>
      <c r="P3" s="1" t="s">
        <v>407</v>
      </c>
      <c r="Q3" s="1" t="s">
        <v>408</v>
      </c>
      <c r="R3" s="1" t="s">
        <v>418</v>
      </c>
      <c r="S3" s="1" t="s">
        <v>410</v>
      </c>
      <c r="T3" s="1" t="s">
        <v>411</v>
      </c>
      <c r="U3" s="1" t="s">
        <v>412</v>
      </c>
    </row>
    <row r="4" s="1" customFormat="1" spans="1:21">
      <c r="A4" s="3">
        <v>18728597700</v>
      </c>
      <c r="B4" s="1" t="s">
        <v>397</v>
      </c>
      <c r="C4" s="1" t="s">
        <v>419</v>
      </c>
      <c r="D4" s="1" t="s">
        <v>420</v>
      </c>
      <c r="E4" s="1" t="s">
        <v>421</v>
      </c>
      <c r="F4" s="1" t="s">
        <v>397</v>
      </c>
      <c r="G4" s="1" t="s">
        <v>401</v>
      </c>
      <c r="H4" s="1" t="s">
        <v>402</v>
      </c>
      <c r="I4" s="1" t="s">
        <v>422</v>
      </c>
      <c r="J4" s="1" t="s">
        <v>30</v>
      </c>
      <c r="K4" s="1" t="s">
        <v>423</v>
      </c>
      <c r="L4" s="1" t="s">
        <v>423</v>
      </c>
      <c r="M4" s="1" t="s">
        <v>405</v>
      </c>
      <c r="N4" s="1" t="s">
        <v>405</v>
      </c>
      <c r="O4" s="1" t="s">
        <v>406</v>
      </c>
      <c r="P4" s="1" t="s">
        <v>407</v>
      </c>
      <c r="Q4" s="1" t="s">
        <v>408</v>
      </c>
      <c r="R4" s="1" t="s">
        <v>424</v>
      </c>
      <c r="S4" s="1" t="s">
        <v>410</v>
      </c>
      <c r="T4" s="1" t="s">
        <v>411</v>
      </c>
      <c r="U4" s="1" t="s">
        <v>412</v>
      </c>
    </row>
    <row r="5" s="1" customFormat="1" spans="1:21">
      <c r="A5" s="3">
        <v>18728188520</v>
      </c>
      <c r="B5" s="1" t="s">
        <v>397</v>
      </c>
      <c r="C5" s="1" t="s">
        <v>425</v>
      </c>
      <c r="D5" s="1" t="s">
        <v>426</v>
      </c>
      <c r="E5" s="1" t="s">
        <v>427</v>
      </c>
      <c r="F5" s="1" t="s">
        <v>397</v>
      </c>
      <c r="G5" s="1" t="s">
        <v>401</v>
      </c>
      <c r="H5" s="1" t="s">
        <v>402</v>
      </c>
      <c r="I5" s="1" t="s">
        <v>428</v>
      </c>
      <c r="J5" s="1" t="s">
        <v>30</v>
      </c>
      <c r="K5" s="1" t="s">
        <v>429</v>
      </c>
      <c r="L5" s="1" t="s">
        <v>429</v>
      </c>
      <c r="M5" s="1" t="s">
        <v>405</v>
      </c>
      <c r="N5" s="1" t="s">
        <v>405</v>
      </c>
      <c r="O5" s="1" t="s">
        <v>406</v>
      </c>
      <c r="P5" s="1" t="s">
        <v>407</v>
      </c>
      <c r="Q5" s="1" t="s">
        <v>408</v>
      </c>
      <c r="R5" s="1" t="s">
        <v>430</v>
      </c>
      <c r="S5" s="1" t="s">
        <v>410</v>
      </c>
      <c r="T5" s="1" t="s">
        <v>411</v>
      </c>
      <c r="U5" s="1" t="s">
        <v>412</v>
      </c>
    </row>
    <row r="6" s="1" customFormat="1" spans="1:21">
      <c r="A6" s="3">
        <v>18727270023</v>
      </c>
      <c r="B6" s="1" t="s">
        <v>397</v>
      </c>
      <c r="C6" s="1" t="s">
        <v>431</v>
      </c>
      <c r="D6" s="1" t="s">
        <v>432</v>
      </c>
      <c r="E6" s="1" t="s">
        <v>433</v>
      </c>
      <c r="F6" s="1" t="s">
        <v>397</v>
      </c>
      <c r="G6" s="1" t="s">
        <v>401</v>
      </c>
      <c r="H6" s="1" t="s">
        <v>402</v>
      </c>
      <c r="I6" s="1" t="s">
        <v>434</v>
      </c>
      <c r="J6" s="1" t="s">
        <v>30</v>
      </c>
      <c r="K6" s="1" t="s">
        <v>435</v>
      </c>
      <c r="L6" s="1" t="s">
        <v>435</v>
      </c>
      <c r="M6" s="1" t="s">
        <v>405</v>
      </c>
      <c r="N6" s="1" t="s">
        <v>405</v>
      </c>
      <c r="O6" s="1" t="s">
        <v>406</v>
      </c>
      <c r="P6" s="1" t="s">
        <v>407</v>
      </c>
      <c r="Q6" s="1" t="s">
        <v>408</v>
      </c>
      <c r="R6" s="1" t="s">
        <v>436</v>
      </c>
      <c r="S6" s="1" t="s">
        <v>410</v>
      </c>
      <c r="T6" s="1" t="s">
        <v>411</v>
      </c>
      <c r="U6" s="1" t="s">
        <v>412</v>
      </c>
    </row>
    <row r="7" s="1" customFormat="1" spans="1:21">
      <c r="A7" s="3">
        <v>18727275616</v>
      </c>
      <c r="B7" s="1" t="s">
        <v>397</v>
      </c>
      <c r="C7" s="1" t="s">
        <v>437</v>
      </c>
      <c r="D7" s="1" t="s">
        <v>438</v>
      </c>
      <c r="E7" s="1" t="s">
        <v>439</v>
      </c>
      <c r="F7" s="1" t="s">
        <v>397</v>
      </c>
      <c r="G7" s="1" t="s">
        <v>401</v>
      </c>
      <c r="H7" s="1" t="s">
        <v>402</v>
      </c>
      <c r="I7" s="1" t="s">
        <v>440</v>
      </c>
      <c r="J7" s="1" t="s">
        <v>30</v>
      </c>
      <c r="K7" s="1" t="s">
        <v>441</v>
      </c>
      <c r="L7" s="1" t="s">
        <v>441</v>
      </c>
      <c r="M7" s="1" t="s">
        <v>405</v>
      </c>
      <c r="N7" s="1" t="s">
        <v>405</v>
      </c>
      <c r="O7" s="1" t="s">
        <v>406</v>
      </c>
      <c r="P7" s="1" t="s">
        <v>407</v>
      </c>
      <c r="Q7" s="1" t="s">
        <v>408</v>
      </c>
      <c r="R7" s="1" t="s">
        <v>442</v>
      </c>
      <c r="S7" s="1" t="s">
        <v>410</v>
      </c>
      <c r="T7" s="1" t="s">
        <v>411</v>
      </c>
      <c r="U7" s="1" t="s">
        <v>412</v>
      </c>
    </row>
    <row r="8" s="1" customFormat="1" spans="1:21">
      <c r="A8" s="3">
        <v>18726861412</v>
      </c>
      <c r="B8" s="1" t="s">
        <v>397</v>
      </c>
      <c r="C8" s="1" t="s">
        <v>443</v>
      </c>
      <c r="D8" s="1" t="s">
        <v>444</v>
      </c>
      <c r="E8" s="1" t="s">
        <v>445</v>
      </c>
      <c r="F8" s="1" t="s">
        <v>397</v>
      </c>
      <c r="G8" s="1" t="s">
        <v>401</v>
      </c>
      <c r="H8" s="1" t="s">
        <v>402</v>
      </c>
      <c r="I8" s="1" t="s">
        <v>446</v>
      </c>
      <c r="J8" s="1" t="s">
        <v>30</v>
      </c>
      <c r="K8" s="1" t="s">
        <v>447</v>
      </c>
      <c r="L8" s="1" t="s">
        <v>447</v>
      </c>
      <c r="M8" s="1" t="s">
        <v>405</v>
      </c>
      <c r="N8" s="1" t="s">
        <v>405</v>
      </c>
      <c r="O8" s="1" t="s">
        <v>406</v>
      </c>
      <c r="P8" s="1" t="s">
        <v>407</v>
      </c>
      <c r="Q8" s="1" t="s">
        <v>408</v>
      </c>
      <c r="R8" s="1" t="s">
        <v>448</v>
      </c>
      <c r="S8" s="1" t="s">
        <v>410</v>
      </c>
      <c r="T8" s="1" t="s">
        <v>411</v>
      </c>
      <c r="U8" s="1" t="s">
        <v>412</v>
      </c>
    </row>
    <row r="9" s="1" customFormat="1" spans="1:21">
      <c r="A9" s="3">
        <v>18726689122</v>
      </c>
      <c r="B9" s="1" t="s">
        <v>397</v>
      </c>
      <c r="C9" s="1" t="s">
        <v>449</v>
      </c>
      <c r="D9" s="1" t="s">
        <v>414</v>
      </c>
      <c r="E9" s="1" t="s">
        <v>450</v>
      </c>
      <c r="F9" s="1" t="s">
        <v>397</v>
      </c>
      <c r="G9" s="1" t="s">
        <v>401</v>
      </c>
      <c r="H9" s="1" t="s">
        <v>402</v>
      </c>
      <c r="I9" s="1" t="s">
        <v>416</v>
      </c>
      <c r="J9" s="1" t="s">
        <v>30</v>
      </c>
      <c r="K9" s="1" t="s">
        <v>417</v>
      </c>
      <c r="L9" s="1" t="s">
        <v>417</v>
      </c>
      <c r="M9" s="1" t="s">
        <v>405</v>
      </c>
      <c r="N9" s="1" t="s">
        <v>405</v>
      </c>
      <c r="O9" s="1" t="s">
        <v>406</v>
      </c>
      <c r="P9" s="1" t="s">
        <v>407</v>
      </c>
      <c r="Q9" s="1" t="s">
        <v>408</v>
      </c>
      <c r="R9" s="1" t="s">
        <v>451</v>
      </c>
      <c r="S9" s="1" t="s">
        <v>410</v>
      </c>
      <c r="T9" s="1" t="s">
        <v>411</v>
      </c>
      <c r="U9" s="1" t="s">
        <v>412</v>
      </c>
    </row>
    <row r="10" s="1" customFormat="1" spans="1:21">
      <c r="A10" s="3">
        <v>18726145936</v>
      </c>
      <c r="B10" s="1" t="s">
        <v>397</v>
      </c>
      <c r="C10" s="1" t="s">
        <v>452</v>
      </c>
      <c r="D10" s="1" t="s">
        <v>453</v>
      </c>
      <c r="E10" s="1" t="s">
        <v>454</v>
      </c>
      <c r="F10" s="1" t="s">
        <v>397</v>
      </c>
      <c r="G10" s="1" t="s">
        <v>401</v>
      </c>
      <c r="H10" s="1" t="s">
        <v>402</v>
      </c>
      <c r="I10" s="1" t="s">
        <v>455</v>
      </c>
      <c r="J10" s="1" t="s">
        <v>30</v>
      </c>
      <c r="K10" s="1" t="s">
        <v>456</v>
      </c>
      <c r="L10" s="1" t="s">
        <v>456</v>
      </c>
      <c r="M10" s="1" t="s">
        <v>405</v>
      </c>
      <c r="N10" s="1" t="s">
        <v>405</v>
      </c>
      <c r="O10" s="1" t="s">
        <v>406</v>
      </c>
      <c r="P10" s="1" t="s">
        <v>407</v>
      </c>
      <c r="Q10" s="1" t="s">
        <v>408</v>
      </c>
      <c r="R10" s="1" t="s">
        <v>457</v>
      </c>
      <c r="S10" s="1" t="s">
        <v>410</v>
      </c>
      <c r="T10" s="1" t="s">
        <v>411</v>
      </c>
      <c r="U10" s="1" t="s">
        <v>412</v>
      </c>
    </row>
    <row r="11" s="1" customFormat="1" spans="1:21">
      <c r="A11" s="3">
        <v>18726183260</v>
      </c>
      <c r="B11" s="1" t="s">
        <v>397</v>
      </c>
      <c r="C11" s="1" t="s">
        <v>458</v>
      </c>
      <c r="D11" s="1" t="s">
        <v>459</v>
      </c>
      <c r="E11" s="1" t="s">
        <v>460</v>
      </c>
      <c r="F11" s="1" t="s">
        <v>397</v>
      </c>
      <c r="G11" s="1" t="s">
        <v>401</v>
      </c>
      <c r="H11" s="1" t="s">
        <v>402</v>
      </c>
      <c r="I11" s="1" t="s">
        <v>461</v>
      </c>
      <c r="J11" s="1" t="s">
        <v>30</v>
      </c>
      <c r="K11" s="1" t="s">
        <v>462</v>
      </c>
      <c r="L11" s="1" t="s">
        <v>462</v>
      </c>
      <c r="M11" s="1" t="s">
        <v>405</v>
      </c>
      <c r="N11" s="1" t="s">
        <v>405</v>
      </c>
      <c r="O11" s="1" t="s">
        <v>406</v>
      </c>
      <c r="P11" s="1" t="s">
        <v>407</v>
      </c>
      <c r="Q11" s="1" t="s">
        <v>408</v>
      </c>
      <c r="R11" s="1" t="s">
        <v>463</v>
      </c>
      <c r="S11" s="1" t="s">
        <v>410</v>
      </c>
      <c r="T11" s="1" t="s">
        <v>411</v>
      </c>
      <c r="U11" s="1" t="s">
        <v>412</v>
      </c>
    </row>
    <row r="12" s="1" customFormat="1" spans="1:21">
      <c r="A12" s="3">
        <v>18725451217</v>
      </c>
      <c r="B12" s="1" t="s">
        <v>397</v>
      </c>
      <c r="C12" s="1" t="s">
        <v>464</v>
      </c>
      <c r="D12" s="1" t="s">
        <v>465</v>
      </c>
      <c r="E12" s="1" t="s">
        <v>466</v>
      </c>
      <c r="F12" s="1" t="s">
        <v>397</v>
      </c>
      <c r="G12" s="1" t="s">
        <v>401</v>
      </c>
      <c r="H12" s="1" t="s">
        <v>402</v>
      </c>
      <c r="I12" s="1" t="s">
        <v>467</v>
      </c>
      <c r="J12" s="1" t="s">
        <v>30</v>
      </c>
      <c r="K12" s="1" t="s">
        <v>468</v>
      </c>
      <c r="L12" s="1" t="s">
        <v>468</v>
      </c>
      <c r="M12" s="1" t="s">
        <v>405</v>
      </c>
      <c r="N12" s="1" t="s">
        <v>405</v>
      </c>
      <c r="O12" s="1" t="s">
        <v>406</v>
      </c>
      <c r="P12" s="1" t="s">
        <v>407</v>
      </c>
      <c r="Q12" s="1" t="s">
        <v>408</v>
      </c>
      <c r="R12" s="1" t="s">
        <v>469</v>
      </c>
      <c r="S12" s="1" t="s">
        <v>410</v>
      </c>
      <c r="T12" s="1" t="s">
        <v>411</v>
      </c>
      <c r="U12" s="1" t="s">
        <v>412</v>
      </c>
    </row>
    <row r="13" s="1" customFormat="1" spans="1:21">
      <c r="A13" s="3">
        <v>18725095130</v>
      </c>
      <c r="B13" s="1" t="s">
        <v>397</v>
      </c>
      <c r="C13" s="1" t="s">
        <v>470</v>
      </c>
      <c r="D13" s="1" t="s">
        <v>471</v>
      </c>
      <c r="E13" s="1" t="s">
        <v>472</v>
      </c>
      <c r="F13" s="1" t="s">
        <v>397</v>
      </c>
      <c r="G13" s="1" t="s">
        <v>401</v>
      </c>
      <c r="H13" s="1" t="s">
        <v>402</v>
      </c>
      <c r="I13" s="1" t="s">
        <v>473</v>
      </c>
      <c r="J13" s="1" t="s">
        <v>30</v>
      </c>
      <c r="K13" s="1" t="s">
        <v>474</v>
      </c>
      <c r="L13" s="1" t="s">
        <v>474</v>
      </c>
      <c r="M13" s="1" t="s">
        <v>405</v>
      </c>
      <c r="N13" s="1" t="s">
        <v>405</v>
      </c>
      <c r="O13" s="1" t="s">
        <v>406</v>
      </c>
      <c r="P13" s="1" t="s">
        <v>407</v>
      </c>
      <c r="Q13" s="1" t="s">
        <v>408</v>
      </c>
      <c r="R13" s="1" t="s">
        <v>475</v>
      </c>
      <c r="S13" s="1" t="s">
        <v>410</v>
      </c>
      <c r="T13" s="1" t="s">
        <v>411</v>
      </c>
      <c r="U13" s="1" t="s">
        <v>412</v>
      </c>
    </row>
    <row r="14" s="1" customFormat="1" spans="1:21">
      <c r="A14" s="3">
        <v>18724977958</v>
      </c>
      <c r="B14" s="1" t="s">
        <v>397</v>
      </c>
      <c r="C14" s="1" t="s">
        <v>476</v>
      </c>
      <c r="D14" s="1" t="s">
        <v>477</v>
      </c>
      <c r="E14" s="1" t="s">
        <v>478</v>
      </c>
      <c r="F14" s="1" t="s">
        <v>397</v>
      </c>
      <c r="G14" s="1" t="s">
        <v>401</v>
      </c>
      <c r="H14" s="1" t="s">
        <v>402</v>
      </c>
      <c r="I14" s="1" t="s">
        <v>479</v>
      </c>
      <c r="J14" s="1" t="s">
        <v>30</v>
      </c>
      <c r="K14" s="1" t="s">
        <v>480</v>
      </c>
      <c r="L14" s="1" t="s">
        <v>480</v>
      </c>
      <c r="M14" s="1" t="s">
        <v>405</v>
      </c>
      <c r="N14" s="1" t="s">
        <v>405</v>
      </c>
      <c r="O14" s="1" t="s">
        <v>406</v>
      </c>
      <c r="P14" s="1" t="s">
        <v>407</v>
      </c>
      <c r="Q14" s="1" t="s">
        <v>408</v>
      </c>
      <c r="R14" s="1" t="s">
        <v>481</v>
      </c>
      <c r="S14" s="1" t="s">
        <v>410</v>
      </c>
      <c r="T14" s="1" t="s">
        <v>411</v>
      </c>
      <c r="U14" s="1" t="s">
        <v>412</v>
      </c>
    </row>
    <row r="15" s="1" customFormat="1" spans="1:21">
      <c r="A15" s="3">
        <v>18723833357</v>
      </c>
      <c r="B15" s="1" t="s">
        <v>397</v>
      </c>
      <c r="C15" s="1" t="s">
        <v>482</v>
      </c>
      <c r="D15" s="1" t="s">
        <v>483</v>
      </c>
      <c r="E15" s="1" t="s">
        <v>484</v>
      </c>
      <c r="F15" s="1" t="s">
        <v>397</v>
      </c>
      <c r="G15" s="1" t="s">
        <v>401</v>
      </c>
      <c r="H15" s="1" t="s">
        <v>402</v>
      </c>
      <c r="I15" s="1" t="s">
        <v>485</v>
      </c>
      <c r="J15" s="1" t="s">
        <v>30</v>
      </c>
      <c r="K15" s="1" t="s">
        <v>486</v>
      </c>
      <c r="L15" s="1" t="s">
        <v>486</v>
      </c>
      <c r="M15" s="1" t="s">
        <v>405</v>
      </c>
      <c r="N15" s="1" t="s">
        <v>405</v>
      </c>
      <c r="O15" s="1" t="s">
        <v>406</v>
      </c>
      <c r="P15" s="1" t="s">
        <v>407</v>
      </c>
      <c r="Q15" s="1" t="s">
        <v>408</v>
      </c>
      <c r="R15" s="1" t="s">
        <v>487</v>
      </c>
      <c r="S15" s="1" t="s">
        <v>410</v>
      </c>
      <c r="T15" s="1" t="s">
        <v>411</v>
      </c>
      <c r="U15" s="1" t="s">
        <v>412</v>
      </c>
    </row>
    <row r="16" s="1" customFormat="1" spans="1:21">
      <c r="A16" s="3">
        <v>18719782870</v>
      </c>
      <c r="B16" s="1" t="s">
        <v>397</v>
      </c>
      <c r="C16" s="1" t="s">
        <v>488</v>
      </c>
      <c r="D16" s="1" t="s">
        <v>489</v>
      </c>
      <c r="E16" s="1" t="s">
        <v>490</v>
      </c>
      <c r="F16" s="1" t="s">
        <v>397</v>
      </c>
      <c r="G16" s="1" t="s">
        <v>401</v>
      </c>
      <c r="H16" s="1" t="s">
        <v>402</v>
      </c>
      <c r="I16" s="1" t="s">
        <v>491</v>
      </c>
      <c r="J16" s="1" t="s">
        <v>30</v>
      </c>
      <c r="K16" s="1" t="s">
        <v>492</v>
      </c>
      <c r="L16" s="1" t="s">
        <v>492</v>
      </c>
      <c r="M16" s="1" t="s">
        <v>405</v>
      </c>
      <c r="N16" s="1" t="s">
        <v>405</v>
      </c>
      <c r="O16" s="1" t="s">
        <v>406</v>
      </c>
      <c r="P16" s="1" t="s">
        <v>407</v>
      </c>
      <c r="Q16" s="1" t="s">
        <v>408</v>
      </c>
      <c r="R16" s="1" t="s">
        <v>493</v>
      </c>
      <c r="S16" s="1" t="s">
        <v>410</v>
      </c>
      <c r="T16" s="1" t="s">
        <v>411</v>
      </c>
      <c r="U16" s="1" t="s">
        <v>412</v>
      </c>
    </row>
    <row r="17" s="1" customFormat="1" spans="1:21">
      <c r="A17" s="3">
        <v>18719523628</v>
      </c>
      <c r="B17" s="1" t="s">
        <v>397</v>
      </c>
      <c r="C17" s="1" t="s">
        <v>494</v>
      </c>
      <c r="D17" s="1" t="s">
        <v>471</v>
      </c>
      <c r="E17" s="1" t="s">
        <v>495</v>
      </c>
      <c r="F17" s="1" t="s">
        <v>397</v>
      </c>
      <c r="G17" s="1" t="s">
        <v>401</v>
      </c>
      <c r="H17" s="1" t="s">
        <v>402</v>
      </c>
      <c r="I17" s="1" t="s">
        <v>496</v>
      </c>
      <c r="J17" s="1" t="s">
        <v>30</v>
      </c>
      <c r="K17" s="1" t="s">
        <v>497</v>
      </c>
      <c r="L17" s="1" t="s">
        <v>497</v>
      </c>
      <c r="M17" s="1" t="s">
        <v>405</v>
      </c>
      <c r="N17" s="1" t="s">
        <v>405</v>
      </c>
      <c r="O17" s="1" t="s">
        <v>406</v>
      </c>
      <c r="P17" s="1" t="s">
        <v>407</v>
      </c>
      <c r="Q17" s="1" t="s">
        <v>408</v>
      </c>
      <c r="R17" s="1" t="s">
        <v>498</v>
      </c>
      <c r="S17" s="1" t="s">
        <v>410</v>
      </c>
      <c r="T17" s="1" t="s">
        <v>411</v>
      </c>
      <c r="U17" s="1" t="s">
        <v>412</v>
      </c>
    </row>
    <row r="18" s="1" customFormat="1" spans="1:21">
      <c r="A18" s="3">
        <v>18719447349</v>
      </c>
      <c r="B18" s="1" t="s">
        <v>397</v>
      </c>
      <c r="C18" s="1" t="s">
        <v>499</v>
      </c>
      <c r="D18" s="1" t="s">
        <v>399</v>
      </c>
      <c r="E18" s="1" t="s">
        <v>500</v>
      </c>
      <c r="F18" s="1" t="s">
        <v>397</v>
      </c>
      <c r="G18" s="1" t="s">
        <v>401</v>
      </c>
      <c r="H18" s="1" t="s">
        <v>402</v>
      </c>
      <c r="I18" s="1" t="s">
        <v>501</v>
      </c>
      <c r="J18" s="1" t="s">
        <v>30</v>
      </c>
      <c r="K18" s="1" t="s">
        <v>502</v>
      </c>
      <c r="L18" s="1" t="s">
        <v>502</v>
      </c>
      <c r="M18" s="1" t="s">
        <v>405</v>
      </c>
      <c r="N18" s="1" t="s">
        <v>405</v>
      </c>
      <c r="O18" s="1" t="s">
        <v>406</v>
      </c>
      <c r="P18" s="1" t="s">
        <v>407</v>
      </c>
      <c r="Q18" s="1" t="s">
        <v>408</v>
      </c>
      <c r="R18" s="1" t="s">
        <v>503</v>
      </c>
      <c r="S18" s="1" t="s">
        <v>410</v>
      </c>
      <c r="T18" s="1" t="s">
        <v>411</v>
      </c>
      <c r="U18" s="1" t="s">
        <v>412</v>
      </c>
    </row>
    <row r="19" s="1" customFormat="1" spans="1:21">
      <c r="A19" s="3">
        <v>18718657093</v>
      </c>
      <c r="B19" s="1" t="s">
        <v>504</v>
      </c>
      <c r="C19" s="1" t="s">
        <v>505</v>
      </c>
      <c r="D19" s="1" t="s">
        <v>506</v>
      </c>
      <c r="E19" s="1" t="s">
        <v>507</v>
      </c>
      <c r="F19" s="1" t="s">
        <v>397</v>
      </c>
      <c r="G19" s="1" t="s">
        <v>401</v>
      </c>
      <c r="H19" s="1" t="s">
        <v>402</v>
      </c>
      <c r="I19" s="1" t="s">
        <v>508</v>
      </c>
      <c r="J19" s="1" t="s">
        <v>30</v>
      </c>
      <c r="K19" s="1" t="s">
        <v>509</v>
      </c>
      <c r="L19" s="1" t="s">
        <v>509</v>
      </c>
      <c r="M19" s="1" t="s">
        <v>405</v>
      </c>
      <c r="N19" s="1" t="s">
        <v>405</v>
      </c>
      <c r="O19" s="1" t="s">
        <v>406</v>
      </c>
      <c r="P19" s="1" t="s">
        <v>407</v>
      </c>
      <c r="Q19" s="1" t="s">
        <v>408</v>
      </c>
      <c r="R19" s="1" t="s">
        <v>510</v>
      </c>
      <c r="S19" s="1" t="s">
        <v>410</v>
      </c>
      <c r="T19" s="1" t="s">
        <v>411</v>
      </c>
      <c r="U19" s="1" t="s">
        <v>412</v>
      </c>
    </row>
    <row r="20" s="1" customFormat="1" spans="1:21">
      <c r="A20" s="3">
        <v>18718611368</v>
      </c>
      <c r="B20" s="1" t="s">
        <v>504</v>
      </c>
      <c r="C20" s="1" t="s">
        <v>511</v>
      </c>
      <c r="D20" s="1" t="s">
        <v>512</v>
      </c>
      <c r="E20" s="1" t="s">
        <v>513</v>
      </c>
      <c r="F20" s="1" t="s">
        <v>397</v>
      </c>
      <c r="G20" s="1" t="s">
        <v>401</v>
      </c>
      <c r="H20" s="1" t="s">
        <v>402</v>
      </c>
      <c r="I20" s="1" t="s">
        <v>514</v>
      </c>
      <c r="J20" s="1" t="s">
        <v>30</v>
      </c>
      <c r="K20" s="1" t="s">
        <v>515</v>
      </c>
      <c r="L20" s="1" t="s">
        <v>515</v>
      </c>
      <c r="M20" s="1" t="s">
        <v>405</v>
      </c>
      <c r="N20" s="1" t="s">
        <v>405</v>
      </c>
      <c r="O20" s="1" t="s">
        <v>406</v>
      </c>
      <c r="P20" s="1" t="s">
        <v>407</v>
      </c>
      <c r="Q20" s="1" t="s">
        <v>408</v>
      </c>
      <c r="R20" s="1" t="s">
        <v>516</v>
      </c>
      <c r="S20" s="1" t="s">
        <v>410</v>
      </c>
      <c r="T20" s="1" t="s">
        <v>411</v>
      </c>
      <c r="U20" s="1" t="s">
        <v>412</v>
      </c>
    </row>
    <row r="21" s="1" customFormat="1" spans="1:21">
      <c r="A21" s="3">
        <v>18718329156</v>
      </c>
      <c r="B21" s="1" t="s">
        <v>504</v>
      </c>
      <c r="C21" s="1" t="s">
        <v>517</v>
      </c>
      <c r="D21" s="1" t="s">
        <v>518</v>
      </c>
      <c r="E21" s="1" t="s">
        <v>519</v>
      </c>
      <c r="F21" s="1" t="s">
        <v>397</v>
      </c>
      <c r="G21" s="1" t="s">
        <v>401</v>
      </c>
      <c r="H21" s="1" t="s">
        <v>402</v>
      </c>
      <c r="I21" s="1" t="s">
        <v>520</v>
      </c>
      <c r="J21" s="1" t="s">
        <v>30</v>
      </c>
      <c r="K21" s="1" t="s">
        <v>521</v>
      </c>
      <c r="L21" s="1" t="s">
        <v>521</v>
      </c>
      <c r="M21" s="1" t="s">
        <v>405</v>
      </c>
      <c r="N21" s="1" t="s">
        <v>405</v>
      </c>
      <c r="O21" s="1" t="s">
        <v>406</v>
      </c>
      <c r="P21" s="1" t="s">
        <v>407</v>
      </c>
      <c r="Q21" s="1" t="s">
        <v>408</v>
      </c>
      <c r="R21" s="1" t="s">
        <v>522</v>
      </c>
      <c r="S21" s="1" t="s">
        <v>410</v>
      </c>
      <c r="T21" s="1" t="s">
        <v>411</v>
      </c>
      <c r="U21" s="1" t="s">
        <v>412</v>
      </c>
    </row>
    <row r="22" s="1" customFormat="1" spans="1:21">
      <c r="A22" s="3">
        <v>18717689174</v>
      </c>
      <c r="B22" s="1" t="s">
        <v>504</v>
      </c>
      <c r="C22" s="1" t="s">
        <v>523</v>
      </c>
      <c r="D22" s="1" t="s">
        <v>524</v>
      </c>
      <c r="E22" s="1" t="s">
        <v>525</v>
      </c>
      <c r="F22" s="1" t="s">
        <v>397</v>
      </c>
      <c r="G22" s="1" t="s">
        <v>401</v>
      </c>
      <c r="H22" s="1" t="s">
        <v>402</v>
      </c>
      <c r="I22" s="1" t="s">
        <v>526</v>
      </c>
      <c r="J22" s="1" t="s">
        <v>30</v>
      </c>
      <c r="K22" s="1" t="s">
        <v>527</v>
      </c>
      <c r="L22" s="1" t="s">
        <v>527</v>
      </c>
      <c r="M22" s="1" t="s">
        <v>405</v>
      </c>
      <c r="N22" s="1" t="s">
        <v>405</v>
      </c>
      <c r="O22" s="1" t="s">
        <v>406</v>
      </c>
      <c r="P22" s="1" t="s">
        <v>407</v>
      </c>
      <c r="Q22" s="1" t="s">
        <v>408</v>
      </c>
      <c r="R22" s="1" t="s">
        <v>528</v>
      </c>
      <c r="S22" s="1" t="s">
        <v>410</v>
      </c>
      <c r="T22" s="1" t="s">
        <v>411</v>
      </c>
      <c r="U22" s="1" t="s">
        <v>412</v>
      </c>
    </row>
    <row r="23" s="1" customFormat="1" spans="1:21">
      <c r="A23" s="3">
        <v>18717156348</v>
      </c>
      <c r="B23" s="1" t="s">
        <v>504</v>
      </c>
      <c r="C23" s="1" t="s">
        <v>529</v>
      </c>
      <c r="D23" s="1" t="s">
        <v>530</v>
      </c>
      <c r="E23" s="1" t="s">
        <v>531</v>
      </c>
      <c r="F23" s="1" t="s">
        <v>397</v>
      </c>
      <c r="G23" s="1" t="s">
        <v>401</v>
      </c>
      <c r="H23" s="1" t="s">
        <v>402</v>
      </c>
      <c r="I23" s="1" t="s">
        <v>532</v>
      </c>
      <c r="J23" s="1" t="s">
        <v>30</v>
      </c>
      <c r="K23" s="1" t="s">
        <v>533</v>
      </c>
      <c r="L23" s="1" t="s">
        <v>533</v>
      </c>
      <c r="M23" s="1" t="s">
        <v>405</v>
      </c>
      <c r="N23" s="1" t="s">
        <v>405</v>
      </c>
      <c r="O23" s="1" t="s">
        <v>406</v>
      </c>
      <c r="P23" s="1" t="s">
        <v>407</v>
      </c>
      <c r="Q23" s="1" t="s">
        <v>408</v>
      </c>
      <c r="R23" s="1" t="s">
        <v>534</v>
      </c>
      <c r="S23" s="1" t="s">
        <v>410</v>
      </c>
      <c r="T23" s="1" t="s">
        <v>411</v>
      </c>
      <c r="U23" s="1" t="s">
        <v>412</v>
      </c>
    </row>
    <row r="24" s="1" customFormat="1" spans="1:21">
      <c r="A24" s="3">
        <v>18717056341</v>
      </c>
      <c r="B24" s="1" t="s">
        <v>504</v>
      </c>
      <c r="C24" s="1" t="s">
        <v>535</v>
      </c>
      <c r="D24" s="1" t="s">
        <v>536</v>
      </c>
      <c r="E24" s="1" t="s">
        <v>537</v>
      </c>
      <c r="F24" s="1" t="s">
        <v>397</v>
      </c>
      <c r="G24" s="1" t="s">
        <v>401</v>
      </c>
      <c r="H24" s="1" t="s">
        <v>402</v>
      </c>
      <c r="I24" s="1" t="s">
        <v>538</v>
      </c>
      <c r="J24" s="1" t="s">
        <v>30</v>
      </c>
      <c r="K24" s="1" t="s">
        <v>539</v>
      </c>
      <c r="L24" s="1" t="s">
        <v>539</v>
      </c>
      <c r="M24" s="1" t="s">
        <v>405</v>
      </c>
      <c r="N24" s="1" t="s">
        <v>405</v>
      </c>
      <c r="O24" s="1" t="s">
        <v>406</v>
      </c>
      <c r="P24" s="1" t="s">
        <v>407</v>
      </c>
      <c r="Q24" s="1" t="s">
        <v>408</v>
      </c>
      <c r="R24" s="1" t="s">
        <v>540</v>
      </c>
      <c r="S24" s="1" t="s">
        <v>410</v>
      </c>
      <c r="T24" s="1" t="s">
        <v>411</v>
      </c>
      <c r="U24" s="1" t="s">
        <v>412</v>
      </c>
    </row>
    <row r="25" s="1" customFormat="1" spans="1:21">
      <c r="A25" s="3">
        <v>18716978238</v>
      </c>
      <c r="B25" s="1" t="s">
        <v>504</v>
      </c>
      <c r="C25" s="1" t="s">
        <v>541</v>
      </c>
      <c r="D25" s="1" t="s">
        <v>542</v>
      </c>
      <c r="E25" s="1" t="s">
        <v>543</v>
      </c>
      <c r="F25" s="1" t="s">
        <v>397</v>
      </c>
      <c r="G25" s="1" t="s">
        <v>401</v>
      </c>
      <c r="H25" s="1" t="s">
        <v>402</v>
      </c>
      <c r="I25" s="1" t="s">
        <v>544</v>
      </c>
      <c r="J25" s="1" t="s">
        <v>30</v>
      </c>
      <c r="K25" s="1" t="s">
        <v>545</v>
      </c>
      <c r="L25" s="1" t="s">
        <v>545</v>
      </c>
      <c r="M25" s="1" t="s">
        <v>405</v>
      </c>
      <c r="N25" s="1" t="s">
        <v>405</v>
      </c>
      <c r="O25" s="1" t="s">
        <v>406</v>
      </c>
      <c r="P25" s="1" t="s">
        <v>407</v>
      </c>
      <c r="Q25" s="1" t="s">
        <v>408</v>
      </c>
      <c r="R25" s="1" t="s">
        <v>546</v>
      </c>
      <c r="S25" s="1" t="s">
        <v>410</v>
      </c>
      <c r="T25" s="1" t="s">
        <v>411</v>
      </c>
      <c r="U25" s="1" t="s">
        <v>412</v>
      </c>
    </row>
    <row r="26" s="1" customFormat="1" spans="1:21">
      <c r="A26" s="3">
        <v>18716669075</v>
      </c>
      <c r="B26" s="1" t="s">
        <v>504</v>
      </c>
      <c r="C26" s="1" t="s">
        <v>547</v>
      </c>
      <c r="D26" s="1" t="s">
        <v>548</v>
      </c>
      <c r="E26" s="1" t="s">
        <v>549</v>
      </c>
      <c r="F26" s="1" t="s">
        <v>397</v>
      </c>
      <c r="G26" s="1" t="s">
        <v>401</v>
      </c>
      <c r="H26" s="1" t="s">
        <v>402</v>
      </c>
      <c r="I26" s="1" t="s">
        <v>550</v>
      </c>
      <c r="J26" s="1" t="s">
        <v>30</v>
      </c>
      <c r="K26" s="1" t="s">
        <v>551</v>
      </c>
      <c r="L26" s="1" t="s">
        <v>551</v>
      </c>
      <c r="M26" s="1" t="s">
        <v>405</v>
      </c>
      <c r="N26" s="1" t="s">
        <v>405</v>
      </c>
      <c r="O26" s="1" t="s">
        <v>406</v>
      </c>
      <c r="P26" s="1" t="s">
        <v>407</v>
      </c>
      <c r="Q26" s="1" t="s">
        <v>408</v>
      </c>
      <c r="R26" s="1" t="s">
        <v>552</v>
      </c>
      <c r="S26" s="1" t="s">
        <v>410</v>
      </c>
      <c r="T26" s="1" t="s">
        <v>411</v>
      </c>
      <c r="U26" s="1" t="s">
        <v>412</v>
      </c>
    </row>
    <row r="27" s="1" customFormat="1" spans="1:21">
      <c r="A27" s="3">
        <v>18714291051</v>
      </c>
      <c r="B27" s="1" t="s">
        <v>504</v>
      </c>
      <c r="C27" s="1" t="s">
        <v>553</v>
      </c>
      <c r="D27" s="1" t="s">
        <v>554</v>
      </c>
      <c r="E27" s="1" t="s">
        <v>555</v>
      </c>
      <c r="F27" s="1" t="s">
        <v>397</v>
      </c>
      <c r="G27" s="1" t="s">
        <v>401</v>
      </c>
      <c r="H27" s="1" t="s">
        <v>402</v>
      </c>
      <c r="I27" s="1" t="s">
        <v>556</v>
      </c>
      <c r="J27" s="1" t="s">
        <v>30</v>
      </c>
      <c r="K27" s="1" t="s">
        <v>557</v>
      </c>
      <c r="L27" s="1" t="s">
        <v>557</v>
      </c>
      <c r="M27" s="1" t="s">
        <v>405</v>
      </c>
      <c r="N27" s="1" t="s">
        <v>405</v>
      </c>
      <c r="O27" s="1" t="s">
        <v>406</v>
      </c>
      <c r="P27" s="1" t="s">
        <v>407</v>
      </c>
      <c r="Q27" s="1" t="s">
        <v>408</v>
      </c>
      <c r="R27" s="1" t="s">
        <v>558</v>
      </c>
      <c r="S27" s="1" t="s">
        <v>410</v>
      </c>
      <c r="T27" s="1" t="s">
        <v>411</v>
      </c>
      <c r="U27" s="1" t="s">
        <v>412</v>
      </c>
    </row>
    <row r="28" s="1" customFormat="1" spans="1:21">
      <c r="A28" s="3">
        <v>18714288165</v>
      </c>
      <c r="B28" s="1" t="s">
        <v>504</v>
      </c>
      <c r="C28" s="1" t="s">
        <v>559</v>
      </c>
      <c r="D28" s="1" t="s">
        <v>560</v>
      </c>
      <c r="E28" s="1" t="s">
        <v>561</v>
      </c>
      <c r="F28" s="1" t="s">
        <v>504</v>
      </c>
      <c r="G28" s="1" t="s">
        <v>401</v>
      </c>
      <c r="H28" s="1" t="s">
        <v>402</v>
      </c>
      <c r="I28" s="1" t="s">
        <v>562</v>
      </c>
      <c r="J28" s="1" t="s">
        <v>30</v>
      </c>
      <c r="K28" s="1" t="s">
        <v>563</v>
      </c>
      <c r="L28" s="1" t="s">
        <v>563</v>
      </c>
      <c r="M28" s="1" t="s">
        <v>405</v>
      </c>
      <c r="N28" s="1" t="s">
        <v>405</v>
      </c>
      <c r="O28" s="1" t="s">
        <v>406</v>
      </c>
      <c r="P28" s="1" t="s">
        <v>407</v>
      </c>
      <c r="Q28" s="1" t="s">
        <v>408</v>
      </c>
      <c r="R28" s="1" t="s">
        <v>564</v>
      </c>
      <c r="S28" s="1" t="s">
        <v>410</v>
      </c>
      <c r="T28" s="1" t="s">
        <v>411</v>
      </c>
      <c r="U28" s="1" t="s">
        <v>412</v>
      </c>
    </row>
    <row r="29" s="1" customFormat="1" spans="1:21">
      <c r="A29" s="3">
        <v>18709615325</v>
      </c>
      <c r="B29" s="1" t="s">
        <v>504</v>
      </c>
      <c r="C29" s="1" t="s">
        <v>565</v>
      </c>
      <c r="D29" s="1" t="s">
        <v>566</v>
      </c>
      <c r="E29" s="1" t="s">
        <v>567</v>
      </c>
      <c r="F29" s="1" t="s">
        <v>504</v>
      </c>
      <c r="G29" s="1" t="s">
        <v>401</v>
      </c>
      <c r="H29" s="1" t="s">
        <v>402</v>
      </c>
      <c r="I29" s="1" t="s">
        <v>568</v>
      </c>
      <c r="J29" s="1" t="s">
        <v>30</v>
      </c>
      <c r="K29" s="1" t="s">
        <v>569</v>
      </c>
      <c r="L29" s="1" t="s">
        <v>569</v>
      </c>
      <c r="M29" s="1" t="s">
        <v>405</v>
      </c>
      <c r="N29" s="1" t="s">
        <v>405</v>
      </c>
      <c r="O29" s="1" t="s">
        <v>406</v>
      </c>
      <c r="P29" s="1" t="s">
        <v>407</v>
      </c>
      <c r="Q29" s="1" t="s">
        <v>408</v>
      </c>
      <c r="R29" s="1" t="s">
        <v>570</v>
      </c>
      <c r="S29" s="1" t="s">
        <v>410</v>
      </c>
      <c r="T29" s="1" t="s">
        <v>411</v>
      </c>
      <c r="U29" s="1" t="s">
        <v>412</v>
      </c>
    </row>
    <row r="30" s="1" customFormat="1" spans="1:21">
      <c r="A30" s="3">
        <v>18709255766</v>
      </c>
      <c r="B30" s="1" t="s">
        <v>504</v>
      </c>
      <c r="C30" s="1" t="s">
        <v>571</v>
      </c>
      <c r="D30" s="1" t="s">
        <v>572</v>
      </c>
      <c r="E30" s="1" t="s">
        <v>573</v>
      </c>
      <c r="F30" s="1" t="s">
        <v>397</v>
      </c>
      <c r="G30" s="1" t="s">
        <v>401</v>
      </c>
      <c r="H30" s="1" t="s">
        <v>402</v>
      </c>
      <c r="I30" s="1" t="s">
        <v>574</v>
      </c>
      <c r="J30" s="1" t="s">
        <v>30</v>
      </c>
      <c r="K30" s="1" t="s">
        <v>575</v>
      </c>
      <c r="L30" s="1" t="s">
        <v>575</v>
      </c>
      <c r="M30" s="1" t="s">
        <v>405</v>
      </c>
      <c r="N30" s="1" t="s">
        <v>405</v>
      </c>
      <c r="O30" s="1" t="s">
        <v>406</v>
      </c>
      <c r="P30" s="1" t="s">
        <v>407</v>
      </c>
      <c r="Q30" s="1" t="s">
        <v>408</v>
      </c>
      <c r="R30" s="1" t="s">
        <v>576</v>
      </c>
      <c r="S30" s="1" t="s">
        <v>410</v>
      </c>
      <c r="T30" s="1" t="s">
        <v>411</v>
      </c>
      <c r="U30" s="1" t="s">
        <v>412</v>
      </c>
    </row>
    <row r="31" s="1" customFormat="1" spans="1:21">
      <c r="A31" s="3">
        <v>18708979414</v>
      </c>
      <c r="B31" s="1" t="s">
        <v>504</v>
      </c>
      <c r="C31" s="1" t="s">
        <v>577</v>
      </c>
      <c r="D31" s="1" t="s">
        <v>578</v>
      </c>
      <c r="E31" s="1" t="s">
        <v>579</v>
      </c>
      <c r="F31" s="1" t="s">
        <v>397</v>
      </c>
      <c r="G31" s="1" t="s">
        <v>401</v>
      </c>
      <c r="H31" s="1" t="s">
        <v>402</v>
      </c>
      <c r="I31" s="1" t="s">
        <v>580</v>
      </c>
      <c r="J31" s="1" t="s">
        <v>30</v>
      </c>
      <c r="K31" s="1" t="s">
        <v>581</v>
      </c>
      <c r="L31" s="1" t="s">
        <v>581</v>
      </c>
      <c r="M31" s="1" t="s">
        <v>405</v>
      </c>
      <c r="N31" s="1" t="s">
        <v>405</v>
      </c>
      <c r="O31" s="1" t="s">
        <v>406</v>
      </c>
      <c r="P31" s="1" t="s">
        <v>407</v>
      </c>
      <c r="Q31" s="1" t="s">
        <v>408</v>
      </c>
      <c r="R31" s="1" t="s">
        <v>582</v>
      </c>
      <c r="S31" s="1" t="s">
        <v>410</v>
      </c>
      <c r="T31" s="1" t="s">
        <v>411</v>
      </c>
      <c r="U31" s="1" t="s">
        <v>412</v>
      </c>
    </row>
    <row r="32" s="1" customFormat="1" spans="1:21">
      <c r="A32" s="3">
        <v>18708948178</v>
      </c>
      <c r="B32" s="1" t="s">
        <v>504</v>
      </c>
      <c r="C32" s="1" t="s">
        <v>583</v>
      </c>
      <c r="D32" s="1" t="s">
        <v>584</v>
      </c>
      <c r="E32" s="1" t="s">
        <v>585</v>
      </c>
      <c r="F32" s="1" t="s">
        <v>397</v>
      </c>
      <c r="G32" s="1" t="s">
        <v>401</v>
      </c>
      <c r="H32" s="1" t="s">
        <v>402</v>
      </c>
      <c r="I32" s="1" t="s">
        <v>586</v>
      </c>
      <c r="J32" s="1" t="s">
        <v>30</v>
      </c>
      <c r="K32" s="1" t="s">
        <v>587</v>
      </c>
      <c r="L32" s="1" t="s">
        <v>587</v>
      </c>
      <c r="M32" s="1" t="s">
        <v>405</v>
      </c>
      <c r="N32" s="1" t="s">
        <v>405</v>
      </c>
      <c r="O32" s="1" t="s">
        <v>406</v>
      </c>
      <c r="P32" s="1" t="s">
        <v>407</v>
      </c>
      <c r="Q32" s="1" t="s">
        <v>408</v>
      </c>
      <c r="R32" s="1" t="s">
        <v>588</v>
      </c>
      <c r="S32" s="1" t="s">
        <v>410</v>
      </c>
      <c r="T32" s="1" t="s">
        <v>411</v>
      </c>
      <c r="U32" s="1" t="s">
        <v>412</v>
      </c>
    </row>
    <row r="33" s="1" customFormat="1" spans="1:21">
      <c r="A33" s="3">
        <v>18576375980</v>
      </c>
      <c r="B33" s="1" t="s">
        <v>589</v>
      </c>
      <c r="C33" s="1" t="s">
        <v>590</v>
      </c>
      <c r="D33" s="1" t="s">
        <v>591</v>
      </c>
      <c r="E33" s="1" t="s">
        <v>592</v>
      </c>
      <c r="F33" s="1" t="s">
        <v>397</v>
      </c>
      <c r="G33" s="1" t="s">
        <v>401</v>
      </c>
      <c r="H33" s="1" t="s">
        <v>402</v>
      </c>
      <c r="I33" s="1" t="s">
        <v>593</v>
      </c>
      <c r="J33" s="1" t="s">
        <v>30</v>
      </c>
      <c r="K33" s="1" t="s">
        <v>594</v>
      </c>
      <c r="L33" s="1" t="s">
        <v>594</v>
      </c>
      <c r="M33" s="1" t="s">
        <v>405</v>
      </c>
      <c r="N33" s="1" t="s">
        <v>405</v>
      </c>
      <c r="O33" s="1" t="s">
        <v>406</v>
      </c>
      <c r="P33" s="1" t="s">
        <v>407</v>
      </c>
      <c r="Q33" s="1" t="s">
        <v>408</v>
      </c>
      <c r="R33" s="1" t="s">
        <v>595</v>
      </c>
      <c r="S33" s="1" t="s">
        <v>410</v>
      </c>
      <c r="T33" s="1" t="s">
        <v>411</v>
      </c>
      <c r="U33" s="1" t="s">
        <v>412</v>
      </c>
    </row>
    <row r="34" s="1" customFormat="1" spans="1:21">
      <c r="A34" s="3">
        <v>18686254928</v>
      </c>
      <c r="B34" s="1" t="s">
        <v>596</v>
      </c>
      <c r="C34" s="1" t="s">
        <v>597</v>
      </c>
      <c r="D34" s="1" t="s">
        <v>598</v>
      </c>
      <c r="E34" s="1" t="s">
        <v>599</v>
      </c>
      <c r="F34" s="1" t="s">
        <v>596</v>
      </c>
      <c r="G34" s="1" t="s">
        <v>401</v>
      </c>
      <c r="H34" s="1" t="s">
        <v>402</v>
      </c>
      <c r="I34" s="1" t="s">
        <v>600</v>
      </c>
      <c r="J34" s="1" t="s">
        <v>30</v>
      </c>
      <c r="K34" s="1" t="s">
        <v>601</v>
      </c>
      <c r="L34" s="1" t="s">
        <v>601</v>
      </c>
      <c r="M34" s="1" t="s">
        <v>405</v>
      </c>
      <c r="N34" s="1" t="s">
        <v>405</v>
      </c>
      <c r="O34" s="1" t="s">
        <v>406</v>
      </c>
      <c r="P34" s="1" t="s">
        <v>407</v>
      </c>
      <c r="Q34" s="1" t="s">
        <v>408</v>
      </c>
      <c r="R34" s="1" t="s">
        <v>602</v>
      </c>
      <c r="S34" s="1" t="s">
        <v>410</v>
      </c>
      <c r="T34" s="1" t="s">
        <v>411</v>
      </c>
      <c r="U34" s="1" t="s">
        <v>412</v>
      </c>
    </row>
    <row r="35" s="1" customFormat="1" spans="1:21">
      <c r="A35" s="3">
        <v>18708238685</v>
      </c>
      <c r="B35" s="1" t="s">
        <v>603</v>
      </c>
      <c r="C35" s="1" t="s">
        <v>604</v>
      </c>
      <c r="D35" s="1" t="s">
        <v>605</v>
      </c>
      <c r="E35" s="1" t="s">
        <v>606</v>
      </c>
      <c r="F35" s="1" t="s">
        <v>397</v>
      </c>
      <c r="G35" s="1" t="s">
        <v>401</v>
      </c>
      <c r="H35" s="1" t="s">
        <v>402</v>
      </c>
      <c r="I35" s="1" t="s">
        <v>607</v>
      </c>
      <c r="J35" s="1" t="s">
        <v>30</v>
      </c>
      <c r="K35" s="1" t="s">
        <v>608</v>
      </c>
      <c r="L35" s="1" t="s">
        <v>608</v>
      </c>
      <c r="M35" s="1" t="s">
        <v>405</v>
      </c>
      <c r="N35" s="1" t="s">
        <v>405</v>
      </c>
      <c r="O35" s="1" t="s">
        <v>406</v>
      </c>
      <c r="P35" s="1" t="s">
        <v>407</v>
      </c>
      <c r="Q35" s="1" t="s">
        <v>408</v>
      </c>
      <c r="R35" s="1" t="s">
        <v>609</v>
      </c>
      <c r="S35" s="1" t="s">
        <v>410</v>
      </c>
      <c r="T35" s="1" t="s">
        <v>411</v>
      </c>
      <c r="U35" s="1" t="s">
        <v>412</v>
      </c>
    </row>
    <row r="36" s="1" customFormat="1" spans="1:21">
      <c r="A36" s="3">
        <v>18588086662</v>
      </c>
      <c r="B36" s="1" t="s">
        <v>610</v>
      </c>
      <c r="C36" s="1" t="s">
        <v>611</v>
      </c>
      <c r="D36" s="1" t="s">
        <v>612</v>
      </c>
      <c r="E36" s="1" t="s">
        <v>613</v>
      </c>
      <c r="F36" s="1" t="s">
        <v>397</v>
      </c>
      <c r="G36" s="1" t="s">
        <v>401</v>
      </c>
      <c r="H36" s="1" t="s">
        <v>402</v>
      </c>
      <c r="I36" s="1" t="s">
        <v>614</v>
      </c>
      <c r="J36" s="1" t="s">
        <v>30</v>
      </c>
      <c r="K36" s="1" t="s">
        <v>615</v>
      </c>
      <c r="L36" s="1" t="s">
        <v>615</v>
      </c>
      <c r="M36" s="1" t="s">
        <v>405</v>
      </c>
      <c r="N36" s="1" t="s">
        <v>405</v>
      </c>
      <c r="O36" s="1" t="s">
        <v>406</v>
      </c>
      <c r="P36" s="1" t="s">
        <v>407</v>
      </c>
      <c r="Q36" s="1" t="s">
        <v>408</v>
      </c>
      <c r="R36" s="1" t="s">
        <v>616</v>
      </c>
      <c r="S36" s="1" t="s">
        <v>410</v>
      </c>
      <c r="T36" s="1" t="s">
        <v>411</v>
      </c>
      <c r="U36" s="1" t="s">
        <v>412</v>
      </c>
    </row>
    <row r="37" s="1" customFormat="1" spans="1:21">
      <c r="A37" s="3">
        <v>18694635432</v>
      </c>
      <c r="B37" s="1" t="s">
        <v>596</v>
      </c>
      <c r="C37" s="1" t="s">
        <v>617</v>
      </c>
      <c r="D37" s="1" t="s">
        <v>618</v>
      </c>
      <c r="E37" s="1" t="s">
        <v>619</v>
      </c>
      <c r="F37" s="1" t="s">
        <v>504</v>
      </c>
      <c r="G37" s="1" t="s">
        <v>401</v>
      </c>
      <c r="H37" s="1" t="s">
        <v>402</v>
      </c>
      <c r="I37" s="1" t="s">
        <v>620</v>
      </c>
      <c r="J37" s="1" t="s">
        <v>30</v>
      </c>
      <c r="K37" s="1" t="s">
        <v>621</v>
      </c>
      <c r="L37" s="1" t="s">
        <v>621</v>
      </c>
      <c r="M37" s="1" t="s">
        <v>405</v>
      </c>
      <c r="N37" s="1" t="s">
        <v>405</v>
      </c>
      <c r="O37" s="1" t="s">
        <v>406</v>
      </c>
      <c r="P37" s="1" t="s">
        <v>407</v>
      </c>
      <c r="Q37" s="1" t="s">
        <v>408</v>
      </c>
      <c r="R37" s="1" t="s">
        <v>622</v>
      </c>
      <c r="S37" s="1" t="s">
        <v>410</v>
      </c>
      <c r="T37" s="1" t="s">
        <v>411</v>
      </c>
      <c r="U37" s="1" t="s">
        <v>412</v>
      </c>
    </row>
    <row r="38" s="1" customFormat="1" spans="1:21">
      <c r="A38" s="3">
        <v>18671365569</v>
      </c>
      <c r="B38" s="1" t="s">
        <v>623</v>
      </c>
      <c r="C38" s="1" t="s">
        <v>624</v>
      </c>
      <c r="D38" s="1" t="s">
        <v>625</v>
      </c>
      <c r="E38" s="1" t="s">
        <v>626</v>
      </c>
      <c r="F38" s="1" t="s">
        <v>504</v>
      </c>
      <c r="G38" s="1" t="s">
        <v>401</v>
      </c>
      <c r="H38" s="1" t="s">
        <v>402</v>
      </c>
      <c r="I38" s="1" t="s">
        <v>627</v>
      </c>
      <c r="J38" s="1" t="s">
        <v>30</v>
      </c>
      <c r="K38" s="1" t="s">
        <v>628</v>
      </c>
      <c r="L38" s="1" t="s">
        <v>628</v>
      </c>
      <c r="M38" s="1" t="s">
        <v>405</v>
      </c>
      <c r="N38" s="1" t="s">
        <v>405</v>
      </c>
      <c r="O38" s="1" t="s">
        <v>406</v>
      </c>
      <c r="P38" s="1" t="s">
        <v>407</v>
      </c>
      <c r="Q38" s="1" t="s">
        <v>408</v>
      </c>
      <c r="R38" s="1" t="s">
        <v>629</v>
      </c>
      <c r="S38" s="1" t="s">
        <v>410</v>
      </c>
      <c r="T38" s="1" t="s">
        <v>411</v>
      </c>
      <c r="U38" s="1" t="s">
        <v>412</v>
      </c>
    </row>
    <row r="39" s="1" customFormat="1" spans="1:21">
      <c r="A39" s="3">
        <v>18708851484</v>
      </c>
      <c r="B39" s="1" t="s">
        <v>504</v>
      </c>
      <c r="C39" s="1" t="s">
        <v>630</v>
      </c>
      <c r="D39" s="1" t="s">
        <v>631</v>
      </c>
      <c r="E39" s="1" t="s">
        <v>632</v>
      </c>
      <c r="F39" s="1" t="s">
        <v>397</v>
      </c>
      <c r="G39" s="1" t="s">
        <v>401</v>
      </c>
      <c r="H39" s="1" t="s">
        <v>402</v>
      </c>
      <c r="I39" s="1" t="s">
        <v>633</v>
      </c>
      <c r="J39" s="1" t="s">
        <v>30</v>
      </c>
      <c r="K39" s="1" t="s">
        <v>634</v>
      </c>
      <c r="L39" s="1" t="s">
        <v>634</v>
      </c>
      <c r="M39" s="1" t="s">
        <v>405</v>
      </c>
      <c r="N39" s="1" t="s">
        <v>405</v>
      </c>
      <c r="O39" s="1" t="s">
        <v>406</v>
      </c>
      <c r="P39" s="1" t="s">
        <v>407</v>
      </c>
      <c r="Q39" s="1" t="s">
        <v>408</v>
      </c>
      <c r="R39" s="1" t="s">
        <v>635</v>
      </c>
      <c r="S39" s="1" t="s">
        <v>410</v>
      </c>
      <c r="T39" s="1" t="s">
        <v>411</v>
      </c>
      <c r="U39" s="1" t="s">
        <v>412</v>
      </c>
    </row>
    <row r="40" s="1" customFormat="1" spans="1:21">
      <c r="A40" s="3">
        <v>18642319781</v>
      </c>
      <c r="B40" s="1" t="s">
        <v>636</v>
      </c>
      <c r="C40" s="1" t="s">
        <v>637</v>
      </c>
      <c r="D40" s="1" t="s">
        <v>638</v>
      </c>
      <c r="E40" s="1" t="s">
        <v>639</v>
      </c>
      <c r="F40" s="1" t="s">
        <v>603</v>
      </c>
      <c r="G40" s="1" t="s">
        <v>401</v>
      </c>
      <c r="H40" s="1" t="s">
        <v>402</v>
      </c>
      <c r="I40" s="1" t="s">
        <v>640</v>
      </c>
      <c r="J40" s="1" t="s">
        <v>30</v>
      </c>
      <c r="K40" s="1" t="s">
        <v>641</v>
      </c>
      <c r="L40" s="1" t="s">
        <v>641</v>
      </c>
      <c r="M40" s="1" t="s">
        <v>405</v>
      </c>
      <c r="N40" s="1" t="s">
        <v>405</v>
      </c>
      <c r="O40" s="1" t="s">
        <v>406</v>
      </c>
      <c r="P40" s="1" t="s">
        <v>407</v>
      </c>
      <c r="Q40" s="1" t="s">
        <v>408</v>
      </c>
      <c r="R40" s="1" t="s">
        <v>642</v>
      </c>
      <c r="S40" s="1" t="s">
        <v>410</v>
      </c>
      <c r="T40" s="1" t="s">
        <v>411</v>
      </c>
      <c r="U40" s="1" t="s">
        <v>412</v>
      </c>
    </row>
    <row r="41" s="1" customFormat="1" spans="1:21">
      <c r="A41" s="3">
        <v>18429193569</v>
      </c>
      <c r="B41" s="1" t="s">
        <v>643</v>
      </c>
      <c r="C41" s="1" t="s">
        <v>644</v>
      </c>
      <c r="D41" s="1" t="s">
        <v>645</v>
      </c>
      <c r="E41" s="1" t="s">
        <v>646</v>
      </c>
      <c r="F41" s="1" t="s">
        <v>397</v>
      </c>
      <c r="G41" s="1" t="s">
        <v>401</v>
      </c>
      <c r="H41" s="1" t="s">
        <v>402</v>
      </c>
      <c r="I41" s="1" t="s">
        <v>647</v>
      </c>
      <c r="J41" s="1" t="s">
        <v>30</v>
      </c>
      <c r="K41" s="1" t="s">
        <v>648</v>
      </c>
      <c r="L41" s="1" t="s">
        <v>648</v>
      </c>
      <c r="M41" s="1" t="s">
        <v>405</v>
      </c>
      <c r="N41" s="1" t="s">
        <v>405</v>
      </c>
      <c r="O41" s="1" t="s">
        <v>406</v>
      </c>
      <c r="P41" s="1" t="s">
        <v>407</v>
      </c>
      <c r="Q41" s="1" t="s">
        <v>408</v>
      </c>
      <c r="R41" s="1" t="s">
        <v>649</v>
      </c>
      <c r="S41" s="1" t="s">
        <v>410</v>
      </c>
      <c r="T41" s="1" t="s">
        <v>411</v>
      </c>
      <c r="U41" s="1" t="s">
        <v>412</v>
      </c>
    </row>
    <row r="42" s="1" customFormat="1" spans="1:21">
      <c r="A42" s="3">
        <v>18523437733</v>
      </c>
      <c r="B42" s="1" t="s">
        <v>650</v>
      </c>
      <c r="C42" s="1" t="s">
        <v>651</v>
      </c>
      <c r="D42" s="1" t="s">
        <v>652</v>
      </c>
      <c r="E42" s="1" t="s">
        <v>653</v>
      </c>
      <c r="F42" s="1" t="s">
        <v>397</v>
      </c>
      <c r="G42" s="1" t="s">
        <v>401</v>
      </c>
      <c r="H42" s="1" t="s">
        <v>402</v>
      </c>
      <c r="I42" s="1" t="s">
        <v>654</v>
      </c>
      <c r="J42" s="1" t="s">
        <v>30</v>
      </c>
      <c r="K42" s="1" t="s">
        <v>655</v>
      </c>
      <c r="L42" s="1" t="s">
        <v>655</v>
      </c>
      <c r="M42" s="1" t="s">
        <v>405</v>
      </c>
      <c r="N42" s="1" t="s">
        <v>405</v>
      </c>
      <c r="O42" s="1" t="s">
        <v>406</v>
      </c>
      <c r="P42" s="1" t="s">
        <v>407</v>
      </c>
      <c r="Q42" s="1" t="s">
        <v>408</v>
      </c>
      <c r="R42" s="1" t="s">
        <v>656</v>
      </c>
      <c r="S42" s="1" t="s">
        <v>410</v>
      </c>
      <c r="T42" s="1" t="s">
        <v>411</v>
      </c>
      <c r="U42" s="1" t="s">
        <v>412</v>
      </c>
    </row>
    <row r="43" s="1" customFormat="1" spans="1:21">
      <c r="A43" s="3">
        <v>18438666083</v>
      </c>
      <c r="B43" s="1" t="s">
        <v>657</v>
      </c>
      <c r="C43" s="1" t="s">
        <v>658</v>
      </c>
      <c r="D43" s="1" t="s">
        <v>659</v>
      </c>
      <c r="E43" s="1" t="s">
        <v>660</v>
      </c>
      <c r="F43" s="1" t="s">
        <v>397</v>
      </c>
      <c r="G43" s="1" t="s">
        <v>401</v>
      </c>
      <c r="H43" s="1" t="s">
        <v>402</v>
      </c>
      <c r="I43" s="1" t="s">
        <v>661</v>
      </c>
      <c r="J43" s="1" t="s">
        <v>30</v>
      </c>
      <c r="K43" s="1" t="s">
        <v>662</v>
      </c>
      <c r="L43" s="1" t="s">
        <v>662</v>
      </c>
      <c r="M43" s="1" t="s">
        <v>405</v>
      </c>
      <c r="N43" s="1" t="s">
        <v>405</v>
      </c>
      <c r="O43" s="1" t="s">
        <v>406</v>
      </c>
      <c r="P43" s="1" t="s">
        <v>407</v>
      </c>
      <c r="Q43" s="1" t="s">
        <v>408</v>
      </c>
      <c r="R43" s="1" t="s">
        <v>663</v>
      </c>
      <c r="S43" s="1" t="s">
        <v>410</v>
      </c>
      <c r="T43" s="1" t="s">
        <v>411</v>
      </c>
      <c r="U43" s="1" t="s">
        <v>412</v>
      </c>
    </row>
    <row r="44" s="1" customFormat="1" spans="1:21">
      <c r="A44" s="3">
        <v>18635292044</v>
      </c>
      <c r="B44" s="1" t="s">
        <v>636</v>
      </c>
      <c r="C44" s="1" t="s">
        <v>664</v>
      </c>
      <c r="D44" s="1" t="s">
        <v>665</v>
      </c>
      <c r="E44" s="1" t="s">
        <v>666</v>
      </c>
      <c r="F44" s="1" t="s">
        <v>603</v>
      </c>
      <c r="G44" s="1" t="s">
        <v>401</v>
      </c>
      <c r="H44" s="1" t="s">
        <v>402</v>
      </c>
      <c r="I44" s="1" t="s">
        <v>667</v>
      </c>
      <c r="J44" s="1" t="s">
        <v>30</v>
      </c>
      <c r="K44" s="1" t="s">
        <v>668</v>
      </c>
      <c r="L44" s="1" t="s">
        <v>668</v>
      </c>
      <c r="M44" s="1" t="s">
        <v>405</v>
      </c>
      <c r="N44" s="1" t="s">
        <v>405</v>
      </c>
      <c r="O44" s="1" t="s">
        <v>406</v>
      </c>
      <c r="P44" s="1" t="s">
        <v>407</v>
      </c>
      <c r="Q44" s="1" t="s">
        <v>408</v>
      </c>
      <c r="R44" s="1" t="s">
        <v>669</v>
      </c>
      <c r="S44" s="1" t="s">
        <v>410</v>
      </c>
      <c r="T44" s="1" t="s">
        <v>411</v>
      </c>
      <c r="U44" s="1" t="s">
        <v>412</v>
      </c>
    </row>
    <row r="45" s="1" customFormat="1" spans="1:21">
      <c r="A45" s="3">
        <v>18632729541</v>
      </c>
      <c r="B45" s="1" t="s">
        <v>670</v>
      </c>
      <c r="C45" s="1" t="s">
        <v>671</v>
      </c>
      <c r="D45" s="1" t="s">
        <v>672</v>
      </c>
      <c r="E45" s="1" t="s">
        <v>673</v>
      </c>
      <c r="F45" s="1" t="s">
        <v>397</v>
      </c>
      <c r="G45" s="1" t="s">
        <v>401</v>
      </c>
      <c r="H45" s="1" t="s">
        <v>402</v>
      </c>
      <c r="I45" s="1" t="s">
        <v>674</v>
      </c>
      <c r="J45" s="1" t="s">
        <v>30</v>
      </c>
      <c r="K45" s="1" t="s">
        <v>675</v>
      </c>
      <c r="L45" s="1" t="s">
        <v>675</v>
      </c>
      <c r="M45" s="1" t="s">
        <v>405</v>
      </c>
      <c r="N45" s="1" t="s">
        <v>405</v>
      </c>
      <c r="O45" s="1" t="s">
        <v>406</v>
      </c>
      <c r="P45" s="1" t="s">
        <v>407</v>
      </c>
      <c r="Q45" s="1" t="s">
        <v>408</v>
      </c>
      <c r="R45" s="1" t="s">
        <v>676</v>
      </c>
      <c r="S45" s="1" t="s">
        <v>410</v>
      </c>
      <c r="T45" s="1" t="s">
        <v>411</v>
      </c>
      <c r="U45" s="1" t="s">
        <v>412</v>
      </c>
    </row>
    <row r="46" s="1" customFormat="1" spans="1:21">
      <c r="A46" s="3">
        <v>18696673213</v>
      </c>
      <c r="B46" s="1" t="s">
        <v>596</v>
      </c>
      <c r="C46" s="1" t="s">
        <v>677</v>
      </c>
      <c r="D46" s="1" t="s">
        <v>678</v>
      </c>
      <c r="E46" s="1" t="s">
        <v>679</v>
      </c>
      <c r="F46" s="1" t="s">
        <v>397</v>
      </c>
      <c r="G46" s="1" t="s">
        <v>401</v>
      </c>
      <c r="H46" s="1" t="s">
        <v>402</v>
      </c>
      <c r="I46" s="1" t="s">
        <v>680</v>
      </c>
      <c r="J46" s="1" t="s">
        <v>30</v>
      </c>
      <c r="K46" s="1" t="s">
        <v>681</v>
      </c>
      <c r="L46" s="1" t="s">
        <v>681</v>
      </c>
      <c r="M46" s="1" t="s">
        <v>405</v>
      </c>
      <c r="N46" s="1" t="s">
        <v>405</v>
      </c>
      <c r="O46" s="1" t="s">
        <v>406</v>
      </c>
      <c r="P46" s="1" t="s">
        <v>407</v>
      </c>
      <c r="Q46" s="1" t="s">
        <v>408</v>
      </c>
      <c r="R46" s="1" t="s">
        <v>682</v>
      </c>
      <c r="S46" s="1" t="s">
        <v>410</v>
      </c>
      <c r="T46" s="1" t="s">
        <v>411</v>
      </c>
      <c r="U46" s="1" t="s">
        <v>412</v>
      </c>
    </row>
    <row r="47" s="1" customFormat="1" spans="1:21">
      <c r="A47" s="3">
        <v>18575255446</v>
      </c>
      <c r="B47" s="1" t="s">
        <v>589</v>
      </c>
      <c r="C47" s="1" t="s">
        <v>683</v>
      </c>
      <c r="D47" s="1" t="s">
        <v>684</v>
      </c>
      <c r="E47" s="1" t="s">
        <v>685</v>
      </c>
      <c r="F47" s="1" t="s">
        <v>397</v>
      </c>
      <c r="G47" s="1" t="s">
        <v>401</v>
      </c>
      <c r="H47" s="1" t="s">
        <v>402</v>
      </c>
      <c r="I47" s="1" t="s">
        <v>686</v>
      </c>
      <c r="J47" s="1" t="s">
        <v>30</v>
      </c>
      <c r="K47" s="1" t="s">
        <v>687</v>
      </c>
      <c r="L47" s="1" t="s">
        <v>687</v>
      </c>
      <c r="M47" s="1" t="s">
        <v>405</v>
      </c>
      <c r="N47" s="1" t="s">
        <v>405</v>
      </c>
      <c r="O47" s="1" t="s">
        <v>406</v>
      </c>
      <c r="P47" s="1" t="s">
        <v>407</v>
      </c>
      <c r="Q47" s="1" t="s">
        <v>408</v>
      </c>
      <c r="R47" s="1" t="s">
        <v>688</v>
      </c>
      <c r="S47" s="1" t="s">
        <v>410</v>
      </c>
      <c r="T47" s="1" t="s">
        <v>411</v>
      </c>
      <c r="U47" s="1" t="s">
        <v>412</v>
      </c>
    </row>
    <row r="48" s="1" customFormat="1" spans="1:21">
      <c r="A48" s="3">
        <v>18547368232</v>
      </c>
      <c r="B48" s="1" t="s">
        <v>689</v>
      </c>
      <c r="C48" s="1" t="s">
        <v>690</v>
      </c>
      <c r="D48" s="1" t="s">
        <v>691</v>
      </c>
      <c r="E48" s="1" t="s">
        <v>692</v>
      </c>
      <c r="F48" s="1" t="s">
        <v>693</v>
      </c>
      <c r="G48" s="1" t="s">
        <v>401</v>
      </c>
      <c r="H48" s="1" t="s">
        <v>402</v>
      </c>
      <c r="I48" s="1" t="s">
        <v>694</v>
      </c>
      <c r="J48" s="1" t="s">
        <v>30</v>
      </c>
      <c r="K48" s="1" t="s">
        <v>695</v>
      </c>
      <c r="L48" s="1" t="s">
        <v>695</v>
      </c>
      <c r="M48" s="1" t="s">
        <v>405</v>
      </c>
      <c r="N48" s="1" t="s">
        <v>405</v>
      </c>
      <c r="O48" s="1" t="s">
        <v>406</v>
      </c>
      <c r="P48" s="1" t="s">
        <v>407</v>
      </c>
      <c r="Q48" s="1" t="s">
        <v>408</v>
      </c>
      <c r="R48" s="1" t="s">
        <v>696</v>
      </c>
      <c r="S48" s="1" t="s">
        <v>410</v>
      </c>
      <c r="T48" s="1" t="s">
        <v>411</v>
      </c>
      <c r="U48" s="1" t="s">
        <v>412</v>
      </c>
    </row>
    <row r="49" s="1" customFormat="1" spans="1:21">
      <c r="A49" s="3">
        <v>17890510227</v>
      </c>
      <c r="B49" s="1" t="s">
        <v>697</v>
      </c>
      <c r="C49" s="1" t="s">
        <v>698</v>
      </c>
      <c r="D49" s="1" t="s">
        <v>699</v>
      </c>
      <c r="E49" s="1" t="s">
        <v>700</v>
      </c>
      <c r="F49" s="1" t="s">
        <v>504</v>
      </c>
      <c r="G49" s="1" t="s">
        <v>401</v>
      </c>
      <c r="H49" s="1" t="s">
        <v>402</v>
      </c>
      <c r="I49" s="1" t="s">
        <v>701</v>
      </c>
      <c r="J49" s="1" t="s">
        <v>30</v>
      </c>
      <c r="K49" s="1" t="s">
        <v>702</v>
      </c>
      <c r="L49" s="1" t="s">
        <v>702</v>
      </c>
      <c r="M49" s="1" t="s">
        <v>405</v>
      </c>
      <c r="N49" s="1" t="s">
        <v>405</v>
      </c>
      <c r="O49" s="1" t="s">
        <v>406</v>
      </c>
      <c r="P49" s="1" t="s">
        <v>407</v>
      </c>
      <c r="Q49" s="1" t="s">
        <v>408</v>
      </c>
      <c r="R49" s="1" t="s">
        <v>703</v>
      </c>
      <c r="S49" s="1" t="s">
        <v>410</v>
      </c>
      <c r="T49" s="1" t="s">
        <v>411</v>
      </c>
      <c r="U49" s="1" t="s">
        <v>412</v>
      </c>
    </row>
    <row r="50" s="1" customFormat="1" spans="1:21">
      <c r="A50" s="3">
        <v>18357444623</v>
      </c>
      <c r="B50" s="1" t="s">
        <v>704</v>
      </c>
      <c r="C50" s="1" t="s">
        <v>705</v>
      </c>
      <c r="D50" s="1" t="s">
        <v>706</v>
      </c>
      <c r="E50" s="1" t="s">
        <v>707</v>
      </c>
      <c r="F50" s="1" t="s">
        <v>693</v>
      </c>
      <c r="G50" s="1" t="s">
        <v>401</v>
      </c>
      <c r="H50" s="1" t="s">
        <v>402</v>
      </c>
      <c r="I50" s="1" t="s">
        <v>708</v>
      </c>
      <c r="J50" s="1" t="s">
        <v>30</v>
      </c>
      <c r="K50" s="1" t="s">
        <v>709</v>
      </c>
      <c r="L50" s="1" t="s">
        <v>709</v>
      </c>
      <c r="M50" s="1" t="s">
        <v>405</v>
      </c>
      <c r="N50" s="1" t="s">
        <v>405</v>
      </c>
      <c r="O50" s="1" t="s">
        <v>406</v>
      </c>
      <c r="P50" s="1" t="s">
        <v>407</v>
      </c>
      <c r="Q50" s="1" t="s">
        <v>408</v>
      </c>
      <c r="R50" s="1" t="s">
        <v>710</v>
      </c>
      <c r="S50" s="1" t="s">
        <v>410</v>
      </c>
      <c r="T50" s="1" t="s">
        <v>411</v>
      </c>
      <c r="U50" s="1" t="s">
        <v>412</v>
      </c>
    </row>
    <row r="51" s="1" customFormat="1" spans="1:21">
      <c r="A51" s="3">
        <v>18705690128</v>
      </c>
      <c r="B51" s="1" t="s">
        <v>603</v>
      </c>
      <c r="C51" s="1" t="s">
        <v>711</v>
      </c>
      <c r="D51" s="1" t="s">
        <v>712</v>
      </c>
      <c r="E51" s="1" t="s">
        <v>713</v>
      </c>
      <c r="F51" s="1" t="s">
        <v>504</v>
      </c>
      <c r="G51" s="1" t="s">
        <v>401</v>
      </c>
      <c r="H51" s="1" t="s">
        <v>402</v>
      </c>
      <c r="I51" s="1" t="s">
        <v>714</v>
      </c>
      <c r="J51" s="1" t="s">
        <v>30</v>
      </c>
      <c r="K51" s="1" t="s">
        <v>715</v>
      </c>
      <c r="L51" s="1" t="s">
        <v>715</v>
      </c>
      <c r="M51" s="1" t="s">
        <v>405</v>
      </c>
      <c r="N51" s="1" t="s">
        <v>405</v>
      </c>
      <c r="O51" s="1" t="s">
        <v>406</v>
      </c>
      <c r="P51" s="1" t="s">
        <v>407</v>
      </c>
      <c r="Q51" s="1" t="s">
        <v>408</v>
      </c>
      <c r="R51" s="1" t="s">
        <v>716</v>
      </c>
      <c r="S51" s="1" t="s">
        <v>410</v>
      </c>
      <c r="T51" s="1" t="s">
        <v>411</v>
      </c>
      <c r="U51" s="1" t="s">
        <v>412</v>
      </c>
    </row>
    <row r="52" s="1" customFormat="1" spans="1:21">
      <c r="A52" s="3">
        <v>18616724159</v>
      </c>
      <c r="B52" s="1" t="s">
        <v>717</v>
      </c>
      <c r="C52" s="1" t="s">
        <v>718</v>
      </c>
      <c r="D52" s="1" t="s">
        <v>719</v>
      </c>
      <c r="E52" s="1" t="s">
        <v>720</v>
      </c>
      <c r="F52" s="1" t="s">
        <v>397</v>
      </c>
      <c r="G52" s="1" t="s">
        <v>401</v>
      </c>
      <c r="H52" s="1" t="s">
        <v>402</v>
      </c>
      <c r="I52" s="1" t="s">
        <v>721</v>
      </c>
      <c r="J52" s="1" t="s">
        <v>30</v>
      </c>
      <c r="K52" s="1" t="s">
        <v>722</v>
      </c>
      <c r="L52" s="1" t="s">
        <v>722</v>
      </c>
      <c r="M52" s="1" t="s">
        <v>405</v>
      </c>
      <c r="N52" s="1" t="s">
        <v>405</v>
      </c>
      <c r="O52" s="1" t="s">
        <v>406</v>
      </c>
      <c r="P52" s="1" t="s">
        <v>407</v>
      </c>
      <c r="Q52" s="1" t="s">
        <v>408</v>
      </c>
      <c r="R52" s="1" t="s">
        <v>723</v>
      </c>
      <c r="S52" s="1" t="s">
        <v>410</v>
      </c>
      <c r="T52" s="1" t="s">
        <v>411</v>
      </c>
      <c r="U52" s="1" t="s">
        <v>412</v>
      </c>
    </row>
    <row r="53" s="1" customFormat="1" spans="1:21">
      <c r="A53" s="3">
        <v>18708811890</v>
      </c>
      <c r="B53" s="1" t="s">
        <v>504</v>
      </c>
      <c r="C53" s="1" t="s">
        <v>724</v>
      </c>
      <c r="D53" s="1" t="s">
        <v>725</v>
      </c>
      <c r="E53" s="1" t="s">
        <v>726</v>
      </c>
      <c r="F53" s="1" t="s">
        <v>397</v>
      </c>
      <c r="G53" s="1" t="s">
        <v>401</v>
      </c>
      <c r="H53" s="1" t="s">
        <v>402</v>
      </c>
      <c r="I53" s="1" t="s">
        <v>727</v>
      </c>
      <c r="J53" s="1" t="s">
        <v>30</v>
      </c>
      <c r="K53" s="1" t="s">
        <v>728</v>
      </c>
      <c r="L53" s="1" t="s">
        <v>728</v>
      </c>
      <c r="M53" s="1" t="s">
        <v>405</v>
      </c>
      <c r="N53" s="1" t="s">
        <v>405</v>
      </c>
      <c r="O53" s="1" t="s">
        <v>406</v>
      </c>
      <c r="P53" s="1" t="s">
        <v>407</v>
      </c>
      <c r="Q53" s="1" t="s">
        <v>408</v>
      </c>
      <c r="R53" s="1" t="s">
        <v>729</v>
      </c>
      <c r="S53" s="1" t="s">
        <v>410</v>
      </c>
      <c r="T53" s="1" t="s">
        <v>411</v>
      </c>
      <c r="U53" s="1" t="s">
        <v>412</v>
      </c>
    </row>
    <row r="54" s="1" customFormat="1" spans="1:21">
      <c r="A54" s="3">
        <v>18708692850</v>
      </c>
      <c r="B54" s="1" t="s">
        <v>504</v>
      </c>
      <c r="C54" s="1" t="s">
        <v>730</v>
      </c>
      <c r="D54" s="1" t="s">
        <v>731</v>
      </c>
      <c r="E54" s="1" t="s">
        <v>732</v>
      </c>
      <c r="F54" s="1" t="s">
        <v>397</v>
      </c>
      <c r="G54" s="1" t="s">
        <v>401</v>
      </c>
      <c r="H54" s="1" t="s">
        <v>402</v>
      </c>
      <c r="I54" s="1" t="s">
        <v>733</v>
      </c>
      <c r="J54" s="1" t="s">
        <v>30</v>
      </c>
      <c r="K54" s="1" t="s">
        <v>734</v>
      </c>
      <c r="L54" s="1" t="s">
        <v>734</v>
      </c>
      <c r="M54" s="1" t="s">
        <v>405</v>
      </c>
      <c r="N54" s="1" t="s">
        <v>405</v>
      </c>
      <c r="O54" s="1" t="s">
        <v>406</v>
      </c>
      <c r="P54" s="1" t="s">
        <v>407</v>
      </c>
      <c r="Q54" s="1" t="s">
        <v>408</v>
      </c>
      <c r="R54" s="1" t="s">
        <v>735</v>
      </c>
      <c r="S54" s="1" t="s">
        <v>410</v>
      </c>
      <c r="T54" s="1" t="s">
        <v>411</v>
      </c>
      <c r="U54" s="1" t="s">
        <v>412</v>
      </c>
    </row>
    <row r="55" s="1" customFormat="1" spans="1:21">
      <c r="A55" s="3">
        <v>18688778380</v>
      </c>
      <c r="B55" s="1" t="s">
        <v>596</v>
      </c>
      <c r="C55" s="1" t="s">
        <v>736</v>
      </c>
      <c r="D55" s="1" t="s">
        <v>737</v>
      </c>
      <c r="E55" s="1" t="s">
        <v>738</v>
      </c>
      <c r="F55" s="1" t="s">
        <v>397</v>
      </c>
      <c r="G55" s="1" t="s">
        <v>401</v>
      </c>
      <c r="H55" s="1" t="s">
        <v>402</v>
      </c>
      <c r="I55" s="1" t="s">
        <v>739</v>
      </c>
      <c r="J55" s="1" t="s">
        <v>30</v>
      </c>
      <c r="K55" s="1" t="s">
        <v>740</v>
      </c>
      <c r="L55" s="1" t="s">
        <v>740</v>
      </c>
      <c r="M55" s="1" t="s">
        <v>405</v>
      </c>
      <c r="N55" s="1" t="s">
        <v>405</v>
      </c>
      <c r="O55" s="1" t="s">
        <v>406</v>
      </c>
      <c r="P55" s="1" t="s">
        <v>407</v>
      </c>
      <c r="Q55" s="1" t="s">
        <v>408</v>
      </c>
      <c r="R55" s="1" t="s">
        <v>741</v>
      </c>
      <c r="S55" s="1" t="s">
        <v>410</v>
      </c>
      <c r="T55" s="1" t="s">
        <v>411</v>
      </c>
      <c r="U55" s="1" t="s">
        <v>412</v>
      </c>
    </row>
    <row r="56" s="1" customFormat="1" spans="1:21">
      <c r="A56" s="3">
        <v>18522289960</v>
      </c>
      <c r="B56" s="1" t="s">
        <v>650</v>
      </c>
      <c r="C56" s="1" t="s">
        <v>742</v>
      </c>
      <c r="D56" s="1" t="s">
        <v>743</v>
      </c>
      <c r="E56" s="1" t="s">
        <v>744</v>
      </c>
      <c r="F56" s="1" t="s">
        <v>397</v>
      </c>
      <c r="G56" s="1" t="s">
        <v>401</v>
      </c>
      <c r="H56" s="1" t="s">
        <v>402</v>
      </c>
      <c r="I56" s="1" t="s">
        <v>745</v>
      </c>
      <c r="J56" s="1" t="s">
        <v>30</v>
      </c>
      <c r="K56" s="1" t="s">
        <v>746</v>
      </c>
      <c r="L56" s="1" t="s">
        <v>746</v>
      </c>
      <c r="M56" s="1" t="s">
        <v>405</v>
      </c>
      <c r="N56" s="1" t="s">
        <v>405</v>
      </c>
      <c r="O56" s="1" t="s">
        <v>406</v>
      </c>
      <c r="P56" s="1" t="s">
        <v>407</v>
      </c>
      <c r="Q56" s="1" t="s">
        <v>408</v>
      </c>
      <c r="R56" s="1" t="s">
        <v>747</v>
      </c>
      <c r="S56" s="1" t="s">
        <v>410</v>
      </c>
      <c r="T56" s="1" t="s">
        <v>411</v>
      </c>
      <c r="U56" s="1" t="s">
        <v>412</v>
      </c>
    </row>
    <row r="57" s="1" customFormat="1" spans="1:21">
      <c r="A57" s="3">
        <v>18586417030</v>
      </c>
      <c r="B57" s="1" t="s">
        <v>610</v>
      </c>
      <c r="C57" s="1" t="s">
        <v>748</v>
      </c>
      <c r="D57" s="1" t="s">
        <v>749</v>
      </c>
      <c r="E57" s="1" t="s">
        <v>750</v>
      </c>
      <c r="F57" s="1" t="s">
        <v>603</v>
      </c>
      <c r="G57" s="1" t="s">
        <v>401</v>
      </c>
      <c r="H57" s="1" t="s">
        <v>402</v>
      </c>
      <c r="I57" s="1" t="s">
        <v>751</v>
      </c>
      <c r="J57" s="1" t="s">
        <v>30</v>
      </c>
      <c r="K57" s="1" t="s">
        <v>752</v>
      </c>
      <c r="L57" s="1" t="s">
        <v>752</v>
      </c>
      <c r="M57" s="1" t="s">
        <v>405</v>
      </c>
      <c r="N57" s="1" t="s">
        <v>405</v>
      </c>
      <c r="O57" s="1" t="s">
        <v>406</v>
      </c>
      <c r="P57" s="1" t="s">
        <v>407</v>
      </c>
      <c r="Q57" s="1" t="s">
        <v>408</v>
      </c>
      <c r="R57" s="1" t="s">
        <v>753</v>
      </c>
      <c r="S57" s="1" t="s">
        <v>410</v>
      </c>
      <c r="T57" s="1" t="s">
        <v>411</v>
      </c>
      <c r="U57" s="1" t="s">
        <v>412</v>
      </c>
    </row>
    <row r="58" s="1" customFormat="1" spans="1:21">
      <c r="A58" s="3">
        <v>17855411407</v>
      </c>
      <c r="B58" s="1" t="s">
        <v>754</v>
      </c>
      <c r="C58" s="1" t="s">
        <v>755</v>
      </c>
      <c r="D58" s="1" t="s">
        <v>756</v>
      </c>
      <c r="E58" s="1" t="s">
        <v>757</v>
      </c>
      <c r="F58" s="1" t="s">
        <v>603</v>
      </c>
      <c r="G58" s="1" t="s">
        <v>401</v>
      </c>
      <c r="H58" s="1" t="s">
        <v>402</v>
      </c>
      <c r="I58" s="1" t="s">
        <v>758</v>
      </c>
      <c r="J58" s="1" t="s">
        <v>30</v>
      </c>
      <c r="K58" s="1" t="s">
        <v>759</v>
      </c>
      <c r="L58" s="1" t="s">
        <v>759</v>
      </c>
      <c r="M58" s="1" t="s">
        <v>405</v>
      </c>
      <c r="N58" s="1" t="s">
        <v>405</v>
      </c>
      <c r="O58" s="1" t="s">
        <v>406</v>
      </c>
      <c r="P58" s="1" t="s">
        <v>407</v>
      </c>
      <c r="Q58" s="1" t="s">
        <v>408</v>
      </c>
      <c r="R58" s="1" t="s">
        <v>760</v>
      </c>
      <c r="S58" s="1" t="s">
        <v>410</v>
      </c>
      <c r="T58" s="1" t="s">
        <v>411</v>
      </c>
      <c r="U58" s="1" t="s">
        <v>412</v>
      </c>
    </row>
    <row r="59" s="1" customFormat="1" spans="1:21">
      <c r="A59" s="3">
        <v>18707211637</v>
      </c>
      <c r="B59" s="1" t="s">
        <v>603</v>
      </c>
      <c r="C59" s="1" t="s">
        <v>761</v>
      </c>
      <c r="D59" s="1" t="s">
        <v>762</v>
      </c>
      <c r="E59" s="1" t="s">
        <v>763</v>
      </c>
      <c r="F59" s="1" t="s">
        <v>397</v>
      </c>
      <c r="G59" s="1" t="s">
        <v>401</v>
      </c>
      <c r="H59" s="1" t="s">
        <v>402</v>
      </c>
      <c r="I59" s="1" t="s">
        <v>764</v>
      </c>
      <c r="J59" s="1" t="s">
        <v>30</v>
      </c>
      <c r="K59" s="1" t="s">
        <v>765</v>
      </c>
      <c r="L59" s="1" t="s">
        <v>765</v>
      </c>
      <c r="M59" s="1" t="s">
        <v>405</v>
      </c>
      <c r="N59" s="1" t="s">
        <v>405</v>
      </c>
      <c r="O59" s="1" t="s">
        <v>406</v>
      </c>
      <c r="P59" s="1" t="s">
        <v>407</v>
      </c>
      <c r="Q59" s="1" t="s">
        <v>408</v>
      </c>
      <c r="R59" s="1" t="s">
        <v>766</v>
      </c>
      <c r="S59" s="1" t="s">
        <v>410</v>
      </c>
      <c r="T59" s="1" t="s">
        <v>411</v>
      </c>
      <c r="U59" s="1" t="s">
        <v>412</v>
      </c>
    </row>
    <row r="60" s="1" customFormat="1" spans="1:21">
      <c r="A60" s="3">
        <v>18653075200</v>
      </c>
      <c r="B60" s="1" t="s">
        <v>693</v>
      </c>
      <c r="C60" s="1" t="s">
        <v>767</v>
      </c>
      <c r="D60" s="1" t="s">
        <v>768</v>
      </c>
      <c r="E60" s="1" t="s">
        <v>769</v>
      </c>
      <c r="F60" s="1" t="s">
        <v>504</v>
      </c>
      <c r="G60" s="1" t="s">
        <v>401</v>
      </c>
      <c r="H60" s="1" t="s">
        <v>402</v>
      </c>
      <c r="I60" s="1" t="s">
        <v>770</v>
      </c>
      <c r="J60" s="1" t="s">
        <v>30</v>
      </c>
      <c r="K60" s="1" t="s">
        <v>771</v>
      </c>
      <c r="L60" s="1" t="s">
        <v>771</v>
      </c>
      <c r="M60" s="1" t="s">
        <v>405</v>
      </c>
      <c r="N60" s="1" t="s">
        <v>405</v>
      </c>
      <c r="O60" s="1" t="s">
        <v>406</v>
      </c>
      <c r="P60" s="1" t="s">
        <v>407</v>
      </c>
      <c r="Q60" s="1" t="s">
        <v>408</v>
      </c>
      <c r="R60" s="1" t="s">
        <v>772</v>
      </c>
      <c r="S60" s="1" t="s">
        <v>410</v>
      </c>
      <c r="T60" s="1" t="s">
        <v>411</v>
      </c>
      <c r="U60" s="1" t="s">
        <v>412</v>
      </c>
    </row>
    <row r="61" s="1" customFormat="1" spans="1:21">
      <c r="A61" s="3">
        <v>18584153685</v>
      </c>
      <c r="B61" s="1" t="s">
        <v>610</v>
      </c>
      <c r="C61" s="1" t="s">
        <v>773</v>
      </c>
      <c r="D61" s="1" t="s">
        <v>774</v>
      </c>
      <c r="E61" s="1" t="s">
        <v>775</v>
      </c>
      <c r="F61" s="1" t="s">
        <v>397</v>
      </c>
      <c r="G61" s="1" t="s">
        <v>401</v>
      </c>
      <c r="H61" s="1" t="s">
        <v>402</v>
      </c>
      <c r="I61" s="1" t="s">
        <v>776</v>
      </c>
      <c r="J61" s="1" t="s">
        <v>30</v>
      </c>
      <c r="K61" s="1" t="s">
        <v>777</v>
      </c>
      <c r="L61" s="1" t="s">
        <v>777</v>
      </c>
      <c r="M61" s="1" t="s">
        <v>405</v>
      </c>
      <c r="N61" s="1" t="s">
        <v>405</v>
      </c>
      <c r="O61" s="1" t="s">
        <v>406</v>
      </c>
      <c r="P61" s="1" t="s">
        <v>407</v>
      </c>
      <c r="Q61" s="1" t="s">
        <v>408</v>
      </c>
      <c r="R61" s="1" t="s">
        <v>778</v>
      </c>
      <c r="S61" s="1" t="s">
        <v>410</v>
      </c>
      <c r="T61" s="1" t="s">
        <v>411</v>
      </c>
      <c r="U61" s="1" t="s">
        <v>412</v>
      </c>
    </row>
    <row r="62" s="1" customFormat="1" spans="1:21">
      <c r="A62" s="3">
        <v>18693877715</v>
      </c>
      <c r="B62" s="1" t="s">
        <v>596</v>
      </c>
      <c r="C62" s="1" t="s">
        <v>779</v>
      </c>
      <c r="D62" s="1" t="s">
        <v>780</v>
      </c>
      <c r="E62" s="1" t="s">
        <v>781</v>
      </c>
      <c r="F62" s="1" t="s">
        <v>504</v>
      </c>
      <c r="G62" s="1" t="s">
        <v>401</v>
      </c>
      <c r="H62" s="1" t="s">
        <v>402</v>
      </c>
      <c r="I62" s="1" t="s">
        <v>782</v>
      </c>
      <c r="J62" s="1" t="s">
        <v>30</v>
      </c>
      <c r="K62" s="1" t="s">
        <v>783</v>
      </c>
      <c r="L62" s="1" t="s">
        <v>783</v>
      </c>
      <c r="M62" s="1" t="s">
        <v>405</v>
      </c>
      <c r="N62" s="1" t="s">
        <v>405</v>
      </c>
      <c r="O62" s="1" t="s">
        <v>406</v>
      </c>
      <c r="P62" s="1" t="s">
        <v>407</v>
      </c>
      <c r="Q62" s="1" t="s">
        <v>408</v>
      </c>
      <c r="R62" s="1" t="s">
        <v>784</v>
      </c>
      <c r="S62" s="1" t="s">
        <v>410</v>
      </c>
      <c r="T62" s="1" t="s">
        <v>411</v>
      </c>
      <c r="U62" s="1" t="s">
        <v>412</v>
      </c>
    </row>
    <row r="63" s="1" customFormat="1" spans="1:21">
      <c r="A63" s="3">
        <v>18708296316</v>
      </c>
      <c r="B63" s="1" t="s">
        <v>603</v>
      </c>
      <c r="C63" s="1" t="s">
        <v>785</v>
      </c>
      <c r="D63" s="1" t="s">
        <v>786</v>
      </c>
      <c r="E63" s="1" t="s">
        <v>787</v>
      </c>
      <c r="F63" s="1" t="s">
        <v>397</v>
      </c>
      <c r="G63" s="1" t="s">
        <v>401</v>
      </c>
      <c r="H63" s="1" t="s">
        <v>402</v>
      </c>
      <c r="I63" s="1" t="s">
        <v>788</v>
      </c>
      <c r="J63" s="1" t="s">
        <v>30</v>
      </c>
      <c r="K63" s="1" t="s">
        <v>789</v>
      </c>
      <c r="L63" s="1" t="s">
        <v>789</v>
      </c>
      <c r="M63" s="1" t="s">
        <v>405</v>
      </c>
      <c r="N63" s="1" t="s">
        <v>405</v>
      </c>
      <c r="O63" s="1" t="s">
        <v>406</v>
      </c>
      <c r="P63" s="1" t="s">
        <v>407</v>
      </c>
      <c r="Q63" s="1" t="s">
        <v>408</v>
      </c>
      <c r="R63" s="1" t="s">
        <v>790</v>
      </c>
      <c r="S63" s="1" t="s">
        <v>410</v>
      </c>
      <c r="T63" s="1" t="s">
        <v>411</v>
      </c>
      <c r="U63" s="1" t="s">
        <v>412</v>
      </c>
    </row>
    <row r="64" s="1" customFormat="1" spans="1:21">
      <c r="A64" s="3">
        <v>18708434836</v>
      </c>
      <c r="B64" s="1" t="s">
        <v>504</v>
      </c>
      <c r="C64" s="1" t="s">
        <v>791</v>
      </c>
      <c r="D64" s="1" t="s">
        <v>792</v>
      </c>
      <c r="E64" s="1" t="s">
        <v>793</v>
      </c>
      <c r="F64" s="1" t="s">
        <v>504</v>
      </c>
      <c r="G64" s="1" t="s">
        <v>401</v>
      </c>
      <c r="H64" s="1" t="s">
        <v>402</v>
      </c>
      <c r="I64" s="1" t="s">
        <v>794</v>
      </c>
      <c r="J64" s="1" t="s">
        <v>30</v>
      </c>
      <c r="K64" s="1" t="s">
        <v>795</v>
      </c>
      <c r="L64" s="1" t="s">
        <v>795</v>
      </c>
      <c r="M64" s="1" t="s">
        <v>405</v>
      </c>
      <c r="N64" s="1" t="s">
        <v>405</v>
      </c>
      <c r="O64" s="1" t="s">
        <v>406</v>
      </c>
      <c r="P64" s="1" t="s">
        <v>407</v>
      </c>
      <c r="Q64" s="1" t="s">
        <v>408</v>
      </c>
      <c r="R64" s="1" t="s">
        <v>796</v>
      </c>
      <c r="S64" s="1" t="s">
        <v>410</v>
      </c>
      <c r="T64" s="1" t="s">
        <v>411</v>
      </c>
      <c r="U64" s="1" t="s">
        <v>412</v>
      </c>
    </row>
    <row r="65" s="1" customFormat="1" spans="1:21">
      <c r="A65" s="3">
        <v>18422543290</v>
      </c>
      <c r="B65" s="1" t="s">
        <v>797</v>
      </c>
      <c r="C65" s="1" t="s">
        <v>798</v>
      </c>
      <c r="D65" s="1" t="s">
        <v>799</v>
      </c>
      <c r="E65" s="1" t="s">
        <v>800</v>
      </c>
      <c r="F65" s="1" t="s">
        <v>397</v>
      </c>
      <c r="G65" s="1" t="s">
        <v>401</v>
      </c>
      <c r="H65" s="1" t="s">
        <v>402</v>
      </c>
      <c r="I65" s="1" t="s">
        <v>801</v>
      </c>
      <c r="J65" s="1" t="s">
        <v>30</v>
      </c>
      <c r="K65" s="1" t="s">
        <v>802</v>
      </c>
      <c r="L65" s="1" t="s">
        <v>802</v>
      </c>
      <c r="M65" s="1" t="s">
        <v>405</v>
      </c>
      <c r="N65" s="1" t="s">
        <v>405</v>
      </c>
      <c r="O65" s="1" t="s">
        <v>406</v>
      </c>
      <c r="P65" s="1" t="s">
        <v>407</v>
      </c>
      <c r="Q65" s="1" t="s">
        <v>408</v>
      </c>
      <c r="R65" s="1" t="s">
        <v>803</v>
      </c>
      <c r="S65" s="1" t="s">
        <v>410</v>
      </c>
      <c r="T65" s="1" t="s">
        <v>411</v>
      </c>
      <c r="U65" s="1" t="s">
        <v>412</v>
      </c>
    </row>
    <row r="66" s="1" customFormat="1" spans="1:21">
      <c r="A66" s="3">
        <v>18578006508</v>
      </c>
      <c r="B66" s="1" t="s">
        <v>589</v>
      </c>
      <c r="C66" s="1" t="s">
        <v>804</v>
      </c>
      <c r="D66" s="1" t="s">
        <v>805</v>
      </c>
      <c r="E66" s="1" t="s">
        <v>806</v>
      </c>
      <c r="F66" s="1" t="s">
        <v>397</v>
      </c>
      <c r="G66" s="1" t="s">
        <v>401</v>
      </c>
      <c r="H66" s="1" t="s">
        <v>402</v>
      </c>
      <c r="I66" s="1" t="s">
        <v>807</v>
      </c>
      <c r="J66" s="1" t="s">
        <v>30</v>
      </c>
      <c r="K66" s="1" t="s">
        <v>808</v>
      </c>
      <c r="L66" s="1" t="s">
        <v>808</v>
      </c>
      <c r="M66" s="1" t="s">
        <v>405</v>
      </c>
      <c r="N66" s="1" t="s">
        <v>405</v>
      </c>
      <c r="O66" s="1" t="s">
        <v>406</v>
      </c>
      <c r="P66" s="1" t="s">
        <v>407</v>
      </c>
      <c r="Q66" s="1" t="s">
        <v>408</v>
      </c>
      <c r="R66" s="1" t="s">
        <v>809</v>
      </c>
      <c r="S66" s="1" t="s">
        <v>410</v>
      </c>
      <c r="T66" s="1" t="s">
        <v>411</v>
      </c>
      <c r="U66" s="1" t="s">
        <v>412</v>
      </c>
    </row>
    <row r="67" s="1" customFormat="1" spans="1:21">
      <c r="A67" s="3">
        <v>18686540873</v>
      </c>
      <c r="B67" s="1" t="s">
        <v>596</v>
      </c>
      <c r="C67" s="1" t="s">
        <v>810</v>
      </c>
      <c r="D67" s="1" t="s">
        <v>811</v>
      </c>
      <c r="E67" s="1" t="s">
        <v>812</v>
      </c>
      <c r="F67" s="1" t="s">
        <v>397</v>
      </c>
      <c r="G67" s="1" t="s">
        <v>401</v>
      </c>
      <c r="H67" s="1" t="s">
        <v>402</v>
      </c>
      <c r="I67" s="1" t="s">
        <v>813</v>
      </c>
      <c r="J67" s="1" t="s">
        <v>30</v>
      </c>
      <c r="K67" s="1" t="s">
        <v>814</v>
      </c>
      <c r="L67" s="1" t="s">
        <v>814</v>
      </c>
      <c r="M67" s="1" t="s">
        <v>405</v>
      </c>
      <c r="N67" s="1" t="s">
        <v>405</v>
      </c>
      <c r="O67" s="1" t="s">
        <v>406</v>
      </c>
      <c r="P67" s="1" t="s">
        <v>407</v>
      </c>
      <c r="Q67" s="1" t="s">
        <v>408</v>
      </c>
      <c r="R67" s="1" t="s">
        <v>815</v>
      </c>
      <c r="S67" s="1" t="s">
        <v>410</v>
      </c>
      <c r="T67" s="1" t="s">
        <v>411</v>
      </c>
      <c r="U67" s="1" t="s">
        <v>412</v>
      </c>
    </row>
    <row r="68" s="1" customFormat="1" spans="1:21">
      <c r="A68" s="3">
        <v>18583512921</v>
      </c>
      <c r="B68" s="1" t="s">
        <v>589</v>
      </c>
      <c r="C68" s="1" t="s">
        <v>816</v>
      </c>
      <c r="D68" s="1" t="s">
        <v>817</v>
      </c>
      <c r="E68" s="1" t="s">
        <v>818</v>
      </c>
      <c r="F68" s="1" t="s">
        <v>397</v>
      </c>
      <c r="G68" s="1" t="s">
        <v>401</v>
      </c>
      <c r="H68" s="1" t="s">
        <v>402</v>
      </c>
      <c r="I68" s="1" t="s">
        <v>819</v>
      </c>
      <c r="J68" s="1" t="s">
        <v>30</v>
      </c>
      <c r="K68" s="1" t="s">
        <v>820</v>
      </c>
      <c r="L68" s="1" t="s">
        <v>820</v>
      </c>
      <c r="M68" s="1" t="s">
        <v>405</v>
      </c>
      <c r="N68" s="1" t="s">
        <v>405</v>
      </c>
      <c r="O68" s="1" t="s">
        <v>406</v>
      </c>
      <c r="P68" s="1" t="s">
        <v>407</v>
      </c>
      <c r="Q68" s="1" t="s">
        <v>408</v>
      </c>
      <c r="R68" s="1" t="s">
        <v>821</v>
      </c>
      <c r="S68" s="1" t="s">
        <v>410</v>
      </c>
      <c r="T68" s="1" t="s">
        <v>411</v>
      </c>
      <c r="U68" s="1" t="s">
        <v>412</v>
      </c>
    </row>
    <row r="69" s="1" customFormat="1" spans="1:21">
      <c r="A69" s="3">
        <v>18660860410</v>
      </c>
      <c r="B69" s="1" t="s">
        <v>693</v>
      </c>
      <c r="C69" s="1" t="s">
        <v>822</v>
      </c>
      <c r="D69" s="1" t="s">
        <v>823</v>
      </c>
      <c r="E69" s="1" t="s">
        <v>824</v>
      </c>
      <c r="F69" s="1" t="s">
        <v>623</v>
      </c>
      <c r="G69" s="1" t="s">
        <v>401</v>
      </c>
      <c r="H69" s="1" t="s">
        <v>402</v>
      </c>
      <c r="I69" s="1" t="s">
        <v>825</v>
      </c>
      <c r="J69" s="1" t="s">
        <v>30</v>
      </c>
      <c r="K69" s="1" t="s">
        <v>826</v>
      </c>
      <c r="L69" s="1" t="s">
        <v>826</v>
      </c>
      <c r="M69" s="1" t="s">
        <v>405</v>
      </c>
      <c r="N69" s="1" t="s">
        <v>405</v>
      </c>
      <c r="O69" s="1" t="s">
        <v>406</v>
      </c>
      <c r="P69" s="1" t="s">
        <v>407</v>
      </c>
      <c r="Q69" s="1" t="s">
        <v>408</v>
      </c>
      <c r="R69" s="1" t="s">
        <v>827</v>
      </c>
      <c r="S69" s="1" t="s">
        <v>410</v>
      </c>
      <c r="T69" s="1" t="s">
        <v>411</v>
      </c>
      <c r="U69" s="1" t="s">
        <v>412</v>
      </c>
    </row>
    <row r="70" s="1" customFormat="1" spans="1:21">
      <c r="A70" s="3">
        <v>18527219835</v>
      </c>
      <c r="B70" s="1" t="s">
        <v>828</v>
      </c>
      <c r="C70" s="1" t="s">
        <v>829</v>
      </c>
      <c r="D70" s="1" t="s">
        <v>830</v>
      </c>
      <c r="E70" s="1" t="s">
        <v>831</v>
      </c>
      <c r="F70" s="1" t="s">
        <v>504</v>
      </c>
      <c r="G70" s="1" t="s">
        <v>401</v>
      </c>
      <c r="H70" s="1" t="s">
        <v>402</v>
      </c>
      <c r="I70" s="1" t="s">
        <v>832</v>
      </c>
      <c r="J70" s="1" t="s">
        <v>30</v>
      </c>
      <c r="K70" s="1" t="s">
        <v>833</v>
      </c>
      <c r="L70" s="1" t="s">
        <v>833</v>
      </c>
      <c r="M70" s="1" t="s">
        <v>405</v>
      </c>
      <c r="N70" s="1" t="s">
        <v>405</v>
      </c>
      <c r="O70" s="1" t="s">
        <v>406</v>
      </c>
      <c r="P70" s="1" t="s">
        <v>407</v>
      </c>
      <c r="Q70" s="1" t="s">
        <v>408</v>
      </c>
      <c r="R70" s="1" t="s">
        <v>834</v>
      </c>
      <c r="S70" s="1" t="s">
        <v>410</v>
      </c>
      <c r="T70" s="1" t="s">
        <v>411</v>
      </c>
      <c r="U70" s="1" t="s">
        <v>412</v>
      </c>
    </row>
    <row r="71" s="1" customFormat="1" spans="1:21">
      <c r="A71" s="3">
        <v>18659200115</v>
      </c>
      <c r="B71" s="1" t="s">
        <v>693</v>
      </c>
      <c r="C71" s="1" t="s">
        <v>835</v>
      </c>
      <c r="D71" s="1" t="s">
        <v>836</v>
      </c>
      <c r="E71" s="1" t="s">
        <v>837</v>
      </c>
      <c r="F71" s="1" t="s">
        <v>603</v>
      </c>
      <c r="G71" s="1" t="s">
        <v>401</v>
      </c>
      <c r="H71" s="1" t="s">
        <v>402</v>
      </c>
      <c r="I71" s="1" t="s">
        <v>838</v>
      </c>
      <c r="J71" s="1" t="s">
        <v>30</v>
      </c>
      <c r="K71" s="1" t="s">
        <v>839</v>
      </c>
      <c r="L71" s="1" t="s">
        <v>839</v>
      </c>
      <c r="M71" s="1" t="s">
        <v>405</v>
      </c>
      <c r="N71" s="1" t="s">
        <v>405</v>
      </c>
      <c r="O71" s="1" t="s">
        <v>406</v>
      </c>
      <c r="P71" s="1" t="s">
        <v>407</v>
      </c>
      <c r="Q71" s="1" t="s">
        <v>408</v>
      </c>
      <c r="R71" s="1" t="s">
        <v>840</v>
      </c>
      <c r="S71" s="1" t="s">
        <v>410</v>
      </c>
      <c r="T71" s="1" t="s">
        <v>411</v>
      </c>
      <c r="U71" s="1" t="s">
        <v>412</v>
      </c>
    </row>
    <row r="72" s="1" customFormat="1" spans="1:21">
      <c r="A72" s="3">
        <v>18398325477</v>
      </c>
      <c r="B72" s="1" t="s">
        <v>841</v>
      </c>
      <c r="C72" s="1" t="s">
        <v>842</v>
      </c>
      <c r="D72" s="1" t="s">
        <v>843</v>
      </c>
      <c r="E72" s="1" t="s">
        <v>844</v>
      </c>
      <c r="F72" s="1" t="s">
        <v>397</v>
      </c>
      <c r="G72" s="1" t="s">
        <v>401</v>
      </c>
      <c r="H72" s="1" t="s">
        <v>402</v>
      </c>
      <c r="I72" s="1" t="s">
        <v>845</v>
      </c>
      <c r="J72" s="1" t="s">
        <v>30</v>
      </c>
      <c r="K72" s="1" t="s">
        <v>846</v>
      </c>
      <c r="L72" s="1" t="s">
        <v>846</v>
      </c>
      <c r="M72" s="1" t="s">
        <v>405</v>
      </c>
      <c r="N72" s="1" t="s">
        <v>405</v>
      </c>
      <c r="O72" s="1" t="s">
        <v>406</v>
      </c>
      <c r="P72" s="1" t="s">
        <v>407</v>
      </c>
      <c r="Q72" s="1" t="s">
        <v>408</v>
      </c>
      <c r="R72" s="1" t="s">
        <v>847</v>
      </c>
      <c r="S72" s="1" t="s">
        <v>410</v>
      </c>
      <c r="T72" s="1" t="s">
        <v>411</v>
      </c>
      <c r="U72" s="1" t="s">
        <v>412</v>
      </c>
    </row>
    <row r="73" s="1" customFormat="1" spans="1:21">
      <c r="A73" s="3">
        <v>17869192015</v>
      </c>
      <c r="B73" s="1" t="s">
        <v>848</v>
      </c>
      <c r="C73" s="1" t="s">
        <v>849</v>
      </c>
      <c r="D73" s="1" t="s">
        <v>850</v>
      </c>
      <c r="E73" s="1" t="s">
        <v>851</v>
      </c>
      <c r="F73" s="1" t="s">
        <v>852</v>
      </c>
      <c r="G73" s="1" t="s">
        <v>401</v>
      </c>
      <c r="H73" s="1" t="s">
        <v>402</v>
      </c>
      <c r="I73" s="1" t="s">
        <v>853</v>
      </c>
      <c r="J73" s="1" t="s">
        <v>30</v>
      </c>
      <c r="K73" s="1" t="s">
        <v>854</v>
      </c>
      <c r="L73" s="1" t="s">
        <v>855</v>
      </c>
      <c r="M73" s="1" t="s">
        <v>856</v>
      </c>
      <c r="N73" s="1" t="s">
        <v>857</v>
      </c>
      <c r="O73" s="1" t="s">
        <v>406</v>
      </c>
      <c r="P73" s="1" t="s">
        <v>407</v>
      </c>
      <c r="Q73" s="1" t="s">
        <v>408</v>
      </c>
      <c r="R73" s="1" t="s">
        <v>858</v>
      </c>
      <c r="S73" s="1" t="s">
        <v>410</v>
      </c>
      <c r="T73" s="1" t="s">
        <v>411</v>
      </c>
      <c r="U73" s="1" t="s">
        <v>412</v>
      </c>
    </row>
    <row r="74" s="1" customFormat="1" spans="1:21">
      <c r="A74" s="3">
        <v>18447999458</v>
      </c>
      <c r="B74" s="1" t="s">
        <v>657</v>
      </c>
      <c r="C74" s="1" t="s">
        <v>859</v>
      </c>
      <c r="D74" s="1" t="s">
        <v>860</v>
      </c>
      <c r="E74" s="1" t="s">
        <v>861</v>
      </c>
      <c r="F74" s="1" t="s">
        <v>397</v>
      </c>
      <c r="G74" s="1" t="s">
        <v>401</v>
      </c>
      <c r="H74" s="1" t="s">
        <v>402</v>
      </c>
      <c r="I74" s="1" t="s">
        <v>862</v>
      </c>
      <c r="J74" s="1" t="s">
        <v>30</v>
      </c>
      <c r="K74" s="1" t="s">
        <v>863</v>
      </c>
      <c r="L74" s="1" t="s">
        <v>863</v>
      </c>
      <c r="M74" s="1" t="s">
        <v>405</v>
      </c>
      <c r="N74" s="1" t="s">
        <v>405</v>
      </c>
      <c r="O74" s="1" t="s">
        <v>406</v>
      </c>
      <c r="P74" s="1" t="s">
        <v>407</v>
      </c>
      <c r="Q74" s="1" t="s">
        <v>408</v>
      </c>
      <c r="R74" s="1" t="s">
        <v>864</v>
      </c>
      <c r="S74" s="1" t="s">
        <v>410</v>
      </c>
      <c r="T74" s="1" t="s">
        <v>411</v>
      </c>
      <c r="U74" s="1" t="s">
        <v>412</v>
      </c>
    </row>
    <row r="75" s="1" customFormat="1" spans="1:21">
      <c r="A75" s="3">
        <v>18704736238</v>
      </c>
      <c r="B75" s="1" t="s">
        <v>603</v>
      </c>
      <c r="C75" s="1" t="s">
        <v>865</v>
      </c>
      <c r="D75" s="1" t="s">
        <v>866</v>
      </c>
      <c r="E75" s="1" t="s">
        <v>867</v>
      </c>
      <c r="F75" s="1" t="s">
        <v>397</v>
      </c>
      <c r="G75" s="1" t="s">
        <v>401</v>
      </c>
      <c r="H75" s="1" t="s">
        <v>402</v>
      </c>
      <c r="I75" s="1" t="s">
        <v>868</v>
      </c>
      <c r="J75" s="1" t="s">
        <v>30</v>
      </c>
      <c r="K75" s="1" t="s">
        <v>869</v>
      </c>
      <c r="L75" s="1" t="s">
        <v>869</v>
      </c>
      <c r="M75" s="1" t="s">
        <v>405</v>
      </c>
      <c r="N75" s="1" t="s">
        <v>405</v>
      </c>
      <c r="O75" s="1" t="s">
        <v>406</v>
      </c>
      <c r="P75" s="1" t="s">
        <v>407</v>
      </c>
      <c r="Q75" s="1" t="s">
        <v>408</v>
      </c>
      <c r="R75" s="1" t="s">
        <v>870</v>
      </c>
      <c r="S75" s="1" t="s">
        <v>410</v>
      </c>
      <c r="T75" s="1" t="s">
        <v>411</v>
      </c>
      <c r="U75" s="1" t="s">
        <v>412</v>
      </c>
    </row>
    <row r="76" s="1" customFormat="1" spans="1:21">
      <c r="A76" s="3">
        <v>18680655176</v>
      </c>
      <c r="B76" s="1" t="s">
        <v>852</v>
      </c>
      <c r="C76" s="1" t="s">
        <v>871</v>
      </c>
      <c r="D76" s="1" t="s">
        <v>872</v>
      </c>
      <c r="E76" s="1" t="s">
        <v>873</v>
      </c>
      <c r="F76" s="1" t="s">
        <v>397</v>
      </c>
      <c r="G76" s="1" t="s">
        <v>401</v>
      </c>
      <c r="H76" s="1" t="s">
        <v>402</v>
      </c>
      <c r="I76" s="1" t="s">
        <v>874</v>
      </c>
      <c r="J76" s="1" t="s">
        <v>30</v>
      </c>
      <c r="K76" s="1" t="s">
        <v>875</v>
      </c>
      <c r="L76" s="1" t="s">
        <v>875</v>
      </c>
      <c r="M76" s="1" t="s">
        <v>405</v>
      </c>
      <c r="N76" s="1" t="s">
        <v>405</v>
      </c>
      <c r="O76" s="1" t="s">
        <v>406</v>
      </c>
      <c r="P76" s="1" t="s">
        <v>407</v>
      </c>
      <c r="Q76" s="1" t="s">
        <v>408</v>
      </c>
      <c r="R76" s="1" t="s">
        <v>876</v>
      </c>
      <c r="S76" s="1" t="s">
        <v>410</v>
      </c>
      <c r="T76" s="1" t="s">
        <v>411</v>
      </c>
      <c r="U76" s="1" t="s">
        <v>412</v>
      </c>
    </row>
    <row r="77" s="1" customFormat="1" spans="1:21">
      <c r="A77" s="3">
        <v>18658360861</v>
      </c>
      <c r="B77" s="1" t="s">
        <v>693</v>
      </c>
      <c r="C77" s="1" t="s">
        <v>877</v>
      </c>
      <c r="D77" s="1" t="s">
        <v>878</v>
      </c>
      <c r="E77" s="1" t="s">
        <v>879</v>
      </c>
      <c r="F77" s="1" t="s">
        <v>693</v>
      </c>
      <c r="G77" s="1" t="s">
        <v>401</v>
      </c>
      <c r="H77" s="1" t="s">
        <v>402</v>
      </c>
      <c r="I77" s="1" t="s">
        <v>880</v>
      </c>
      <c r="J77" s="1" t="s">
        <v>30</v>
      </c>
      <c r="K77" s="1" t="s">
        <v>881</v>
      </c>
      <c r="L77" s="1" t="s">
        <v>881</v>
      </c>
      <c r="M77" s="1" t="s">
        <v>405</v>
      </c>
      <c r="N77" s="1" t="s">
        <v>405</v>
      </c>
      <c r="O77" s="1" t="s">
        <v>406</v>
      </c>
      <c r="P77" s="1" t="s">
        <v>407</v>
      </c>
      <c r="Q77" s="1" t="s">
        <v>408</v>
      </c>
      <c r="R77" s="1" t="s">
        <v>882</v>
      </c>
      <c r="S77" s="1" t="s">
        <v>410</v>
      </c>
      <c r="T77" s="1" t="s">
        <v>411</v>
      </c>
      <c r="U77" s="1" t="s">
        <v>412</v>
      </c>
    </row>
    <row r="78" s="1" customFormat="1" spans="1:21">
      <c r="A78" s="3">
        <v>18576061890</v>
      </c>
      <c r="B78" s="1" t="s">
        <v>589</v>
      </c>
      <c r="C78" s="1" t="s">
        <v>883</v>
      </c>
      <c r="D78" s="1" t="s">
        <v>884</v>
      </c>
      <c r="E78" s="1" t="s">
        <v>885</v>
      </c>
      <c r="F78" s="1" t="s">
        <v>397</v>
      </c>
      <c r="G78" s="1" t="s">
        <v>401</v>
      </c>
      <c r="H78" s="1" t="s">
        <v>402</v>
      </c>
      <c r="I78" s="1" t="s">
        <v>886</v>
      </c>
      <c r="J78" s="1" t="s">
        <v>30</v>
      </c>
      <c r="K78" s="1" t="s">
        <v>887</v>
      </c>
      <c r="L78" s="1" t="s">
        <v>887</v>
      </c>
      <c r="M78" s="1" t="s">
        <v>405</v>
      </c>
      <c r="N78" s="1" t="s">
        <v>405</v>
      </c>
      <c r="O78" s="1" t="s">
        <v>406</v>
      </c>
      <c r="P78" s="1" t="s">
        <v>407</v>
      </c>
      <c r="Q78" s="1" t="s">
        <v>408</v>
      </c>
      <c r="R78" s="1" t="s">
        <v>888</v>
      </c>
      <c r="S78" s="1" t="s">
        <v>410</v>
      </c>
      <c r="T78" s="1" t="s">
        <v>411</v>
      </c>
      <c r="U78" s="1" t="s">
        <v>412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2022-08-16T01:08:38Z</dcterms:created>
  <dcterms:modified xsi:type="dcterms:W3CDTF">2022-08-16T01:16:25Z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08CE2FCB630E4297B600174678BB10C7</vt:lpwstr>
  </property>
  <property fmtid="{D5CDD505-2E9C-101B-9397-08002B2CF9AE}" pid="3" name="KSOProductBuildVer">
    <vt:lpwstr>2052-11.1.0.12302</vt:lpwstr>
  </property>
</Properties>
</file>