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对账!$A$1:$X$119</definedName>
  </definedNames>
  <calcPr calcId="144525"/>
</workbook>
</file>

<file path=xl/sharedStrings.xml><?xml version="1.0" encoding="utf-8"?>
<sst xmlns="http://schemas.openxmlformats.org/spreadsheetml/2006/main" count="3889" uniqueCount="1226">
  <si>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</si>
  <si>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</si>
  <si>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</si>
  <si>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</si>
  <si>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</si>
  <si>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</si>
  <si>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</si>
  <si>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</si>
  <si>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</si>
  <si>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</si>
  <si>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</si>
  <si>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</si>
  <si>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</si>
  <si>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</si>
  <si>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</si>
  <si>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</si>
  <si>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</si>
  <si>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</si>
  <si>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</si>
  <si>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</si>
  <si>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</si>
  <si>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</si>
  <si>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</si>
  <si>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</si>
  <si>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</si>
  <si>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18009246287	</t>
  </si>
  <si>
    <t>Ctrip</t>
  </si>
  <si>
    <t>正常</t>
  </si>
  <si>
    <t>[普吉岛]普吉岛船屋度假酒店 (SHA Extra Plus)(The Boathouse Phuket (SHA Extra Plus))(4494588)</t>
  </si>
  <si>
    <t>海景豪华房(至少提前8天预订)&lt;特惠专享&gt;&lt;双人入住&gt;&lt;双早&gt;</t>
  </si>
  <si>
    <t>CNY</t>
  </si>
  <si>
    <t>jerogin/michael</t>
  </si>
  <si>
    <t>CA2019220817CNY</t>
  </si>
  <si>
    <t>未提现</t>
  </si>
  <si>
    <t>携程开票</t>
  </si>
  <si>
    <t xml:space="preserve">2566122	</t>
  </si>
  <si>
    <t xml:space="preserve">12123	</t>
  </si>
  <si>
    <t xml:space="preserve">18032785532	</t>
  </si>
  <si>
    <t>[丹戎士拔]吉隆坡黄金棕榈度假村(Avani Sepang Goldcoast Resort Kuala Lumpur)(5409783)</t>
  </si>
  <si>
    <t>高级特大床房&lt;大床&gt;(至少提前30天预订)&lt;双人入住&gt;&lt;双早&gt;</t>
  </si>
  <si>
    <t>BAIDIN/NUR AISHAH</t>
  </si>
  <si>
    <t xml:space="preserve">2572397	</t>
  </si>
  <si>
    <t xml:space="preserve">666350	</t>
  </si>
  <si>
    <t xml:space="preserve">18038875846	</t>
  </si>
  <si>
    <t>[乔治市]槟城希迪特酒店(又称槟城龙城酒店) (槟城对抗新冠肺炎认证)(Cititel Penang (PenangFightCovid-19 Certified))(28528257)</t>
  </si>
  <si>
    <t>高级双床房&lt;单人入住&gt;&lt;单早&gt;</t>
  </si>
  <si>
    <t>Fauziana/Nur</t>
  </si>
  <si>
    <t xml:space="preserve">2573967	</t>
  </si>
  <si>
    <t xml:space="preserve">2129785	</t>
  </si>
  <si>
    <t xml:space="preserve">18043357703	</t>
  </si>
  <si>
    <t>[曼达韦]曼达韦白酒店 -  多用途物业(bai Hotel Cebu - Multiple Use Property)(25321885)</t>
  </si>
  <si>
    <t>豪华房(至少连住2晚及以上)&lt;双人入住&gt;&lt;双早&gt;</t>
  </si>
  <si>
    <t>maneja/agnes,maneja/agnes</t>
  </si>
  <si>
    <t xml:space="preserve">2574775	</t>
  </si>
  <si>
    <t xml:space="preserve">R587F5	</t>
  </si>
  <si>
    <t xml:space="preserve">18113790957	</t>
  </si>
  <si>
    <t>[曼谷]曼谷新浩中央酒店，IHG 酒店  (SHA Extra Plus)(Sindhorn Midtown Hotel Bangkok, an IHG Hotel (SHA Extra Plus))(88933689)</t>
  </si>
  <si>
    <t>标准特大床房(连住3晚及以上)&lt;特惠专享&gt;&lt;双人入住&gt;&lt;无早&gt;</t>
  </si>
  <si>
    <t>LEONG/HONG YAO</t>
  </si>
  <si>
    <t xml:space="preserve">2589502	</t>
  </si>
  <si>
    <t xml:space="preserve">517416	</t>
  </si>
  <si>
    <t xml:space="preserve">18157717948	</t>
  </si>
  <si>
    <t>[普吉岛]普吉盛泰乐卡伦海滩度假村 (SHA Extra Plus)(Centara Karon Resort Phuket (SHA Extra Plus))(5440926)</t>
  </si>
  <si>
    <t>高级露台房&lt;双人入住&gt;&lt;仅适用亚洲客人&gt;&lt;双早&gt;</t>
  </si>
  <si>
    <t>GOSAIYAGANON/AEK</t>
  </si>
  <si>
    <t xml:space="preserve">2596736	</t>
  </si>
  <si>
    <t xml:space="preserve">191515925	</t>
  </si>
  <si>
    <t xml:space="preserve">18173544568	</t>
  </si>
  <si>
    <t>高级房(至少连住2晚及以上)&lt;双人入住&gt;&lt;双早&gt;</t>
  </si>
  <si>
    <t>Heng/Jing Rong</t>
  </si>
  <si>
    <t xml:space="preserve">2598711	</t>
  </si>
  <si>
    <t xml:space="preserve">	</t>
  </si>
  <si>
    <t xml:space="preserve">18213913975	</t>
  </si>
  <si>
    <t>[曼谷]曼谷班达拉套房酒店(Bandara Suites Silom, Bangkok)(90808448)</t>
  </si>
  <si>
    <t>两卧室公寓&lt;特惠专享&gt;&lt;四人入住&gt;&lt;早餐&gt;</t>
  </si>
  <si>
    <t>WANG/XIANQING,YAO/AILIN,YANG/TIANSHUI,VICENT/JOVANWIJAYA</t>
  </si>
  <si>
    <t xml:space="preserve">2603684	</t>
  </si>
  <si>
    <t xml:space="preserve">18259161482	</t>
  </si>
  <si>
    <t>[曼谷]曼谷华昌传统酒店(Hua Chang Heritage Hotel Bangkok)(4494789)</t>
  </si>
  <si>
    <t>豪华房&lt;全日特价&gt;&lt;双人入住&gt;&lt;无早&gt;</t>
  </si>
  <si>
    <t>kittivoramathee/Apilra,kittivoramathee/Apilra</t>
  </si>
  <si>
    <t xml:space="preserve">2608703	</t>
  </si>
  <si>
    <t xml:space="preserve">142703	</t>
  </si>
  <si>
    <t xml:space="preserve">18271890377	</t>
  </si>
  <si>
    <t>[长滩岛]长滩岛摄政沙滩水疗度假村(Henann Regency Resort &amp; Spa)(5246684)</t>
  </si>
  <si>
    <t>高级房&lt;特价大促销&gt;&lt;三人入住&gt;&lt;早餐&gt;</t>
  </si>
  <si>
    <t>CHOI/NAKJIN</t>
  </si>
  <si>
    <t xml:space="preserve">2609834	</t>
  </si>
  <si>
    <t xml:space="preserve">39625371	</t>
  </si>
  <si>
    <t xml:space="preserve">18372513859	</t>
  </si>
  <si>
    <t>[普吉岛]普吉岛卡隆亚维斯塔格兰德-美憬阁索菲特酒店(SHA Extra Plus)(Avista Grande Phuket Karon MGallery by Sofitel(SHA Extra Plus))(13921342)</t>
  </si>
  <si>
    <t>山景豪华特大床房 - 带阳台(连住3晚及以上)&lt;特惠专享&gt;&lt;双人入住&gt;&lt;日历房套餐高价值&gt;&lt;双早&gt;&lt;新酒店礼盒&gt;</t>
  </si>
  <si>
    <t>Chen/Jiangang,Wu/Fan</t>
  </si>
  <si>
    <t xml:space="preserve">2618970	</t>
  </si>
  <si>
    <t xml:space="preserve">281507	</t>
  </si>
  <si>
    <t xml:space="preserve">18378166825	</t>
  </si>
  <si>
    <t>[苏梅岛]诺拉海滩温泉度假酒店(SHA Plus+)(Nora Beach Resort &amp; Spa(SHA Plus+))(3628414)</t>
  </si>
  <si>
    <t>诺拉海景别墅&lt;双人入住&gt;&lt;双早&gt;</t>
  </si>
  <si>
    <t>Tamore/Amit,Tamore/Amit</t>
  </si>
  <si>
    <t xml:space="preserve">2619394	</t>
  </si>
  <si>
    <t xml:space="preserve">70288	</t>
  </si>
  <si>
    <t xml:space="preserve">18414733653	</t>
  </si>
  <si>
    <t>[苏梅岛]诺拉布里温泉度假酒店 (SHA Plus+)(Nora Buri Resort &amp; Spa (SHA Plus+))(3668073)</t>
  </si>
  <si>
    <t>山坡豪华房&lt;今日特价 &gt;&lt;双人入住&gt;&lt;双早&gt;</t>
  </si>
  <si>
    <t>HASIYAN/AADITYA,HASIYAN/AADITYA</t>
  </si>
  <si>
    <t xml:space="preserve">2623375	</t>
  </si>
  <si>
    <t xml:space="preserve">61915	</t>
  </si>
  <si>
    <t xml:space="preserve">18427258494	</t>
  </si>
  <si>
    <t>[迪沙鲁]安纳塔拉迪沙鲁海岸度假别墅(Anantara Desaru Coast Resort &amp; Villas)(58221042)</t>
  </si>
  <si>
    <t>尊贵房(至少连住2晚及以上)&lt;双人入住&gt;&lt;马来西亚客人专享&gt;&lt;双早&gt;</t>
  </si>
  <si>
    <t>Tan/Josephine</t>
  </si>
  <si>
    <t xml:space="preserve">2624257	</t>
  </si>
  <si>
    <t xml:space="preserve">1559415	</t>
  </si>
  <si>
    <t xml:space="preserve">18437368568	</t>
  </si>
  <si>
    <t>[苏梅岛]苏梅岛丽思卡尔顿酒店(SHA Extra Plus)(The Ritz-Carlton, Koh Samui(SHA Extra Plus))(13570752)</t>
  </si>
  <si>
    <t>独家泳池别墅(至少连住2晚及以上)&lt;今日特价 &gt;&lt;双人入住&gt;&lt;双早&gt;</t>
  </si>
  <si>
    <t>MAK/KAM FAI DONNY</t>
  </si>
  <si>
    <t xml:space="preserve">2625390	</t>
  </si>
  <si>
    <t xml:space="preserve">75419636	</t>
  </si>
  <si>
    <t xml:space="preserve">18456521470	</t>
  </si>
  <si>
    <t>[普吉岛]普吉岛希尔顿阿卡迪亚温泉度假酒店 (SHA Extra Plus)(Hilton Phuket Arcadia Resort &amp; Spa (SHA Extra Plus))(3460018)</t>
  </si>
  <si>
    <t>海景豪华加大特大床房&lt;双人入住&gt;&lt;双早&gt;</t>
  </si>
  <si>
    <t>JIN/YOUNGKWANG</t>
  </si>
  <si>
    <t xml:space="preserve">2627377	</t>
  </si>
  <si>
    <t xml:space="preserve">3279868324	</t>
  </si>
  <si>
    <t xml:space="preserve">18513170693	</t>
  </si>
  <si>
    <t>[乔治市]槟城温宝利酒店 (槟城对抗新冠肺炎认证)(The Wembley – A St Giles Hotel, Penang)(5159731)</t>
  </si>
  <si>
    <t>豪华房&lt;三人入住&gt;&lt;早餐&gt;</t>
  </si>
  <si>
    <t>Lim/Cynthia</t>
  </si>
  <si>
    <t xml:space="preserve">2632768	</t>
  </si>
  <si>
    <t xml:space="preserve">655405	</t>
  </si>
  <si>
    <t xml:space="preserve">18524394497	</t>
  </si>
  <si>
    <t>[曼谷]维布萨南保旅馆(Vib Best Western Sanam Pao)(41650497)</t>
  </si>
  <si>
    <t>高级双床房&lt;特惠专享&gt;&lt;双人入住&gt;&lt;无早&gt;</t>
  </si>
  <si>
    <t>Kaskul/Naiyana</t>
  </si>
  <si>
    <t xml:space="preserve">2633965	</t>
  </si>
  <si>
    <t xml:space="preserve">BK012893	</t>
  </si>
  <si>
    <t xml:space="preserve">18537061330	</t>
  </si>
  <si>
    <t>[苏米龙岛]宿雾苏密隆碧海岛屿度假村(Bluewater Sumilon Island Resort)(5242684)</t>
  </si>
  <si>
    <t>酒店随机房型&lt;今日特价 &gt;&lt;三人入住&gt;&lt;无早&gt;</t>
  </si>
  <si>
    <t>KIM/WONJUNG</t>
  </si>
  <si>
    <t xml:space="preserve">2635250	</t>
  </si>
  <si>
    <t xml:space="preserve">22353	</t>
  </si>
  <si>
    <t xml:space="preserve">18543238867	</t>
  </si>
  <si>
    <t>[吉隆坡]吉隆坡四季酒店(Four Seasons Hotel Kuala Lumpur)(17496902)</t>
  </si>
  <si>
    <t>泳池园景特大床房&lt;双人入住&gt;&lt;双早&gt;</t>
  </si>
  <si>
    <t>Woo/Chee Chay</t>
  </si>
  <si>
    <t xml:space="preserve">2635668	</t>
  </si>
  <si>
    <t xml:space="preserve">3153066	</t>
  </si>
  <si>
    <t xml:space="preserve">18544552549	</t>
  </si>
  <si>
    <t>[曼谷]曼谷香格里拉大酒店 (SHA Extra Plus)(Shangri-La Bangkok)(3243791)</t>
  </si>
  <si>
    <t>香格里拉楼豪华河景特大床房&lt;双人入住&gt;&lt;双早&gt;</t>
  </si>
  <si>
    <t>LEE/WONBO</t>
  </si>
  <si>
    <t xml:space="preserve">2635876	</t>
  </si>
  <si>
    <t xml:space="preserve">11424066	</t>
  </si>
  <si>
    <t xml:space="preserve">18564230010	</t>
  </si>
  <si>
    <t>[新山]希思尔新山酒店(Thistle Johor Bahru)(5624049)</t>
  </si>
  <si>
    <t>海景豪华特大床房(至少连住2晚及以上)&lt;双人入住&gt;&lt;双早&gt;</t>
  </si>
  <si>
    <t>Stewart/Felina</t>
  </si>
  <si>
    <t xml:space="preserve">2638002	</t>
  </si>
  <si>
    <t xml:space="preserve">4176511	</t>
  </si>
  <si>
    <t xml:space="preserve">18572723209	</t>
  </si>
  <si>
    <t>KIM/SUNGJU,CHA/JONGWHAN</t>
  </si>
  <si>
    <t xml:space="preserve">2638591	</t>
  </si>
  <si>
    <t xml:space="preserve">R5B578	</t>
  </si>
  <si>
    <t xml:space="preserve">18574860182	</t>
  </si>
  <si>
    <t>[Batu Buruk]报春花海滩酒店(Primula Beach Hotel)(89000989)</t>
  </si>
  <si>
    <t>豪华房&lt;双人入住&gt;&lt;双早&gt;</t>
  </si>
  <si>
    <t>Khalaf/Zakariya</t>
  </si>
  <si>
    <t xml:space="preserve">2638965	</t>
  </si>
  <si>
    <t xml:space="preserve">111871	</t>
  </si>
  <si>
    <t xml:space="preserve">18577704972	</t>
  </si>
  <si>
    <t>[吉隆坡]吉隆披武吉免登瑞园酒店(Swiss-Garden Hotel Bukit Bintang Kuala Lumpur)(24422053)</t>
  </si>
  <si>
    <t>家庭房&lt;特惠&gt;&lt;四人入住&gt;&lt;早餐&gt;</t>
  </si>
  <si>
    <t>Ridhwan/Mimi Asmida,Ridhwan/Mimi Asmida,Ridhwan/Mimi Asmida,Ridhwan/Mimi Asmida</t>
  </si>
  <si>
    <t xml:space="preserve">2639350	</t>
  </si>
  <si>
    <t xml:space="preserve">132311	</t>
  </si>
  <si>
    <t xml:space="preserve">18594285287	</t>
  </si>
  <si>
    <t>[吉隆坡]吉隆坡皇家朱兰酒店(Royale Chulan Kuala Lumpur)(5280527)</t>
  </si>
  <si>
    <t>一室公寓&lt;双人入住&gt;&lt;双早&gt;</t>
  </si>
  <si>
    <t>Ganesan/Surendran,Ganesan/Surendran</t>
  </si>
  <si>
    <t xml:space="preserve">2640762	</t>
  </si>
  <si>
    <t xml:space="preserve">10010633270	</t>
  </si>
  <si>
    <t xml:space="preserve">18594622538	</t>
  </si>
  <si>
    <t>[丹戎士拔]吉隆坡黄金棕榈度假村(Avani Sepang Goldcoast Resort)(5409783)</t>
  </si>
  <si>
    <t>家庭别墅(至少提前7天预订)&lt;四人入住&gt;&lt;早餐&gt;</t>
  </si>
  <si>
    <t>NORMAN/NORASMAH</t>
  </si>
  <si>
    <t xml:space="preserve">2640832	</t>
  </si>
  <si>
    <t xml:space="preserve">674566	</t>
  </si>
  <si>
    <t xml:space="preserve">18596380680	</t>
  </si>
  <si>
    <t>Noorasikin/Nurul</t>
  </si>
  <si>
    <t xml:space="preserve">2641211	</t>
  </si>
  <si>
    <t xml:space="preserve">4177045	</t>
  </si>
  <si>
    <t xml:space="preserve">18602457039	</t>
  </si>
  <si>
    <t>[釜山]釜山斯坦福酒店(Stanford Inn Busan)(28525719)</t>
  </si>
  <si>
    <t>标准双人床房&lt;双人入住&gt;&lt;无早&gt;</t>
  </si>
  <si>
    <t>CUI/RUHAO,CUI/CAN</t>
  </si>
  <si>
    <t>取消</t>
  </si>
  <si>
    <t xml:space="preserve">18605899829	</t>
  </si>
  <si>
    <t>[吉隆坡]辉盛凯贝丽(Capri by Fraser Bukit Bintang)(88638672)</t>
  </si>
  <si>
    <t>行政特大床一室房&lt;双人入住&gt;&lt;双早&gt;</t>
  </si>
  <si>
    <t>Alias/Ainaa Liyana</t>
  </si>
  <si>
    <t xml:space="preserve">2641958	</t>
  </si>
  <si>
    <t xml:space="preserve">29036950-1	</t>
  </si>
  <si>
    <t xml:space="preserve">18608508611	</t>
  </si>
  <si>
    <t>豪华大床一室房&lt;双人入住&gt;&lt;双早&gt;</t>
  </si>
  <si>
    <t>Chee Chieng/Wong,Chee Chieng/Wong</t>
  </si>
  <si>
    <t xml:space="preserve">2642495	</t>
  </si>
  <si>
    <t xml:space="preserve">67414369-1	</t>
  </si>
  <si>
    <t xml:space="preserve">18621453433	</t>
  </si>
  <si>
    <t>[甲米]甲米奥南都喜酒店(SHA Extra Plus)(Dusitd2 Ao Nang, Krabi(SHA Extra Plus))(27689492)</t>
  </si>
  <si>
    <t>海景迪莱特大床房(带阳台)(连住3晚及以上)&lt;双人入住&gt;&lt;双早&gt;</t>
  </si>
  <si>
    <t>Sohn/Jiho</t>
  </si>
  <si>
    <t xml:space="preserve">2643464	</t>
  </si>
  <si>
    <t xml:space="preserve">819403	</t>
  </si>
  <si>
    <t xml:space="preserve">18631850785	</t>
  </si>
  <si>
    <t>BAJAJ/PUNEET,BAJAJ/PUNEET</t>
  </si>
  <si>
    <t xml:space="preserve">2644389	</t>
  </si>
  <si>
    <t xml:space="preserve">63324	</t>
  </si>
  <si>
    <t xml:space="preserve">18631954462	</t>
  </si>
  <si>
    <t>[首尔]新首尔酒店(New Seoul Hotel)(6314909)</t>
  </si>
  <si>
    <t>豪华三人房&lt;三人入住&gt;&lt;无早&gt;</t>
  </si>
  <si>
    <t>Park/Si yeon,Park/Si yeon,Park/Si yeon</t>
  </si>
  <si>
    <t xml:space="preserve">2644393	</t>
  </si>
  <si>
    <t xml:space="preserve">22090064	</t>
  </si>
  <si>
    <t xml:space="preserve">18643669142	</t>
  </si>
  <si>
    <t>[曼谷]曼谷辛德霍恩凯宾斯基(Sindhorn Kempinski Bangkok)(92930805)</t>
  </si>
  <si>
    <t>至尊行政套房(至少连住2晚及以上)&lt;今日特价 &gt;&lt;双人入住&gt;&lt;仅适用亚洲客人&gt;&lt;双早&gt;</t>
  </si>
  <si>
    <t>ZENG/HUAJING</t>
  </si>
  <si>
    <t xml:space="preserve">2645517	</t>
  </si>
  <si>
    <t xml:space="preserve">113049	</t>
  </si>
  <si>
    <t xml:space="preserve">18650974341	</t>
  </si>
  <si>
    <t>[曼谷]隆齐格兰德中心点酒店 (SHA Plus+)(Grande Centre Point Hotel Ploenchit (SHA Plus+))(28525650)</t>
  </si>
  <si>
    <t>高级阳台房&lt;双人入住&gt;&lt;无早&gt;</t>
  </si>
  <si>
    <t>shin/youngung,shin/youngung</t>
  </si>
  <si>
    <t xml:space="preserve">2646100	</t>
  </si>
  <si>
    <t xml:space="preserve">18652021294	</t>
  </si>
  <si>
    <t>Li Siang/Yeow,Li Siang/Yeow</t>
  </si>
  <si>
    <t xml:space="preserve">2646222	</t>
  </si>
  <si>
    <t xml:space="preserve">69141673-1	</t>
  </si>
  <si>
    <t xml:space="preserve">18652743245	</t>
  </si>
  <si>
    <t>Tan/Jolis,Tan/Jolis,Tan/Jolis,Tan/Jolis</t>
  </si>
  <si>
    <t xml:space="preserve">2646304	</t>
  </si>
  <si>
    <t>23990060-1</t>
  </si>
  <si>
    <t xml:space="preserve">74988918-1	</t>
  </si>
  <si>
    <t xml:space="preserve">18652961107	</t>
  </si>
  <si>
    <t>高级阳台房&lt;双人入住&gt;&lt;双早&gt;</t>
  </si>
  <si>
    <t>Gao/Nan,Chen/Xuan Yu</t>
  </si>
  <si>
    <t xml:space="preserve">2646331	</t>
  </si>
  <si>
    <t xml:space="preserve">183593	</t>
  </si>
  <si>
    <t xml:space="preserve">18660149898	</t>
  </si>
  <si>
    <t>[民丹岛]卡斯艾币恩塔酒店(Cassia Bintan)(16149489)</t>
  </si>
  <si>
    <t>一卧室大床公寓(至少连住2晚及以上)&lt;今日特价 &gt;&lt;双人入住&gt;&lt;双早&gt;</t>
  </si>
  <si>
    <t>Tiburcio/Jaime,Tiburcio/Jaime,Tiburcio/Jaime,Tiburcio/Jaime</t>
  </si>
  <si>
    <t xml:space="preserve">2646797	</t>
  </si>
  <si>
    <t xml:space="preserve"> 33423792	</t>
  </si>
  <si>
    <t xml:space="preserve">18662113704	</t>
  </si>
  <si>
    <t>豪华双床房&lt;双人入住&gt;&lt;双早&gt;</t>
  </si>
  <si>
    <t>Abdul Halik/Dzulkiflee,Abdul Halik/Dzulkiflee,Abdul Halik/Dzulkiflee,Abdul Halik/Dzulkiflee</t>
  </si>
  <si>
    <t xml:space="preserve">2647094	</t>
  </si>
  <si>
    <t xml:space="preserve">4177859	</t>
  </si>
  <si>
    <t xml:space="preserve">18662922778	</t>
  </si>
  <si>
    <t>Aik Hau/Lim,Aik Hau/Lim</t>
  </si>
  <si>
    <t xml:space="preserve">2647171	</t>
  </si>
  <si>
    <t xml:space="preserve">98048528-1	</t>
  </si>
  <si>
    <t xml:space="preserve">18662998194	</t>
  </si>
  <si>
    <t>Yew/Shu Hwei</t>
  </si>
  <si>
    <t xml:space="preserve">2647184	</t>
  </si>
  <si>
    <t xml:space="preserve">59785458-1	</t>
  </si>
  <si>
    <t xml:space="preserve">18664425486	</t>
  </si>
  <si>
    <t>nyet haw/kam,nyet haw/kam</t>
  </si>
  <si>
    <t xml:space="preserve">2647367	</t>
  </si>
  <si>
    <t xml:space="preserve">44516244-1	</t>
  </si>
  <si>
    <t xml:space="preserve">18668426046	</t>
  </si>
  <si>
    <t>[马六甲]马六甲大华酒店(The Majestic Malacca)(28538119)</t>
  </si>
  <si>
    <t>Che din/Nurul Nadhiera binti che din</t>
  </si>
  <si>
    <t xml:space="preserve">2647450	</t>
  </si>
  <si>
    <t xml:space="preserve">159416188	</t>
  </si>
  <si>
    <t xml:space="preserve">18668960469	</t>
  </si>
  <si>
    <t>[大雅台]塔尔观景酒店(Taal Vista Hotel)(28364054)</t>
  </si>
  <si>
    <t>豪华特大床房&lt;特价大促销&gt;&lt;三人入住&gt;&lt;早餐&gt;</t>
  </si>
  <si>
    <t>DE LUNA/MARC PRINCE,DE LUNA/PRINCESS MICHYLE,DE LUNA/ELIJAH PATRICK</t>
  </si>
  <si>
    <t xml:space="preserve">2647496	</t>
  </si>
  <si>
    <t xml:space="preserve">1247934	</t>
  </si>
  <si>
    <t xml:space="preserve">18669262159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</si>
  <si>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</si>
  <si>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</si>
  <si>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HU/BEI</t>
  </si>
  <si>
    <t xml:space="preserve">2647516	</t>
  </si>
  <si>
    <t xml:space="preserve">25040204	</t>
  </si>
  <si>
    <t xml:space="preserve">18670984846	</t>
  </si>
  <si>
    <t>[普吉岛]相片酒店普吉岛(SHA Plus+)(Foto Hotel Phuket(SHA Plus+))(92435867)</t>
  </si>
  <si>
    <t>Ozone Hall with Balcony&lt;双人入住&gt;&lt;无早&gt;</t>
  </si>
  <si>
    <t>Panluang/Tidarat,Panluang/Tidarat</t>
  </si>
  <si>
    <t xml:space="preserve">2647713	</t>
  </si>
  <si>
    <t xml:space="preserve">8552	</t>
  </si>
  <si>
    <t xml:space="preserve">18671152087	</t>
  </si>
  <si>
    <t>[曼谷]曼谷素坤逸丽笙套房酒店(Radisson Suites Bangkok Sukhumvit)(73690889)</t>
  </si>
  <si>
    <t>高级房&lt;特惠专享&gt;&lt;双人入住&gt;&lt;双早&gt;</t>
  </si>
  <si>
    <t>Thamawisud/Kittana</t>
  </si>
  <si>
    <t xml:space="preserve">2647734	</t>
  </si>
  <si>
    <t xml:space="preserve">1066218	</t>
  </si>
  <si>
    <t xml:space="preserve">18677316700	</t>
  </si>
  <si>
    <t>香格里拉楼豪华特大床房&lt;双人入住&gt;&lt;双早&gt;</t>
  </si>
  <si>
    <t>TAJIMA/SHURI</t>
  </si>
  <si>
    <t xml:space="preserve">2648268	</t>
  </si>
  <si>
    <t xml:space="preserve">11427454	</t>
  </si>
  <si>
    <t xml:space="preserve">18679513860	</t>
  </si>
  <si>
    <t>[普吉岛]普吉岛帕瑞莎度假村 (SHA Extra Plus)(Paresa Resort Phuket (SHA Extra Plus))(3737119)</t>
  </si>
  <si>
    <t>海洋泳池套房&lt;今日特价 &gt;&lt;双人入住&gt;&lt;双早&gt;&lt;net rate mode&gt;</t>
  </si>
  <si>
    <t>Tummala/Ajay Babu,Tummala/Ajay Babu</t>
  </si>
  <si>
    <t xml:space="preserve">2648445	</t>
  </si>
  <si>
    <t xml:space="preserve">BK003672	</t>
  </si>
  <si>
    <t xml:space="preserve">18680828093	</t>
  </si>
  <si>
    <t>[乔治市]槟城长荣桂冠酒店 (槟城对抗新冠肺炎认证)(Evergreen Laurel Hotel Penang (PenangFightCovid-19 Certified))(28528115)</t>
  </si>
  <si>
    <t>海景豪华房&lt;特惠&gt;&lt;双人入住&gt;&lt;双早&gt;</t>
  </si>
  <si>
    <t>Guru/Yoezer</t>
  </si>
  <si>
    <t xml:space="preserve">2648564	</t>
  </si>
  <si>
    <t xml:space="preserve">22080831194	</t>
  </si>
  <si>
    <t xml:space="preserve">18681634010	</t>
  </si>
  <si>
    <t>[普吉岛]纳普芭东酒店(Nap Patong)(1597714)</t>
  </si>
  <si>
    <t>美梦豪华房&lt;双人入住&gt;&lt;无早&gt;</t>
  </si>
  <si>
    <t>Lin /jiajia</t>
  </si>
  <si>
    <t xml:space="preserve">2648650	</t>
  </si>
  <si>
    <t xml:space="preserve">37831	</t>
  </si>
  <si>
    <t xml:space="preserve">18684646877	</t>
  </si>
  <si>
    <t>Dsilva/Leander</t>
  </si>
  <si>
    <t xml:space="preserve">2648771	</t>
  </si>
  <si>
    <t xml:space="preserve">11427665	</t>
  </si>
  <si>
    <t xml:space="preserve">18685595950	</t>
  </si>
  <si>
    <t>[吉隆坡]吉隆坡邵氏广场美居酒店(Mercure Kuala Lumpur Shaw Parade)(28538026)</t>
  </si>
  <si>
    <t>豪华大床房(至少连住2晚及以上)&lt;双人入住&gt;&lt;马来西亚客人专享&gt;&lt;双早&gt;</t>
  </si>
  <si>
    <t>Lee/Taewoo</t>
  </si>
  <si>
    <t xml:space="preserve">2648829	</t>
  </si>
  <si>
    <t xml:space="preserve">789470	</t>
  </si>
  <si>
    <t xml:space="preserve">18685781661	</t>
  </si>
  <si>
    <t>BIN ISHAK/MOHAMMAD ARIF FADZLY,BIN ISHAK/MOHAMMAD ARIF FADZLY</t>
  </si>
  <si>
    <t xml:space="preserve">2648838	</t>
  </si>
  <si>
    <t xml:space="preserve">4178290	</t>
  </si>
  <si>
    <t xml:space="preserve">18686909178	</t>
  </si>
  <si>
    <t>[芭堤雅]芭堤雅布莱顿大酒店(Brighton Grand Hotel Pattaya)(29851559)</t>
  </si>
  <si>
    <t>豪华城景房&lt;双人入住&gt;&lt;双早&gt;</t>
  </si>
  <si>
    <t>khamsuk/Natthanan,khamsuk/Natthanan</t>
  </si>
  <si>
    <t xml:space="preserve">2649070	</t>
  </si>
  <si>
    <t xml:space="preserve">29993	</t>
  </si>
  <si>
    <t xml:space="preserve">18688361669	</t>
  </si>
  <si>
    <t>Chen Choy/Wong,Chen Choy/Wong</t>
  </si>
  <si>
    <t xml:space="preserve">2649235	</t>
  </si>
  <si>
    <t xml:space="preserve">91623379-1	</t>
  </si>
  <si>
    <t xml:space="preserve">18688386216	</t>
  </si>
  <si>
    <t>[普吉岛]普吉岛芭东与我同眠设计酒店 (SHA Extra Plus)(Sleep with ME Hotel Design Hotel @ Patong (SHA Extra Plus))(4649105)</t>
  </si>
  <si>
    <t>豪华房（带按摩浴缸）&lt;双人入住&gt;&lt;双早&gt;</t>
  </si>
  <si>
    <t>amine/Abderrazak,amine/Abderrazak</t>
  </si>
  <si>
    <t xml:space="preserve">2649237	</t>
  </si>
  <si>
    <t xml:space="preserve">380153	</t>
  </si>
  <si>
    <t xml:space="preserve">18689343959	</t>
  </si>
  <si>
    <t>两卧室别墅&lt;五人入住&gt;&lt;早餐&gt;</t>
  </si>
  <si>
    <t>SYEDABBAS/SHARIFFAH AFIFAH</t>
  </si>
  <si>
    <t xml:space="preserve">2649364	</t>
  </si>
  <si>
    <t xml:space="preserve">675670	</t>
  </si>
  <si>
    <t xml:space="preserve">18689908497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</si>
  <si>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</si>
  <si>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</si>
  <si>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Lee/pak mun</t>
  </si>
  <si>
    <t xml:space="preserve">2649428	</t>
  </si>
  <si>
    <t xml:space="preserve">203152602	</t>
  </si>
  <si>
    <t xml:space="preserve">18690264850	</t>
  </si>
  <si>
    <t>[普吉岛]卡塔SIS度假酒店 (SHA Extra Plus)(The Sis Kata, Resort (SHA Extra Plus))(15024765)</t>
  </si>
  <si>
    <t>SIS山顶房(无景)&lt;三人入住&gt;&lt;早餐&gt;</t>
  </si>
  <si>
    <t>Jitrungruangchai/Pakpoom,Jitrungruangchai/Pakpoom,Jitrungruangchai/Pakpoom,Jitrungruangchai/Pakpoom,Jitrungruangchai/Pakpoom</t>
  </si>
  <si>
    <t xml:space="preserve">2649479	</t>
  </si>
  <si>
    <t xml:space="preserve">50369	</t>
  </si>
  <si>
    <t xml:space="preserve">18690648660	</t>
  </si>
  <si>
    <t>[七岩]华欣喜来登水疗度假酒店 (SHA Plus+)(Sheraton Hua Hin Resort &amp; Spa (SHA Plus+))(3103467)</t>
  </si>
  <si>
    <t>园景房&lt;今日特价 &gt;&lt;双人入住&gt;&lt;中宾&gt;&lt;双早&gt;</t>
  </si>
  <si>
    <t>ZENG/BING</t>
  </si>
  <si>
    <t xml:space="preserve">18694473916	</t>
  </si>
  <si>
    <t>Li Yi/Ang,Li Yi/Ang</t>
  </si>
  <si>
    <t xml:space="preserve">2649625	</t>
  </si>
  <si>
    <t xml:space="preserve">70097340-1	</t>
  </si>
  <si>
    <t xml:space="preserve">18696836686	</t>
  </si>
  <si>
    <t>[芭堤雅]特罗皮卡纳酒店(Hotel Tropicana)(94134042)</t>
  </si>
  <si>
    <t>高级小屋房(至少连住2晚及以上)&lt;特惠专享&gt;&lt;双人入住&gt;&lt;双早&gt;</t>
  </si>
  <si>
    <t>Chan/ChiaHao,Chan/ChiaHao</t>
  </si>
  <si>
    <t xml:space="preserve">2649868	</t>
  </si>
  <si>
    <t xml:space="preserve">10010276868	</t>
  </si>
  <si>
    <t xml:space="preserve">18698104072	</t>
  </si>
  <si>
    <t>Kram/Mohammad,Kram/Mohammad</t>
  </si>
  <si>
    <t xml:space="preserve">2650116	</t>
  </si>
  <si>
    <t xml:space="preserve">10010276874	</t>
  </si>
  <si>
    <t xml:space="preserve">18698716100	</t>
  </si>
  <si>
    <t>[帕赛市]马尼拉101酒店（多用途酒店）(Hotel 101 Manila (Multiple Use Hotel))(28525147)</t>
  </si>
  <si>
    <t>欢乐房&lt;特价大促销&gt;&lt;三人入住&gt;&lt;早餐&gt;</t>
  </si>
  <si>
    <t>Zagala/Aurea Rica Cuneta,Sichon/Rica Obias,Jaucian/Maria Cecilia Goretti Tiozon</t>
  </si>
  <si>
    <t xml:space="preserve">2650207	</t>
  </si>
  <si>
    <t xml:space="preserve">21992784	</t>
  </si>
  <si>
    <t xml:space="preserve">18699585004	</t>
  </si>
  <si>
    <t>HADEEJA SOFEA BINTI HASBULLAH/PUTERI,HADEEJA SOFEA BINTI HASBULLAH/PUTERI</t>
  </si>
  <si>
    <t xml:space="preserve">2650334	</t>
  </si>
  <si>
    <t xml:space="preserve">4178592	</t>
  </si>
  <si>
    <t xml:space="preserve">18705366290	</t>
  </si>
  <si>
    <t>豪华房&lt;大床&gt;&lt;今日特价 &gt;&lt;双人入住&gt;&lt;适用于除泰国的亚洲客人&gt;&lt;双早&gt;</t>
  </si>
  <si>
    <t>LIU/SONGFENG,CHEN/XIAOPING,CHEN/ZHONG</t>
  </si>
  <si>
    <t xml:space="preserve">2650681	</t>
  </si>
  <si>
    <t xml:space="preserve">203442857	</t>
  </si>
  <si>
    <t xml:space="preserve">18705407193	</t>
  </si>
  <si>
    <t>SUMARTO/SANDRA DEWI</t>
  </si>
  <si>
    <t xml:space="preserve">2650694	</t>
  </si>
  <si>
    <t xml:space="preserve">203445882	</t>
  </si>
  <si>
    <t xml:space="preserve">18708093992	</t>
  </si>
  <si>
    <t>[乔治市]加拉歪路G酒店(G Hotel Kelawai)(4648317)</t>
  </si>
  <si>
    <t>豪华房&lt;今日特价 &gt;&lt;双人入住&gt;&lt;双早&gt;</t>
  </si>
  <si>
    <t>Sun/Weiyu</t>
  </si>
  <si>
    <t xml:space="preserve">2651044	</t>
  </si>
  <si>
    <t xml:space="preserve">23360053	</t>
  </si>
  <si>
    <t xml:space="preserve">18709333781	</t>
  </si>
  <si>
    <t>Lin/guoji,YANG/ZHONGMING,CHEN/RONG,CHEN/ZHONG</t>
  </si>
  <si>
    <t xml:space="preserve">2651389	</t>
  </si>
  <si>
    <t xml:space="preserve">203562048	</t>
  </si>
  <si>
    <t xml:space="preserve">18709549087	</t>
  </si>
  <si>
    <t>[曼谷]曼谷素坤逸55号通罗中心点大酒店 (SHA Plus+)(Grande Centre Point Sukhumvit 55 Bangkok (SHA Plus+))(8173962)</t>
  </si>
  <si>
    <t>特色豪华房&lt;三人入住&gt;&lt;无早&gt;</t>
  </si>
  <si>
    <t>BAE/KUNWOO</t>
  </si>
  <si>
    <t xml:space="preserve">2651425	</t>
  </si>
  <si>
    <t xml:space="preserve">231382	</t>
  </si>
  <si>
    <t xml:space="preserve">18713219224	</t>
  </si>
  <si>
    <t>[曼谷]素坤逸通罗一号拉珀蒂特莎丽尔酒店(La Petite Salil Sukhumvit Thonglor 1)(95470595)</t>
  </si>
  <si>
    <t>高级双人床房&lt;双人入住&gt;&lt;无早&gt;</t>
  </si>
  <si>
    <t>Jose Martinez Garcia/Marcos,Jose Martinez Garcia/Marcos</t>
  </si>
  <si>
    <t xml:space="preserve">2651525	</t>
  </si>
  <si>
    <t xml:space="preserve">72572	</t>
  </si>
  <si>
    <t xml:space="preserve">18714694007	</t>
  </si>
  <si>
    <t>[薄荷岛]阿莫丽塔度假酒店(Amorita Resort)(5404701)</t>
  </si>
  <si>
    <t>一卧套房&lt;三人入住&gt;&lt;早餐&gt;</t>
  </si>
  <si>
    <t>morgan/josephine,morgan/josephine,morgan/josephine,morgan/josephine,morgan/josephine,morgan/josephine</t>
  </si>
  <si>
    <t xml:space="preserve">2651610	</t>
  </si>
  <si>
    <t xml:space="preserve">14429	</t>
  </si>
  <si>
    <t xml:space="preserve">18715269449	</t>
  </si>
  <si>
    <t>[普吉岛]客莱福巴东普吉岛酒店 (SHA Extra Plus)(Hotel Clover Patong Phuket (SHA Extra Plus))(23884681)</t>
  </si>
  <si>
    <t>尊贵房(带阳台)&lt;双人入住&gt;&lt;双早&gt;</t>
  </si>
  <si>
    <t>zakri/abdulaziz,zakri/abdulaziz</t>
  </si>
  <si>
    <t xml:space="preserve">2651681	</t>
  </si>
  <si>
    <t xml:space="preserve">242892	</t>
  </si>
  <si>
    <t xml:space="preserve">18716107637	</t>
  </si>
  <si>
    <t>[曼谷]曼谷大使酒店(Ambassador Hotel Bangkok)(28680259)</t>
  </si>
  <si>
    <t>标准主楼翼房(至少连住2晚及以上)&lt;双人入住&gt;&lt;无早&gt;</t>
  </si>
  <si>
    <t>Kis/Zoltan,Kis/Zoltan</t>
  </si>
  <si>
    <t xml:space="preserve">2651783	</t>
  </si>
  <si>
    <t xml:space="preserve">BK014364	</t>
  </si>
  <si>
    <t xml:space="preserve">18716496966	</t>
  </si>
  <si>
    <t>[吉隆坡]铂尔曼吉隆坡城市中心大酒店(Pullman Kuala Lumpur City Centre Hotel &amp; Residences)(5073220)</t>
  </si>
  <si>
    <t>一卧室公寓&lt;双人入住&gt;&lt;双早&gt;</t>
  </si>
  <si>
    <t>HUSSAIN/ZATUL IFFAH</t>
  </si>
  <si>
    <t xml:space="preserve">2651835	</t>
  </si>
  <si>
    <t xml:space="preserve">856011	</t>
  </si>
  <si>
    <t xml:space="preserve">18716497228	</t>
  </si>
  <si>
    <t>[苏梅岛]洛奇精品度假酒店 - Veranda Collection Samui(SHA Plus+)(Rocky's Boutique Resort - Veranda Collection Samui (SHA Plus+))(4374077)</t>
  </si>
  <si>
    <t>豪华花园池景房(至少连住2晚及以上)&lt;双人入住&gt;&lt;适用于非澳大利亚/英国客人&gt;&lt;双早&gt;</t>
  </si>
  <si>
    <t>BUTTIN/BERENICE</t>
  </si>
  <si>
    <t xml:space="preserve">2651833	</t>
  </si>
  <si>
    <t xml:space="preserve">39319	</t>
  </si>
  <si>
    <t xml:space="preserve">18717874210	</t>
  </si>
  <si>
    <t>[曼谷]曼谷素坤逸11号巷美居酒店(Mercure Bangkok Sukhumvit 11)(17527600)</t>
  </si>
  <si>
    <t>豪华双床房(至少连住2晚及以上)&lt;双人入住&gt;&lt;不适用于泰国和韩国市场&gt;&lt;双早&gt;</t>
  </si>
  <si>
    <t>LIU/MINLING,JOEL/SZEMAN</t>
  </si>
  <si>
    <t xml:space="preserve">2651991	</t>
  </si>
  <si>
    <t xml:space="preserve">751767	</t>
  </si>
  <si>
    <t xml:space="preserve">18717855490	</t>
  </si>
  <si>
    <t>[巴彦勒巴]槟城拉亚酒店(Raia Hotel Penang)(97944534)</t>
  </si>
  <si>
    <t>高级大号床间&lt;双人入住&gt;&lt;无早&gt;</t>
  </si>
  <si>
    <t>Mohd Nawi/Umi Zaidatul Azeera</t>
  </si>
  <si>
    <t xml:space="preserve">2651994	</t>
  </si>
  <si>
    <t xml:space="preserve">203839582	</t>
  </si>
  <si>
    <t xml:space="preserve">18717927316	</t>
  </si>
  <si>
    <t>高级特大床房&lt;双人入住&gt;&lt;双早&gt;</t>
  </si>
  <si>
    <t>Ramli/Haziq</t>
  </si>
  <si>
    <t xml:space="preserve">2652003	</t>
  </si>
  <si>
    <t xml:space="preserve">657678	</t>
  </si>
  <si>
    <t xml:space="preserve">18718301381	</t>
  </si>
  <si>
    <t>[碧瑶]海约翰坎普庄园酒店(The Manor at Camp John Hay)(28356473)</t>
  </si>
  <si>
    <t>林景豪华房&lt;特价大促销&gt;&lt;双人入住&gt;&lt;无早&gt;</t>
  </si>
  <si>
    <t>Eufemio/Jose Carlo Jimenez</t>
  </si>
  <si>
    <t xml:space="preserve">2652052	</t>
  </si>
  <si>
    <t xml:space="preserve">157979	</t>
  </si>
  <si>
    <t xml:space="preserve">18717935840	</t>
  </si>
  <si>
    <t>尊贵特大床房&lt;特惠&gt;&lt;双人入住&gt;&lt;双早&gt;</t>
  </si>
  <si>
    <t>HAMED SULAIMAN/HAMOOD</t>
  </si>
  <si>
    <t xml:space="preserve">2652010	</t>
  </si>
  <si>
    <t xml:space="preserve">132953	</t>
  </si>
  <si>
    <t xml:space="preserve">18719295105	</t>
  </si>
  <si>
    <t>高级特大床房&lt;特惠专享&gt;&lt;双人入住&gt;&lt;无早&gt;</t>
  </si>
  <si>
    <t>jiamjarasrangsi/jirapong</t>
  </si>
  <si>
    <t xml:space="preserve">2652243	</t>
  </si>
  <si>
    <t xml:space="preserve">BK013428	</t>
  </si>
  <si>
    <t xml:space="preserve">18725435850	</t>
  </si>
  <si>
    <t>[普吉岛]普吉岛悦梿酒店(SHA Extra Plus)(Cassia Phuket(SHA Extra Plus))(4037173)</t>
  </si>
  <si>
    <t>两卧室套房&lt;四人入住&gt;&lt;双早&gt;</t>
  </si>
  <si>
    <t>SENGALOUN/SOMSACK</t>
  </si>
  <si>
    <t xml:space="preserve">2652712	</t>
  </si>
  <si>
    <t xml:space="preserve">25690401	</t>
  </si>
  <si>
    <t xml:space="preserve">18725714318	</t>
  </si>
  <si>
    <t>[曼谷]曼谷铂尔曼皇权酒店 (SHA Plus+)(Pullman Bangkok King Power)(1586177)</t>
  </si>
  <si>
    <t>豪华特大床房&lt;双人入住&gt;&lt;不适用泰国客人&gt;&lt;无早&gt;</t>
  </si>
  <si>
    <t>jin/qikun</t>
  </si>
  <si>
    <t xml:space="preserve">2652752	</t>
  </si>
  <si>
    <t xml:space="preserve">1129305	</t>
  </si>
  <si>
    <t xml:space="preserve">18726801087	</t>
  </si>
  <si>
    <t>Cheng/Poyu</t>
  </si>
  <si>
    <t xml:space="preserve">2652912	</t>
  </si>
  <si>
    <t xml:space="preserve">1129339	</t>
  </si>
  <si>
    <t xml:space="preserve">18726816183	</t>
  </si>
  <si>
    <t>Chen/Pochih</t>
  </si>
  <si>
    <t xml:space="preserve">2652919	</t>
  </si>
  <si>
    <t xml:space="preserve">1129338	</t>
  </si>
  <si>
    <t xml:space="preserve">18726833002	</t>
  </si>
  <si>
    <t>Chang/Yenjui</t>
  </si>
  <si>
    <t xml:space="preserve">2652921	</t>
  </si>
  <si>
    <t xml:space="preserve">1129340	</t>
  </si>
  <si>
    <t xml:space="preserve">18726992004	</t>
  </si>
  <si>
    <t>Hanpanich/Panjarat</t>
  </si>
  <si>
    <t xml:space="preserve">2652950	</t>
  </si>
  <si>
    <t xml:space="preserve">10010276502	</t>
  </si>
  <si>
    <t xml:space="preserve">18727034759	</t>
  </si>
  <si>
    <t>[曼谷]沙吞大塔酒店 (SHA Plus+)(Grand Tower Inn Sathorn Hotel  (SHA Plus+))(94468490)</t>
  </si>
  <si>
    <t>豪华房&lt;双人入住&gt;&lt;无早&gt;</t>
  </si>
  <si>
    <t>JAIYEN/PHANOM</t>
  </si>
  <si>
    <t xml:space="preserve">2652962	</t>
  </si>
  <si>
    <t xml:space="preserve">18727321537	</t>
  </si>
  <si>
    <t>日光房&lt;双人入住&gt;&lt;无早&gt;</t>
  </si>
  <si>
    <t>HAN/KAI</t>
  </si>
  <si>
    <t xml:space="preserve">2653004	</t>
  </si>
  <si>
    <t xml:space="preserve">37994	</t>
  </si>
  <si>
    <t xml:space="preserve">18727222484	</t>
  </si>
  <si>
    <t>豪华特大床房(至少连住2晚及以上)&lt;双人入住&gt;&lt;不适用于泰国和韩国市场&gt;&lt;双早&gt;</t>
  </si>
  <si>
    <t>MIYATA/TOMOHIRO</t>
  </si>
  <si>
    <t xml:space="preserve">2652982	</t>
  </si>
  <si>
    <t xml:space="preserve">688374	</t>
  </si>
  <si>
    <t xml:space="preserve">18727764684	</t>
  </si>
  <si>
    <t>SHI/QINGYAN</t>
  </si>
  <si>
    <t xml:space="preserve">2653058	</t>
  </si>
  <si>
    <t xml:space="preserve">1129375	</t>
  </si>
  <si>
    <t xml:space="preserve">18727772642	</t>
  </si>
  <si>
    <t>WANG/CHENGXUAN</t>
  </si>
  <si>
    <t xml:space="preserve">2653059	</t>
  </si>
  <si>
    <t xml:space="preserve">1129377	</t>
  </si>
  <si>
    <t xml:space="preserve">18729192411	</t>
  </si>
  <si>
    <t>Arifin/Rosnani</t>
  </si>
  <si>
    <t xml:space="preserve">2653209	</t>
  </si>
  <si>
    <t xml:space="preserve">10010634748	</t>
  </si>
  <si>
    <t xml:space="preserve">18729484977	</t>
  </si>
  <si>
    <t>[芭堤雅]芭提雅最佳西方优质尼克森酒店(Best Western Plus Nexen Pattaya)(96263097)</t>
  </si>
  <si>
    <t>城景豪华房&lt;双人入住&gt;&lt;无早&gt;</t>
  </si>
  <si>
    <t>Hengtrakool /chaiyut</t>
  </si>
  <si>
    <t xml:space="preserve">2653256	</t>
  </si>
  <si>
    <t xml:space="preserve">BK000917/1	</t>
  </si>
  <si>
    <t xml:space="preserve">18730114769	</t>
  </si>
  <si>
    <t>Mokhtar/Bahtiar,Mokhtar/Bahtiar</t>
  </si>
  <si>
    <t xml:space="preserve">2653369	</t>
  </si>
  <si>
    <t xml:space="preserve">18730156449	</t>
  </si>
  <si>
    <t>Rahman/Eda,Rahman/Eda</t>
  </si>
  <si>
    <t xml:space="preserve">2653375	</t>
  </si>
  <si>
    <t xml:space="preserve">18732947370	</t>
  </si>
  <si>
    <t>[曼谷]铁塔豪华罗摩六世酒店 (SHA Plus+)(Grand Tower Inn Rama 6 (SHA Plus+))(38829673)</t>
  </si>
  <si>
    <t>高级双床房&lt;三人入住&gt;&lt;无早&gt;</t>
  </si>
  <si>
    <t>Kammoongkoon/Nopnanat,Kammoongkoon/Nopnanat,Kammoongkoon/Nopnanat</t>
  </si>
  <si>
    <t xml:space="preserve">2653386	</t>
  </si>
  <si>
    <t xml:space="preserve">18732964779	</t>
  </si>
  <si>
    <t>HUH/SOOMYUNG</t>
  </si>
  <si>
    <t xml:space="preserve">2653387	</t>
  </si>
  <si>
    <t xml:space="preserve">144907	</t>
  </si>
  <si>
    <t xml:space="preserve">18733420346	</t>
  </si>
  <si>
    <t>mohamaddaniel/mohamaddaniel,mohamaddaniel/mohamaddaniel</t>
  </si>
  <si>
    <t xml:space="preserve">2653414	</t>
  </si>
  <si>
    <t xml:space="preserve">10010634767	</t>
  </si>
  <si>
    <t xml:space="preserve">18734328897	</t>
  </si>
  <si>
    <t>[曼谷]优本纳沙通(Urbana Sathorn, Bangkok)(5025085)</t>
  </si>
  <si>
    <t>双卧室尊贵房&lt;超值特惠&gt;&lt;四人入住&gt;&lt;无早&gt;</t>
  </si>
  <si>
    <t>Siridanupath/Charlie</t>
  </si>
  <si>
    <t xml:space="preserve">2653549	</t>
  </si>
  <si>
    <t xml:space="preserve">2682519102381	</t>
  </si>
  <si>
    <t xml:space="preserve">18734452266	</t>
  </si>
  <si>
    <t>Lens/Supawadee</t>
  </si>
  <si>
    <t xml:space="preserve">2653581	</t>
  </si>
  <si>
    <t xml:space="preserve">25700651	</t>
  </si>
  <si>
    <t xml:space="preserve">18735830971	</t>
  </si>
  <si>
    <t>JANG/HONGDUG</t>
  </si>
  <si>
    <t xml:space="preserve">2653761	</t>
  </si>
  <si>
    <t xml:space="preserve">204117262	</t>
  </si>
  <si>
    <t xml:space="preserve">18735851343	</t>
  </si>
  <si>
    <t>CHING/MOSES CHING</t>
  </si>
  <si>
    <t xml:space="preserve">2653769	</t>
  </si>
  <si>
    <t xml:space="preserve">657740	</t>
  </si>
  <si>
    <t xml:space="preserve">18735933331	</t>
  </si>
  <si>
    <t>[巴革]万达贝斯特韦斯特优质大酒店(Best Western Plus Wanda Grand Hotel)(5462923)</t>
  </si>
  <si>
    <t>高级特大床房&lt;双人入住&gt;&lt;无早&gt;</t>
  </si>
  <si>
    <t>KHEAMMONTA/SITTHICHAI</t>
  </si>
  <si>
    <t xml:space="preserve">2653778	</t>
  </si>
  <si>
    <t xml:space="preserve">66066493-1	</t>
  </si>
  <si>
    <t xml:space="preserve">18736563332	</t>
  </si>
  <si>
    <t>SIM/WEI TING CHERYL</t>
  </si>
  <si>
    <t xml:space="preserve">2653858	</t>
  </si>
  <si>
    <t xml:space="preserve">657776	</t>
  </si>
  <si>
    <t xml:space="preserve">18736677416	</t>
  </si>
  <si>
    <t>KAWNKAOWN/PATTIYA</t>
  </si>
  <si>
    <t xml:space="preserve">2653867	</t>
  </si>
  <si>
    <t xml:space="preserve">72638	</t>
  </si>
  <si>
    <t xml:space="preserve">18737439959	</t>
  </si>
  <si>
    <t>lei/wei</t>
  </si>
  <si>
    <t xml:space="preserve">2653955	</t>
  </si>
  <si>
    <t xml:space="preserve">72643	</t>
  </si>
  <si>
    <t xml:space="preserve">18737728126	</t>
  </si>
  <si>
    <t>[帕赛市]马尼拉亚洲购物中心温德姆提普酒店(TRYP by Wyndham Mall of Asia Manila)(28525399)</t>
  </si>
  <si>
    <t>城景房&lt;双人入住&gt;&lt;双早&gt;</t>
  </si>
  <si>
    <t>Luna/Francesca Susana</t>
  </si>
  <si>
    <t xml:space="preserve">2654005	</t>
  </si>
  <si>
    <t xml:space="preserve">292910	</t>
  </si>
  <si>
    <t xml:space="preserve">18738081626	</t>
  </si>
  <si>
    <t>豪华特大床房&lt;双人入住&gt;&lt;不适用于泰国和韩国市场&gt;&lt;双早&gt;</t>
  </si>
  <si>
    <t>YANG/JUN</t>
  </si>
  <si>
    <t xml:space="preserve">2654026	</t>
  </si>
  <si>
    <t xml:space="preserve">826145	</t>
  </si>
  <si>
    <t xml:space="preserve">18738095741	</t>
  </si>
  <si>
    <t>尊贵房（带阳台）&lt;双人入住&gt;&lt;无早&gt;</t>
  </si>
  <si>
    <t>norazman/mohammad,norazman/mohammad</t>
  </si>
  <si>
    <t xml:space="preserve">2654029	</t>
  </si>
  <si>
    <t xml:space="preserve">18738148268	</t>
  </si>
  <si>
    <t>林景高级房&lt;特价大促销&gt;&lt;双人入住&gt;&lt;无早&gt;</t>
  </si>
  <si>
    <t>Mararac /Maryjane</t>
  </si>
  <si>
    <t xml:space="preserve">2654033	</t>
  </si>
  <si>
    <t xml:space="preserve">141575	</t>
  </si>
  <si>
    <t xml:space="preserve">18738219668	</t>
  </si>
  <si>
    <t>尊享豪华特大床房&lt;双人入住&gt;&lt;双早&gt;</t>
  </si>
  <si>
    <t>AHMAD SHAHA /MOHD FITRI</t>
  </si>
  <si>
    <t xml:space="preserve">2654045	</t>
  </si>
  <si>
    <t xml:space="preserve">856650	</t>
  </si>
  <si>
    <t xml:space="preserve">18738476025	</t>
  </si>
  <si>
    <t>QIU/WENJUN</t>
  </si>
  <si>
    <t xml:space="preserve">2654075	</t>
  </si>
  <si>
    <t xml:space="preserve">18738403247	</t>
  </si>
  <si>
    <t>Hew/Jia Jun</t>
  </si>
  <si>
    <t xml:space="preserve">2654068	</t>
  </si>
  <si>
    <t xml:space="preserve">856654	</t>
  </si>
  <si>
    <t>，</t>
  </si>
  <si>
    <t>18564230010此单多收592元待退回</t>
  </si>
  <si>
    <t>A220817102134481</t>
  </si>
  <si>
    <t>A22081710224829</t>
  </si>
  <si>
    <t>CNY / HKD 当前参考汇率: 1.153385812</t>
  </si>
  <si>
    <t>总计： 137895 CNY/
159046.14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</si>
  <si>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</si>
  <si>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</si>
  <si>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</si>
  <si>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</si>
  <si>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</si>
  <si>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</si>
  <si>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</si>
  <si>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</si>
  <si>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</si>
  <si>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</si>
  <si>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</si>
  <si>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</si>
  <si>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</si>
  <si>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</si>
  <si>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</si>
  <si>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</si>
  <si>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</si>
  <si>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</si>
  <si>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2022-08-13</t>
  </si>
  <si>
    <t>2654068</t>
  </si>
  <si>
    <t>铂尔曼吉隆坡城市中心大酒店</t>
  </si>
  <si>
    <t>Hew Jia Jun</t>
  </si>
  <si>
    <t>2022-08-14</t>
  </si>
  <si>
    <t>退房日周结</t>
  </si>
  <si>
    <t>610.00</t>
  </si>
  <si>
    <t>RMB</t>
  </si>
  <si>
    <t>0</t>
  </si>
  <si>
    <t>0.00</t>
  </si>
  <si>
    <t>携程国际直连(DD)</t>
  </si>
  <si>
    <t>01.011174</t>
  </si>
  <si>
    <t>2022-08-13 17:01:51</t>
  </si>
  <si>
    <t>否</t>
  </si>
  <si>
    <t>汇智国际旅游发展有限公司</t>
  </si>
  <si>
    <t>直采</t>
  </si>
  <si>
    <t>2654045</t>
  </si>
  <si>
    <t>AHMAD SHAHA MOHD FITRI</t>
  </si>
  <si>
    <t>2022-08-13 16:36:05</t>
  </si>
  <si>
    <t>2654033</t>
  </si>
  <si>
    <t>海约翰坎普庄园酒店</t>
  </si>
  <si>
    <t>Mararac Maryjane</t>
  </si>
  <si>
    <t>600.00</t>
  </si>
  <si>
    <t>2022-08-13 16:54:19</t>
  </si>
  <si>
    <t>2654029</t>
  </si>
  <si>
    <t>素坤逸通罗一号拉珀蒂特莎丽尔酒店</t>
  </si>
  <si>
    <t>norazman mohammad,norazman mohammad</t>
  </si>
  <si>
    <t>229.00</t>
  </si>
  <si>
    <t>2022-08-13 16:40:40</t>
  </si>
  <si>
    <t>2654026</t>
  </si>
  <si>
    <t>曼谷素坤逸11号美居酒店</t>
  </si>
  <si>
    <t>YANG JUN</t>
  </si>
  <si>
    <t>480.00</t>
  </si>
  <si>
    <t>2022-08-13 16:10:18</t>
  </si>
  <si>
    <t>2654005</t>
  </si>
  <si>
    <t>马尼拉亚洲购物中心温德姆提普酒店</t>
  </si>
  <si>
    <t>Luna Francesca Susana</t>
  </si>
  <si>
    <t>570.00</t>
  </si>
  <si>
    <t>2022-08-13 16:06:23</t>
  </si>
  <si>
    <t>2653955</t>
  </si>
  <si>
    <t>lei wei</t>
  </si>
  <si>
    <t>210.00</t>
  </si>
  <si>
    <t>2022-08-13 14:40:09</t>
  </si>
  <si>
    <t>2653867</t>
  </si>
  <si>
    <t>KAWNKAOWN PATTIYA</t>
  </si>
  <si>
    <t>2022-08-13 13:15:34</t>
  </si>
  <si>
    <t>2653858</t>
  </si>
  <si>
    <t>槟城温宝利酒店 (槟城对抗新冠肺炎认证)</t>
  </si>
  <si>
    <t>SIM WEI TING CHERYL</t>
  </si>
  <si>
    <t>508.00</t>
  </si>
  <si>
    <t>2022-08-13 13:25:05</t>
  </si>
  <si>
    <t>2653778</t>
  </si>
  <si>
    <t>曼谷贝斯特韦斯特优质万达优质大酒店</t>
  </si>
  <si>
    <t>KHEAMMONTA SITTHICHAI</t>
  </si>
  <si>
    <t>280.00</t>
  </si>
  <si>
    <t>2022-08-13 11:52:14</t>
  </si>
  <si>
    <t>2653769</t>
  </si>
  <si>
    <t>CHING MOSES CHING</t>
  </si>
  <si>
    <t>538.00</t>
  </si>
  <si>
    <t>2022-08-13 11:37:30</t>
  </si>
  <si>
    <t>2653761</t>
  </si>
  <si>
    <t>盛泰澜拉普崂中央广场酒店</t>
  </si>
  <si>
    <t>JANG HONGDUG</t>
  </si>
  <si>
    <t>337.00</t>
  </si>
  <si>
    <t>2022-08-13 11:26:08</t>
  </si>
  <si>
    <t>2653581</t>
  </si>
  <si>
    <t>普吉岛悦梿酒店(SHA Plus+)</t>
  </si>
  <si>
    <t>Lens Supawadee</t>
  </si>
  <si>
    <t>376.00</t>
  </si>
  <si>
    <t>2022-08-13 08:40:44</t>
  </si>
  <si>
    <t>2653549</t>
  </si>
  <si>
    <t>优本纳沙通</t>
  </si>
  <si>
    <t>Siridanupath Charlie</t>
  </si>
  <si>
    <t>516.00</t>
  </si>
  <si>
    <t>2022-08-13 15:45:03</t>
  </si>
  <si>
    <t>2653414</t>
  </si>
  <si>
    <t>吉隆坡皇家朱兰酒店</t>
  </si>
  <si>
    <t>mohamaddaniel mohamaddaniel,mohamaddaniel mohamaddaniel</t>
  </si>
  <si>
    <t>435.00</t>
  </si>
  <si>
    <t>2022-08-13 10:50:24</t>
  </si>
  <si>
    <t>2022-08-12</t>
  </si>
  <si>
    <t>2653387</t>
  </si>
  <si>
    <t>曼谷华昌传统酒店</t>
  </si>
  <si>
    <t>HUH SOOMYUNG</t>
  </si>
  <si>
    <t>817.00</t>
  </si>
  <si>
    <t>2022-08-13 10:59:29</t>
  </si>
  <si>
    <t>2653386</t>
  </si>
  <si>
    <t>曼谷铁塔豪华罗摩六世酒店</t>
  </si>
  <si>
    <t>Kammoongkoon Nopnanat,Kammoongkoon Nopnanat,Kammoongkoon Nopnanat</t>
  </si>
  <si>
    <t>255.00</t>
  </si>
  <si>
    <t>2022-08-12 23:57:50</t>
  </si>
  <si>
    <t>2653256</t>
  </si>
  <si>
    <t>芭提雅最佳西方优质尼克森酒店</t>
  </si>
  <si>
    <t>Hengtrakool chaiyut</t>
  </si>
  <si>
    <t>180.00</t>
  </si>
  <si>
    <t>2022-08-13 10:40:32</t>
  </si>
  <si>
    <t>2653209</t>
  </si>
  <si>
    <t>Arifin Rosnani</t>
  </si>
  <si>
    <t>2022-08-13 10:15:16</t>
  </si>
  <si>
    <t>2653059</t>
  </si>
  <si>
    <t>曼谷铂尔曼皇权酒店</t>
  </si>
  <si>
    <t>WANG CHENGXUAN</t>
  </si>
  <si>
    <t>500.00</t>
  </si>
  <si>
    <t>2022-08-12 18:34:50</t>
  </si>
  <si>
    <t>2653058</t>
  </si>
  <si>
    <t>SHI QINGYAN</t>
  </si>
  <si>
    <t>2022-08-12 18:30:40</t>
  </si>
  <si>
    <t>2653004</t>
  </si>
  <si>
    <t>纳普芭东酒店</t>
  </si>
  <si>
    <t>HAN KAI</t>
  </si>
  <si>
    <t>216.00</t>
  </si>
  <si>
    <t>2022-08-12 17:23:55</t>
  </si>
  <si>
    <t>2652982</t>
  </si>
  <si>
    <t>MIYATA TOMOHIRO</t>
  </si>
  <si>
    <t>860.00</t>
  </si>
  <si>
    <t>2022-08-12 17:23:37</t>
  </si>
  <si>
    <t>2652962</t>
  </si>
  <si>
    <t>沙吞大塔酒店</t>
  </si>
  <si>
    <t>JAIYEN PHANOM</t>
  </si>
  <si>
    <t>120.00</t>
  </si>
  <si>
    <t>2022-08-12 16:40:41</t>
  </si>
  <si>
    <t>2652950</t>
  </si>
  <si>
    <t>特罗皮卡纳酒店</t>
  </si>
  <si>
    <t>Hanpanich Panjarat</t>
  </si>
  <si>
    <t>394.00</t>
  </si>
  <si>
    <t>2022-08-12 16:41:13</t>
  </si>
  <si>
    <t>2652921</t>
  </si>
  <si>
    <t>Chang Yenjui</t>
  </si>
  <si>
    <t>1050.00</t>
  </si>
  <si>
    <t>2022-08-12 16:34:08</t>
  </si>
  <si>
    <t>2652919</t>
  </si>
  <si>
    <t>Chen Pochih</t>
  </si>
  <si>
    <t>2022-08-12 16:32:47</t>
  </si>
  <si>
    <t>2652912</t>
  </si>
  <si>
    <t>Cheng Poyu</t>
  </si>
  <si>
    <t>2022-08-12 16:34:22</t>
  </si>
  <si>
    <t>2652752</t>
  </si>
  <si>
    <t>jin qikun</t>
  </si>
  <si>
    <t>2022-08-12 14:22:48</t>
  </si>
  <si>
    <t>2652712</t>
  </si>
  <si>
    <t>SENGALOUN SOMSACK</t>
  </si>
  <si>
    <t>2022-08-12 13:42:34</t>
  </si>
  <si>
    <t>2652243</t>
  </si>
  <si>
    <t>维布萨南保旅馆</t>
  </si>
  <si>
    <t>jiamjarasrangsi jirapong</t>
  </si>
  <si>
    <t>374.00</t>
  </si>
  <si>
    <t>2022-08-12 12:18:35</t>
  </si>
  <si>
    <t>2022-08-04</t>
  </si>
  <si>
    <t>2644389</t>
  </si>
  <si>
    <t>诺拉布里温泉度假酒店 (SHA Plus+)</t>
  </si>
  <si>
    <t>BAJAJ PUNEET,BAJAJ PUNEET</t>
  </si>
  <si>
    <t>1180.00</t>
  </si>
  <si>
    <t>2022-08-04 22:36:55</t>
  </si>
  <si>
    <t>2022-08-01</t>
  </si>
  <si>
    <t>2640349</t>
  </si>
  <si>
    <t>2022-08-04 22:31:19</t>
  </si>
  <si>
    <t>2640832</t>
  </si>
  <si>
    <t>雪邦黄金海岸安凡尼度假酒店</t>
  </si>
  <si>
    <t>NORMAN NORASMAH</t>
  </si>
  <si>
    <t>1627.00</t>
  </si>
  <si>
    <t>2022-08-02 11:10:59</t>
  </si>
  <si>
    <t>2022-08-09</t>
  </si>
  <si>
    <t>2649364</t>
  </si>
  <si>
    <t>SYEDABBAS SHARIFFAH AFIFAH</t>
  </si>
  <si>
    <t>2312.00</t>
  </si>
  <si>
    <t>2022-08-09 15:21:53</t>
  </si>
  <si>
    <t>2022-08-08</t>
  </si>
  <si>
    <t>2648445</t>
  </si>
  <si>
    <t>普吉岛帕瑞莎度假村</t>
  </si>
  <si>
    <t>Tummala Ajay Babu,Tummala Ajay Babu</t>
  </si>
  <si>
    <t>4510.00</t>
  </si>
  <si>
    <t>2022-08-09 16:58:03</t>
  </si>
  <si>
    <t>2648650</t>
  </si>
  <si>
    <t>Lin jiajia</t>
  </si>
  <si>
    <t>1375.00</t>
  </si>
  <si>
    <t>2022-08-09 10:06:33</t>
  </si>
  <si>
    <t>2649237</t>
  </si>
  <si>
    <t>芭东伴我入眠设计酒店</t>
  </si>
  <si>
    <t>amine Abderrazak,amine Abderrazak</t>
  </si>
  <si>
    <t>1270.00</t>
  </si>
  <si>
    <t>2022-08-09 12:12:17</t>
  </si>
  <si>
    <t>2644393</t>
  </si>
  <si>
    <t>新首尔酒店</t>
  </si>
  <si>
    <t>Park Si yeon,Park Si yeon,Park Si yeon</t>
  </si>
  <si>
    <t>537.00</t>
  </si>
  <si>
    <t>2022-08-05 09:55:29</t>
  </si>
  <si>
    <t>2648771</t>
  </si>
  <si>
    <t>曼谷香格里拉大酒店</t>
  </si>
  <si>
    <t>Dsilva Leander</t>
  </si>
  <si>
    <t>2022-08-10</t>
  </si>
  <si>
    <t>3920.00</t>
  </si>
  <si>
    <t>2022-08-09 18:35:56</t>
  </si>
  <si>
    <t>2022-07-28</t>
  </si>
  <si>
    <t>2635876</t>
  </si>
  <si>
    <t>LEE WONBO</t>
  </si>
  <si>
    <t>980.00</t>
  </si>
  <si>
    <t>2022-07-29 21:02:50</t>
  </si>
  <si>
    <t>2648268</t>
  </si>
  <si>
    <t>TAJIMA SHURI</t>
  </si>
  <si>
    <t>1762.00</t>
  </si>
  <si>
    <t>2022-08-09 11:26:44</t>
  </si>
  <si>
    <t>2022-08-11</t>
  </si>
  <si>
    <t>2651610</t>
  </si>
  <si>
    <t>阿莫丽塔度假酒店</t>
  </si>
  <si>
    <t>morgan josephine,morgan josephine,morgan josephine,morgan josephine,morgan josephine,morgan josephine</t>
  </si>
  <si>
    <t>6972.00</t>
  </si>
  <si>
    <t>2022-08-11 15:07:15</t>
  </si>
  <si>
    <t>2651835</t>
  </si>
  <si>
    <t>HUSSAIN ZATUL IFFAH</t>
  </si>
  <si>
    <t>2336.00</t>
  </si>
  <si>
    <t>2022-08-11 17:50:55</t>
  </si>
  <si>
    <t>2650334</t>
  </si>
  <si>
    <t>希思尔新山酒店</t>
  </si>
  <si>
    <t>HADEEJA SOFEA BINTI HASBULLAH PUTERI,HADEEJA SOFEA BINTI HASBULLAH PUTERI</t>
  </si>
  <si>
    <t>983.00</t>
  </si>
  <si>
    <t>2022-08-10 13:24:36</t>
  </si>
  <si>
    <t>2648838</t>
  </si>
  <si>
    <t>BIN ISHAK MOHAMMAD ARIF FADZLY,BIN ISHAK MOHAMMAD ARIF FADZLY</t>
  </si>
  <si>
    <t>640.00</t>
  </si>
  <si>
    <t>2022-08-09 16:46:26</t>
  </si>
  <si>
    <t>2022-07-30</t>
  </si>
  <si>
    <t>2638002</t>
  </si>
  <si>
    <t>Stewart Felina</t>
  </si>
  <si>
    <t>592.00</t>
  </si>
  <si>
    <t>-592</t>
  </si>
  <si>
    <t>2022-07-30 14:25:55</t>
  </si>
  <si>
    <t>2022-08-02</t>
  </si>
  <si>
    <t>2641211</t>
  </si>
  <si>
    <t>Noorasikin Nurul</t>
  </si>
  <si>
    <t>2022-08-02 12:42:10</t>
  </si>
  <si>
    <t>2022-08-07</t>
  </si>
  <si>
    <t>2647094</t>
  </si>
  <si>
    <t>Abdul Halik Dzulkiflee,Abdul Halik Dzulkiflee,Abdul Halik Dzulkiflee,Abdul Halik Dzulkiflee</t>
  </si>
  <si>
    <t>1156.00</t>
  </si>
  <si>
    <t>2022-08-07 10:38:21</t>
  </si>
  <si>
    <t>2022-08-06</t>
  </si>
  <si>
    <t>2646331</t>
  </si>
  <si>
    <t>曼谷奔齐中心大酒店</t>
  </si>
  <si>
    <t>Gao Nan,Chen Xuan Yu</t>
  </si>
  <si>
    <t>1106.00</t>
  </si>
  <si>
    <t>2022-08-06 15:18:59</t>
  </si>
  <si>
    <t>2651783</t>
  </si>
  <si>
    <t>曼谷大使酒店</t>
  </si>
  <si>
    <t>Kis Zoltan,Kis Zoltan</t>
  </si>
  <si>
    <t>384.00</t>
  </si>
  <si>
    <t>2022-08-12 11:04:40</t>
  </si>
  <si>
    <t>2651425</t>
  </si>
  <si>
    <t>曼谷素坤逸55号通罗中心点大酒店 (SHA Plus+)</t>
  </si>
  <si>
    <t>BAE KUNWOO</t>
  </si>
  <si>
    <t>649.00</t>
  </si>
  <si>
    <t>2022-08-11 11:06:13</t>
  </si>
  <si>
    <t>2651525</t>
  </si>
  <si>
    <t>Jose Martinez Garcia Marcos,Jose Martinez Garcia Marcos</t>
  </si>
  <si>
    <t>772.00</t>
  </si>
  <si>
    <t>2022-08-11 12:32:47</t>
  </si>
  <si>
    <t>2647496</t>
  </si>
  <si>
    <t>大雅台塔尔观景酒店</t>
  </si>
  <si>
    <t>DE LUNA MARC PRINCE,DE LUNA PRINCESS MICHYLE,DE LUNA ELIJAH PATRICK</t>
  </si>
  <si>
    <t>1222.00</t>
  </si>
  <si>
    <t>2022-08-07 17:38:34</t>
  </si>
  <si>
    <t>2648829</t>
  </si>
  <si>
    <t>吉隆坡邵氏广场美居酒店</t>
  </si>
  <si>
    <t>Lee Taewoo</t>
  </si>
  <si>
    <t>760.00</t>
  </si>
  <si>
    <t>2022-08-09 12:06:15</t>
  </si>
  <si>
    <t>2650207</t>
  </si>
  <si>
    <t>马尼拉101酒店（多用途酒店）</t>
  </si>
  <si>
    <t>Zagala Aurea Rica Cuneta,Sichon Rica Obias,Jaucian Maria Cecilia Goretti Tiozon</t>
  </si>
  <si>
    <t>494.00</t>
  </si>
  <si>
    <t>2022-08-10 10:27:31</t>
  </si>
  <si>
    <t>2652052</t>
  </si>
  <si>
    <t>Eufemio Jose Carlo Jimenez</t>
  </si>
  <si>
    <t>1880.00</t>
  </si>
  <si>
    <t>2022-08-11 22:22:28</t>
  </si>
  <si>
    <t>2648564</t>
  </si>
  <si>
    <t>槟城长荣桂冠酒店</t>
  </si>
  <si>
    <t>Guru Yoezer</t>
  </si>
  <si>
    <t>696.00</t>
  </si>
  <si>
    <t>2022-08-08 20:20:25</t>
  </si>
  <si>
    <t>2651044</t>
  </si>
  <si>
    <t>加拉歪路G酒店</t>
  </si>
  <si>
    <t>Sun Weiyu</t>
  </si>
  <si>
    <t>1614.00</t>
  </si>
  <si>
    <t>2022-08-11 10:31:21</t>
  </si>
  <si>
    <t>2652010</t>
  </si>
  <si>
    <t>吉隆坡瑞园酒店</t>
  </si>
  <si>
    <t>HAMED SULAIMAN HAMOOD</t>
  </si>
  <si>
    <t>1700.00</t>
  </si>
  <si>
    <t>2022-08-12 11:09:28</t>
  </si>
  <si>
    <t>2022-07-31</t>
  </si>
  <si>
    <t>2639350</t>
  </si>
  <si>
    <t>Ridhwan Mimi Asmida,Ridhwan Mimi Asmida,Ridhwan Mimi Asmida,Ridhwan Mimi Asmida</t>
  </si>
  <si>
    <t>748.00</t>
  </si>
  <si>
    <t>2022-08-02 18:24:27</t>
  </si>
  <si>
    <t>2640762</t>
  </si>
  <si>
    <t>Ganesan Surendran,Ganesan Surendran</t>
  </si>
  <si>
    <t>2022-08-02 18:06:01</t>
  </si>
  <si>
    <t>2649479</t>
  </si>
  <si>
    <t>普吉岛SIS卡塔度假村</t>
  </si>
  <si>
    <t>Jitrungruangchai Pakpoom,Jitrungruangchai Pakpoom,Jitrungruangchai Pakpoom,Jitrungruangchai Pakpoom,Jitrungruangchai Pakpoom</t>
  </si>
  <si>
    <t>2056.00</t>
  </si>
  <si>
    <t>2022-08-09 19:07:51</t>
  </si>
  <si>
    <t>2647734</t>
  </si>
  <si>
    <t>曼谷素坤逸丽笙酒店</t>
  </si>
  <si>
    <t>Thamawisud Kittana</t>
  </si>
  <si>
    <t>424.00</t>
  </si>
  <si>
    <t>2022-08-08 10:42:10</t>
  </si>
  <si>
    <t>2646797</t>
  </si>
  <si>
    <t>民丹岛卡西亚酒店</t>
  </si>
  <si>
    <t>Tiburcio Jaime,Tiburcio Jaime,Tiburcio Jaime,Tiburcio Jaime</t>
  </si>
  <si>
    <t>2592.00</t>
  </si>
  <si>
    <t>2022-08-07 15:57:29</t>
  </si>
  <si>
    <t>2652003</t>
  </si>
  <si>
    <t>Ramli Haziq</t>
  </si>
  <si>
    <t>495.00</t>
  </si>
  <si>
    <t>2022-08-12 19:14:14</t>
  </si>
  <si>
    <t>2647450</t>
  </si>
  <si>
    <t>马六甲大华酒店</t>
  </si>
  <si>
    <t>Che din Nurul Nadhiera binti che din</t>
  </si>
  <si>
    <t>1668.00</t>
  </si>
  <si>
    <t>2022-08-08 11:57:04</t>
  </si>
  <si>
    <t>2638591</t>
  </si>
  <si>
    <t>曼达韦白酒店 -  多用途物业</t>
  </si>
  <si>
    <t>KIM SUNGJU,CHA JONGWHAN</t>
  </si>
  <si>
    <t>786.00</t>
  </si>
  <si>
    <t>2022-07-31 17:23:39</t>
  </si>
  <si>
    <t>2651991</t>
  </si>
  <si>
    <t>LIU MINLING,JOEL SZEMAN</t>
  </si>
  <si>
    <t>858.00</t>
  </si>
  <si>
    <t>2022-08-11 21:01:54</t>
  </si>
  <si>
    <t>2651681</t>
  </si>
  <si>
    <t>客莱福巴东普吉岛酒店 (SHA Plus+)</t>
  </si>
  <si>
    <t>zakri abdulaziz,zakri abdulaziz</t>
  </si>
  <si>
    <t>698.00</t>
  </si>
  <si>
    <t>2022-08-11 15:03:06</t>
  </si>
  <si>
    <t>2650116</t>
  </si>
  <si>
    <t>Kram Mohammad,Kram Mohammad</t>
  </si>
  <si>
    <t>2022-08-10 11:17:44</t>
  </si>
  <si>
    <t>2649868</t>
  </si>
  <si>
    <t>Chan ChiaHao,Chan ChiaHao</t>
  </si>
  <si>
    <t>380.00</t>
  </si>
  <si>
    <t>2022-08-10 15:09:40</t>
  </si>
  <si>
    <t>2649070</t>
  </si>
  <si>
    <t>芭堤雅布赖顿大酒店</t>
  </si>
  <si>
    <t>khamsuk Natthanan,khamsuk Natthanan</t>
  </si>
  <si>
    <t>608.00</t>
  </si>
  <si>
    <t>2022-08-09 11:27:40</t>
  </si>
  <si>
    <t>2649428</t>
  </si>
  <si>
    <t>Lee pak mun</t>
  </si>
  <si>
    <t>306.00</t>
  </si>
  <si>
    <t>2022-08-09 15:28:13</t>
  </si>
  <si>
    <t>2650694</t>
  </si>
  <si>
    <t>SUMARTO SANDRA DEWI</t>
  </si>
  <si>
    <t>918.00</t>
  </si>
  <si>
    <t>2022-08-10 18:04:28</t>
  </si>
  <si>
    <t>2650681</t>
  </si>
  <si>
    <t>LIU SONGFENG,CHEN XIAOPING,CHEN ZHONG</t>
  </si>
  <si>
    <t>2468.00</t>
  </si>
  <si>
    <t>2022-08-10 17:47:28</t>
  </si>
  <si>
    <t>2651389</t>
  </si>
  <si>
    <t>Lin guoji,YANG ZHONGMING,CHEN RONG,CHEN ZHONG</t>
  </si>
  <si>
    <t>3672.00</t>
  </si>
  <si>
    <t>2022-08-11 10:04:26</t>
  </si>
  <si>
    <t>2643464</t>
  </si>
  <si>
    <t>甲米奥南都喜酒店</t>
  </si>
  <si>
    <t>Sohn Jiho</t>
  </si>
  <si>
    <t>1890.00</t>
  </si>
  <si>
    <t>2022-08-04 11:47:16</t>
  </si>
  <si>
    <t>2651833</t>
  </si>
  <si>
    <t>洛奇精品度假酒店 - Veranda Collection Samui(SHA Plus+)</t>
  </si>
  <si>
    <t>BUTTIN BERENICE</t>
  </si>
  <si>
    <t>1420.00</t>
  </si>
  <si>
    <t>2022-08-11 18:30:27</t>
  </si>
  <si>
    <t>2638965</t>
  </si>
  <si>
    <t>报春花海滩酒店</t>
  </si>
  <si>
    <t>Khalaf Zakariya</t>
  </si>
  <si>
    <t>840.00</t>
  </si>
  <si>
    <t>2022-07-31 11:48:36</t>
  </si>
  <si>
    <t>2651994</t>
  </si>
  <si>
    <t>槟城拉亚酒店</t>
  </si>
  <si>
    <t>Mohd Nawi Umi Zaidatul Azeera</t>
  </si>
  <si>
    <t>451.00</t>
  </si>
  <si>
    <t>2022-08-12 14:33:20</t>
  </si>
  <si>
    <t>2647516</t>
  </si>
  <si>
    <t>曼谷金普顿马濑酒店 (SHA Extra Plus)</t>
  </si>
  <si>
    <t>HU BEI</t>
  </si>
  <si>
    <t>5040.00</t>
  </si>
  <si>
    <t>2022-08-08 12:25:17</t>
  </si>
  <si>
    <t>2022-08-05</t>
  </si>
  <si>
    <t>2645517</t>
  </si>
  <si>
    <t>曼谷辛德霍恩凯宾斯基</t>
  </si>
  <si>
    <t>ZENG HUAJING</t>
  </si>
  <si>
    <t>13348.00</t>
  </si>
  <si>
    <t>2022-08-06 15:58:38</t>
  </si>
  <si>
    <t>2646304</t>
  </si>
  <si>
    <t>辉盛凯贝丽打</t>
  </si>
  <si>
    <t>Tan Jolis,Tan Jolis,Tan Jolis,Tan Jolis</t>
  </si>
  <si>
    <t>1016.00</t>
  </si>
  <si>
    <t>2022-08-08 12:29:18</t>
  </si>
  <si>
    <t>2646222</t>
  </si>
  <si>
    <t>Li Siang Yeow,Li Siang Yeow</t>
  </si>
  <si>
    <t>2022-08-10 15:59:49</t>
  </si>
  <si>
    <t>2022-08-03</t>
  </si>
  <si>
    <t>2642495</t>
  </si>
  <si>
    <t>Chee Chieng Wong,Chee Chieng Wong</t>
  </si>
  <si>
    <t>477.00</t>
  </si>
  <si>
    <t>2022-08-04 16:06:48</t>
  </si>
  <si>
    <t>2641958</t>
  </si>
  <si>
    <t>Alias Ainaa Liyana</t>
  </si>
  <si>
    <t>2022-08-04 16:36:07</t>
  </si>
  <si>
    <t>2647367</t>
  </si>
  <si>
    <t>nyet haw kam,nyet haw kam</t>
  </si>
  <si>
    <t>2022-08-10 11:41:12</t>
  </si>
  <si>
    <t>2647184</t>
  </si>
  <si>
    <t>Yew Shu Hwei</t>
  </si>
  <si>
    <t>2022-08-10 11:40:21</t>
  </si>
  <si>
    <t>2647171</t>
  </si>
  <si>
    <t>Aik Hau Lim,Aik Hau Lim</t>
  </si>
  <si>
    <t>2022-08-10 11:35:02</t>
  </si>
  <si>
    <t>2649625</t>
  </si>
  <si>
    <t>Li Yi Ang,Li Yi Ang</t>
  </si>
  <si>
    <t>535.00</t>
  </si>
  <si>
    <t>2022-08-10 11:30:53</t>
  </si>
  <si>
    <t>2649235</t>
  </si>
  <si>
    <t>Chen Choy Wong,Chen Choy Wong</t>
  </si>
  <si>
    <t>2022-08-10 15:43:26</t>
  </si>
  <si>
    <t>2647713</t>
  </si>
  <si>
    <t>相片酒店普吉岛(SHA Plus+)</t>
  </si>
  <si>
    <t>Panluang Tidarat,Panluang Tidarat</t>
  </si>
  <si>
    <t>240.00</t>
  </si>
  <si>
    <t>2022-08-08 09:53:03</t>
  </si>
  <si>
    <t>2022-07-16</t>
  </si>
  <si>
    <t>2623375</t>
  </si>
  <si>
    <t>HASIYAN AADITYA,HASIYAN AADITYA</t>
  </si>
  <si>
    <t>1070.00</t>
  </si>
  <si>
    <t>2022-07-17 14:38:39</t>
  </si>
  <si>
    <t>2022-06-21</t>
  </si>
  <si>
    <t>2598711</t>
  </si>
  <si>
    <t>Heng Jing Rong</t>
  </si>
  <si>
    <t>1560.00</t>
  </si>
  <si>
    <t>2022-06-24 16:30:05</t>
  </si>
  <si>
    <t>2022-06-01</t>
  </si>
  <si>
    <t>2572397</t>
  </si>
  <si>
    <t>BAIDIN NUR AISHAH</t>
  </si>
  <si>
    <t>828.00</t>
  </si>
  <si>
    <t>2022-06-01 16:48:17</t>
  </si>
  <si>
    <t>2022-07-13</t>
  </si>
  <si>
    <t>2619394</t>
  </si>
  <si>
    <t>苏梅岛诺拉海滩度假村</t>
  </si>
  <si>
    <t>Tamore Amit,Tamore Amit</t>
  </si>
  <si>
    <t>596.00</t>
  </si>
  <si>
    <t>2022-07-13 13:53:22</t>
  </si>
  <si>
    <t>18598150268,</t>
  </si>
  <si>
    <t>2022-06-16</t>
  </si>
  <si>
    <t>2593098</t>
  </si>
  <si>
    <t>帕拉迪度假酒店 (SHA Plus+)</t>
  </si>
  <si>
    <t>Amishiro Yuki</t>
  </si>
  <si>
    <t>2022-08-02 15:11:33</t>
  </si>
  <si>
    <t>2635250</t>
  </si>
  <si>
    <t>苏米龙蓝水岛度假村</t>
  </si>
  <si>
    <t>KIM WONJUNG</t>
  </si>
  <si>
    <t>1529.00</t>
  </si>
  <si>
    <t>2022-07-28 10:02:09</t>
  </si>
  <si>
    <t>2022-07-01</t>
  </si>
  <si>
    <t>2608703</t>
  </si>
  <si>
    <t>kittivoramathee Apilra,kittivoramathee Apilra</t>
  </si>
  <si>
    <t>870.00</t>
  </si>
  <si>
    <t>2022-07-02 14:58:20</t>
  </si>
  <si>
    <t>2022-07-20</t>
  </si>
  <si>
    <t>2627377</t>
  </si>
  <si>
    <t>普吉岛希尔顿阿卡迪亚温泉度假酒店 (SHA Extra Plus)</t>
  </si>
  <si>
    <t>JIN YOUNGKWANG</t>
  </si>
  <si>
    <t>1068.00</t>
  </si>
  <si>
    <t>2022-07-21 15:57:40</t>
  </si>
  <si>
    <t>2022-06-26</t>
  </si>
  <si>
    <t>2603684</t>
  </si>
  <si>
    <t>曼谷班达拉套房酒店</t>
  </si>
  <si>
    <t>WANG XIANQING,YAO AILIN,YANG TIANSHUI,VICENT JOVANWIJAYA</t>
  </si>
  <si>
    <t>1382.00</t>
  </si>
  <si>
    <t>2022-06-27 10:49:40</t>
  </si>
  <si>
    <t>2022-06-19</t>
  </si>
  <si>
    <t>2596736</t>
  </si>
  <si>
    <t>普吉盛泰乐卡伦海滩度假村</t>
  </si>
  <si>
    <t>GOSAIYAGANON AEK</t>
  </si>
  <si>
    <t>238.00</t>
  </si>
  <si>
    <t>2022-06-23 14:38:04</t>
  </si>
  <si>
    <t>18738148268,</t>
  </si>
  <si>
    <t>2022-05-16</t>
  </si>
  <si>
    <t>2553089</t>
  </si>
  <si>
    <t>2022-08-13 13:19:00</t>
  </si>
  <si>
    <t>2022-06-02</t>
  </si>
  <si>
    <t>2573967</t>
  </si>
  <si>
    <t>槟城龙城酒店</t>
  </si>
  <si>
    <t>Fauziana Nur</t>
  </si>
  <si>
    <t>311.00</t>
  </si>
  <si>
    <t>2022-06-02 16:49:53</t>
  </si>
  <si>
    <t>2022-07-03</t>
  </si>
  <si>
    <t>2609834</t>
  </si>
  <si>
    <t>长滩岛摄政沙滩水疗度假村</t>
  </si>
  <si>
    <t>CHOI NAKJIN</t>
  </si>
  <si>
    <t>1642.00</t>
  </si>
  <si>
    <t>2022-07-04 09:36:21</t>
  </si>
  <si>
    <t>2022-07-18</t>
  </si>
  <si>
    <t>2625390</t>
  </si>
  <si>
    <t>苏梅岛丽思卡尔顿酒店</t>
  </si>
  <si>
    <t>MAK KAM FAI DONNY</t>
  </si>
  <si>
    <t>5930.00</t>
  </si>
  <si>
    <t>2022-07-20 19:00:54</t>
  </si>
  <si>
    <t>2022-05-28</t>
  </si>
  <si>
    <t>2566122</t>
  </si>
  <si>
    <t>普吉岛船屋度假酒店</t>
  </si>
  <si>
    <t>jerogin michael</t>
  </si>
  <si>
    <t>584.00</t>
  </si>
  <si>
    <t>2022-05-30 16:33:22</t>
  </si>
  <si>
    <t>2022-07-12</t>
  </si>
  <si>
    <t>2618970</t>
  </si>
  <si>
    <t>普吉岛卡隆亚维斯塔格兰德-美憬阁索菲特酒店(SHA Extra Plus)</t>
  </si>
  <si>
    <t>Chen Jiangang,Wu Fan</t>
  </si>
  <si>
    <t>1488.00</t>
  </si>
  <si>
    <t>2022-07-12 20:20:32</t>
  </si>
  <si>
    <t>2022-07-25</t>
  </si>
  <si>
    <t>2632768</t>
  </si>
  <si>
    <t>Lim Cynthia</t>
  </si>
  <si>
    <t>1430.00</t>
  </si>
  <si>
    <t>2022-07-31 13:55:13</t>
  </si>
  <si>
    <t>2022-06-03</t>
  </si>
  <si>
    <t>2574775</t>
  </si>
  <si>
    <t>maneja agnes,maneja agnes</t>
  </si>
  <si>
    <t>1221.00</t>
  </si>
  <si>
    <t>2022-06-03 10:34:52</t>
  </si>
  <si>
    <t>2635668</t>
  </si>
  <si>
    <t>吉隆坡四季酒店</t>
  </si>
  <si>
    <t>Woo Chee Chay</t>
  </si>
  <si>
    <t>2816.00</t>
  </si>
  <si>
    <t>2022-07-29 07:55:52</t>
  </si>
  <si>
    <t>2022-07-27</t>
  </si>
  <si>
    <t>2633965</t>
  </si>
  <si>
    <t>Kaskul Naiyana</t>
  </si>
  <si>
    <t>471.00</t>
  </si>
  <si>
    <t>2022-07-27 09:25:09</t>
  </si>
  <si>
    <t>18614481576,</t>
  </si>
  <si>
    <t>2572528</t>
  </si>
  <si>
    <t>JONI MONARNIH</t>
  </si>
  <si>
    <t>2022-08-10 17:07:31</t>
  </si>
  <si>
    <t>2022-06-13</t>
  </si>
  <si>
    <t>2589502</t>
  </si>
  <si>
    <t>洲际维涅特精选曼谷新浩中央酒店</t>
  </si>
  <si>
    <t>LEONG HONG YAO</t>
  </si>
  <si>
    <t>2030.00</t>
  </si>
  <si>
    <t>2022-06-14 16:25:30</t>
  </si>
  <si>
    <t>2022-07-17</t>
  </si>
  <si>
    <t>2624257</t>
  </si>
  <si>
    <t>安纳塔拉迪沙鲁海岸度假别墅</t>
  </si>
  <si>
    <t>Tan Josephine</t>
  </si>
  <si>
    <t>3610.00</t>
  </si>
  <si>
    <t>2022-07-18 15:53:09</t>
  </si>
  <si>
    <t>18427258494,</t>
  </si>
  <si>
    <t>2022-05-29</t>
  </si>
  <si>
    <t>2567695</t>
  </si>
  <si>
    <t>2022-07-18 15:51:58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</si>
</sst>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136</xdr:row>
      <xdr:rowOff>0</xdr:rowOff>
    </xdr:from>
    <xdr:to>
      <xdr:col>14</xdr:col>
      <xdr:colOff>533400</xdr:colOff>
      <xdr:row>166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7251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44786</v>
      </c>
      <c r="G2" s="7">
        <v>44787</v>
      </c>
      <c r="H2" s="5">
        <v>1</v>
      </c>
      <c r="I2" s="5">
        <v>1</v>
      </c>
      <c r="J2" s="5">
        <v>1</v>
      </c>
      <c r="K2" s="5" t="s">
        <v>30</v>
      </c>
      <c r="L2" s="5">
        <v>584</v>
      </c>
      <c r="M2" s="5">
        <v>584</v>
      </c>
      <c r="N2" s="5" t="s">
        <v>31</v>
      </c>
      <c r="O2" s="5" t="s">
        <v>32</v>
      </c>
      <c r="P2" s="5" t="s">
        <v>33</v>
      </c>
      <c r="Q2" s="5">
        <v>0</v>
      </c>
      <c r="R2" s="8">
        <v>44709</v>
      </c>
      <c r="S2" s="7">
        <v>44790</v>
      </c>
      <c r="T2" s="5" t="s">
        <v>34</v>
      </c>
      <c r="U2" s="5">
        <v>584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44786</v>
      </c>
      <c r="G3" s="7">
        <v>44787</v>
      </c>
      <c r="H3" s="5">
        <v>1</v>
      </c>
      <c r="I3" s="5">
        <v>1</v>
      </c>
      <c r="J3" s="5">
        <v>1</v>
      </c>
      <c r="K3" s="5" t="s">
        <v>30</v>
      </c>
      <c r="L3" s="5">
        <v>828</v>
      </c>
      <c r="M3" s="5">
        <v>828</v>
      </c>
      <c r="N3" s="5" t="s">
        <v>40</v>
      </c>
      <c r="O3" s="5" t="s">
        <v>32</v>
      </c>
      <c r="P3" s="5" t="s">
        <v>33</v>
      </c>
      <c r="Q3" s="5">
        <v>0</v>
      </c>
      <c r="R3" s="8">
        <v>44713</v>
      </c>
      <c r="S3" s="7">
        <v>44790</v>
      </c>
      <c r="T3" s="5" t="s">
        <v>34</v>
      </c>
      <c r="U3" s="5">
        <v>828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44786</v>
      </c>
      <c r="G4" s="7">
        <v>44787</v>
      </c>
      <c r="H4" s="5">
        <v>1</v>
      </c>
      <c r="I4" s="5">
        <v>1</v>
      </c>
      <c r="J4" s="5">
        <v>1</v>
      </c>
      <c r="K4" s="5" t="s">
        <v>30</v>
      </c>
      <c r="L4" s="5">
        <v>311</v>
      </c>
      <c r="M4" s="5">
        <v>311</v>
      </c>
      <c r="N4" s="5" t="s">
        <v>46</v>
      </c>
      <c r="O4" s="5" t="s">
        <v>32</v>
      </c>
      <c r="P4" s="5" t="s">
        <v>33</v>
      </c>
      <c r="Q4" s="5">
        <v>0</v>
      </c>
      <c r="R4" s="8">
        <v>44714</v>
      </c>
      <c r="S4" s="7">
        <v>44790</v>
      </c>
      <c r="T4" s="5" t="s">
        <v>34</v>
      </c>
      <c r="U4" s="5">
        <v>311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44784</v>
      </c>
      <c r="G5" s="7">
        <v>44787</v>
      </c>
      <c r="H5" s="5">
        <v>1</v>
      </c>
      <c r="I5" s="5">
        <v>3</v>
      </c>
      <c r="J5" s="5">
        <v>3</v>
      </c>
      <c r="K5" s="5" t="s">
        <v>30</v>
      </c>
      <c r="L5" s="5">
        <v>1221</v>
      </c>
      <c r="M5" s="5">
        <v>1221</v>
      </c>
      <c r="N5" s="5" t="s">
        <v>52</v>
      </c>
      <c r="O5" s="5" t="s">
        <v>32</v>
      </c>
      <c r="P5" s="5" t="s">
        <v>33</v>
      </c>
      <c r="Q5" s="5">
        <v>0</v>
      </c>
      <c r="R5" s="8">
        <v>44715</v>
      </c>
      <c r="S5" s="7">
        <v>44790</v>
      </c>
      <c r="T5" s="5" t="s">
        <v>34</v>
      </c>
      <c r="U5" s="5">
        <v>1221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44782</v>
      </c>
      <c r="G6" s="7">
        <v>44787</v>
      </c>
      <c r="H6" s="5">
        <v>1</v>
      </c>
      <c r="I6" s="5">
        <v>5</v>
      </c>
      <c r="J6" s="5">
        <v>5</v>
      </c>
      <c r="K6" s="5" t="s">
        <v>30</v>
      </c>
      <c r="L6" s="5">
        <v>2030</v>
      </c>
      <c r="M6" s="5">
        <v>2030</v>
      </c>
      <c r="N6" s="5" t="s">
        <v>58</v>
      </c>
      <c r="O6" s="5" t="s">
        <v>32</v>
      </c>
      <c r="P6" s="5" t="s">
        <v>33</v>
      </c>
      <c r="Q6" s="5">
        <v>0</v>
      </c>
      <c r="R6" s="8">
        <v>44725</v>
      </c>
      <c r="S6" s="7">
        <v>44790</v>
      </c>
      <c r="T6" s="5" t="s">
        <v>34</v>
      </c>
      <c r="U6" s="5">
        <v>2030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44786</v>
      </c>
      <c r="G7" s="7">
        <v>44787</v>
      </c>
      <c r="H7" s="5">
        <v>1</v>
      </c>
      <c r="I7" s="5">
        <v>1</v>
      </c>
      <c r="J7" s="5">
        <v>1</v>
      </c>
      <c r="K7" s="5" t="s">
        <v>30</v>
      </c>
      <c r="L7" s="5">
        <v>238</v>
      </c>
      <c r="M7" s="5">
        <v>238</v>
      </c>
      <c r="N7" s="5" t="s">
        <v>64</v>
      </c>
      <c r="O7" s="5" t="s">
        <v>32</v>
      </c>
      <c r="P7" s="5" t="s">
        <v>33</v>
      </c>
      <c r="Q7" s="5">
        <v>0</v>
      </c>
      <c r="R7" s="8">
        <v>44731</v>
      </c>
      <c r="S7" s="7">
        <v>44790</v>
      </c>
      <c r="T7" s="5" t="s">
        <v>34</v>
      </c>
      <c r="U7" s="5">
        <v>238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38</v>
      </c>
      <c r="E8" s="5" t="s">
        <v>68</v>
      </c>
      <c r="F8" s="7">
        <v>44785</v>
      </c>
      <c r="G8" s="7">
        <v>44787</v>
      </c>
      <c r="H8" s="5">
        <v>1</v>
      </c>
      <c r="I8" s="5">
        <v>2</v>
      </c>
      <c r="J8" s="5">
        <v>2</v>
      </c>
      <c r="K8" s="5" t="s">
        <v>30</v>
      </c>
      <c r="L8" s="5">
        <v>1560</v>
      </c>
      <c r="M8" s="5">
        <v>1560</v>
      </c>
      <c r="N8" s="5" t="s">
        <v>69</v>
      </c>
      <c r="O8" s="5" t="s">
        <v>32</v>
      </c>
      <c r="P8" s="5" t="s">
        <v>33</v>
      </c>
      <c r="Q8" s="5">
        <v>0</v>
      </c>
      <c r="R8" s="8">
        <v>44733</v>
      </c>
      <c r="S8" s="7">
        <v>44790</v>
      </c>
      <c r="T8" s="5" t="s">
        <v>34</v>
      </c>
      <c r="U8" s="5">
        <v>1560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7">
        <v>44785</v>
      </c>
      <c r="G9" s="7">
        <v>44787</v>
      </c>
      <c r="H9" s="5">
        <v>1</v>
      </c>
      <c r="I9" s="5">
        <v>2</v>
      </c>
      <c r="J9" s="5">
        <v>2</v>
      </c>
      <c r="K9" s="5" t="s">
        <v>30</v>
      </c>
      <c r="L9" s="5">
        <v>1382</v>
      </c>
      <c r="M9" s="5">
        <v>1382</v>
      </c>
      <c r="N9" s="5" t="s">
        <v>75</v>
      </c>
      <c r="O9" s="5" t="s">
        <v>32</v>
      </c>
      <c r="P9" s="5" t="s">
        <v>33</v>
      </c>
      <c r="Q9" s="5">
        <v>0</v>
      </c>
      <c r="R9" s="8">
        <v>44738</v>
      </c>
      <c r="S9" s="7">
        <v>44790</v>
      </c>
      <c r="T9" s="5" t="s">
        <v>34</v>
      </c>
      <c r="U9" s="5">
        <v>1382</v>
      </c>
      <c r="V9" s="5">
        <v>0</v>
      </c>
      <c r="W9" s="5">
        <v>0</v>
      </c>
      <c r="X9" s="5" t="s">
        <v>76</v>
      </c>
      <c r="Y9" s="5" t="s">
        <v>71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78</v>
      </c>
      <c r="E10" s="5" t="s">
        <v>79</v>
      </c>
      <c r="F10" s="7">
        <v>44785</v>
      </c>
      <c r="G10" s="7">
        <v>44787</v>
      </c>
      <c r="H10" s="5">
        <v>1</v>
      </c>
      <c r="I10" s="5">
        <v>2</v>
      </c>
      <c r="J10" s="5">
        <v>2</v>
      </c>
      <c r="K10" s="5" t="s">
        <v>30</v>
      </c>
      <c r="L10" s="5">
        <v>870</v>
      </c>
      <c r="M10" s="5">
        <v>870</v>
      </c>
      <c r="N10" s="5" t="s">
        <v>80</v>
      </c>
      <c r="O10" s="5" t="s">
        <v>32</v>
      </c>
      <c r="P10" s="5" t="s">
        <v>33</v>
      </c>
      <c r="Q10" s="5">
        <v>0</v>
      </c>
      <c r="R10" s="8">
        <v>44743</v>
      </c>
      <c r="S10" s="7">
        <v>44790</v>
      </c>
      <c r="T10" s="5" t="s">
        <v>34</v>
      </c>
      <c r="U10" s="5">
        <v>870</v>
      </c>
      <c r="V10" s="5">
        <v>0</v>
      </c>
      <c r="W10" s="5">
        <v>0</v>
      </c>
      <c r="X10" s="5" t="s">
        <v>81</v>
      </c>
      <c r="Y10" s="5" t="s">
        <v>82</v>
      </c>
    </row>
    <row r="11" s="5" customFormat="1" spans="1:25">
      <c r="A11" s="5" t="s">
        <v>83</v>
      </c>
      <c r="B11" s="5" t="s">
        <v>26</v>
      </c>
      <c r="C11" s="5" t="s">
        <v>27</v>
      </c>
      <c r="D11" s="5" t="s">
        <v>84</v>
      </c>
      <c r="E11" s="5" t="s">
        <v>85</v>
      </c>
      <c r="F11" s="7">
        <v>44785</v>
      </c>
      <c r="G11" s="7">
        <v>44787</v>
      </c>
      <c r="H11" s="5">
        <v>1</v>
      </c>
      <c r="I11" s="5">
        <v>2</v>
      </c>
      <c r="J11" s="5">
        <v>2</v>
      </c>
      <c r="K11" s="5" t="s">
        <v>30</v>
      </c>
      <c r="L11" s="5">
        <v>1642</v>
      </c>
      <c r="M11" s="5">
        <v>1642</v>
      </c>
      <c r="N11" s="5" t="s">
        <v>86</v>
      </c>
      <c r="O11" s="5" t="s">
        <v>32</v>
      </c>
      <c r="P11" s="5" t="s">
        <v>33</v>
      </c>
      <c r="Q11" s="5">
        <v>0</v>
      </c>
      <c r="R11" s="8">
        <v>44745</v>
      </c>
      <c r="S11" s="7">
        <v>44790</v>
      </c>
      <c r="T11" s="5" t="s">
        <v>34</v>
      </c>
      <c r="U11" s="5">
        <v>1642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7">
        <v>44784</v>
      </c>
      <c r="G12" s="7">
        <v>44787</v>
      </c>
      <c r="H12" s="5">
        <v>1</v>
      </c>
      <c r="I12" s="5">
        <v>3</v>
      </c>
      <c r="J12" s="5">
        <v>3</v>
      </c>
      <c r="K12" s="5" t="s">
        <v>30</v>
      </c>
      <c r="L12" s="5">
        <v>1488</v>
      </c>
      <c r="M12" s="5">
        <v>1488</v>
      </c>
      <c r="N12" s="5" t="s">
        <v>92</v>
      </c>
      <c r="O12" s="5" t="s">
        <v>32</v>
      </c>
      <c r="P12" s="5" t="s">
        <v>33</v>
      </c>
      <c r="Q12" s="5">
        <v>0</v>
      </c>
      <c r="R12" s="8">
        <v>44754</v>
      </c>
      <c r="S12" s="7">
        <v>44790</v>
      </c>
      <c r="T12" s="5" t="s">
        <v>34</v>
      </c>
      <c r="U12" s="5">
        <v>1488</v>
      </c>
      <c r="V12" s="5">
        <v>0</v>
      </c>
      <c r="W12" s="5">
        <v>0</v>
      </c>
      <c r="X12" s="5" t="s">
        <v>93</v>
      </c>
      <c r="Y12" s="5" t="s">
        <v>94</v>
      </c>
    </row>
    <row r="13" s="5" customFormat="1" spans="1:25">
      <c r="A13" s="5" t="s">
        <v>95</v>
      </c>
      <c r="B13" s="5" t="s">
        <v>26</v>
      </c>
      <c r="C13" s="5" t="s">
        <v>27</v>
      </c>
      <c r="D13" s="5" t="s">
        <v>96</v>
      </c>
      <c r="E13" s="5" t="s">
        <v>97</v>
      </c>
      <c r="F13" s="7">
        <v>44786</v>
      </c>
      <c r="G13" s="7">
        <v>44787</v>
      </c>
      <c r="H13" s="5">
        <v>1</v>
      </c>
      <c r="I13" s="5">
        <v>1</v>
      </c>
      <c r="J13" s="5">
        <v>1</v>
      </c>
      <c r="K13" s="5" t="s">
        <v>30</v>
      </c>
      <c r="L13" s="5">
        <v>596</v>
      </c>
      <c r="M13" s="5">
        <v>596</v>
      </c>
      <c r="N13" s="5" t="s">
        <v>98</v>
      </c>
      <c r="O13" s="5" t="s">
        <v>32</v>
      </c>
      <c r="P13" s="5" t="s">
        <v>33</v>
      </c>
      <c r="Q13" s="5">
        <v>0</v>
      </c>
      <c r="R13" s="8">
        <v>44755</v>
      </c>
      <c r="S13" s="7">
        <v>44790</v>
      </c>
      <c r="T13" s="5" t="s">
        <v>34</v>
      </c>
      <c r="U13" s="5">
        <v>596</v>
      </c>
      <c r="V13" s="5">
        <v>0</v>
      </c>
      <c r="W13" s="5">
        <v>0</v>
      </c>
      <c r="X13" s="5" t="s">
        <v>99</v>
      </c>
      <c r="Y13" s="5" t="s">
        <v>100</v>
      </c>
    </row>
    <row r="14" s="5" customFormat="1" spans="1:25">
      <c r="A14" s="5" t="s">
        <v>101</v>
      </c>
      <c r="B14" s="5" t="s">
        <v>26</v>
      </c>
      <c r="C14" s="5" t="s">
        <v>27</v>
      </c>
      <c r="D14" s="5" t="s">
        <v>102</v>
      </c>
      <c r="E14" s="5" t="s">
        <v>103</v>
      </c>
      <c r="F14" s="7">
        <v>44785</v>
      </c>
      <c r="G14" s="7">
        <v>44787</v>
      </c>
      <c r="H14" s="5">
        <v>1</v>
      </c>
      <c r="I14" s="5">
        <v>2</v>
      </c>
      <c r="J14" s="5">
        <v>2</v>
      </c>
      <c r="K14" s="5" t="s">
        <v>30</v>
      </c>
      <c r="L14" s="5">
        <v>1070</v>
      </c>
      <c r="M14" s="5">
        <v>1070</v>
      </c>
      <c r="N14" s="5" t="s">
        <v>104</v>
      </c>
      <c r="O14" s="5" t="s">
        <v>32</v>
      </c>
      <c r="P14" s="5" t="s">
        <v>33</v>
      </c>
      <c r="Q14" s="5">
        <v>0</v>
      </c>
      <c r="R14" s="8">
        <v>44758</v>
      </c>
      <c r="S14" s="7">
        <v>44790</v>
      </c>
      <c r="T14" s="5" t="s">
        <v>34</v>
      </c>
      <c r="U14" s="5">
        <v>1070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107</v>
      </c>
      <c r="B15" s="5" t="s">
        <v>26</v>
      </c>
      <c r="C15" s="5" t="s">
        <v>27</v>
      </c>
      <c r="D15" s="5" t="s">
        <v>108</v>
      </c>
      <c r="E15" s="5" t="s">
        <v>109</v>
      </c>
      <c r="F15" s="7">
        <v>44785</v>
      </c>
      <c r="G15" s="7">
        <v>44787</v>
      </c>
      <c r="H15" s="5">
        <v>1</v>
      </c>
      <c r="I15" s="5">
        <v>2</v>
      </c>
      <c r="J15" s="5">
        <v>2</v>
      </c>
      <c r="K15" s="5" t="s">
        <v>30</v>
      </c>
      <c r="L15" s="5">
        <v>3610</v>
      </c>
      <c r="M15" s="5">
        <v>3610</v>
      </c>
      <c r="N15" s="5" t="s">
        <v>110</v>
      </c>
      <c r="O15" s="5" t="s">
        <v>32</v>
      </c>
      <c r="P15" s="5" t="s">
        <v>33</v>
      </c>
      <c r="Q15" s="5">
        <v>0</v>
      </c>
      <c r="R15" s="8">
        <v>44759</v>
      </c>
      <c r="S15" s="7">
        <v>44790</v>
      </c>
      <c r="T15" s="5" t="s">
        <v>34</v>
      </c>
      <c r="U15" s="5">
        <v>3610</v>
      </c>
      <c r="V15" s="5">
        <v>0</v>
      </c>
      <c r="W15" s="5">
        <v>0</v>
      </c>
      <c r="X15" s="5" t="s">
        <v>111</v>
      </c>
      <c r="Y15" s="5" t="s">
        <v>112</v>
      </c>
    </row>
    <row r="16" s="5" customFormat="1" spans="1:25">
      <c r="A16" s="5" t="s">
        <v>113</v>
      </c>
      <c r="B16" s="5" t="s">
        <v>26</v>
      </c>
      <c r="C16" s="5" t="s">
        <v>27</v>
      </c>
      <c r="D16" s="5" t="s">
        <v>114</v>
      </c>
      <c r="E16" s="5" t="s">
        <v>115</v>
      </c>
      <c r="F16" s="7">
        <v>44785</v>
      </c>
      <c r="G16" s="7">
        <v>44787</v>
      </c>
      <c r="H16" s="5">
        <v>1</v>
      </c>
      <c r="I16" s="5">
        <v>2</v>
      </c>
      <c r="J16" s="5">
        <v>2</v>
      </c>
      <c r="K16" s="5" t="s">
        <v>30</v>
      </c>
      <c r="L16" s="5">
        <v>5930</v>
      </c>
      <c r="M16" s="5">
        <v>5930</v>
      </c>
      <c r="N16" s="5" t="s">
        <v>116</v>
      </c>
      <c r="O16" s="5" t="s">
        <v>32</v>
      </c>
      <c r="P16" s="5" t="s">
        <v>33</v>
      </c>
      <c r="Q16" s="5">
        <v>0</v>
      </c>
      <c r="R16" s="8">
        <v>44760</v>
      </c>
      <c r="S16" s="7">
        <v>44790</v>
      </c>
      <c r="T16" s="5" t="s">
        <v>34</v>
      </c>
      <c r="U16" s="5">
        <v>5930</v>
      </c>
      <c r="V16" s="5">
        <v>0</v>
      </c>
      <c r="W16" s="5">
        <v>0</v>
      </c>
      <c r="X16" s="5" t="s">
        <v>117</v>
      </c>
      <c r="Y16" s="5" t="s">
        <v>118</v>
      </c>
    </row>
    <row r="17" s="5" customFormat="1" spans="1:25">
      <c r="A17" s="5" t="s">
        <v>119</v>
      </c>
      <c r="B17" s="5" t="s">
        <v>26</v>
      </c>
      <c r="C17" s="5" t="s">
        <v>27</v>
      </c>
      <c r="D17" s="5" t="s">
        <v>120</v>
      </c>
      <c r="E17" s="5" t="s">
        <v>121</v>
      </c>
      <c r="F17" s="7">
        <v>44785</v>
      </c>
      <c r="G17" s="7">
        <v>44787</v>
      </c>
      <c r="H17" s="5">
        <v>1</v>
      </c>
      <c r="I17" s="5">
        <v>2</v>
      </c>
      <c r="J17" s="5">
        <v>2</v>
      </c>
      <c r="K17" s="5" t="s">
        <v>30</v>
      </c>
      <c r="L17" s="5">
        <v>1068</v>
      </c>
      <c r="M17" s="5">
        <v>1068</v>
      </c>
      <c r="N17" s="5" t="s">
        <v>122</v>
      </c>
      <c r="O17" s="5" t="s">
        <v>32</v>
      </c>
      <c r="P17" s="5" t="s">
        <v>33</v>
      </c>
      <c r="Q17" s="5">
        <v>0</v>
      </c>
      <c r="R17" s="8">
        <v>44762</v>
      </c>
      <c r="S17" s="7">
        <v>44790</v>
      </c>
      <c r="T17" s="5" t="s">
        <v>34</v>
      </c>
      <c r="U17" s="5">
        <v>1068</v>
      </c>
      <c r="V17" s="5">
        <v>0</v>
      </c>
      <c r="W17" s="5">
        <v>0</v>
      </c>
      <c r="X17" s="5" t="s">
        <v>123</v>
      </c>
      <c r="Y17" s="5" t="s">
        <v>124</v>
      </c>
    </row>
    <row r="18" s="5" customFormat="1" spans="1:25">
      <c r="A18" s="5" t="s">
        <v>125</v>
      </c>
      <c r="B18" s="5" t="s">
        <v>26</v>
      </c>
      <c r="C18" s="5" t="s">
        <v>27</v>
      </c>
      <c r="D18" s="5" t="s">
        <v>126</v>
      </c>
      <c r="E18" s="5" t="s">
        <v>127</v>
      </c>
      <c r="F18" s="7">
        <v>44785</v>
      </c>
      <c r="G18" s="7">
        <v>44787</v>
      </c>
      <c r="H18" s="5">
        <v>1</v>
      </c>
      <c r="I18" s="5">
        <v>2</v>
      </c>
      <c r="J18" s="5">
        <v>2</v>
      </c>
      <c r="K18" s="5" t="s">
        <v>30</v>
      </c>
      <c r="L18" s="5">
        <v>1430</v>
      </c>
      <c r="M18" s="5">
        <v>1430</v>
      </c>
      <c r="N18" s="5" t="s">
        <v>128</v>
      </c>
      <c r="O18" s="5" t="s">
        <v>32</v>
      </c>
      <c r="P18" s="5" t="s">
        <v>33</v>
      </c>
      <c r="Q18" s="5">
        <v>0</v>
      </c>
      <c r="R18" s="8">
        <v>44767</v>
      </c>
      <c r="S18" s="7">
        <v>44790</v>
      </c>
      <c r="T18" s="5" t="s">
        <v>34</v>
      </c>
      <c r="U18" s="5">
        <v>1430</v>
      </c>
      <c r="V18" s="5">
        <v>0</v>
      </c>
      <c r="W18" s="5">
        <v>0</v>
      </c>
      <c r="X18" s="5" t="s">
        <v>129</v>
      </c>
      <c r="Y18" s="5" t="s">
        <v>130</v>
      </c>
    </row>
    <row r="19" s="5" customFormat="1" spans="1:25">
      <c r="A19" s="5" t="s">
        <v>131</v>
      </c>
      <c r="B19" s="5" t="s">
        <v>26</v>
      </c>
      <c r="C19" s="5" t="s">
        <v>27</v>
      </c>
      <c r="D19" s="5" t="s">
        <v>132</v>
      </c>
      <c r="E19" s="5" t="s">
        <v>133</v>
      </c>
      <c r="F19" s="7">
        <v>44784</v>
      </c>
      <c r="G19" s="7">
        <v>44787</v>
      </c>
      <c r="H19" s="5">
        <v>1</v>
      </c>
      <c r="I19" s="5">
        <v>3</v>
      </c>
      <c r="J19" s="5">
        <v>3</v>
      </c>
      <c r="K19" s="5" t="s">
        <v>30</v>
      </c>
      <c r="L19" s="5">
        <v>471</v>
      </c>
      <c r="M19" s="5">
        <v>471</v>
      </c>
      <c r="N19" s="5" t="s">
        <v>134</v>
      </c>
      <c r="O19" s="5" t="s">
        <v>32</v>
      </c>
      <c r="P19" s="5" t="s">
        <v>33</v>
      </c>
      <c r="Q19" s="5">
        <v>0</v>
      </c>
      <c r="R19" s="8">
        <v>44769</v>
      </c>
      <c r="S19" s="7">
        <v>44790</v>
      </c>
      <c r="T19" s="5" t="s">
        <v>34</v>
      </c>
      <c r="U19" s="5">
        <v>471</v>
      </c>
      <c r="V19" s="5">
        <v>0</v>
      </c>
      <c r="W19" s="5">
        <v>0</v>
      </c>
      <c r="X19" s="5" t="s">
        <v>135</v>
      </c>
      <c r="Y19" s="5" t="s">
        <v>136</v>
      </c>
    </row>
    <row r="20" s="5" customFormat="1" spans="1:25">
      <c r="A20" s="5" t="s">
        <v>137</v>
      </c>
      <c r="B20" s="5" t="s">
        <v>26</v>
      </c>
      <c r="C20" s="5" t="s">
        <v>27</v>
      </c>
      <c r="D20" s="5" t="s">
        <v>138</v>
      </c>
      <c r="E20" s="5" t="s">
        <v>139</v>
      </c>
      <c r="F20" s="7">
        <v>44786</v>
      </c>
      <c r="G20" s="7">
        <v>44787</v>
      </c>
      <c r="H20" s="5">
        <v>1</v>
      </c>
      <c r="I20" s="5">
        <v>1</v>
      </c>
      <c r="J20" s="5">
        <v>1</v>
      </c>
      <c r="K20" s="5" t="s">
        <v>30</v>
      </c>
      <c r="L20" s="5">
        <v>1529</v>
      </c>
      <c r="M20" s="5">
        <v>1529</v>
      </c>
      <c r="N20" s="5" t="s">
        <v>140</v>
      </c>
      <c r="O20" s="5" t="s">
        <v>32</v>
      </c>
      <c r="P20" s="5" t="s">
        <v>33</v>
      </c>
      <c r="Q20" s="5">
        <v>0</v>
      </c>
      <c r="R20" s="8">
        <v>44770</v>
      </c>
      <c r="S20" s="7">
        <v>44790</v>
      </c>
      <c r="T20" s="5" t="s">
        <v>34</v>
      </c>
      <c r="U20" s="5">
        <v>1529</v>
      </c>
      <c r="V20" s="5">
        <v>0</v>
      </c>
      <c r="W20" s="5">
        <v>0</v>
      </c>
      <c r="X20" s="5" t="s">
        <v>141</v>
      </c>
      <c r="Y20" s="5" t="s">
        <v>142</v>
      </c>
    </row>
    <row r="21" s="5" customFormat="1" spans="1:25">
      <c r="A21" s="5" t="s">
        <v>143</v>
      </c>
      <c r="B21" s="5" t="s">
        <v>26</v>
      </c>
      <c r="C21" s="5" t="s">
        <v>27</v>
      </c>
      <c r="D21" s="5" t="s">
        <v>144</v>
      </c>
      <c r="E21" s="5" t="s">
        <v>145</v>
      </c>
      <c r="F21" s="7">
        <v>44785</v>
      </c>
      <c r="G21" s="7">
        <v>44787</v>
      </c>
      <c r="H21" s="5">
        <v>1</v>
      </c>
      <c r="I21" s="5">
        <v>2</v>
      </c>
      <c r="J21" s="5">
        <v>2</v>
      </c>
      <c r="K21" s="5" t="s">
        <v>30</v>
      </c>
      <c r="L21" s="5">
        <v>2816</v>
      </c>
      <c r="M21" s="5">
        <v>2816</v>
      </c>
      <c r="N21" s="5" t="s">
        <v>146</v>
      </c>
      <c r="O21" s="5" t="s">
        <v>32</v>
      </c>
      <c r="P21" s="5" t="s">
        <v>33</v>
      </c>
      <c r="Q21" s="5">
        <v>0</v>
      </c>
      <c r="R21" s="8">
        <v>44770</v>
      </c>
      <c r="S21" s="7">
        <v>44790</v>
      </c>
      <c r="T21" s="5" t="s">
        <v>34</v>
      </c>
      <c r="U21" s="5">
        <v>2816</v>
      </c>
      <c r="V21" s="5">
        <v>0</v>
      </c>
      <c r="W21" s="5">
        <v>0</v>
      </c>
      <c r="X21" s="5" t="s">
        <v>147</v>
      </c>
      <c r="Y21" s="5" t="s">
        <v>148</v>
      </c>
    </row>
    <row r="22" s="5" customFormat="1" spans="1:25">
      <c r="A22" s="5" t="s">
        <v>149</v>
      </c>
      <c r="B22" s="5" t="s">
        <v>26</v>
      </c>
      <c r="C22" s="5" t="s">
        <v>27</v>
      </c>
      <c r="D22" s="5" t="s">
        <v>150</v>
      </c>
      <c r="E22" s="5" t="s">
        <v>151</v>
      </c>
      <c r="F22" s="7">
        <v>44786</v>
      </c>
      <c r="G22" s="7">
        <v>44787</v>
      </c>
      <c r="H22" s="5">
        <v>1</v>
      </c>
      <c r="I22" s="5">
        <v>1</v>
      </c>
      <c r="J22" s="5">
        <v>1</v>
      </c>
      <c r="K22" s="5" t="s">
        <v>30</v>
      </c>
      <c r="L22" s="5">
        <v>980</v>
      </c>
      <c r="M22" s="5">
        <v>980</v>
      </c>
      <c r="N22" s="5" t="s">
        <v>152</v>
      </c>
      <c r="O22" s="5" t="s">
        <v>32</v>
      </c>
      <c r="P22" s="5" t="s">
        <v>33</v>
      </c>
      <c r="Q22" s="5">
        <v>0</v>
      </c>
      <c r="R22" s="8">
        <v>44770</v>
      </c>
      <c r="S22" s="7">
        <v>44790</v>
      </c>
      <c r="T22" s="5" t="s">
        <v>34</v>
      </c>
      <c r="U22" s="5">
        <v>980</v>
      </c>
      <c r="V22" s="5">
        <v>0</v>
      </c>
      <c r="W22" s="5">
        <v>0</v>
      </c>
      <c r="X22" s="5" t="s">
        <v>153</v>
      </c>
      <c r="Y22" s="5" t="s">
        <v>154</v>
      </c>
    </row>
    <row r="23" s="5" customFormat="1" spans="1:25">
      <c r="A23" s="5" t="s">
        <v>155</v>
      </c>
      <c r="B23" s="5" t="s">
        <v>26</v>
      </c>
      <c r="C23" s="5" t="s">
        <v>27</v>
      </c>
      <c r="D23" s="5" t="s">
        <v>156</v>
      </c>
      <c r="E23" s="5" t="s">
        <v>157</v>
      </c>
      <c r="F23" s="7">
        <v>44785</v>
      </c>
      <c r="G23" s="7">
        <v>44787</v>
      </c>
      <c r="H23" s="5">
        <v>1</v>
      </c>
      <c r="I23" s="5">
        <v>2</v>
      </c>
      <c r="J23" s="5">
        <v>2</v>
      </c>
      <c r="K23" s="5" t="s">
        <v>30</v>
      </c>
      <c r="L23" s="5">
        <v>592</v>
      </c>
      <c r="M23" s="5">
        <v>592</v>
      </c>
      <c r="N23" s="5" t="s">
        <v>158</v>
      </c>
      <c r="O23" s="5" t="s">
        <v>32</v>
      </c>
      <c r="P23" s="5" t="s">
        <v>33</v>
      </c>
      <c r="Q23" s="5">
        <v>0</v>
      </c>
      <c r="R23" s="8">
        <v>44772</v>
      </c>
      <c r="S23" s="7">
        <v>44790</v>
      </c>
      <c r="T23" s="5" t="s">
        <v>34</v>
      </c>
      <c r="U23" s="5">
        <v>592</v>
      </c>
      <c r="V23" s="5">
        <v>0</v>
      </c>
      <c r="W23" s="5">
        <v>0</v>
      </c>
      <c r="X23" s="5" t="s">
        <v>159</v>
      </c>
      <c r="Y23" s="5" t="s">
        <v>160</v>
      </c>
    </row>
    <row r="24" s="5" customFormat="1" spans="1:25">
      <c r="A24" s="5" t="s">
        <v>161</v>
      </c>
      <c r="B24" s="5" t="s">
        <v>26</v>
      </c>
      <c r="C24" s="5" t="s">
        <v>27</v>
      </c>
      <c r="D24" s="5" t="s">
        <v>50</v>
      </c>
      <c r="E24" s="5" t="s">
        <v>51</v>
      </c>
      <c r="F24" s="7">
        <v>44785</v>
      </c>
      <c r="G24" s="7">
        <v>44787</v>
      </c>
      <c r="H24" s="5">
        <v>1</v>
      </c>
      <c r="I24" s="5">
        <v>2</v>
      </c>
      <c r="J24" s="5">
        <v>2</v>
      </c>
      <c r="K24" s="5" t="s">
        <v>30</v>
      </c>
      <c r="L24" s="5">
        <v>786</v>
      </c>
      <c r="M24" s="5">
        <v>786</v>
      </c>
      <c r="N24" s="5" t="s">
        <v>162</v>
      </c>
      <c r="O24" s="5" t="s">
        <v>32</v>
      </c>
      <c r="P24" s="5" t="s">
        <v>33</v>
      </c>
      <c r="Q24" s="5">
        <v>0</v>
      </c>
      <c r="R24" s="8">
        <v>44772</v>
      </c>
      <c r="S24" s="7">
        <v>44790</v>
      </c>
      <c r="T24" s="5" t="s">
        <v>34</v>
      </c>
      <c r="U24" s="5">
        <v>786</v>
      </c>
      <c r="V24" s="5">
        <v>0</v>
      </c>
      <c r="W24" s="5">
        <v>0</v>
      </c>
      <c r="X24" s="5" t="s">
        <v>163</v>
      </c>
      <c r="Y24" s="5" t="s">
        <v>164</v>
      </c>
    </row>
    <row r="25" s="5" customFormat="1" spans="1:25">
      <c r="A25" s="5" t="s">
        <v>165</v>
      </c>
      <c r="B25" s="5" t="s">
        <v>26</v>
      </c>
      <c r="C25" s="5" t="s">
        <v>27</v>
      </c>
      <c r="D25" s="5" t="s">
        <v>166</v>
      </c>
      <c r="E25" s="5" t="s">
        <v>167</v>
      </c>
      <c r="F25" s="7">
        <v>44785</v>
      </c>
      <c r="G25" s="7">
        <v>44787</v>
      </c>
      <c r="H25" s="5">
        <v>1</v>
      </c>
      <c r="I25" s="5">
        <v>2</v>
      </c>
      <c r="J25" s="5">
        <v>2</v>
      </c>
      <c r="K25" s="5" t="s">
        <v>30</v>
      </c>
      <c r="L25" s="5">
        <v>840</v>
      </c>
      <c r="M25" s="5">
        <v>840</v>
      </c>
      <c r="N25" s="5" t="s">
        <v>168</v>
      </c>
      <c r="O25" s="5" t="s">
        <v>32</v>
      </c>
      <c r="P25" s="5" t="s">
        <v>33</v>
      </c>
      <c r="Q25" s="5">
        <v>0</v>
      </c>
      <c r="R25" s="8">
        <v>44773</v>
      </c>
      <c r="S25" s="7">
        <v>44790</v>
      </c>
      <c r="T25" s="5" t="s">
        <v>34</v>
      </c>
      <c r="U25" s="5">
        <v>840</v>
      </c>
      <c r="V25" s="5">
        <v>0</v>
      </c>
      <c r="W25" s="5">
        <v>0</v>
      </c>
      <c r="X25" s="5" t="s">
        <v>169</v>
      </c>
      <c r="Y25" s="5" t="s">
        <v>170</v>
      </c>
    </row>
    <row r="26" s="5" customFormat="1" spans="1:25">
      <c r="A26" s="5" t="s">
        <v>171</v>
      </c>
      <c r="B26" s="5" t="s">
        <v>26</v>
      </c>
      <c r="C26" s="5" t="s">
        <v>27</v>
      </c>
      <c r="D26" s="5" t="s">
        <v>172</v>
      </c>
      <c r="E26" s="5" t="s">
        <v>173</v>
      </c>
      <c r="F26" s="7">
        <v>44786</v>
      </c>
      <c r="G26" s="7">
        <v>44787</v>
      </c>
      <c r="H26" s="5">
        <v>1</v>
      </c>
      <c r="I26" s="5">
        <v>1</v>
      </c>
      <c r="J26" s="5">
        <v>1</v>
      </c>
      <c r="K26" s="5" t="s">
        <v>30</v>
      </c>
      <c r="L26" s="5">
        <v>748</v>
      </c>
      <c r="M26" s="5">
        <v>748</v>
      </c>
      <c r="N26" s="5" t="s">
        <v>174</v>
      </c>
      <c r="O26" s="5" t="s">
        <v>32</v>
      </c>
      <c r="P26" s="5" t="s">
        <v>33</v>
      </c>
      <c r="Q26" s="5">
        <v>0</v>
      </c>
      <c r="R26" s="8">
        <v>44773</v>
      </c>
      <c r="S26" s="7">
        <v>44790</v>
      </c>
      <c r="T26" s="5" t="s">
        <v>34</v>
      </c>
      <c r="U26" s="5">
        <v>748</v>
      </c>
      <c r="V26" s="5">
        <v>0</v>
      </c>
      <c r="W26" s="5">
        <v>0</v>
      </c>
      <c r="X26" s="5" t="s">
        <v>175</v>
      </c>
      <c r="Y26" s="5" t="s">
        <v>176</v>
      </c>
    </row>
    <row r="27" s="5" customFormat="1" spans="1:25">
      <c r="A27" s="5" t="s">
        <v>177</v>
      </c>
      <c r="B27" s="5" t="s">
        <v>26</v>
      </c>
      <c r="C27" s="5" t="s">
        <v>27</v>
      </c>
      <c r="D27" s="5" t="s">
        <v>178</v>
      </c>
      <c r="E27" s="5" t="s">
        <v>179</v>
      </c>
      <c r="F27" s="7">
        <v>44786</v>
      </c>
      <c r="G27" s="7">
        <v>44787</v>
      </c>
      <c r="H27" s="5">
        <v>1</v>
      </c>
      <c r="I27" s="5">
        <v>1</v>
      </c>
      <c r="J27" s="5">
        <v>1</v>
      </c>
      <c r="K27" s="5" t="s">
        <v>30</v>
      </c>
      <c r="L27" s="5">
        <v>435</v>
      </c>
      <c r="M27" s="5">
        <v>435</v>
      </c>
      <c r="N27" s="5" t="s">
        <v>180</v>
      </c>
      <c r="O27" s="5" t="s">
        <v>32</v>
      </c>
      <c r="P27" s="5" t="s">
        <v>33</v>
      </c>
      <c r="Q27" s="5">
        <v>0</v>
      </c>
      <c r="R27" s="8">
        <v>44774</v>
      </c>
      <c r="S27" s="7">
        <v>44790</v>
      </c>
      <c r="T27" s="5" t="s">
        <v>34</v>
      </c>
      <c r="U27" s="5">
        <v>435</v>
      </c>
      <c r="V27" s="5">
        <v>0</v>
      </c>
      <c r="W27" s="5">
        <v>0</v>
      </c>
      <c r="X27" s="5" t="s">
        <v>181</v>
      </c>
      <c r="Y27" s="5" t="s">
        <v>182</v>
      </c>
    </row>
    <row r="28" s="5" customFormat="1" spans="1:25">
      <c r="A28" s="5" t="s">
        <v>183</v>
      </c>
      <c r="B28" s="5" t="s">
        <v>26</v>
      </c>
      <c r="C28" s="5" t="s">
        <v>27</v>
      </c>
      <c r="D28" s="5" t="s">
        <v>184</v>
      </c>
      <c r="E28" s="5" t="s">
        <v>185</v>
      </c>
      <c r="F28" s="7">
        <v>44786</v>
      </c>
      <c r="G28" s="7">
        <v>44787</v>
      </c>
      <c r="H28" s="5">
        <v>1</v>
      </c>
      <c r="I28" s="5">
        <v>1</v>
      </c>
      <c r="J28" s="5">
        <v>1</v>
      </c>
      <c r="K28" s="5" t="s">
        <v>30</v>
      </c>
      <c r="L28" s="5">
        <v>1627</v>
      </c>
      <c r="M28" s="5">
        <v>1627</v>
      </c>
      <c r="N28" s="5" t="s">
        <v>186</v>
      </c>
      <c r="O28" s="5" t="s">
        <v>32</v>
      </c>
      <c r="P28" s="5" t="s">
        <v>33</v>
      </c>
      <c r="Q28" s="5">
        <v>0</v>
      </c>
      <c r="R28" s="8">
        <v>44774</v>
      </c>
      <c r="S28" s="7">
        <v>44790</v>
      </c>
      <c r="T28" s="5" t="s">
        <v>34</v>
      </c>
      <c r="U28" s="5">
        <v>1627</v>
      </c>
      <c r="V28" s="5">
        <v>0</v>
      </c>
      <c r="W28" s="5">
        <v>0</v>
      </c>
      <c r="X28" s="5" t="s">
        <v>187</v>
      </c>
      <c r="Y28" s="5" t="s">
        <v>188</v>
      </c>
    </row>
    <row r="29" s="5" customFormat="1" spans="1:25">
      <c r="A29" s="5" t="s">
        <v>189</v>
      </c>
      <c r="B29" s="5" t="s">
        <v>26</v>
      </c>
      <c r="C29" s="5" t="s">
        <v>27</v>
      </c>
      <c r="D29" s="5" t="s">
        <v>156</v>
      </c>
      <c r="E29" s="5" t="s">
        <v>157</v>
      </c>
      <c r="F29" s="7">
        <v>44785</v>
      </c>
      <c r="G29" s="7">
        <v>44787</v>
      </c>
      <c r="H29" s="5">
        <v>1</v>
      </c>
      <c r="I29" s="5">
        <v>2</v>
      </c>
      <c r="J29" s="5">
        <v>2</v>
      </c>
      <c r="K29" s="5" t="s">
        <v>30</v>
      </c>
      <c r="L29" s="5">
        <v>592</v>
      </c>
      <c r="M29" s="5">
        <v>592</v>
      </c>
      <c r="N29" s="5" t="s">
        <v>190</v>
      </c>
      <c r="O29" s="5" t="s">
        <v>32</v>
      </c>
      <c r="P29" s="5" t="s">
        <v>33</v>
      </c>
      <c r="Q29" s="5">
        <v>0</v>
      </c>
      <c r="R29" s="8">
        <v>44775</v>
      </c>
      <c r="S29" s="7">
        <v>44790</v>
      </c>
      <c r="T29" s="5" t="s">
        <v>34</v>
      </c>
      <c r="U29" s="5">
        <v>592</v>
      </c>
      <c r="V29" s="5">
        <v>0</v>
      </c>
      <c r="W29" s="5">
        <v>0</v>
      </c>
      <c r="X29" s="5" t="s">
        <v>191</v>
      </c>
      <c r="Y29" s="5" t="s">
        <v>192</v>
      </c>
    </row>
    <row r="30" s="5" customFormat="1" spans="1:25">
      <c r="A30" s="5" t="s">
        <v>193</v>
      </c>
      <c r="B30" s="5" t="s">
        <v>26</v>
      </c>
      <c r="C30" s="5" t="s">
        <v>27</v>
      </c>
      <c r="D30" s="5" t="s">
        <v>194</v>
      </c>
      <c r="E30" s="5" t="s">
        <v>195</v>
      </c>
      <c r="F30" s="7">
        <v>44786</v>
      </c>
      <c r="G30" s="7">
        <v>44787</v>
      </c>
      <c r="H30" s="5">
        <v>2</v>
      </c>
      <c r="I30" s="5">
        <v>1</v>
      </c>
      <c r="J30" s="5">
        <v>2</v>
      </c>
      <c r="K30" s="5" t="s">
        <v>30</v>
      </c>
      <c r="L30" s="5">
        <v>1000</v>
      </c>
      <c r="M30" s="5">
        <v>1000</v>
      </c>
      <c r="N30" s="5" t="s">
        <v>196</v>
      </c>
      <c r="O30" s="5" t="s">
        <v>32</v>
      </c>
      <c r="P30" s="5" t="s">
        <v>33</v>
      </c>
      <c r="Q30" s="5">
        <v>0</v>
      </c>
      <c r="R30" s="8">
        <v>44775</v>
      </c>
      <c r="S30" s="7">
        <v>44790</v>
      </c>
      <c r="T30" s="5" t="s">
        <v>34</v>
      </c>
      <c r="U30" s="5">
        <v>1000</v>
      </c>
      <c r="V30" s="5">
        <v>0</v>
      </c>
      <c r="W30" s="5">
        <v>0</v>
      </c>
      <c r="X30" s="5" t="s">
        <v>71</v>
      </c>
      <c r="Y30" s="5" t="s">
        <v>71</v>
      </c>
    </row>
    <row r="31" s="5" customFormat="1" spans="1:25">
      <c r="A31" s="5" t="s">
        <v>193</v>
      </c>
      <c r="B31" s="5" t="s">
        <v>26</v>
      </c>
      <c r="C31" s="5" t="s">
        <v>197</v>
      </c>
      <c r="D31" s="5" t="s">
        <v>194</v>
      </c>
      <c r="E31" s="5" t="s">
        <v>195</v>
      </c>
      <c r="F31" s="7">
        <v>44786</v>
      </c>
      <c r="G31" s="7">
        <v>44787</v>
      </c>
      <c r="H31" s="5">
        <v>2</v>
      </c>
      <c r="I31" s="5">
        <v>1</v>
      </c>
      <c r="J31" s="5">
        <v>2</v>
      </c>
      <c r="K31" s="5" t="s">
        <v>30</v>
      </c>
      <c r="L31" s="5">
        <v>-1000</v>
      </c>
      <c r="M31" s="5">
        <v>-1000</v>
      </c>
      <c r="N31" s="5" t="s">
        <v>196</v>
      </c>
      <c r="O31" s="5" t="s">
        <v>32</v>
      </c>
      <c r="P31" s="5" t="s">
        <v>33</v>
      </c>
      <c r="Q31" s="5">
        <v>0</v>
      </c>
      <c r="R31" s="8">
        <v>44775</v>
      </c>
      <c r="S31" s="7">
        <v>44790</v>
      </c>
      <c r="T31" s="5" t="s">
        <v>34</v>
      </c>
      <c r="U31" s="5">
        <v>-1000</v>
      </c>
      <c r="V31" s="5">
        <v>0</v>
      </c>
      <c r="W31" s="5">
        <v>0</v>
      </c>
      <c r="X31" s="5" t="s">
        <v>71</v>
      </c>
      <c r="Y31" s="5" t="s">
        <v>71</v>
      </c>
    </row>
    <row r="32" s="5" customFormat="1" spans="1:25">
      <c r="A32" s="5" t="s">
        <v>198</v>
      </c>
      <c r="B32" s="5" t="s">
        <v>26</v>
      </c>
      <c r="C32" s="5" t="s">
        <v>27</v>
      </c>
      <c r="D32" s="5" t="s">
        <v>199</v>
      </c>
      <c r="E32" s="5" t="s">
        <v>200</v>
      </c>
      <c r="F32" s="7">
        <v>44786</v>
      </c>
      <c r="G32" s="7">
        <v>44787</v>
      </c>
      <c r="H32" s="5">
        <v>1</v>
      </c>
      <c r="I32" s="5">
        <v>1</v>
      </c>
      <c r="J32" s="5">
        <v>1</v>
      </c>
      <c r="K32" s="5" t="s">
        <v>30</v>
      </c>
      <c r="L32" s="5">
        <v>508</v>
      </c>
      <c r="M32" s="5">
        <v>508</v>
      </c>
      <c r="N32" s="5" t="s">
        <v>201</v>
      </c>
      <c r="O32" s="5" t="s">
        <v>32</v>
      </c>
      <c r="P32" s="5" t="s">
        <v>33</v>
      </c>
      <c r="Q32" s="5">
        <v>0</v>
      </c>
      <c r="R32" s="8">
        <v>44775</v>
      </c>
      <c r="S32" s="7">
        <v>44790</v>
      </c>
      <c r="T32" s="5" t="s">
        <v>34</v>
      </c>
      <c r="U32" s="5">
        <v>508</v>
      </c>
      <c r="V32" s="5">
        <v>0</v>
      </c>
      <c r="W32" s="5">
        <v>0</v>
      </c>
      <c r="X32" s="5" t="s">
        <v>202</v>
      </c>
      <c r="Y32" s="5" t="s">
        <v>203</v>
      </c>
    </row>
    <row r="33" s="5" customFormat="1" spans="1:25">
      <c r="A33" s="5" t="s">
        <v>204</v>
      </c>
      <c r="B33" s="5" t="s">
        <v>26</v>
      </c>
      <c r="C33" s="5" t="s">
        <v>27</v>
      </c>
      <c r="D33" s="5" t="s">
        <v>199</v>
      </c>
      <c r="E33" s="5" t="s">
        <v>205</v>
      </c>
      <c r="F33" s="7">
        <v>44786</v>
      </c>
      <c r="G33" s="7">
        <v>44787</v>
      </c>
      <c r="H33" s="5">
        <v>1</v>
      </c>
      <c r="I33" s="5">
        <v>1</v>
      </c>
      <c r="J33" s="5">
        <v>1</v>
      </c>
      <c r="K33" s="5" t="s">
        <v>30</v>
      </c>
      <c r="L33" s="5">
        <v>477</v>
      </c>
      <c r="M33" s="5">
        <v>477</v>
      </c>
      <c r="N33" s="5" t="s">
        <v>206</v>
      </c>
      <c r="O33" s="5" t="s">
        <v>32</v>
      </c>
      <c r="P33" s="5" t="s">
        <v>33</v>
      </c>
      <c r="Q33" s="5">
        <v>0</v>
      </c>
      <c r="R33" s="8">
        <v>44776</v>
      </c>
      <c r="S33" s="7">
        <v>44790</v>
      </c>
      <c r="T33" s="5" t="s">
        <v>34</v>
      </c>
      <c r="U33" s="5">
        <v>477</v>
      </c>
      <c r="V33" s="5">
        <v>0</v>
      </c>
      <c r="W33" s="5">
        <v>0</v>
      </c>
      <c r="X33" s="5" t="s">
        <v>207</v>
      </c>
      <c r="Y33" s="5" t="s">
        <v>208</v>
      </c>
    </row>
    <row r="34" s="5" customFormat="1" spans="1:25">
      <c r="A34" s="5" t="s">
        <v>209</v>
      </c>
      <c r="B34" s="5" t="s">
        <v>26</v>
      </c>
      <c r="C34" s="5" t="s">
        <v>27</v>
      </c>
      <c r="D34" s="5" t="s">
        <v>210</v>
      </c>
      <c r="E34" s="5" t="s">
        <v>211</v>
      </c>
      <c r="F34" s="7">
        <v>44780</v>
      </c>
      <c r="G34" s="7">
        <v>44787</v>
      </c>
      <c r="H34" s="5">
        <v>1</v>
      </c>
      <c r="I34" s="5">
        <v>7</v>
      </c>
      <c r="J34" s="5">
        <v>7</v>
      </c>
      <c r="K34" s="5" t="s">
        <v>30</v>
      </c>
      <c r="L34" s="5">
        <v>1890</v>
      </c>
      <c r="M34" s="5">
        <v>1890</v>
      </c>
      <c r="N34" s="5" t="s">
        <v>212</v>
      </c>
      <c r="O34" s="5" t="s">
        <v>32</v>
      </c>
      <c r="P34" s="5" t="s">
        <v>33</v>
      </c>
      <c r="Q34" s="5">
        <v>0</v>
      </c>
      <c r="R34" s="8">
        <v>44777</v>
      </c>
      <c r="S34" s="7">
        <v>44790</v>
      </c>
      <c r="T34" s="5" t="s">
        <v>34</v>
      </c>
      <c r="U34" s="5">
        <v>1890</v>
      </c>
      <c r="V34" s="5">
        <v>0</v>
      </c>
      <c r="W34" s="5">
        <v>0</v>
      </c>
      <c r="X34" s="5" t="s">
        <v>213</v>
      </c>
      <c r="Y34" s="5" t="s">
        <v>214</v>
      </c>
    </row>
    <row r="35" s="5" customFormat="1" spans="1:25">
      <c r="A35" s="5" t="s">
        <v>215</v>
      </c>
      <c r="B35" s="5" t="s">
        <v>26</v>
      </c>
      <c r="C35" s="5" t="s">
        <v>27</v>
      </c>
      <c r="D35" s="5" t="s">
        <v>102</v>
      </c>
      <c r="E35" s="5" t="s">
        <v>103</v>
      </c>
      <c r="F35" s="7">
        <v>44785</v>
      </c>
      <c r="G35" s="7">
        <v>44787</v>
      </c>
      <c r="H35" s="5">
        <v>1</v>
      </c>
      <c r="I35" s="5">
        <v>2</v>
      </c>
      <c r="J35" s="5">
        <v>2</v>
      </c>
      <c r="K35" s="5" t="s">
        <v>30</v>
      </c>
      <c r="L35" s="5">
        <v>1180</v>
      </c>
      <c r="M35" s="5">
        <v>1180</v>
      </c>
      <c r="N35" s="5" t="s">
        <v>216</v>
      </c>
      <c r="O35" s="5" t="s">
        <v>32</v>
      </c>
      <c r="P35" s="5" t="s">
        <v>33</v>
      </c>
      <c r="Q35" s="5">
        <v>0</v>
      </c>
      <c r="R35" s="8">
        <v>44777</v>
      </c>
      <c r="S35" s="7">
        <v>44790</v>
      </c>
      <c r="T35" s="5" t="s">
        <v>34</v>
      </c>
      <c r="U35" s="5">
        <v>1180</v>
      </c>
      <c r="V35" s="5">
        <v>0</v>
      </c>
      <c r="W35" s="5">
        <v>0</v>
      </c>
      <c r="X35" s="5" t="s">
        <v>217</v>
      </c>
      <c r="Y35" s="5" t="s">
        <v>218</v>
      </c>
    </row>
    <row r="36" s="5" customFormat="1" spans="1:25">
      <c r="A36" s="5" t="s">
        <v>219</v>
      </c>
      <c r="B36" s="5" t="s">
        <v>26</v>
      </c>
      <c r="C36" s="5" t="s">
        <v>27</v>
      </c>
      <c r="D36" s="5" t="s">
        <v>220</v>
      </c>
      <c r="E36" s="5" t="s">
        <v>221</v>
      </c>
      <c r="F36" s="7">
        <v>44786</v>
      </c>
      <c r="G36" s="7">
        <v>44787</v>
      </c>
      <c r="H36" s="5">
        <v>1</v>
      </c>
      <c r="I36" s="5">
        <v>1</v>
      </c>
      <c r="J36" s="5">
        <v>1</v>
      </c>
      <c r="K36" s="5" t="s">
        <v>30</v>
      </c>
      <c r="L36" s="5">
        <v>537</v>
      </c>
      <c r="M36" s="5">
        <v>537</v>
      </c>
      <c r="N36" s="5" t="s">
        <v>222</v>
      </c>
      <c r="O36" s="5" t="s">
        <v>32</v>
      </c>
      <c r="P36" s="5" t="s">
        <v>33</v>
      </c>
      <c r="Q36" s="5">
        <v>0</v>
      </c>
      <c r="R36" s="8">
        <v>44777</v>
      </c>
      <c r="S36" s="7">
        <v>44790</v>
      </c>
      <c r="T36" s="5" t="s">
        <v>34</v>
      </c>
      <c r="U36" s="5">
        <v>537</v>
      </c>
      <c r="V36" s="5">
        <v>0</v>
      </c>
      <c r="W36" s="5">
        <v>0</v>
      </c>
      <c r="X36" s="5" t="s">
        <v>223</v>
      </c>
      <c r="Y36" s="5" t="s">
        <v>224</v>
      </c>
    </row>
    <row r="37" s="5" customFormat="1" spans="1:25">
      <c r="A37" s="5" t="s">
        <v>225</v>
      </c>
      <c r="B37" s="5" t="s">
        <v>26</v>
      </c>
      <c r="C37" s="5" t="s">
        <v>27</v>
      </c>
      <c r="D37" s="5" t="s">
        <v>226</v>
      </c>
      <c r="E37" s="5" t="s">
        <v>227</v>
      </c>
      <c r="F37" s="7">
        <v>44783</v>
      </c>
      <c r="G37" s="7">
        <v>44787</v>
      </c>
      <c r="H37" s="5">
        <v>1</v>
      </c>
      <c r="I37" s="5">
        <v>4</v>
      </c>
      <c r="J37" s="5">
        <v>4</v>
      </c>
      <c r="K37" s="5" t="s">
        <v>30</v>
      </c>
      <c r="L37" s="5">
        <v>13348</v>
      </c>
      <c r="M37" s="5">
        <v>13348</v>
      </c>
      <c r="N37" s="5" t="s">
        <v>228</v>
      </c>
      <c r="O37" s="5" t="s">
        <v>32</v>
      </c>
      <c r="P37" s="5" t="s">
        <v>33</v>
      </c>
      <c r="Q37" s="5">
        <v>0</v>
      </c>
      <c r="R37" s="8">
        <v>44778</v>
      </c>
      <c r="S37" s="7">
        <v>44790</v>
      </c>
      <c r="T37" s="5" t="s">
        <v>34</v>
      </c>
      <c r="U37" s="5">
        <v>13348</v>
      </c>
      <c r="V37" s="5">
        <v>0</v>
      </c>
      <c r="W37" s="5">
        <v>0</v>
      </c>
      <c r="X37" s="5" t="s">
        <v>229</v>
      </c>
      <c r="Y37" s="5" t="s">
        <v>230</v>
      </c>
    </row>
    <row r="38" s="5" customFormat="1" spans="1:25">
      <c r="A38" s="5" t="s">
        <v>231</v>
      </c>
      <c r="B38" s="5" t="s">
        <v>26</v>
      </c>
      <c r="C38" s="5" t="s">
        <v>27</v>
      </c>
      <c r="D38" s="5" t="s">
        <v>232</v>
      </c>
      <c r="E38" s="5" t="s">
        <v>233</v>
      </c>
      <c r="F38" s="7">
        <v>44786</v>
      </c>
      <c r="G38" s="7">
        <v>44787</v>
      </c>
      <c r="H38" s="5">
        <v>1</v>
      </c>
      <c r="I38" s="5">
        <v>1</v>
      </c>
      <c r="J38" s="5">
        <v>1</v>
      </c>
      <c r="K38" s="5" t="s">
        <v>30</v>
      </c>
      <c r="L38" s="5">
        <v>444</v>
      </c>
      <c r="M38" s="5">
        <v>444</v>
      </c>
      <c r="N38" s="5" t="s">
        <v>234</v>
      </c>
      <c r="O38" s="5" t="s">
        <v>32</v>
      </c>
      <c r="P38" s="5" t="s">
        <v>33</v>
      </c>
      <c r="Q38" s="5">
        <v>0</v>
      </c>
      <c r="R38" s="8">
        <v>44779</v>
      </c>
      <c r="S38" s="7">
        <v>44790</v>
      </c>
      <c r="T38" s="5" t="s">
        <v>34</v>
      </c>
      <c r="U38" s="5">
        <v>444</v>
      </c>
      <c r="V38" s="5">
        <v>0</v>
      </c>
      <c r="W38" s="5">
        <v>0</v>
      </c>
      <c r="X38" s="5" t="s">
        <v>235</v>
      </c>
      <c r="Y38" s="5" t="s">
        <v>71</v>
      </c>
    </row>
    <row r="39" s="5" customFormat="1" spans="1:25">
      <c r="A39" s="5" t="s">
        <v>231</v>
      </c>
      <c r="B39" s="5" t="s">
        <v>26</v>
      </c>
      <c r="C39" s="5" t="s">
        <v>197</v>
      </c>
      <c r="D39" s="5" t="s">
        <v>232</v>
      </c>
      <c r="E39" s="5" t="s">
        <v>233</v>
      </c>
      <c r="F39" s="7">
        <v>44786</v>
      </c>
      <c r="G39" s="7">
        <v>44787</v>
      </c>
      <c r="H39" s="5">
        <v>1</v>
      </c>
      <c r="I39" s="5">
        <v>1</v>
      </c>
      <c r="J39" s="5">
        <v>1</v>
      </c>
      <c r="K39" s="5" t="s">
        <v>30</v>
      </c>
      <c r="L39" s="5">
        <v>-444</v>
      </c>
      <c r="M39" s="5">
        <v>-444</v>
      </c>
      <c r="N39" s="5" t="s">
        <v>234</v>
      </c>
      <c r="O39" s="5" t="s">
        <v>32</v>
      </c>
      <c r="P39" s="5" t="s">
        <v>33</v>
      </c>
      <c r="Q39" s="5">
        <v>0</v>
      </c>
      <c r="R39" s="8">
        <v>44779</v>
      </c>
      <c r="S39" s="7">
        <v>44790</v>
      </c>
      <c r="T39" s="5" t="s">
        <v>34</v>
      </c>
      <c r="U39" s="5">
        <v>-444</v>
      </c>
      <c r="V39" s="5">
        <v>0</v>
      </c>
      <c r="W39" s="5">
        <v>0</v>
      </c>
      <c r="X39" s="5" t="s">
        <v>235</v>
      </c>
      <c r="Y39" s="5" t="s">
        <v>71</v>
      </c>
    </row>
    <row r="40" s="5" customFormat="1" spans="1:25">
      <c r="A40" s="5" t="s">
        <v>236</v>
      </c>
      <c r="B40" s="5" t="s">
        <v>26</v>
      </c>
      <c r="C40" s="5" t="s">
        <v>27</v>
      </c>
      <c r="D40" s="5" t="s">
        <v>199</v>
      </c>
      <c r="E40" s="5" t="s">
        <v>200</v>
      </c>
      <c r="F40" s="7">
        <v>44786</v>
      </c>
      <c r="G40" s="7">
        <v>44787</v>
      </c>
      <c r="H40" s="5">
        <v>1</v>
      </c>
      <c r="I40" s="5">
        <v>1</v>
      </c>
      <c r="J40" s="5">
        <v>1</v>
      </c>
      <c r="K40" s="5" t="s">
        <v>30</v>
      </c>
      <c r="L40" s="5">
        <v>508</v>
      </c>
      <c r="M40" s="5">
        <v>508</v>
      </c>
      <c r="N40" s="5" t="s">
        <v>237</v>
      </c>
      <c r="O40" s="5" t="s">
        <v>32</v>
      </c>
      <c r="P40" s="5" t="s">
        <v>33</v>
      </c>
      <c r="Q40" s="5">
        <v>0</v>
      </c>
      <c r="R40" s="8">
        <v>44779</v>
      </c>
      <c r="S40" s="7">
        <v>44790</v>
      </c>
      <c r="T40" s="5" t="s">
        <v>34</v>
      </c>
      <c r="U40" s="5">
        <v>508</v>
      </c>
      <c r="V40" s="5">
        <v>0</v>
      </c>
      <c r="W40" s="5">
        <v>0</v>
      </c>
      <c r="X40" s="5" t="s">
        <v>238</v>
      </c>
      <c r="Y40" s="5" t="s">
        <v>239</v>
      </c>
    </row>
    <row r="41" s="5" customFormat="1" spans="1:26">
      <c r="A41" s="5" t="s">
        <v>240</v>
      </c>
      <c r="B41" s="5" t="s">
        <v>26</v>
      </c>
      <c r="C41" s="5" t="s">
        <v>27</v>
      </c>
      <c r="D41" s="5" t="s">
        <v>199</v>
      </c>
      <c r="E41" s="5" t="s">
        <v>200</v>
      </c>
      <c r="F41" s="7">
        <v>44786</v>
      </c>
      <c r="G41" s="7">
        <v>44787</v>
      </c>
      <c r="H41" s="5">
        <v>2</v>
      </c>
      <c r="I41" s="5">
        <v>1</v>
      </c>
      <c r="J41" s="5">
        <v>2</v>
      </c>
      <c r="K41" s="5" t="s">
        <v>30</v>
      </c>
      <c r="L41" s="5">
        <v>1016</v>
      </c>
      <c r="M41" s="5">
        <v>1016</v>
      </c>
      <c r="N41" s="5" t="s">
        <v>241</v>
      </c>
      <c r="O41" s="5" t="s">
        <v>32</v>
      </c>
      <c r="P41" s="5" t="s">
        <v>33</v>
      </c>
      <c r="Q41" s="5">
        <v>0</v>
      </c>
      <c r="R41" s="8">
        <v>44779</v>
      </c>
      <c r="S41" s="7">
        <v>44790</v>
      </c>
      <c r="T41" s="5" t="s">
        <v>34</v>
      </c>
      <c r="U41" s="5">
        <v>1016</v>
      </c>
      <c r="V41" s="5">
        <v>0</v>
      </c>
      <c r="W41" s="5">
        <v>0</v>
      </c>
      <c r="X41" s="5" t="s">
        <v>242</v>
      </c>
      <c r="Y41" s="5" t="s">
        <v>243</v>
      </c>
      <c r="Z41" s="5" t="s">
        <v>244</v>
      </c>
    </row>
    <row r="42" s="5" customFormat="1" spans="1:25">
      <c r="A42" s="5" t="s">
        <v>245</v>
      </c>
      <c r="B42" s="5" t="s">
        <v>26</v>
      </c>
      <c r="C42" s="5" t="s">
        <v>27</v>
      </c>
      <c r="D42" s="5" t="s">
        <v>232</v>
      </c>
      <c r="E42" s="5" t="s">
        <v>246</v>
      </c>
      <c r="F42" s="7">
        <v>44785</v>
      </c>
      <c r="G42" s="7">
        <v>44787</v>
      </c>
      <c r="H42" s="5">
        <v>1</v>
      </c>
      <c r="I42" s="5">
        <v>2</v>
      </c>
      <c r="J42" s="5">
        <v>2</v>
      </c>
      <c r="K42" s="5" t="s">
        <v>30</v>
      </c>
      <c r="L42" s="5">
        <v>1106</v>
      </c>
      <c r="M42" s="5">
        <v>1106</v>
      </c>
      <c r="N42" s="5" t="s">
        <v>247</v>
      </c>
      <c r="O42" s="5" t="s">
        <v>32</v>
      </c>
      <c r="P42" s="5" t="s">
        <v>33</v>
      </c>
      <c r="Q42" s="5">
        <v>0</v>
      </c>
      <c r="R42" s="8">
        <v>44779</v>
      </c>
      <c r="S42" s="7">
        <v>44790</v>
      </c>
      <c r="T42" s="5" t="s">
        <v>34</v>
      </c>
      <c r="U42" s="5">
        <v>1106</v>
      </c>
      <c r="V42" s="5">
        <v>0</v>
      </c>
      <c r="W42" s="5">
        <v>0</v>
      </c>
      <c r="X42" s="5" t="s">
        <v>248</v>
      </c>
      <c r="Y42" s="5" t="s">
        <v>249</v>
      </c>
    </row>
    <row r="43" s="5" customFormat="1" spans="1:26">
      <c r="A43" s="5" t="s">
        <v>250</v>
      </c>
      <c r="B43" s="5" t="s">
        <v>26</v>
      </c>
      <c r="C43" s="5" t="s">
        <v>27</v>
      </c>
      <c r="D43" s="5" t="s">
        <v>251</v>
      </c>
      <c r="E43" s="5" t="s">
        <v>252</v>
      </c>
      <c r="F43" s="7">
        <v>44785</v>
      </c>
      <c r="G43" s="7">
        <v>44787</v>
      </c>
      <c r="H43" s="5">
        <v>2</v>
      </c>
      <c r="I43" s="5">
        <v>2</v>
      </c>
      <c r="J43" s="5">
        <v>4</v>
      </c>
      <c r="K43" s="5" t="s">
        <v>30</v>
      </c>
      <c r="L43" s="5">
        <v>2592</v>
      </c>
      <c r="M43" s="5">
        <v>2592</v>
      </c>
      <c r="N43" s="5" t="s">
        <v>253</v>
      </c>
      <c r="O43" s="5" t="s">
        <v>32</v>
      </c>
      <c r="P43" s="5" t="s">
        <v>33</v>
      </c>
      <c r="Q43" s="5">
        <v>0</v>
      </c>
      <c r="R43" s="8">
        <v>44779</v>
      </c>
      <c r="S43" s="7">
        <v>44790</v>
      </c>
      <c r="T43" s="5" t="s">
        <v>34</v>
      </c>
      <c r="U43" s="5">
        <v>2592</v>
      </c>
      <c r="V43" s="5">
        <v>0</v>
      </c>
      <c r="W43" s="5">
        <v>0</v>
      </c>
      <c r="X43" s="5" t="s">
        <v>254</v>
      </c>
      <c r="Y43" s="5">
        <v>33423791</v>
      </c>
      <c r="Z43" s="5" t="s">
        <v>255</v>
      </c>
    </row>
    <row r="44" s="5" customFormat="1" spans="1:25">
      <c r="A44" s="5" t="s">
        <v>256</v>
      </c>
      <c r="B44" s="5" t="s">
        <v>26</v>
      </c>
      <c r="C44" s="5" t="s">
        <v>27</v>
      </c>
      <c r="D44" s="5" t="s">
        <v>156</v>
      </c>
      <c r="E44" s="5" t="s">
        <v>257</v>
      </c>
      <c r="F44" s="7">
        <v>44786</v>
      </c>
      <c r="G44" s="7">
        <v>44787</v>
      </c>
      <c r="H44" s="5">
        <v>4</v>
      </c>
      <c r="I44" s="5">
        <v>1</v>
      </c>
      <c r="J44" s="5">
        <v>4</v>
      </c>
      <c r="K44" s="5" t="s">
        <v>30</v>
      </c>
      <c r="L44" s="5">
        <v>1156</v>
      </c>
      <c r="M44" s="5">
        <v>1156</v>
      </c>
      <c r="N44" s="5" t="s">
        <v>258</v>
      </c>
      <c r="O44" s="5" t="s">
        <v>32</v>
      </c>
      <c r="P44" s="5" t="s">
        <v>33</v>
      </c>
      <c r="Q44" s="5">
        <v>0</v>
      </c>
      <c r="R44" s="8">
        <v>44780</v>
      </c>
      <c r="S44" s="7">
        <v>44790</v>
      </c>
      <c r="T44" s="5" t="s">
        <v>34</v>
      </c>
      <c r="U44" s="5">
        <v>1156</v>
      </c>
      <c r="V44" s="5">
        <v>0</v>
      </c>
      <c r="W44" s="5">
        <v>0</v>
      </c>
      <c r="X44" s="5" t="s">
        <v>259</v>
      </c>
      <c r="Y44" s="5" t="s">
        <v>260</v>
      </c>
    </row>
    <row r="45" s="5" customFormat="1" spans="1:25">
      <c r="A45" s="5" t="s">
        <v>261</v>
      </c>
      <c r="B45" s="5" t="s">
        <v>26</v>
      </c>
      <c r="C45" s="5" t="s">
        <v>27</v>
      </c>
      <c r="D45" s="5" t="s">
        <v>199</v>
      </c>
      <c r="E45" s="5" t="s">
        <v>200</v>
      </c>
      <c r="F45" s="7">
        <v>44786</v>
      </c>
      <c r="G45" s="7">
        <v>44787</v>
      </c>
      <c r="H45" s="5">
        <v>1</v>
      </c>
      <c r="I45" s="5">
        <v>1</v>
      </c>
      <c r="J45" s="5">
        <v>1</v>
      </c>
      <c r="K45" s="5" t="s">
        <v>30</v>
      </c>
      <c r="L45" s="5">
        <v>508</v>
      </c>
      <c r="M45" s="5">
        <v>508</v>
      </c>
      <c r="N45" s="5" t="s">
        <v>262</v>
      </c>
      <c r="O45" s="5" t="s">
        <v>32</v>
      </c>
      <c r="P45" s="5" t="s">
        <v>33</v>
      </c>
      <c r="Q45" s="5">
        <v>0</v>
      </c>
      <c r="R45" s="8">
        <v>44780</v>
      </c>
      <c r="S45" s="7">
        <v>44790</v>
      </c>
      <c r="T45" s="5" t="s">
        <v>34</v>
      </c>
      <c r="U45" s="5">
        <v>508</v>
      </c>
      <c r="V45" s="5">
        <v>0</v>
      </c>
      <c r="W45" s="5">
        <v>0</v>
      </c>
      <c r="X45" s="5" t="s">
        <v>263</v>
      </c>
      <c r="Y45" s="5" t="s">
        <v>264</v>
      </c>
    </row>
    <row r="46" s="5" customFormat="1" spans="1:25">
      <c r="A46" s="5" t="s">
        <v>265</v>
      </c>
      <c r="B46" s="5" t="s">
        <v>26</v>
      </c>
      <c r="C46" s="5" t="s">
        <v>27</v>
      </c>
      <c r="D46" s="5" t="s">
        <v>199</v>
      </c>
      <c r="E46" s="5" t="s">
        <v>200</v>
      </c>
      <c r="F46" s="7">
        <v>44786</v>
      </c>
      <c r="G46" s="7">
        <v>44787</v>
      </c>
      <c r="H46" s="5">
        <v>1</v>
      </c>
      <c r="I46" s="5">
        <v>1</v>
      </c>
      <c r="J46" s="5">
        <v>1</v>
      </c>
      <c r="K46" s="5" t="s">
        <v>30</v>
      </c>
      <c r="L46" s="5">
        <v>508</v>
      </c>
      <c r="M46" s="5">
        <v>508</v>
      </c>
      <c r="N46" s="5" t="s">
        <v>266</v>
      </c>
      <c r="O46" s="5" t="s">
        <v>32</v>
      </c>
      <c r="P46" s="5" t="s">
        <v>33</v>
      </c>
      <c r="Q46" s="5">
        <v>0</v>
      </c>
      <c r="R46" s="8">
        <v>44780</v>
      </c>
      <c r="S46" s="7">
        <v>44790</v>
      </c>
      <c r="T46" s="5" t="s">
        <v>34</v>
      </c>
      <c r="U46" s="5">
        <v>508</v>
      </c>
      <c r="V46" s="5">
        <v>0</v>
      </c>
      <c r="W46" s="5">
        <v>0</v>
      </c>
      <c r="X46" s="5" t="s">
        <v>267</v>
      </c>
      <c r="Y46" s="5" t="s">
        <v>268</v>
      </c>
    </row>
    <row r="47" s="5" customFormat="1" spans="1:25">
      <c r="A47" s="5" t="s">
        <v>269</v>
      </c>
      <c r="B47" s="5" t="s">
        <v>26</v>
      </c>
      <c r="C47" s="5" t="s">
        <v>27</v>
      </c>
      <c r="D47" s="5" t="s">
        <v>199</v>
      </c>
      <c r="E47" s="5" t="s">
        <v>200</v>
      </c>
      <c r="F47" s="7">
        <v>44786</v>
      </c>
      <c r="G47" s="7">
        <v>44787</v>
      </c>
      <c r="H47" s="5">
        <v>1</v>
      </c>
      <c r="I47" s="5">
        <v>1</v>
      </c>
      <c r="J47" s="5">
        <v>1</v>
      </c>
      <c r="K47" s="5" t="s">
        <v>30</v>
      </c>
      <c r="L47" s="5">
        <v>508</v>
      </c>
      <c r="M47" s="5">
        <v>508</v>
      </c>
      <c r="N47" s="5" t="s">
        <v>270</v>
      </c>
      <c r="O47" s="5" t="s">
        <v>32</v>
      </c>
      <c r="P47" s="5" t="s">
        <v>33</v>
      </c>
      <c r="Q47" s="5">
        <v>0</v>
      </c>
      <c r="R47" s="8">
        <v>44780</v>
      </c>
      <c r="S47" s="7">
        <v>44790</v>
      </c>
      <c r="T47" s="5" t="s">
        <v>34</v>
      </c>
      <c r="U47" s="5">
        <v>508</v>
      </c>
      <c r="V47" s="5">
        <v>0</v>
      </c>
      <c r="W47" s="5">
        <v>0</v>
      </c>
      <c r="X47" s="5" t="s">
        <v>271</v>
      </c>
      <c r="Y47" s="5" t="s">
        <v>272</v>
      </c>
    </row>
    <row r="48" s="5" customFormat="1" spans="1:25">
      <c r="A48" s="5" t="s">
        <v>273</v>
      </c>
      <c r="B48" s="5" t="s">
        <v>26</v>
      </c>
      <c r="C48" s="5" t="s">
        <v>27</v>
      </c>
      <c r="D48" s="5" t="s">
        <v>274</v>
      </c>
      <c r="E48" s="5" t="s">
        <v>167</v>
      </c>
      <c r="F48" s="7">
        <v>44785</v>
      </c>
      <c r="G48" s="7">
        <v>44787</v>
      </c>
      <c r="H48" s="5">
        <v>1</v>
      </c>
      <c r="I48" s="5">
        <v>2</v>
      </c>
      <c r="J48" s="5">
        <v>2</v>
      </c>
      <c r="K48" s="5" t="s">
        <v>30</v>
      </c>
      <c r="L48" s="5">
        <v>1668</v>
      </c>
      <c r="M48" s="5">
        <v>1668</v>
      </c>
      <c r="N48" s="5" t="s">
        <v>275</v>
      </c>
      <c r="O48" s="5" t="s">
        <v>32</v>
      </c>
      <c r="P48" s="5" t="s">
        <v>33</v>
      </c>
      <c r="Q48" s="5">
        <v>0</v>
      </c>
      <c r="R48" s="8">
        <v>44780</v>
      </c>
      <c r="S48" s="7">
        <v>44790</v>
      </c>
      <c r="T48" s="5" t="s">
        <v>34</v>
      </c>
      <c r="U48" s="5">
        <v>1668</v>
      </c>
      <c r="V48" s="5">
        <v>0</v>
      </c>
      <c r="W48" s="5">
        <v>0</v>
      </c>
      <c r="X48" s="5" t="s">
        <v>276</v>
      </c>
      <c r="Y48" s="5" t="s">
        <v>277</v>
      </c>
    </row>
    <row r="49" s="5" customFormat="1" spans="1:25">
      <c r="A49" s="5" t="s">
        <v>278</v>
      </c>
      <c r="B49" s="5" t="s">
        <v>26</v>
      </c>
      <c r="C49" s="5" t="s">
        <v>27</v>
      </c>
      <c r="D49" s="5" t="s">
        <v>279</v>
      </c>
      <c r="E49" s="5" t="s">
        <v>280</v>
      </c>
      <c r="F49" s="7">
        <v>44786</v>
      </c>
      <c r="G49" s="7">
        <v>44787</v>
      </c>
      <c r="H49" s="5">
        <v>1</v>
      </c>
      <c r="I49" s="5">
        <v>1</v>
      </c>
      <c r="J49" s="5">
        <v>1</v>
      </c>
      <c r="K49" s="5" t="s">
        <v>30</v>
      </c>
      <c r="L49" s="5">
        <v>1222</v>
      </c>
      <c r="M49" s="5">
        <v>1222</v>
      </c>
      <c r="N49" s="5" t="s">
        <v>281</v>
      </c>
      <c r="O49" s="5" t="s">
        <v>32</v>
      </c>
      <c r="P49" s="5" t="s">
        <v>33</v>
      </c>
      <c r="Q49" s="5">
        <v>0</v>
      </c>
      <c r="R49" s="8">
        <v>44780</v>
      </c>
      <c r="S49" s="7">
        <v>44790</v>
      </c>
      <c r="T49" s="5" t="s">
        <v>34</v>
      </c>
      <c r="U49" s="5">
        <v>1222</v>
      </c>
      <c r="V49" s="5">
        <v>0</v>
      </c>
      <c r="W49" s="5">
        <v>0</v>
      </c>
      <c r="X49" s="5" t="s">
        <v>282</v>
      </c>
      <c r="Y49" s="5" t="s">
        <v>283</v>
      </c>
    </row>
    <row r="50" s="5" customFormat="1" spans="1:25">
      <c r="A50" s="5" t="s">
        <v>284</v>
      </c>
      <c r="B50" s="5" t="s">
        <v>26</v>
      </c>
      <c r="C50" s="5" t="s">
        <v>27</v>
      </c>
      <c r="D50" s="5" t="s">
        <v>285</v>
      </c>
      <c r="E50" s="5" t="s">
        <v>286</v>
      </c>
      <c r="F50" s="7">
        <v>44783</v>
      </c>
      <c r="G50" s="7">
        <v>44787</v>
      </c>
      <c r="H50" s="5">
        <v>1</v>
      </c>
      <c r="I50" s="5">
        <v>4</v>
      </c>
      <c r="J50" s="5">
        <v>4</v>
      </c>
      <c r="K50" s="5" t="s">
        <v>30</v>
      </c>
      <c r="L50" s="5">
        <v>5040</v>
      </c>
      <c r="M50" s="5">
        <v>5040</v>
      </c>
      <c r="N50" s="5" t="s">
        <v>287</v>
      </c>
      <c r="O50" s="5" t="s">
        <v>32</v>
      </c>
      <c r="P50" s="5" t="s">
        <v>33</v>
      </c>
      <c r="Q50" s="5">
        <v>0</v>
      </c>
      <c r="R50" s="8">
        <v>44780</v>
      </c>
      <c r="S50" s="7">
        <v>44790</v>
      </c>
      <c r="T50" s="5" t="s">
        <v>34</v>
      </c>
      <c r="U50" s="5">
        <v>5040</v>
      </c>
      <c r="V50" s="5">
        <v>0</v>
      </c>
      <c r="W50" s="5">
        <v>0</v>
      </c>
      <c r="X50" s="5" t="s">
        <v>288</v>
      </c>
      <c r="Y50" s="5" t="s">
        <v>289</v>
      </c>
    </row>
    <row r="51" s="5" customFormat="1" spans="1:25">
      <c r="A51" s="5" t="s">
        <v>290</v>
      </c>
      <c r="B51" s="5" t="s">
        <v>26</v>
      </c>
      <c r="C51" s="5" t="s">
        <v>27</v>
      </c>
      <c r="D51" s="5" t="s">
        <v>291</v>
      </c>
      <c r="E51" s="5" t="s">
        <v>292</v>
      </c>
      <c r="F51" s="7">
        <v>44786</v>
      </c>
      <c r="G51" s="7">
        <v>44787</v>
      </c>
      <c r="H51" s="5">
        <v>1</v>
      </c>
      <c r="I51" s="5">
        <v>1</v>
      </c>
      <c r="J51" s="5">
        <v>1</v>
      </c>
      <c r="K51" s="5" t="s">
        <v>30</v>
      </c>
      <c r="L51" s="5">
        <v>240</v>
      </c>
      <c r="M51" s="5">
        <v>240</v>
      </c>
      <c r="N51" s="5" t="s">
        <v>293</v>
      </c>
      <c r="O51" s="5" t="s">
        <v>32</v>
      </c>
      <c r="P51" s="5" t="s">
        <v>33</v>
      </c>
      <c r="Q51" s="5">
        <v>0</v>
      </c>
      <c r="R51" s="8">
        <v>44780</v>
      </c>
      <c r="S51" s="7">
        <v>44790</v>
      </c>
      <c r="T51" s="5" t="s">
        <v>34</v>
      </c>
      <c r="U51" s="5">
        <v>240</v>
      </c>
      <c r="V51" s="5">
        <v>0</v>
      </c>
      <c r="W51" s="5">
        <v>0</v>
      </c>
      <c r="X51" s="5" t="s">
        <v>294</v>
      </c>
      <c r="Y51" s="5" t="s">
        <v>295</v>
      </c>
    </row>
    <row r="52" s="5" customFormat="1" spans="1:25">
      <c r="A52" s="5" t="s">
        <v>296</v>
      </c>
      <c r="B52" s="5" t="s">
        <v>26</v>
      </c>
      <c r="C52" s="5" t="s">
        <v>27</v>
      </c>
      <c r="D52" s="5" t="s">
        <v>297</v>
      </c>
      <c r="E52" s="5" t="s">
        <v>298</v>
      </c>
      <c r="F52" s="7">
        <v>44786</v>
      </c>
      <c r="G52" s="7">
        <v>44787</v>
      </c>
      <c r="H52" s="5">
        <v>1</v>
      </c>
      <c r="I52" s="5">
        <v>1</v>
      </c>
      <c r="J52" s="5">
        <v>1</v>
      </c>
      <c r="K52" s="5" t="s">
        <v>30</v>
      </c>
      <c r="L52" s="5">
        <v>424</v>
      </c>
      <c r="M52" s="5">
        <v>424</v>
      </c>
      <c r="N52" s="5" t="s">
        <v>299</v>
      </c>
      <c r="O52" s="5" t="s">
        <v>32</v>
      </c>
      <c r="P52" s="5" t="s">
        <v>33</v>
      </c>
      <c r="Q52" s="5">
        <v>0</v>
      </c>
      <c r="R52" s="8">
        <v>44780</v>
      </c>
      <c r="S52" s="7">
        <v>44790</v>
      </c>
      <c r="T52" s="5" t="s">
        <v>34</v>
      </c>
      <c r="U52" s="5">
        <v>424</v>
      </c>
      <c r="V52" s="5">
        <v>0</v>
      </c>
      <c r="W52" s="5">
        <v>0</v>
      </c>
      <c r="X52" s="5" t="s">
        <v>300</v>
      </c>
      <c r="Y52" s="5" t="s">
        <v>301</v>
      </c>
    </row>
    <row r="53" s="5" customFormat="1" spans="1:25">
      <c r="A53" s="5" t="s">
        <v>302</v>
      </c>
      <c r="B53" s="5" t="s">
        <v>26</v>
      </c>
      <c r="C53" s="5" t="s">
        <v>27</v>
      </c>
      <c r="D53" s="5" t="s">
        <v>150</v>
      </c>
      <c r="E53" s="5" t="s">
        <v>303</v>
      </c>
      <c r="F53" s="7">
        <v>44785</v>
      </c>
      <c r="G53" s="7">
        <v>44787</v>
      </c>
      <c r="H53" s="5">
        <v>1</v>
      </c>
      <c r="I53" s="5">
        <v>2</v>
      </c>
      <c r="J53" s="5">
        <v>2</v>
      </c>
      <c r="K53" s="5" t="s">
        <v>30</v>
      </c>
      <c r="L53" s="5">
        <v>1762</v>
      </c>
      <c r="M53" s="5">
        <v>1762</v>
      </c>
      <c r="N53" s="5" t="s">
        <v>304</v>
      </c>
      <c r="O53" s="5" t="s">
        <v>32</v>
      </c>
      <c r="P53" s="5" t="s">
        <v>33</v>
      </c>
      <c r="Q53" s="5">
        <v>0</v>
      </c>
      <c r="R53" s="8">
        <v>44781</v>
      </c>
      <c r="S53" s="7">
        <v>44790</v>
      </c>
      <c r="T53" s="5" t="s">
        <v>34</v>
      </c>
      <c r="U53" s="5">
        <v>1762</v>
      </c>
      <c r="V53" s="5">
        <v>0</v>
      </c>
      <c r="W53" s="5">
        <v>0</v>
      </c>
      <c r="X53" s="5" t="s">
        <v>305</v>
      </c>
      <c r="Y53" s="5" t="s">
        <v>306</v>
      </c>
    </row>
    <row r="54" s="5" customFormat="1" spans="1:25">
      <c r="A54" s="5" t="s">
        <v>307</v>
      </c>
      <c r="B54" s="5" t="s">
        <v>26</v>
      </c>
      <c r="C54" s="5" t="s">
        <v>27</v>
      </c>
      <c r="D54" s="5" t="s">
        <v>308</v>
      </c>
      <c r="E54" s="5" t="s">
        <v>309</v>
      </c>
      <c r="F54" s="7">
        <v>44785</v>
      </c>
      <c r="G54" s="7">
        <v>44787</v>
      </c>
      <c r="H54" s="5">
        <v>1</v>
      </c>
      <c r="I54" s="5">
        <v>2</v>
      </c>
      <c r="J54" s="5">
        <v>2</v>
      </c>
      <c r="K54" s="5" t="s">
        <v>30</v>
      </c>
      <c r="L54" s="5">
        <v>4510</v>
      </c>
      <c r="M54" s="5">
        <v>4510</v>
      </c>
      <c r="N54" s="5" t="s">
        <v>310</v>
      </c>
      <c r="O54" s="5" t="s">
        <v>32</v>
      </c>
      <c r="P54" s="5" t="s">
        <v>33</v>
      </c>
      <c r="Q54" s="5">
        <v>0</v>
      </c>
      <c r="R54" s="8">
        <v>44781</v>
      </c>
      <c r="S54" s="7">
        <v>44790</v>
      </c>
      <c r="T54" s="5" t="s">
        <v>34</v>
      </c>
      <c r="U54" s="5">
        <v>4510</v>
      </c>
      <c r="V54" s="5">
        <v>0</v>
      </c>
      <c r="W54" s="5">
        <v>0</v>
      </c>
      <c r="X54" s="5" t="s">
        <v>311</v>
      </c>
      <c r="Y54" s="5" t="s">
        <v>312</v>
      </c>
    </row>
    <row r="55" s="5" customFormat="1" spans="1:26">
      <c r="A55" s="5" t="s">
        <v>313</v>
      </c>
      <c r="B55" s="5" t="s">
        <v>26</v>
      </c>
      <c r="C55" s="5" t="s">
        <v>27</v>
      </c>
      <c r="D55" s="5" t="s">
        <v>314</v>
      </c>
      <c r="E55" s="5" t="s">
        <v>315</v>
      </c>
      <c r="F55" s="7">
        <v>44786</v>
      </c>
      <c r="G55" s="7">
        <v>44787</v>
      </c>
      <c r="H55" s="5">
        <v>2</v>
      </c>
      <c r="I55" s="5">
        <v>1</v>
      </c>
      <c r="J55" s="5">
        <v>2</v>
      </c>
      <c r="K55" s="5" t="s">
        <v>30</v>
      </c>
      <c r="L55" s="5">
        <v>696</v>
      </c>
      <c r="M55" s="5">
        <v>696</v>
      </c>
      <c r="N55" s="5" t="s">
        <v>316</v>
      </c>
      <c r="O55" s="5" t="s">
        <v>32</v>
      </c>
      <c r="P55" s="5" t="s">
        <v>33</v>
      </c>
      <c r="Q55" s="5">
        <v>0</v>
      </c>
      <c r="R55" s="8">
        <v>44781</v>
      </c>
      <c r="S55" s="7">
        <v>44790</v>
      </c>
      <c r="T55" s="5" t="s">
        <v>34</v>
      </c>
      <c r="U55" s="5">
        <v>696</v>
      </c>
      <c r="V55" s="5">
        <v>0</v>
      </c>
      <c r="W55" s="5">
        <v>0</v>
      </c>
      <c r="X55" s="5" t="s">
        <v>317</v>
      </c>
      <c r="Y55" s="5">
        <v>22080831193</v>
      </c>
      <c r="Z55" s="5" t="s">
        <v>318</v>
      </c>
    </row>
    <row r="56" s="5" customFormat="1" spans="1:25">
      <c r="A56" s="5" t="s">
        <v>319</v>
      </c>
      <c r="B56" s="5" t="s">
        <v>26</v>
      </c>
      <c r="C56" s="5" t="s">
        <v>27</v>
      </c>
      <c r="D56" s="5" t="s">
        <v>320</v>
      </c>
      <c r="E56" s="5" t="s">
        <v>321</v>
      </c>
      <c r="F56" s="7">
        <v>44782</v>
      </c>
      <c r="G56" s="7">
        <v>44787</v>
      </c>
      <c r="H56" s="5">
        <v>1</v>
      </c>
      <c r="I56" s="5">
        <v>5</v>
      </c>
      <c r="J56" s="5">
        <v>5</v>
      </c>
      <c r="K56" s="5" t="s">
        <v>30</v>
      </c>
      <c r="L56" s="5">
        <v>1375</v>
      </c>
      <c r="M56" s="5">
        <v>1375</v>
      </c>
      <c r="N56" s="5" t="s">
        <v>322</v>
      </c>
      <c r="O56" s="5" t="s">
        <v>32</v>
      </c>
      <c r="P56" s="5" t="s">
        <v>33</v>
      </c>
      <c r="Q56" s="5">
        <v>0</v>
      </c>
      <c r="R56" s="8">
        <v>44781</v>
      </c>
      <c r="S56" s="7">
        <v>44790</v>
      </c>
      <c r="T56" s="5" t="s">
        <v>34</v>
      </c>
      <c r="U56" s="5">
        <v>1375</v>
      </c>
      <c r="V56" s="5">
        <v>0</v>
      </c>
      <c r="W56" s="5">
        <v>0</v>
      </c>
      <c r="X56" s="5" t="s">
        <v>323</v>
      </c>
      <c r="Y56" s="5" t="s">
        <v>324</v>
      </c>
    </row>
    <row r="57" s="5" customFormat="1" spans="1:25">
      <c r="A57" s="5" t="s">
        <v>325</v>
      </c>
      <c r="B57" s="5" t="s">
        <v>26</v>
      </c>
      <c r="C57" s="5" t="s">
        <v>27</v>
      </c>
      <c r="D57" s="5" t="s">
        <v>150</v>
      </c>
      <c r="E57" s="5" t="s">
        <v>151</v>
      </c>
      <c r="F57" s="7">
        <v>44783</v>
      </c>
      <c r="G57" s="7">
        <v>44787</v>
      </c>
      <c r="H57" s="5">
        <v>1</v>
      </c>
      <c r="I57" s="5">
        <v>4</v>
      </c>
      <c r="J57" s="5">
        <v>4</v>
      </c>
      <c r="K57" s="5" t="s">
        <v>30</v>
      </c>
      <c r="L57" s="5">
        <v>3920</v>
      </c>
      <c r="M57" s="5">
        <v>3920</v>
      </c>
      <c r="N57" s="5" t="s">
        <v>326</v>
      </c>
      <c r="O57" s="5" t="s">
        <v>32</v>
      </c>
      <c r="P57" s="5" t="s">
        <v>33</v>
      </c>
      <c r="Q57" s="5">
        <v>0</v>
      </c>
      <c r="R57" s="8">
        <v>44781</v>
      </c>
      <c r="S57" s="7">
        <v>44790</v>
      </c>
      <c r="T57" s="5" t="s">
        <v>34</v>
      </c>
      <c r="U57" s="5">
        <v>3920</v>
      </c>
      <c r="V57" s="5">
        <v>0</v>
      </c>
      <c r="W57" s="5">
        <v>0</v>
      </c>
      <c r="X57" s="5" t="s">
        <v>327</v>
      </c>
      <c r="Y57" s="5" t="s">
        <v>328</v>
      </c>
    </row>
    <row r="58" s="5" customFormat="1" spans="1:25">
      <c r="A58" s="5" t="s">
        <v>329</v>
      </c>
      <c r="B58" s="5" t="s">
        <v>26</v>
      </c>
      <c r="C58" s="5" t="s">
        <v>27</v>
      </c>
      <c r="D58" s="5" t="s">
        <v>330</v>
      </c>
      <c r="E58" s="5" t="s">
        <v>331</v>
      </c>
      <c r="F58" s="7">
        <v>44785</v>
      </c>
      <c r="G58" s="7">
        <v>44787</v>
      </c>
      <c r="H58" s="5">
        <v>1</v>
      </c>
      <c r="I58" s="5">
        <v>2</v>
      </c>
      <c r="J58" s="5">
        <v>2</v>
      </c>
      <c r="K58" s="5" t="s">
        <v>30</v>
      </c>
      <c r="L58" s="5">
        <v>760</v>
      </c>
      <c r="M58" s="5">
        <v>760</v>
      </c>
      <c r="N58" s="5" t="s">
        <v>332</v>
      </c>
      <c r="O58" s="5" t="s">
        <v>32</v>
      </c>
      <c r="P58" s="5" t="s">
        <v>33</v>
      </c>
      <c r="Q58" s="5">
        <v>0</v>
      </c>
      <c r="R58" s="8">
        <v>44781</v>
      </c>
      <c r="S58" s="7">
        <v>44790</v>
      </c>
      <c r="T58" s="5" t="s">
        <v>34</v>
      </c>
      <c r="U58" s="5">
        <v>760</v>
      </c>
      <c r="V58" s="5">
        <v>0</v>
      </c>
      <c r="W58" s="5">
        <v>0</v>
      </c>
      <c r="X58" s="5" t="s">
        <v>333</v>
      </c>
      <c r="Y58" s="5" t="s">
        <v>334</v>
      </c>
    </row>
    <row r="59" s="5" customFormat="1" spans="1:25">
      <c r="A59" s="5" t="s">
        <v>335</v>
      </c>
      <c r="B59" s="5" t="s">
        <v>26</v>
      </c>
      <c r="C59" s="5" t="s">
        <v>27</v>
      </c>
      <c r="D59" s="5" t="s">
        <v>156</v>
      </c>
      <c r="E59" s="5" t="s">
        <v>157</v>
      </c>
      <c r="F59" s="7">
        <v>44785</v>
      </c>
      <c r="G59" s="7">
        <v>44787</v>
      </c>
      <c r="H59" s="5">
        <v>1</v>
      </c>
      <c r="I59" s="5">
        <v>2</v>
      </c>
      <c r="J59" s="5">
        <v>2</v>
      </c>
      <c r="K59" s="5" t="s">
        <v>30</v>
      </c>
      <c r="L59" s="5">
        <v>640</v>
      </c>
      <c r="M59" s="5">
        <v>640</v>
      </c>
      <c r="N59" s="5" t="s">
        <v>336</v>
      </c>
      <c r="O59" s="5" t="s">
        <v>32</v>
      </c>
      <c r="P59" s="5" t="s">
        <v>33</v>
      </c>
      <c r="Q59" s="5">
        <v>0</v>
      </c>
      <c r="R59" s="8">
        <v>44781</v>
      </c>
      <c r="S59" s="7">
        <v>44790</v>
      </c>
      <c r="T59" s="5" t="s">
        <v>34</v>
      </c>
      <c r="U59" s="5">
        <v>640</v>
      </c>
      <c r="V59" s="5">
        <v>0</v>
      </c>
      <c r="W59" s="5">
        <v>0</v>
      </c>
      <c r="X59" s="5" t="s">
        <v>337</v>
      </c>
      <c r="Y59" s="5" t="s">
        <v>338</v>
      </c>
    </row>
    <row r="60" s="5" customFormat="1" spans="1:25">
      <c r="A60" s="5" t="s">
        <v>339</v>
      </c>
      <c r="B60" s="5" t="s">
        <v>26</v>
      </c>
      <c r="C60" s="5" t="s">
        <v>27</v>
      </c>
      <c r="D60" s="5" t="s">
        <v>340</v>
      </c>
      <c r="E60" s="5" t="s">
        <v>341</v>
      </c>
      <c r="F60" s="7">
        <v>44785</v>
      </c>
      <c r="G60" s="7">
        <v>44787</v>
      </c>
      <c r="H60" s="5">
        <v>1</v>
      </c>
      <c r="I60" s="5">
        <v>2</v>
      </c>
      <c r="J60" s="5">
        <v>2</v>
      </c>
      <c r="K60" s="5" t="s">
        <v>30</v>
      </c>
      <c r="L60" s="5">
        <v>608</v>
      </c>
      <c r="M60" s="5">
        <v>608</v>
      </c>
      <c r="N60" s="5" t="s">
        <v>342</v>
      </c>
      <c r="O60" s="5" t="s">
        <v>32</v>
      </c>
      <c r="P60" s="5" t="s">
        <v>33</v>
      </c>
      <c r="Q60" s="5">
        <v>0</v>
      </c>
      <c r="R60" s="8">
        <v>44782</v>
      </c>
      <c r="S60" s="7">
        <v>44790</v>
      </c>
      <c r="T60" s="5" t="s">
        <v>34</v>
      </c>
      <c r="U60" s="5">
        <v>608</v>
      </c>
      <c r="V60" s="5">
        <v>0</v>
      </c>
      <c r="W60" s="5">
        <v>0</v>
      </c>
      <c r="X60" s="5" t="s">
        <v>343</v>
      </c>
      <c r="Y60" s="5" t="s">
        <v>344</v>
      </c>
    </row>
    <row r="61" s="5" customFormat="1" spans="1:25">
      <c r="A61" s="5" t="s">
        <v>345</v>
      </c>
      <c r="B61" s="5" t="s">
        <v>26</v>
      </c>
      <c r="C61" s="5" t="s">
        <v>27</v>
      </c>
      <c r="D61" s="5" t="s">
        <v>199</v>
      </c>
      <c r="E61" s="5" t="s">
        <v>200</v>
      </c>
      <c r="F61" s="7">
        <v>44786</v>
      </c>
      <c r="G61" s="7">
        <v>44787</v>
      </c>
      <c r="H61" s="5">
        <v>1</v>
      </c>
      <c r="I61" s="5">
        <v>1</v>
      </c>
      <c r="J61" s="5">
        <v>1</v>
      </c>
      <c r="K61" s="5" t="s">
        <v>30</v>
      </c>
      <c r="L61" s="5">
        <v>535</v>
      </c>
      <c r="M61" s="5">
        <v>535</v>
      </c>
      <c r="N61" s="5" t="s">
        <v>346</v>
      </c>
      <c r="O61" s="5" t="s">
        <v>32</v>
      </c>
      <c r="P61" s="5" t="s">
        <v>33</v>
      </c>
      <c r="Q61" s="5">
        <v>0</v>
      </c>
      <c r="R61" s="8">
        <v>44782</v>
      </c>
      <c r="S61" s="7">
        <v>44790</v>
      </c>
      <c r="T61" s="5" t="s">
        <v>34</v>
      </c>
      <c r="U61" s="5">
        <v>535</v>
      </c>
      <c r="V61" s="5">
        <v>0</v>
      </c>
      <c r="W61" s="5">
        <v>0</v>
      </c>
      <c r="X61" s="5" t="s">
        <v>347</v>
      </c>
      <c r="Y61" s="5" t="s">
        <v>348</v>
      </c>
    </row>
    <row r="62" s="5" customFormat="1" spans="1:25">
      <c r="A62" s="5" t="s">
        <v>349</v>
      </c>
      <c r="B62" s="5" t="s">
        <v>26</v>
      </c>
      <c r="C62" s="5" t="s">
        <v>27</v>
      </c>
      <c r="D62" s="5" t="s">
        <v>350</v>
      </c>
      <c r="E62" s="5" t="s">
        <v>351</v>
      </c>
      <c r="F62" s="7">
        <v>44782</v>
      </c>
      <c r="G62" s="7">
        <v>44787</v>
      </c>
      <c r="H62" s="5">
        <v>1</v>
      </c>
      <c r="I62" s="5">
        <v>5</v>
      </c>
      <c r="J62" s="5">
        <v>5</v>
      </c>
      <c r="K62" s="5" t="s">
        <v>30</v>
      </c>
      <c r="L62" s="5">
        <v>1270</v>
      </c>
      <c r="M62" s="5">
        <v>1270</v>
      </c>
      <c r="N62" s="5" t="s">
        <v>352</v>
      </c>
      <c r="O62" s="5" t="s">
        <v>32</v>
      </c>
      <c r="P62" s="5" t="s">
        <v>33</v>
      </c>
      <c r="Q62" s="5">
        <v>0</v>
      </c>
      <c r="R62" s="8">
        <v>44782</v>
      </c>
      <c r="S62" s="7">
        <v>44790</v>
      </c>
      <c r="T62" s="5" t="s">
        <v>34</v>
      </c>
      <c r="U62" s="5">
        <v>1270</v>
      </c>
      <c r="V62" s="5">
        <v>0</v>
      </c>
      <c r="W62" s="5">
        <v>0</v>
      </c>
      <c r="X62" s="5" t="s">
        <v>353</v>
      </c>
      <c r="Y62" s="5" t="s">
        <v>354</v>
      </c>
    </row>
    <row r="63" s="5" customFormat="1" spans="1:25">
      <c r="A63" s="5" t="s">
        <v>355</v>
      </c>
      <c r="B63" s="5" t="s">
        <v>26</v>
      </c>
      <c r="C63" s="5" t="s">
        <v>27</v>
      </c>
      <c r="D63" s="5" t="s">
        <v>184</v>
      </c>
      <c r="E63" s="5" t="s">
        <v>356</v>
      </c>
      <c r="F63" s="7">
        <v>44786</v>
      </c>
      <c r="G63" s="7">
        <v>44787</v>
      </c>
      <c r="H63" s="5">
        <v>1</v>
      </c>
      <c r="I63" s="5">
        <v>1</v>
      </c>
      <c r="J63" s="5">
        <v>1</v>
      </c>
      <c r="K63" s="5" t="s">
        <v>30</v>
      </c>
      <c r="L63" s="5">
        <v>2312</v>
      </c>
      <c r="M63" s="5">
        <v>2312</v>
      </c>
      <c r="N63" s="5" t="s">
        <v>357</v>
      </c>
      <c r="O63" s="5" t="s">
        <v>32</v>
      </c>
      <c r="P63" s="5" t="s">
        <v>33</v>
      </c>
      <c r="Q63" s="5">
        <v>0</v>
      </c>
      <c r="R63" s="8">
        <v>44782</v>
      </c>
      <c r="S63" s="7">
        <v>44790</v>
      </c>
      <c r="T63" s="5" t="s">
        <v>34</v>
      </c>
      <c r="U63" s="5">
        <v>2312</v>
      </c>
      <c r="V63" s="5">
        <v>0</v>
      </c>
      <c r="W63" s="5">
        <v>0</v>
      </c>
      <c r="X63" s="5" t="s">
        <v>358</v>
      </c>
      <c r="Y63" s="5" t="s">
        <v>359</v>
      </c>
    </row>
    <row r="64" s="5" customFormat="1" spans="1:25">
      <c r="A64" s="5" t="s">
        <v>360</v>
      </c>
      <c r="B64" s="5" t="s">
        <v>26</v>
      </c>
      <c r="C64" s="5" t="s">
        <v>27</v>
      </c>
      <c r="D64" s="5" t="s">
        <v>361</v>
      </c>
      <c r="E64" s="5" t="s">
        <v>362</v>
      </c>
      <c r="F64" s="7">
        <v>44786</v>
      </c>
      <c r="G64" s="7">
        <v>44787</v>
      </c>
      <c r="H64" s="5">
        <v>1</v>
      </c>
      <c r="I64" s="5">
        <v>1</v>
      </c>
      <c r="J64" s="5">
        <v>1</v>
      </c>
      <c r="K64" s="5" t="s">
        <v>30</v>
      </c>
      <c r="L64" s="5">
        <v>306</v>
      </c>
      <c r="M64" s="5">
        <v>306</v>
      </c>
      <c r="N64" s="5" t="s">
        <v>363</v>
      </c>
      <c r="O64" s="5" t="s">
        <v>32</v>
      </c>
      <c r="P64" s="5" t="s">
        <v>33</v>
      </c>
      <c r="Q64" s="5">
        <v>0</v>
      </c>
      <c r="R64" s="8">
        <v>44782</v>
      </c>
      <c r="S64" s="7">
        <v>44790</v>
      </c>
      <c r="T64" s="5" t="s">
        <v>34</v>
      </c>
      <c r="U64" s="5">
        <v>306</v>
      </c>
      <c r="V64" s="5">
        <v>0</v>
      </c>
      <c r="W64" s="5">
        <v>0</v>
      </c>
      <c r="X64" s="5" t="s">
        <v>364</v>
      </c>
      <c r="Y64" s="5" t="s">
        <v>365</v>
      </c>
    </row>
    <row r="65" s="5" customFormat="1" spans="1:25">
      <c r="A65" s="5" t="s">
        <v>366</v>
      </c>
      <c r="B65" s="5" t="s">
        <v>26</v>
      </c>
      <c r="C65" s="5" t="s">
        <v>27</v>
      </c>
      <c r="D65" s="5" t="s">
        <v>367</v>
      </c>
      <c r="E65" s="5" t="s">
        <v>368</v>
      </c>
      <c r="F65" s="7">
        <v>44785</v>
      </c>
      <c r="G65" s="7">
        <v>44787</v>
      </c>
      <c r="H65" s="5">
        <v>2</v>
      </c>
      <c r="I65" s="5">
        <v>2</v>
      </c>
      <c r="J65" s="5">
        <v>4</v>
      </c>
      <c r="K65" s="5" t="s">
        <v>30</v>
      </c>
      <c r="L65" s="5">
        <v>2056</v>
      </c>
      <c r="M65" s="5">
        <v>2056</v>
      </c>
      <c r="N65" s="5" t="s">
        <v>369</v>
      </c>
      <c r="O65" s="5" t="s">
        <v>32</v>
      </c>
      <c r="P65" s="5" t="s">
        <v>33</v>
      </c>
      <c r="Q65" s="5">
        <v>0</v>
      </c>
      <c r="R65" s="8">
        <v>44782</v>
      </c>
      <c r="S65" s="7">
        <v>44790</v>
      </c>
      <c r="T65" s="5" t="s">
        <v>34</v>
      </c>
      <c r="U65" s="5">
        <v>2056</v>
      </c>
      <c r="V65" s="5">
        <v>0</v>
      </c>
      <c r="W65" s="5">
        <v>0</v>
      </c>
      <c r="X65" s="5" t="s">
        <v>370</v>
      </c>
      <c r="Y65" s="5" t="s">
        <v>371</v>
      </c>
    </row>
    <row r="66" s="5" customFormat="1" spans="1:25">
      <c r="A66" s="5" t="s">
        <v>372</v>
      </c>
      <c r="B66" s="5" t="s">
        <v>26</v>
      </c>
      <c r="C66" s="5" t="s">
        <v>27</v>
      </c>
      <c r="D66" s="5" t="s">
        <v>373</v>
      </c>
      <c r="E66" s="5" t="s">
        <v>374</v>
      </c>
      <c r="F66" s="7">
        <v>44786</v>
      </c>
      <c r="G66" s="7">
        <v>44787</v>
      </c>
      <c r="H66" s="5">
        <v>1</v>
      </c>
      <c r="I66" s="5">
        <v>1</v>
      </c>
      <c r="J66" s="5">
        <v>1</v>
      </c>
      <c r="K66" s="5" t="s">
        <v>30</v>
      </c>
      <c r="L66" s="5">
        <v>856</v>
      </c>
      <c r="M66" s="5">
        <v>856</v>
      </c>
      <c r="N66" s="5" t="s">
        <v>375</v>
      </c>
      <c r="O66" s="5" t="s">
        <v>32</v>
      </c>
      <c r="P66" s="5" t="s">
        <v>33</v>
      </c>
      <c r="Q66" s="5">
        <v>0</v>
      </c>
      <c r="R66" s="8">
        <v>44782</v>
      </c>
      <c r="S66" s="7">
        <v>44790</v>
      </c>
      <c r="T66" s="5" t="s">
        <v>34</v>
      </c>
      <c r="U66" s="5">
        <v>856</v>
      </c>
      <c r="V66" s="5">
        <v>0</v>
      </c>
      <c r="W66" s="5">
        <v>0</v>
      </c>
      <c r="X66" s="5" t="s">
        <v>71</v>
      </c>
      <c r="Y66" s="5" t="s">
        <v>71</v>
      </c>
    </row>
    <row r="67" s="5" customFormat="1" spans="1:25">
      <c r="A67" s="5" t="s">
        <v>372</v>
      </c>
      <c r="B67" s="5" t="s">
        <v>26</v>
      </c>
      <c r="C67" s="5" t="s">
        <v>197</v>
      </c>
      <c r="D67" s="5" t="s">
        <v>373</v>
      </c>
      <c r="E67" s="5" t="s">
        <v>374</v>
      </c>
      <c r="F67" s="7">
        <v>44786</v>
      </c>
      <c r="G67" s="7">
        <v>44787</v>
      </c>
      <c r="H67" s="5">
        <v>1</v>
      </c>
      <c r="I67" s="5">
        <v>1</v>
      </c>
      <c r="J67" s="5">
        <v>1</v>
      </c>
      <c r="K67" s="5" t="s">
        <v>30</v>
      </c>
      <c r="L67" s="5">
        <v>-856</v>
      </c>
      <c r="M67" s="5">
        <v>-856</v>
      </c>
      <c r="N67" s="5" t="s">
        <v>375</v>
      </c>
      <c r="O67" s="5" t="s">
        <v>32</v>
      </c>
      <c r="P67" s="5" t="s">
        <v>33</v>
      </c>
      <c r="Q67" s="5">
        <v>0</v>
      </c>
      <c r="R67" s="8">
        <v>44782</v>
      </c>
      <c r="S67" s="7">
        <v>44790</v>
      </c>
      <c r="T67" s="5" t="s">
        <v>34</v>
      </c>
      <c r="U67" s="5">
        <v>-856</v>
      </c>
      <c r="V67" s="5">
        <v>0</v>
      </c>
      <c r="W67" s="5">
        <v>0</v>
      </c>
      <c r="X67" s="5" t="s">
        <v>71</v>
      </c>
      <c r="Y67" s="5" t="s">
        <v>71</v>
      </c>
    </row>
    <row r="68" s="5" customFormat="1" spans="1:25">
      <c r="A68" s="5" t="s">
        <v>376</v>
      </c>
      <c r="B68" s="5" t="s">
        <v>26</v>
      </c>
      <c r="C68" s="5" t="s">
        <v>27</v>
      </c>
      <c r="D68" s="5" t="s">
        <v>199</v>
      </c>
      <c r="E68" s="5" t="s">
        <v>200</v>
      </c>
      <c r="F68" s="7">
        <v>44786</v>
      </c>
      <c r="G68" s="7">
        <v>44787</v>
      </c>
      <c r="H68" s="5">
        <v>1</v>
      </c>
      <c r="I68" s="5">
        <v>1</v>
      </c>
      <c r="J68" s="5">
        <v>1</v>
      </c>
      <c r="K68" s="5" t="s">
        <v>30</v>
      </c>
      <c r="L68" s="5">
        <v>535</v>
      </c>
      <c r="M68" s="5">
        <v>535</v>
      </c>
      <c r="N68" s="5" t="s">
        <v>377</v>
      </c>
      <c r="O68" s="5" t="s">
        <v>32</v>
      </c>
      <c r="P68" s="5" t="s">
        <v>33</v>
      </c>
      <c r="Q68" s="5">
        <v>0</v>
      </c>
      <c r="R68" s="8">
        <v>44782</v>
      </c>
      <c r="S68" s="7">
        <v>44790</v>
      </c>
      <c r="T68" s="5" t="s">
        <v>34</v>
      </c>
      <c r="U68" s="5">
        <v>535</v>
      </c>
      <c r="V68" s="5">
        <v>0</v>
      </c>
      <c r="W68" s="5">
        <v>0</v>
      </c>
      <c r="X68" s="5" t="s">
        <v>378</v>
      </c>
      <c r="Y68" s="5" t="s">
        <v>379</v>
      </c>
    </row>
    <row r="69" s="5" customFormat="1" spans="1:25">
      <c r="A69" s="5" t="s">
        <v>380</v>
      </c>
      <c r="B69" s="5" t="s">
        <v>26</v>
      </c>
      <c r="C69" s="5" t="s">
        <v>27</v>
      </c>
      <c r="D69" s="5" t="s">
        <v>381</v>
      </c>
      <c r="E69" s="5" t="s">
        <v>382</v>
      </c>
      <c r="F69" s="7">
        <v>44785</v>
      </c>
      <c r="G69" s="7">
        <v>44787</v>
      </c>
      <c r="H69" s="5">
        <v>1</v>
      </c>
      <c r="I69" s="5">
        <v>2</v>
      </c>
      <c r="J69" s="5">
        <v>2</v>
      </c>
      <c r="K69" s="5" t="s">
        <v>30</v>
      </c>
      <c r="L69" s="5">
        <v>380</v>
      </c>
      <c r="M69" s="5">
        <v>380</v>
      </c>
      <c r="N69" s="5" t="s">
        <v>383</v>
      </c>
      <c r="O69" s="5" t="s">
        <v>32</v>
      </c>
      <c r="P69" s="5" t="s">
        <v>33</v>
      </c>
      <c r="Q69" s="5">
        <v>0</v>
      </c>
      <c r="R69" s="8">
        <v>44782</v>
      </c>
      <c r="S69" s="7">
        <v>44790</v>
      </c>
      <c r="T69" s="5" t="s">
        <v>34</v>
      </c>
      <c r="U69" s="5">
        <v>380</v>
      </c>
      <c r="V69" s="5">
        <v>0</v>
      </c>
      <c r="W69" s="5">
        <v>0</v>
      </c>
      <c r="X69" s="5" t="s">
        <v>384</v>
      </c>
      <c r="Y69" s="5" t="s">
        <v>385</v>
      </c>
    </row>
    <row r="70" s="5" customFormat="1" spans="1:25">
      <c r="A70" s="5" t="s">
        <v>386</v>
      </c>
      <c r="B70" s="5" t="s">
        <v>26</v>
      </c>
      <c r="C70" s="5" t="s">
        <v>27</v>
      </c>
      <c r="D70" s="5" t="s">
        <v>381</v>
      </c>
      <c r="E70" s="5" t="s">
        <v>382</v>
      </c>
      <c r="F70" s="7">
        <v>44784</v>
      </c>
      <c r="G70" s="7">
        <v>44787</v>
      </c>
      <c r="H70" s="5">
        <v>1</v>
      </c>
      <c r="I70" s="5">
        <v>3</v>
      </c>
      <c r="J70" s="5">
        <v>3</v>
      </c>
      <c r="K70" s="5" t="s">
        <v>30</v>
      </c>
      <c r="L70" s="5">
        <v>570</v>
      </c>
      <c r="M70" s="5">
        <v>570</v>
      </c>
      <c r="N70" s="5" t="s">
        <v>387</v>
      </c>
      <c r="O70" s="5" t="s">
        <v>32</v>
      </c>
      <c r="P70" s="5" t="s">
        <v>33</v>
      </c>
      <c r="Q70" s="5">
        <v>0</v>
      </c>
      <c r="R70" s="8">
        <v>44783</v>
      </c>
      <c r="S70" s="7">
        <v>44790</v>
      </c>
      <c r="T70" s="5" t="s">
        <v>34</v>
      </c>
      <c r="U70" s="5">
        <v>570</v>
      </c>
      <c r="V70" s="5">
        <v>0</v>
      </c>
      <c r="W70" s="5">
        <v>0</v>
      </c>
      <c r="X70" s="5" t="s">
        <v>388</v>
      </c>
      <c r="Y70" s="5" t="s">
        <v>389</v>
      </c>
    </row>
    <row r="71" s="5" customFormat="1" spans="1:25">
      <c r="A71" s="5" t="s">
        <v>390</v>
      </c>
      <c r="B71" s="5" t="s">
        <v>26</v>
      </c>
      <c r="C71" s="5" t="s">
        <v>27</v>
      </c>
      <c r="D71" s="5" t="s">
        <v>391</v>
      </c>
      <c r="E71" s="5" t="s">
        <v>392</v>
      </c>
      <c r="F71" s="7">
        <v>44786</v>
      </c>
      <c r="G71" s="7">
        <v>44787</v>
      </c>
      <c r="H71" s="5">
        <v>1</v>
      </c>
      <c r="I71" s="5">
        <v>1</v>
      </c>
      <c r="J71" s="5">
        <v>1</v>
      </c>
      <c r="K71" s="5" t="s">
        <v>30</v>
      </c>
      <c r="L71" s="5">
        <v>494</v>
      </c>
      <c r="M71" s="5">
        <v>494</v>
      </c>
      <c r="N71" s="5" t="s">
        <v>393</v>
      </c>
      <c r="O71" s="5" t="s">
        <v>32</v>
      </c>
      <c r="P71" s="5" t="s">
        <v>33</v>
      </c>
      <c r="Q71" s="5">
        <v>0</v>
      </c>
      <c r="R71" s="8">
        <v>44783</v>
      </c>
      <c r="S71" s="7">
        <v>44790</v>
      </c>
      <c r="T71" s="5" t="s">
        <v>34</v>
      </c>
      <c r="U71" s="5">
        <v>494</v>
      </c>
      <c r="V71" s="5">
        <v>0</v>
      </c>
      <c r="W71" s="5">
        <v>0</v>
      </c>
      <c r="X71" s="5" t="s">
        <v>394</v>
      </c>
      <c r="Y71" s="5" t="s">
        <v>395</v>
      </c>
    </row>
    <row r="72" s="5" customFormat="1" spans="1:25">
      <c r="A72" s="5" t="s">
        <v>396</v>
      </c>
      <c r="B72" s="5" t="s">
        <v>26</v>
      </c>
      <c r="C72" s="5" t="s">
        <v>27</v>
      </c>
      <c r="D72" s="5" t="s">
        <v>156</v>
      </c>
      <c r="E72" s="5" t="s">
        <v>157</v>
      </c>
      <c r="F72" s="7">
        <v>44784</v>
      </c>
      <c r="G72" s="7">
        <v>44787</v>
      </c>
      <c r="H72" s="5">
        <v>1</v>
      </c>
      <c r="I72" s="5">
        <v>3</v>
      </c>
      <c r="J72" s="5">
        <v>3</v>
      </c>
      <c r="K72" s="5" t="s">
        <v>30</v>
      </c>
      <c r="L72" s="5">
        <v>983</v>
      </c>
      <c r="M72" s="5">
        <v>983</v>
      </c>
      <c r="N72" s="5" t="s">
        <v>397</v>
      </c>
      <c r="O72" s="5" t="s">
        <v>32</v>
      </c>
      <c r="P72" s="5" t="s">
        <v>33</v>
      </c>
      <c r="Q72" s="5">
        <v>0</v>
      </c>
      <c r="R72" s="8">
        <v>44783</v>
      </c>
      <c r="S72" s="7">
        <v>44790</v>
      </c>
      <c r="T72" s="5" t="s">
        <v>34</v>
      </c>
      <c r="U72" s="5">
        <v>983</v>
      </c>
      <c r="V72" s="5">
        <v>0</v>
      </c>
      <c r="W72" s="5">
        <v>0</v>
      </c>
      <c r="X72" s="5" t="s">
        <v>398</v>
      </c>
      <c r="Y72" s="5" t="s">
        <v>399</v>
      </c>
    </row>
    <row r="73" s="5" customFormat="1" spans="1:26">
      <c r="A73" s="5" t="s">
        <v>400</v>
      </c>
      <c r="B73" s="5" t="s">
        <v>26</v>
      </c>
      <c r="C73" s="5" t="s">
        <v>27</v>
      </c>
      <c r="D73" s="5" t="s">
        <v>361</v>
      </c>
      <c r="E73" s="5" t="s">
        <v>401</v>
      </c>
      <c r="F73" s="7">
        <v>44783</v>
      </c>
      <c r="G73" s="7">
        <v>44787</v>
      </c>
      <c r="H73" s="5">
        <v>2</v>
      </c>
      <c r="I73" s="5">
        <v>4</v>
      </c>
      <c r="J73" s="5">
        <v>8</v>
      </c>
      <c r="K73" s="5" t="s">
        <v>30</v>
      </c>
      <c r="L73" s="5">
        <v>2468</v>
      </c>
      <c r="M73" s="5">
        <v>2468</v>
      </c>
      <c r="N73" s="5" t="s">
        <v>402</v>
      </c>
      <c r="O73" s="5" t="s">
        <v>32</v>
      </c>
      <c r="P73" s="5" t="s">
        <v>33</v>
      </c>
      <c r="Q73" s="5">
        <v>0</v>
      </c>
      <c r="R73" s="8">
        <v>44783</v>
      </c>
      <c r="S73" s="7">
        <v>44790</v>
      </c>
      <c r="T73" s="5" t="s">
        <v>34</v>
      </c>
      <c r="U73" s="5">
        <v>2468</v>
      </c>
      <c r="V73" s="5">
        <v>0</v>
      </c>
      <c r="W73" s="5">
        <v>0</v>
      </c>
      <c r="X73" s="5" t="s">
        <v>403</v>
      </c>
      <c r="Y73" s="5">
        <v>203442038</v>
      </c>
      <c r="Z73" s="5" t="s">
        <v>404</v>
      </c>
    </row>
    <row r="74" s="5" customFormat="1" spans="1:25">
      <c r="A74" s="5" t="s">
        <v>405</v>
      </c>
      <c r="B74" s="5" t="s">
        <v>26</v>
      </c>
      <c r="C74" s="5" t="s">
        <v>27</v>
      </c>
      <c r="D74" s="5" t="s">
        <v>361</v>
      </c>
      <c r="E74" s="5" t="s">
        <v>401</v>
      </c>
      <c r="F74" s="7">
        <v>44784</v>
      </c>
      <c r="G74" s="7">
        <v>44787</v>
      </c>
      <c r="H74" s="5">
        <v>1</v>
      </c>
      <c r="I74" s="5">
        <v>3</v>
      </c>
      <c r="J74" s="5">
        <v>3</v>
      </c>
      <c r="K74" s="5" t="s">
        <v>30</v>
      </c>
      <c r="L74" s="5">
        <v>918</v>
      </c>
      <c r="M74" s="5">
        <v>918</v>
      </c>
      <c r="N74" s="5" t="s">
        <v>406</v>
      </c>
      <c r="O74" s="5" t="s">
        <v>32</v>
      </c>
      <c r="P74" s="5" t="s">
        <v>33</v>
      </c>
      <c r="Q74" s="5">
        <v>0</v>
      </c>
      <c r="R74" s="8">
        <v>44783</v>
      </c>
      <c r="S74" s="7">
        <v>44790</v>
      </c>
      <c r="T74" s="5" t="s">
        <v>34</v>
      </c>
      <c r="U74" s="5">
        <v>918</v>
      </c>
      <c r="V74" s="5">
        <v>0</v>
      </c>
      <c r="W74" s="5">
        <v>0</v>
      </c>
      <c r="X74" s="5" t="s">
        <v>407</v>
      </c>
      <c r="Y74" s="5" t="s">
        <v>408</v>
      </c>
    </row>
    <row r="75" s="5" customFormat="1" spans="1:25">
      <c r="A75" s="5" t="s">
        <v>409</v>
      </c>
      <c r="B75" s="5" t="s">
        <v>26</v>
      </c>
      <c r="C75" s="5" t="s">
        <v>27</v>
      </c>
      <c r="D75" s="5" t="s">
        <v>410</v>
      </c>
      <c r="E75" s="5" t="s">
        <v>411</v>
      </c>
      <c r="F75" s="7">
        <v>44785</v>
      </c>
      <c r="G75" s="7">
        <v>44787</v>
      </c>
      <c r="H75" s="5">
        <v>1</v>
      </c>
      <c r="I75" s="5">
        <v>2</v>
      </c>
      <c r="J75" s="5">
        <v>2</v>
      </c>
      <c r="K75" s="5" t="s">
        <v>30</v>
      </c>
      <c r="L75" s="5">
        <v>1614</v>
      </c>
      <c r="M75" s="5">
        <v>1614</v>
      </c>
      <c r="N75" s="5" t="s">
        <v>412</v>
      </c>
      <c r="O75" s="5" t="s">
        <v>32</v>
      </c>
      <c r="P75" s="5" t="s">
        <v>33</v>
      </c>
      <c r="Q75" s="5">
        <v>0</v>
      </c>
      <c r="R75" s="8">
        <v>44783</v>
      </c>
      <c r="S75" s="7">
        <v>44790</v>
      </c>
      <c r="T75" s="5" t="s">
        <v>34</v>
      </c>
      <c r="U75" s="5">
        <v>1614</v>
      </c>
      <c r="V75" s="5">
        <v>0</v>
      </c>
      <c r="W75" s="5">
        <v>0</v>
      </c>
      <c r="X75" s="5" t="s">
        <v>413</v>
      </c>
      <c r="Y75" s="5" t="s">
        <v>414</v>
      </c>
    </row>
    <row r="76" s="5" customFormat="1" spans="1:28">
      <c r="A76" s="5" t="s">
        <v>415</v>
      </c>
      <c r="B76" s="5" t="s">
        <v>26</v>
      </c>
      <c r="C76" s="5" t="s">
        <v>27</v>
      </c>
      <c r="D76" s="5" t="s">
        <v>361</v>
      </c>
      <c r="E76" s="5" t="s">
        <v>362</v>
      </c>
      <c r="F76" s="7">
        <v>44784</v>
      </c>
      <c r="G76" s="7">
        <v>44787</v>
      </c>
      <c r="H76" s="5">
        <v>4</v>
      </c>
      <c r="I76" s="5">
        <v>3</v>
      </c>
      <c r="J76" s="5">
        <v>12</v>
      </c>
      <c r="K76" s="5" t="s">
        <v>30</v>
      </c>
      <c r="L76" s="5">
        <v>3672</v>
      </c>
      <c r="M76" s="5">
        <v>3672</v>
      </c>
      <c r="N76" s="5" t="s">
        <v>416</v>
      </c>
      <c r="O76" s="5" t="s">
        <v>32</v>
      </c>
      <c r="P76" s="5" t="s">
        <v>33</v>
      </c>
      <c r="Q76" s="5">
        <v>0</v>
      </c>
      <c r="R76" s="8">
        <v>44784</v>
      </c>
      <c r="S76" s="7">
        <v>44790</v>
      </c>
      <c r="T76" s="5" t="s">
        <v>34</v>
      </c>
      <c r="U76" s="5">
        <v>3672</v>
      </c>
      <c r="V76" s="5">
        <v>0</v>
      </c>
      <c r="W76" s="5">
        <v>0</v>
      </c>
      <c r="X76" s="5" t="s">
        <v>417</v>
      </c>
      <c r="Y76" s="5">
        <v>203562047</v>
      </c>
      <c r="Z76" s="5">
        <v>203561999</v>
      </c>
      <c r="AA76" s="5">
        <v>203562045</v>
      </c>
      <c r="AB76" s="5" t="s">
        <v>418</v>
      </c>
    </row>
    <row r="77" s="5" customFormat="1" spans="1:25">
      <c r="A77" s="5" t="s">
        <v>419</v>
      </c>
      <c r="B77" s="5" t="s">
        <v>26</v>
      </c>
      <c r="C77" s="5" t="s">
        <v>27</v>
      </c>
      <c r="D77" s="5" t="s">
        <v>420</v>
      </c>
      <c r="E77" s="5" t="s">
        <v>421</v>
      </c>
      <c r="F77" s="7">
        <v>44786</v>
      </c>
      <c r="G77" s="7">
        <v>44787</v>
      </c>
      <c r="H77" s="5">
        <v>1</v>
      </c>
      <c r="I77" s="5">
        <v>1</v>
      </c>
      <c r="J77" s="5">
        <v>1</v>
      </c>
      <c r="K77" s="5" t="s">
        <v>30</v>
      </c>
      <c r="L77" s="5">
        <v>649</v>
      </c>
      <c r="M77" s="5">
        <v>649</v>
      </c>
      <c r="N77" s="5" t="s">
        <v>422</v>
      </c>
      <c r="O77" s="5" t="s">
        <v>32</v>
      </c>
      <c r="P77" s="5" t="s">
        <v>33</v>
      </c>
      <c r="Q77" s="5">
        <v>0</v>
      </c>
      <c r="R77" s="8">
        <v>44784</v>
      </c>
      <c r="S77" s="7">
        <v>44790</v>
      </c>
      <c r="T77" s="5" t="s">
        <v>34</v>
      </c>
      <c r="U77" s="5">
        <v>649</v>
      </c>
      <c r="V77" s="5">
        <v>0</v>
      </c>
      <c r="W77" s="5">
        <v>0</v>
      </c>
      <c r="X77" s="5" t="s">
        <v>423</v>
      </c>
      <c r="Y77" s="5" t="s">
        <v>424</v>
      </c>
    </row>
    <row r="78" s="5" customFormat="1" spans="1:25">
      <c r="A78" s="5" t="s">
        <v>425</v>
      </c>
      <c r="B78" s="5" t="s">
        <v>26</v>
      </c>
      <c r="C78" s="5" t="s">
        <v>27</v>
      </c>
      <c r="D78" s="5" t="s">
        <v>426</v>
      </c>
      <c r="E78" s="5" t="s">
        <v>427</v>
      </c>
      <c r="F78" s="7">
        <v>44785</v>
      </c>
      <c r="G78" s="7">
        <v>44787</v>
      </c>
      <c r="H78" s="5">
        <v>2</v>
      </c>
      <c r="I78" s="5">
        <v>2</v>
      </c>
      <c r="J78" s="5">
        <v>4</v>
      </c>
      <c r="K78" s="5" t="s">
        <v>30</v>
      </c>
      <c r="L78" s="5">
        <v>772</v>
      </c>
      <c r="M78" s="5">
        <v>772</v>
      </c>
      <c r="N78" s="5" t="s">
        <v>428</v>
      </c>
      <c r="O78" s="5" t="s">
        <v>32</v>
      </c>
      <c r="P78" s="5" t="s">
        <v>33</v>
      </c>
      <c r="Q78" s="5">
        <v>0</v>
      </c>
      <c r="R78" s="8">
        <v>44784</v>
      </c>
      <c r="S78" s="7">
        <v>44790</v>
      </c>
      <c r="T78" s="5" t="s">
        <v>34</v>
      </c>
      <c r="U78" s="5">
        <v>772</v>
      </c>
      <c r="V78" s="5">
        <v>0</v>
      </c>
      <c r="W78" s="5">
        <v>0</v>
      </c>
      <c r="X78" s="5" t="s">
        <v>429</v>
      </c>
      <c r="Y78" s="5" t="s">
        <v>430</v>
      </c>
    </row>
    <row r="79" s="5" customFormat="1" spans="1:25">
      <c r="A79" s="5" t="s">
        <v>431</v>
      </c>
      <c r="B79" s="5" t="s">
        <v>26</v>
      </c>
      <c r="C79" s="5" t="s">
        <v>27</v>
      </c>
      <c r="D79" s="5" t="s">
        <v>432</v>
      </c>
      <c r="E79" s="5" t="s">
        <v>433</v>
      </c>
      <c r="F79" s="7">
        <v>44785</v>
      </c>
      <c r="G79" s="7">
        <v>44787</v>
      </c>
      <c r="H79" s="5">
        <v>2</v>
      </c>
      <c r="I79" s="5">
        <v>2</v>
      </c>
      <c r="J79" s="5">
        <v>4</v>
      </c>
      <c r="K79" s="5" t="s">
        <v>30</v>
      </c>
      <c r="L79" s="5">
        <v>6972</v>
      </c>
      <c r="M79" s="5">
        <v>6972</v>
      </c>
      <c r="N79" s="5" t="s">
        <v>434</v>
      </c>
      <c r="O79" s="5" t="s">
        <v>32</v>
      </c>
      <c r="P79" s="5" t="s">
        <v>33</v>
      </c>
      <c r="Q79" s="5">
        <v>0</v>
      </c>
      <c r="R79" s="8">
        <v>44784</v>
      </c>
      <c r="S79" s="7">
        <v>44790</v>
      </c>
      <c r="T79" s="5" t="s">
        <v>34</v>
      </c>
      <c r="U79" s="5">
        <v>6972</v>
      </c>
      <c r="V79" s="5">
        <v>0</v>
      </c>
      <c r="W79" s="5">
        <v>0</v>
      </c>
      <c r="X79" s="5" t="s">
        <v>435</v>
      </c>
      <c r="Y79" s="5" t="s">
        <v>436</v>
      </c>
    </row>
    <row r="80" s="5" customFormat="1" spans="1:25">
      <c r="A80" s="5" t="s">
        <v>437</v>
      </c>
      <c r="B80" s="5" t="s">
        <v>26</v>
      </c>
      <c r="C80" s="5" t="s">
        <v>27</v>
      </c>
      <c r="D80" s="5" t="s">
        <v>438</v>
      </c>
      <c r="E80" s="5" t="s">
        <v>439</v>
      </c>
      <c r="F80" s="7">
        <v>44785</v>
      </c>
      <c r="G80" s="7">
        <v>44787</v>
      </c>
      <c r="H80" s="5">
        <v>1</v>
      </c>
      <c r="I80" s="5">
        <v>2</v>
      </c>
      <c r="J80" s="5">
        <v>2</v>
      </c>
      <c r="K80" s="5" t="s">
        <v>30</v>
      </c>
      <c r="L80" s="5">
        <v>698</v>
      </c>
      <c r="M80" s="5">
        <v>698</v>
      </c>
      <c r="N80" s="5" t="s">
        <v>440</v>
      </c>
      <c r="O80" s="5" t="s">
        <v>32</v>
      </c>
      <c r="P80" s="5" t="s">
        <v>33</v>
      </c>
      <c r="Q80" s="5">
        <v>0</v>
      </c>
      <c r="R80" s="8">
        <v>44784</v>
      </c>
      <c r="S80" s="7">
        <v>44790</v>
      </c>
      <c r="T80" s="5" t="s">
        <v>34</v>
      </c>
      <c r="U80" s="5">
        <v>698</v>
      </c>
      <c r="V80" s="5">
        <v>0</v>
      </c>
      <c r="W80" s="5">
        <v>0</v>
      </c>
      <c r="X80" s="5" t="s">
        <v>441</v>
      </c>
      <c r="Y80" s="5" t="s">
        <v>442</v>
      </c>
    </row>
    <row r="81" s="5" customFormat="1" spans="1:25">
      <c r="A81" s="5" t="s">
        <v>443</v>
      </c>
      <c r="B81" s="5" t="s">
        <v>26</v>
      </c>
      <c r="C81" s="5" t="s">
        <v>27</v>
      </c>
      <c r="D81" s="5" t="s">
        <v>444</v>
      </c>
      <c r="E81" s="5" t="s">
        <v>445</v>
      </c>
      <c r="F81" s="7">
        <v>44785</v>
      </c>
      <c r="G81" s="7">
        <v>44787</v>
      </c>
      <c r="H81" s="5">
        <v>1</v>
      </c>
      <c r="I81" s="5">
        <v>2</v>
      </c>
      <c r="J81" s="5">
        <v>2</v>
      </c>
      <c r="K81" s="5" t="s">
        <v>30</v>
      </c>
      <c r="L81" s="5">
        <v>384</v>
      </c>
      <c r="M81" s="5">
        <v>384</v>
      </c>
      <c r="N81" s="5" t="s">
        <v>446</v>
      </c>
      <c r="O81" s="5" t="s">
        <v>32</v>
      </c>
      <c r="P81" s="5" t="s">
        <v>33</v>
      </c>
      <c r="Q81" s="5">
        <v>0</v>
      </c>
      <c r="R81" s="8">
        <v>44784</v>
      </c>
      <c r="S81" s="7">
        <v>44790</v>
      </c>
      <c r="T81" s="5" t="s">
        <v>34</v>
      </c>
      <c r="U81" s="5">
        <v>384</v>
      </c>
      <c r="V81" s="5">
        <v>0</v>
      </c>
      <c r="W81" s="5">
        <v>0</v>
      </c>
      <c r="X81" s="5" t="s">
        <v>447</v>
      </c>
      <c r="Y81" s="5" t="s">
        <v>448</v>
      </c>
    </row>
    <row r="82" s="5" customFormat="1" spans="1:25">
      <c r="A82" s="5" t="s">
        <v>449</v>
      </c>
      <c r="B82" s="5" t="s">
        <v>26</v>
      </c>
      <c r="C82" s="5" t="s">
        <v>27</v>
      </c>
      <c r="D82" s="5" t="s">
        <v>450</v>
      </c>
      <c r="E82" s="5" t="s">
        <v>451</v>
      </c>
      <c r="F82" s="7">
        <v>44785</v>
      </c>
      <c r="G82" s="7">
        <v>44787</v>
      </c>
      <c r="H82" s="5">
        <v>2</v>
      </c>
      <c r="I82" s="5">
        <v>2</v>
      </c>
      <c r="J82" s="5">
        <v>4</v>
      </c>
      <c r="K82" s="5" t="s">
        <v>30</v>
      </c>
      <c r="L82" s="5">
        <v>2336</v>
      </c>
      <c r="M82" s="5">
        <v>2336</v>
      </c>
      <c r="N82" s="5" t="s">
        <v>452</v>
      </c>
      <c r="O82" s="5" t="s">
        <v>32</v>
      </c>
      <c r="P82" s="5" t="s">
        <v>33</v>
      </c>
      <c r="Q82" s="5">
        <v>0</v>
      </c>
      <c r="R82" s="8">
        <v>44784</v>
      </c>
      <c r="S82" s="7">
        <v>44790</v>
      </c>
      <c r="T82" s="5" t="s">
        <v>34</v>
      </c>
      <c r="U82" s="5">
        <v>2336</v>
      </c>
      <c r="V82" s="5">
        <v>0</v>
      </c>
      <c r="W82" s="5">
        <v>0</v>
      </c>
      <c r="X82" s="5" t="s">
        <v>453</v>
      </c>
      <c r="Y82" s="5" t="s">
        <v>454</v>
      </c>
    </row>
    <row r="83" s="5" customFormat="1" spans="1:25">
      <c r="A83" s="5" t="s">
        <v>455</v>
      </c>
      <c r="B83" s="5" t="s">
        <v>26</v>
      </c>
      <c r="C83" s="5" t="s">
        <v>27</v>
      </c>
      <c r="D83" s="5" t="s">
        <v>456</v>
      </c>
      <c r="E83" s="5" t="s">
        <v>457</v>
      </c>
      <c r="F83" s="7">
        <v>44785</v>
      </c>
      <c r="G83" s="7">
        <v>44787</v>
      </c>
      <c r="H83" s="5">
        <v>1</v>
      </c>
      <c r="I83" s="5">
        <v>2</v>
      </c>
      <c r="J83" s="5">
        <v>2</v>
      </c>
      <c r="K83" s="5" t="s">
        <v>30</v>
      </c>
      <c r="L83" s="5">
        <v>1420</v>
      </c>
      <c r="M83" s="5">
        <v>1420</v>
      </c>
      <c r="N83" s="5" t="s">
        <v>458</v>
      </c>
      <c r="O83" s="5" t="s">
        <v>32</v>
      </c>
      <c r="P83" s="5" t="s">
        <v>33</v>
      </c>
      <c r="Q83" s="5">
        <v>0</v>
      </c>
      <c r="R83" s="8">
        <v>44784</v>
      </c>
      <c r="S83" s="7">
        <v>44790</v>
      </c>
      <c r="T83" s="5" t="s">
        <v>34</v>
      </c>
      <c r="U83" s="5">
        <v>1420</v>
      </c>
      <c r="V83" s="5">
        <v>0</v>
      </c>
      <c r="W83" s="5">
        <v>0</v>
      </c>
      <c r="X83" s="5" t="s">
        <v>459</v>
      </c>
      <c r="Y83" s="5" t="s">
        <v>460</v>
      </c>
    </row>
    <row r="84" s="5" customFormat="1" spans="1:25">
      <c r="A84" s="5" t="s">
        <v>461</v>
      </c>
      <c r="B84" s="5" t="s">
        <v>26</v>
      </c>
      <c r="C84" s="5" t="s">
        <v>27</v>
      </c>
      <c r="D84" s="5" t="s">
        <v>462</v>
      </c>
      <c r="E84" s="5" t="s">
        <v>463</v>
      </c>
      <c r="F84" s="7">
        <v>44785</v>
      </c>
      <c r="G84" s="7">
        <v>44787</v>
      </c>
      <c r="H84" s="5">
        <v>1</v>
      </c>
      <c r="I84" s="5">
        <v>2</v>
      </c>
      <c r="J84" s="5">
        <v>2</v>
      </c>
      <c r="K84" s="5" t="s">
        <v>30</v>
      </c>
      <c r="L84" s="5">
        <v>858</v>
      </c>
      <c r="M84" s="5">
        <v>858</v>
      </c>
      <c r="N84" s="5" t="s">
        <v>464</v>
      </c>
      <c r="O84" s="5" t="s">
        <v>32</v>
      </c>
      <c r="P84" s="5" t="s">
        <v>33</v>
      </c>
      <c r="Q84" s="5">
        <v>0</v>
      </c>
      <c r="R84" s="8">
        <v>44784</v>
      </c>
      <c r="S84" s="7">
        <v>44790</v>
      </c>
      <c r="T84" s="5" t="s">
        <v>34</v>
      </c>
      <c r="U84" s="5">
        <v>858</v>
      </c>
      <c r="V84" s="5">
        <v>0</v>
      </c>
      <c r="W84" s="5">
        <v>0</v>
      </c>
      <c r="X84" s="5" t="s">
        <v>465</v>
      </c>
      <c r="Y84" s="5" t="s">
        <v>466</v>
      </c>
    </row>
    <row r="85" s="5" customFormat="1" spans="1:25">
      <c r="A85" s="5" t="s">
        <v>467</v>
      </c>
      <c r="B85" s="5" t="s">
        <v>26</v>
      </c>
      <c r="C85" s="5" t="s">
        <v>27</v>
      </c>
      <c r="D85" s="5" t="s">
        <v>468</v>
      </c>
      <c r="E85" s="5" t="s">
        <v>469</v>
      </c>
      <c r="F85" s="7">
        <v>44785</v>
      </c>
      <c r="G85" s="7">
        <v>44787</v>
      </c>
      <c r="H85" s="5">
        <v>1</v>
      </c>
      <c r="I85" s="5">
        <v>2</v>
      </c>
      <c r="J85" s="5">
        <v>2</v>
      </c>
      <c r="K85" s="5" t="s">
        <v>30</v>
      </c>
      <c r="L85" s="5">
        <v>451</v>
      </c>
      <c r="M85" s="5">
        <v>451</v>
      </c>
      <c r="N85" s="5" t="s">
        <v>470</v>
      </c>
      <c r="O85" s="5" t="s">
        <v>32</v>
      </c>
      <c r="P85" s="5" t="s">
        <v>33</v>
      </c>
      <c r="Q85" s="5">
        <v>0</v>
      </c>
      <c r="R85" s="8">
        <v>44784</v>
      </c>
      <c r="S85" s="7">
        <v>44790</v>
      </c>
      <c r="T85" s="5" t="s">
        <v>34</v>
      </c>
      <c r="U85" s="5">
        <v>451</v>
      </c>
      <c r="V85" s="5">
        <v>0</v>
      </c>
      <c r="W85" s="5">
        <v>0</v>
      </c>
      <c r="X85" s="5" t="s">
        <v>471</v>
      </c>
      <c r="Y85" s="5" t="s">
        <v>472</v>
      </c>
    </row>
    <row r="86" s="5" customFormat="1" spans="1:25">
      <c r="A86" s="5" t="s">
        <v>473</v>
      </c>
      <c r="B86" s="5" t="s">
        <v>26</v>
      </c>
      <c r="C86" s="5" t="s">
        <v>27</v>
      </c>
      <c r="D86" s="5" t="s">
        <v>126</v>
      </c>
      <c r="E86" s="5" t="s">
        <v>474</v>
      </c>
      <c r="F86" s="7">
        <v>44786</v>
      </c>
      <c r="G86" s="7">
        <v>44787</v>
      </c>
      <c r="H86" s="5">
        <v>1</v>
      </c>
      <c r="I86" s="5">
        <v>1</v>
      </c>
      <c r="J86" s="5">
        <v>1</v>
      </c>
      <c r="K86" s="5" t="s">
        <v>30</v>
      </c>
      <c r="L86" s="5">
        <v>495</v>
      </c>
      <c r="M86" s="5">
        <v>495</v>
      </c>
      <c r="N86" s="5" t="s">
        <v>475</v>
      </c>
      <c r="O86" s="5" t="s">
        <v>32</v>
      </c>
      <c r="P86" s="5" t="s">
        <v>33</v>
      </c>
      <c r="Q86" s="5">
        <v>0</v>
      </c>
      <c r="R86" s="8">
        <v>44784</v>
      </c>
      <c r="S86" s="7">
        <v>44790</v>
      </c>
      <c r="T86" s="5" t="s">
        <v>34</v>
      </c>
      <c r="U86" s="5">
        <v>495</v>
      </c>
      <c r="V86" s="5">
        <v>0</v>
      </c>
      <c r="W86" s="5">
        <v>0</v>
      </c>
      <c r="X86" s="5" t="s">
        <v>476</v>
      </c>
      <c r="Y86" s="5" t="s">
        <v>477</v>
      </c>
    </row>
    <row r="87" s="5" customFormat="1" spans="1:25">
      <c r="A87" s="5" t="s">
        <v>478</v>
      </c>
      <c r="B87" s="5" t="s">
        <v>26</v>
      </c>
      <c r="C87" s="5" t="s">
        <v>27</v>
      </c>
      <c r="D87" s="5" t="s">
        <v>479</v>
      </c>
      <c r="E87" s="5" t="s">
        <v>480</v>
      </c>
      <c r="F87" s="7">
        <v>44786</v>
      </c>
      <c r="G87" s="7">
        <v>44787</v>
      </c>
      <c r="H87" s="5">
        <v>2</v>
      </c>
      <c r="I87" s="5">
        <v>1</v>
      </c>
      <c r="J87" s="5">
        <v>2</v>
      </c>
      <c r="K87" s="5" t="s">
        <v>30</v>
      </c>
      <c r="L87" s="5">
        <v>1880</v>
      </c>
      <c r="M87" s="5">
        <v>1880</v>
      </c>
      <c r="N87" s="5" t="s">
        <v>481</v>
      </c>
      <c r="O87" s="5" t="s">
        <v>32</v>
      </c>
      <c r="P87" s="5" t="s">
        <v>33</v>
      </c>
      <c r="Q87" s="5">
        <v>0</v>
      </c>
      <c r="R87" s="8">
        <v>44784</v>
      </c>
      <c r="S87" s="7">
        <v>44790</v>
      </c>
      <c r="T87" s="5" t="s">
        <v>34</v>
      </c>
      <c r="U87" s="5">
        <v>1880</v>
      </c>
      <c r="V87" s="5">
        <v>0</v>
      </c>
      <c r="W87" s="5">
        <v>0</v>
      </c>
      <c r="X87" s="5" t="s">
        <v>482</v>
      </c>
      <c r="Y87" s="5" t="s">
        <v>483</v>
      </c>
    </row>
    <row r="88" s="5" customFormat="1" spans="1:25">
      <c r="A88" s="5" t="s">
        <v>484</v>
      </c>
      <c r="B88" s="5" t="s">
        <v>26</v>
      </c>
      <c r="C88" s="5" t="s">
        <v>27</v>
      </c>
      <c r="D88" s="5" t="s">
        <v>172</v>
      </c>
      <c r="E88" s="5" t="s">
        <v>485</v>
      </c>
      <c r="F88" s="7">
        <v>44785</v>
      </c>
      <c r="G88" s="7">
        <v>44787</v>
      </c>
      <c r="H88" s="5">
        <v>2</v>
      </c>
      <c r="I88" s="5">
        <v>2</v>
      </c>
      <c r="J88" s="5">
        <v>4</v>
      </c>
      <c r="K88" s="5" t="s">
        <v>30</v>
      </c>
      <c r="L88" s="5">
        <v>1700</v>
      </c>
      <c r="M88" s="5">
        <v>1700</v>
      </c>
      <c r="N88" s="5" t="s">
        <v>486</v>
      </c>
      <c r="O88" s="5" t="s">
        <v>32</v>
      </c>
      <c r="P88" s="5" t="s">
        <v>33</v>
      </c>
      <c r="Q88" s="5">
        <v>0</v>
      </c>
      <c r="R88" s="8">
        <v>44784</v>
      </c>
      <c r="S88" s="7">
        <v>44790</v>
      </c>
      <c r="T88" s="5" t="s">
        <v>34</v>
      </c>
      <c r="U88" s="5">
        <v>1700</v>
      </c>
      <c r="V88" s="5">
        <v>0</v>
      </c>
      <c r="W88" s="5">
        <v>0</v>
      </c>
      <c r="X88" s="5" t="s">
        <v>487</v>
      </c>
      <c r="Y88" s="5" t="s">
        <v>488</v>
      </c>
    </row>
    <row r="89" s="5" customFormat="1" spans="1:25">
      <c r="A89" s="5" t="s">
        <v>489</v>
      </c>
      <c r="B89" s="5" t="s">
        <v>26</v>
      </c>
      <c r="C89" s="5" t="s">
        <v>27</v>
      </c>
      <c r="D89" s="5" t="s">
        <v>132</v>
      </c>
      <c r="E89" s="5" t="s">
        <v>490</v>
      </c>
      <c r="F89" s="7">
        <v>44785</v>
      </c>
      <c r="G89" s="7">
        <v>44787</v>
      </c>
      <c r="H89" s="5">
        <v>1</v>
      </c>
      <c r="I89" s="5">
        <v>2</v>
      </c>
      <c r="J89" s="5">
        <v>2</v>
      </c>
      <c r="K89" s="5" t="s">
        <v>30</v>
      </c>
      <c r="L89" s="5">
        <v>374</v>
      </c>
      <c r="M89" s="5">
        <v>374</v>
      </c>
      <c r="N89" s="5" t="s">
        <v>491</v>
      </c>
      <c r="O89" s="5" t="s">
        <v>32</v>
      </c>
      <c r="P89" s="5" t="s">
        <v>33</v>
      </c>
      <c r="Q89" s="5">
        <v>0</v>
      </c>
      <c r="R89" s="8">
        <v>44785</v>
      </c>
      <c r="S89" s="7">
        <v>44790</v>
      </c>
      <c r="T89" s="5" t="s">
        <v>34</v>
      </c>
      <c r="U89" s="5">
        <v>374</v>
      </c>
      <c r="V89" s="5">
        <v>0</v>
      </c>
      <c r="W89" s="5">
        <v>0</v>
      </c>
      <c r="X89" s="5" t="s">
        <v>492</v>
      </c>
      <c r="Y89" s="5" t="s">
        <v>493</v>
      </c>
    </row>
    <row r="90" s="5" customFormat="1" spans="1:25">
      <c r="A90" s="5" t="s">
        <v>494</v>
      </c>
      <c r="B90" s="5" t="s">
        <v>26</v>
      </c>
      <c r="C90" s="5" t="s">
        <v>27</v>
      </c>
      <c r="D90" s="5" t="s">
        <v>495</v>
      </c>
      <c r="E90" s="5" t="s">
        <v>496</v>
      </c>
      <c r="F90" s="7">
        <v>44786</v>
      </c>
      <c r="G90" s="7">
        <v>44787</v>
      </c>
      <c r="H90" s="5">
        <v>1</v>
      </c>
      <c r="I90" s="5">
        <v>1</v>
      </c>
      <c r="J90" s="5">
        <v>1</v>
      </c>
      <c r="K90" s="5" t="s">
        <v>30</v>
      </c>
      <c r="L90" s="5">
        <v>376</v>
      </c>
      <c r="M90" s="5">
        <v>376</v>
      </c>
      <c r="N90" s="5" t="s">
        <v>497</v>
      </c>
      <c r="O90" s="5" t="s">
        <v>32</v>
      </c>
      <c r="P90" s="5" t="s">
        <v>33</v>
      </c>
      <c r="Q90" s="5">
        <v>0</v>
      </c>
      <c r="R90" s="8">
        <v>44785</v>
      </c>
      <c r="S90" s="7">
        <v>44790</v>
      </c>
      <c r="T90" s="5" t="s">
        <v>34</v>
      </c>
      <c r="U90" s="5">
        <v>376</v>
      </c>
      <c r="V90" s="5">
        <v>0</v>
      </c>
      <c r="W90" s="5">
        <v>0</v>
      </c>
      <c r="X90" s="5" t="s">
        <v>498</v>
      </c>
      <c r="Y90" s="5" t="s">
        <v>499</v>
      </c>
    </row>
    <row r="91" s="5" customFormat="1" spans="1:25">
      <c r="A91" s="5" t="s">
        <v>500</v>
      </c>
      <c r="B91" s="5" t="s">
        <v>26</v>
      </c>
      <c r="C91" s="5" t="s">
        <v>27</v>
      </c>
      <c r="D91" s="5" t="s">
        <v>501</v>
      </c>
      <c r="E91" s="5" t="s">
        <v>502</v>
      </c>
      <c r="F91" s="7">
        <v>44786</v>
      </c>
      <c r="G91" s="7">
        <v>44787</v>
      </c>
      <c r="H91" s="5">
        <v>1</v>
      </c>
      <c r="I91" s="5">
        <v>1</v>
      </c>
      <c r="J91" s="5">
        <v>1</v>
      </c>
      <c r="K91" s="5" t="s">
        <v>30</v>
      </c>
      <c r="L91" s="5">
        <v>500</v>
      </c>
      <c r="M91" s="5">
        <v>500</v>
      </c>
      <c r="N91" s="5" t="s">
        <v>503</v>
      </c>
      <c r="O91" s="5" t="s">
        <v>32</v>
      </c>
      <c r="P91" s="5" t="s">
        <v>33</v>
      </c>
      <c r="Q91" s="5">
        <v>0</v>
      </c>
      <c r="R91" s="8">
        <v>44785</v>
      </c>
      <c r="S91" s="7">
        <v>44790</v>
      </c>
      <c r="T91" s="5" t="s">
        <v>34</v>
      </c>
      <c r="U91" s="5">
        <v>500</v>
      </c>
      <c r="V91" s="5">
        <v>0</v>
      </c>
      <c r="W91" s="5">
        <v>0</v>
      </c>
      <c r="X91" s="5" t="s">
        <v>504</v>
      </c>
      <c r="Y91" s="5" t="s">
        <v>505</v>
      </c>
    </row>
    <row r="92" s="5" customFormat="1" spans="1:25">
      <c r="A92" s="5" t="s">
        <v>506</v>
      </c>
      <c r="B92" s="5" t="s">
        <v>26</v>
      </c>
      <c r="C92" s="5" t="s">
        <v>27</v>
      </c>
      <c r="D92" s="5" t="s">
        <v>501</v>
      </c>
      <c r="E92" s="5" t="s">
        <v>502</v>
      </c>
      <c r="F92" s="7">
        <v>44785</v>
      </c>
      <c r="G92" s="7">
        <v>44787</v>
      </c>
      <c r="H92" s="5">
        <v>1</v>
      </c>
      <c r="I92" s="5">
        <v>2</v>
      </c>
      <c r="J92" s="5">
        <v>2</v>
      </c>
      <c r="K92" s="5" t="s">
        <v>30</v>
      </c>
      <c r="L92" s="5">
        <v>1050</v>
      </c>
      <c r="M92" s="5">
        <v>1050</v>
      </c>
      <c r="N92" s="5" t="s">
        <v>507</v>
      </c>
      <c r="O92" s="5" t="s">
        <v>32</v>
      </c>
      <c r="P92" s="5" t="s">
        <v>33</v>
      </c>
      <c r="Q92" s="5">
        <v>0</v>
      </c>
      <c r="R92" s="8">
        <v>44785</v>
      </c>
      <c r="S92" s="7">
        <v>44790</v>
      </c>
      <c r="T92" s="5" t="s">
        <v>34</v>
      </c>
      <c r="U92" s="5">
        <v>1050</v>
      </c>
      <c r="V92" s="5">
        <v>0</v>
      </c>
      <c r="W92" s="5">
        <v>0</v>
      </c>
      <c r="X92" s="5" t="s">
        <v>508</v>
      </c>
      <c r="Y92" s="5" t="s">
        <v>509</v>
      </c>
    </row>
    <row r="93" s="5" customFormat="1" spans="1:25">
      <c r="A93" s="5" t="s">
        <v>510</v>
      </c>
      <c r="B93" s="5" t="s">
        <v>26</v>
      </c>
      <c r="C93" s="5" t="s">
        <v>27</v>
      </c>
      <c r="D93" s="5" t="s">
        <v>501</v>
      </c>
      <c r="E93" s="5" t="s">
        <v>502</v>
      </c>
      <c r="F93" s="7">
        <v>44785</v>
      </c>
      <c r="G93" s="7">
        <v>44787</v>
      </c>
      <c r="H93" s="5">
        <v>1</v>
      </c>
      <c r="I93" s="5">
        <v>2</v>
      </c>
      <c r="J93" s="5">
        <v>2</v>
      </c>
      <c r="K93" s="5" t="s">
        <v>30</v>
      </c>
      <c r="L93" s="5">
        <v>1050</v>
      </c>
      <c r="M93" s="5">
        <v>1050</v>
      </c>
      <c r="N93" s="5" t="s">
        <v>511</v>
      </c>
      <c r="O93" s="5" t="s">
        <v>32</v>
      </c>
      <c r="P93" s="5" t="s">
        <v>33</v>
      </c>
      <c r="Q93" s="5">
        <v>0</v>
      </c>
      <c r="R93" s="8">
        <v>44785</v>
      </c>
      <c r="S93" s="7">
        <v>44790</v>
      </c>
      <c r="T93" s="5" t="s">
        <v>34</v>
      </c>
      <c r="U93" s="5">
        <v>1050</v>
      </c>
      <c r="V93" s="5">
        <v>0</v>
      </c>
      <c r="W93" s="5">
        <v>0</v>
      </c>
      <c r="X93" s="5" t="s">
        <v>512</v>
      </c>
      <c r="Y93" s="5" t="s">
        <v>513</v>
      </c>
    </row>
    <row r="94" s="5" customFormat="1" spans="1:25">
      <c r="A94" s="5" t="s">
        <v>514</v>
      </c>
      <c r="B94" s="5" t="s">
        <v>26</v>
      </c>
      <c r="C94" s="5" t="s">
        <v>27</v>
      </c>
      <c r="D94" s="5" t="s">
        <v>501</v>
      </c>
      <c r="E94" s="5" t="s">
        <v>502</v>
      </c>
      <c r="F94" s="7">
        <v>44785</v>
      </c>
      <c r="G94" s="7">
        <v>44787</v>
      </c>
      <c r="H94" s="5">
        <v>1</v>
      </c>
      <c r="I94" s="5">
        <v>2</v>
      </c>
      <c r="J94" s="5">
        <v>2</v>
      </c>
      <c r="K94" s="5" t="s">
        <v>30</v>
      </c>
      <c r="L94" s="5">
        <v>1050</v>
      </c>
      <c r="M94" s="5">
        <v>1050</v>
      </c>
      <c r="N94" s="5" t="s">
        <v>515</v>
      </c>
      <c r="O94" s="5" t="s">
        <v>32</v>
      </c>
      <c r="P94" s="5" t="s">
        <v>33</v>
      </c>
      <c r="Q94" s="5">
        <v>0</v>
      </c>
      <c r="R94" s="8">
        <v>44785</v>
      </c>
      <c r="S94" s="7">
        <v>44790</v>
      </c>
      <c r="T94" s="5" t="s">
        <v>34</v>
      </c>
      <c r="U94" s="5">
        <v>1050</v>
      </c>
      <c r="V94" s="5">
        <v>0</v>
      </c>
      <c r="W94" s="5">
        <v>0</v>
      </c>
      <c r="X94" s="5" t="s">
        <v>516</v>
      </c>
      <c r="Y94" s="5" t="s">
        <v>517</v>
      </c>
    </row>
    <row r="95" s="5" customFormat="1" spans="1:25">
      <c r="A95" s="5" t="s">
        <v>518</v>
      </c>
      <c r="B95" s="5" t="s">
        <v>26</v>
      </c>
      <c r="C95" s="5" t="s">
        <v>27</v>
      </c>
      <c r="D95" s="5" t="s">
        <v>381</v>
      </c>
      <c r="E95" s="5" t="s">
        <v>382</v>
      </c>
      <c r="F95" s="7">
        <v>44785</v>
      </c>
      <c r="G95" s="7">
        <v>44787</v>
      </c>
      <c r="H95" s="5">
        <v>1</v>
      </c>
      <c r="I95" s="5">
        <v>2</v>
      </c>
      <c r="J95" s="5">
        <v>2</v>
      </c>
      <c r="K95" s="5" t="s">
        <v>30</v>
      </c>
      <c r="L95" s="5">
        <v>394</v>
      </c>
      <c r="M95" s="5">
        <v>394</v>
      </c>
      <c r="N95" s="5" t="s">
        <v>519</v>
      </c>
      <c r="O95" s="5" t="s">
        <v>32</v>
      </c>
      <c r="P95" s="5" t="s">
        <v>33</v>
      </c>
      <c r="Q95" s="5">
        <v>0</v>
      </c>
      <c r="R95" s="8">
        <v>44785</v>
      </c>
      <c r="S95" s="7">
        <v>44790</v>
      </c>
      <c r="T95" s="5" t="s">
        <v>34</v>
      </c>
      <c r="U95" s="5">
        <v>394</v>
      </c>
      <c r="V95" s="5">
        <v>0</v>
      </c>
      <c r="W95" s="5">
        <v>0</v>
      </c>
      <c r="X95" s="5" t="s">
        <v>520</v>
      </c>
      <c r="Y95" s="5" t="s">
        <v>521</v>
      </c>
    </row>
    <row r="96" s="5" customFormat="1" spans="1:25">
      <c r="A96" s="5" t="s">
        <v>522</v>
      </c>
      <c r="B96" s="5" t="s">
        <v>26</v>
      </c>
      <c r="C96" s="5" t="s">
        <v>27</v>
      </c>
      <c r="D96" s="5" t="s">
        <v>523</v>
      </c>
      <c r="E96" s="5" t="s">
        <v>524</v>
      </c>
      <c r="F96" s="7">
        <v>44786</v>
      </c>
      <c r="G96" s="7">
        <v>44787</v>
      </c>
      <c r="H96" s="5">
        <v>1</v>
      </c>
      <c r="I96" s="5">
        <v>1</v>
      </c>
      <c r="J96" s="5">
        <v>1</v>
      </c>
      <c r="K96" s="5" t="s">
        <v>30</v>
      </c>
      <c r="L96" s="5">
        <v>120</v>
      </c>
      <c r="M96" s="5">
        <v>120</v>
      </c>
      <c r="N96" s="5" t="s">
        <v>525</v>
      </c>
      <c r="O96" s="5" t="s">
        <v>32</v>
      </c>
      <c r="P96" s="5" t="s">
        <v>33</v>
      </c>
      <c r="Q96" s="5">
        <v>0</v>
      </c>
      <c r="R96" s="8">
        <v>44785</v>
      </c>
      <c r="S96" s="7">
        <v>44790</v>
      </c>
      <c r="T96" s="5" t="s">
        <v>34</v>
      </c>
      <c r="U96" s="5">
        <v>120</v>
      </c>
      <c r="V96" s="5">
        <v>0</v>
      </c>
      <c r="W96" s="5">
        <v>0</v>
      </c>
      <c r="X96" s="5" t="s">
        <v>526</v>
      </c>
      <c r="Y96" s="5" t="s">
        <v>526</v>
      </c>
    </row>
    <row r="97" s="5" customFormat="1" spans="1:25">
      <c r="A97" s="5" t="s">
        <v>527</v>
      </c>
      <c r="B97" s="5" t="s">
        <v>26</v>
      </c>
      <c r="C97" s="5" t="s">
        <v>27</v>
      </c>
      <c r="D97" s="5" t="s">
        <v>320</v>
      </c>
      <c r="E97" s="5" t="s">
        <v>528</v>
      </c>
      <c r="F97" s="7">
        <v>44786</v>
      </c>
      <c r="G97" s="7">
        <v>44787</v>
      </c>
      <c r="H97" s="5">
        <v>1</v>
      </c>
      <c r="I97" s="5">
        <v>1</v>
      </c>
      <c r="J97" s="5">
        <v>1</v>
      </c>
      <c r="K97" s="5" t="s">
        <v>30</v>
      </c>
      <c r="L97" s="5">
        <v>216</v>
      </c>
      <c r="M97" s="5">
        <v>216</v>
      </c>
      <c r="N97" s="5" t="s">
        <v>529</v>
      </c>
      <c r="O97" s="5" t="s">
        <v>32</v>
      </c>
      <c r="P97" s="5" t="s">
        <v>33</v>
      </c>
      <c r="Q97" s="5">
        <v>0</v>
      </c>
      <c r="R97" s="8">
        <v>44785</v>
      </c>
      <c r="S97" s="7">
        <v>44790</v>
      </c>
      <c r="T97" s="5" t="s">
        <v>34</v>
      </c>
      <c r="U97" s="5">
        <v>216</v>
      </c>
      <c r="V97" s="5">
        <v>0</v>
      </c>
      <c r="W97" s="5">
        <v>0</v>
      </c>
      <c r="X97" s="5" t="s">
        <v>530</v>
      </c>
      <c r="Y97" s="5" t="s">
        <v>531</v>
      </c>
    </row>
    <row r="98" s="5" customFormat="1" spans="1:25">
      <c r="A98" s="5" t="s">
        <v>532</v>
      </c>
      <c r="B98" s="5" t="s">
        <v>26</v>
      </c>
      <c r="C98" s="5" t="s">
        <v>27</v>
      </c>
      <c r="D98" s="5" t="s">
        <v>462</v>
      </c>
      <c r="E98" s="5" t="s">
        <v>533</v>
      </c>
      <c r="F98" s="7">
        <v>44785</v>
      </c>
      <c r="G98" s="7">
        <v>44787</v>
      </c>
      <c r="H98" s="5">
        <v>1</v>
      </c>
      <c r="I98" s="5">
        <v>2</v>
      </c>
      <c r="J98" s="5">
        <v>2</v>
      </c>
      <c r="K98" s="5" t="s">
        <v>30</v>
      </c>
      <c r="L98" s="5">
        <v>860</v>
      </c>
      <c r="M98" s="5">
        <v>860</v>
      </c>
      <c r="N98" s="5" t="s">
        <v>534</v>
      </c>
      <c r="O98" s="5" t="s">
        <v>32</v>
      </c>
      <c r="P98" s="5" t="s">
        <v>33</v>
      </c>
      <c r="Q98" s="5">
        <v>0</v>
      </c>
      <c r="R98" s="8">
        <v>44785</v>
      </c>
      <c r="S98" s="7">
        <v>44790</v>
      </c>
      <c r="T98" s="5" t="s">
        <v>34</v>
      </c>
      <c r="U98" s="5">
        <v>860</v>
      </c>
      <c r="V98" s="5">
        <v>0</v>
      </c>
      <c r="W98" s="5">
        <v>0</v>
      </c>
      <c r="X98" s="5" t="s">
        <v>535</v>
      </c>
      <c r="Y98" s="5" t="s">
        <v>536</v>
      </c>
    </row>
    <row r="99" s="5" customFormat="1" spans="1:25">
      <c r="A99" s="5" t="s">
        <v>537</v>
      </c>
      <c r="B99" s="5" t="s">
        <v>26</v>
      </c>
      <c r="C99" s="5" t="s">
        <v>27</v>
      </c>
      <c r="D99" s="5" t="s">
        <v>501</v>
      </c>
      <c r="E99" s="5" t="s">
        <v>502</v>
      </c>
      <c r="F99" s="7">
        <v>44786</v>
      </c>
      <c r="G99" s="7">
        <v>44787</v>
      </c>
      <c r="H99" s="5">
        <v>1</v>
      </c>
      <c r="I99" s="5">
        <v>1</v>
      </c>
      <c r="J99" s="5">
        <v>1</v>
      </c>
      <c r="K99" s="5" t="s">
        <v>30</v>
      </c>
      <c r="L99" s="5">
        <v>500</v>
      </c>
      <c r="M99" s="5">
        <v>500</v>
      </c>
      <c r="N99" s="5" t="s">
        <v>538</v>
      </c>
      <c r="O99" s="5" t="s">
        <v>32</v>
      </c>
      <c r="P99" s="5" t="s">
        <v>33</v>
      </c>
      <c r="Q99" s="5">
        <v>0</v>
      </c>
      <c r="R99" s="8">
        <v>44785</v>
      </c>
      <c r="S99" s="7">
        <v>44790</v>
      </c>
      <c r="T99" s="5" t="s">
        <v>34</v>
      </c>
      <c r="U99" s="5">
        <v>500</v>
      </c>
      <c r="V99" s="5">
        <v>0</v>
      </c>
      <c r="W99" s="5">
        <v>0</v>
      </c>
      <c r="X99" s="5" t="s">
        <v>539</v>
      </c>
      <c r="Y99" s="5" t="s">
        <v>540</v>
      </c>
    </row>
    <row r="100" s="5" customFormat="1" spans="1:25">
      <c r="A100" s="5" t="s">
        <v>541</v>
      </c>
      <c r="B100" s="5" t="s">
        <v>26</v>
      </c>
      <c r="C100" s="5" t="s">
        <v>27</v>
      </c>
      <c r="D100" s="5" t="s">
        <v>501</v>
      </c>
      <c r="E100" s="5" t="s">
        <v>502</v>
      </c>
      <c r="F100" s="7">
        <v>44786</v>
      </c>
      <c r="G100" s="7">
        <v>44787</v>
      </c>
      <c r="H100" s="5">
        <v>1</v>
      </c>
      <c r="I100" s="5">
        <v>1</v>
      </c>
      <c r="J100" s="5">
        <v>1</v>
      </c>
      <c r="K100" s="5" t="s">
        <v>30</v>
      </c>
      <c r="L100" s="5">
        <v>500</v>
      </c>
      <c r="M100" s="5">
        <v>500</v>
      </c>
      <c r="N100" s="5" t="s">
        <v>542</v>
      </c>
      <c r="O100" s="5" t="s">
        <v>32</v>
      </c>
      <c r="P100" s="5" t="s">
        <v>33</v>
      </c>
      <c r="Q100" s="5">
        <v>0</v>
      </c>
      <c r="R100" s="8">
        <v>44785</v>
      </c>
      <c r="S100" s="7">
        <v>44790</v>
      </c>
      <c r="T100" s="5" t="s">
        <v>34</v>
      </c>
      <c r="U100" s="5">
        <v>500</v>
      </c>
      <c r="V100" s="5">
        <v>0</v>
      </c>
      <c r="W100" s="5">
        <v>0</v>
      </c>
      <c r="X100" s="5" t="s">
        <v>543</v>
      </c>
      <c r="Y100" s="5" t="s">
        <v>544</v>
      </c>
    </row>
    <row r="101" s="5" customFormat="1" spans="1:25">
      <c r="A101" s="5" t="s">
        <v>545</v>
      </c>
      <c r="B101" s="5" t="s">
        <v>26</v>
      </c>
      <c r="C101" s="5" t="s">
        <v>27</v>
      </c>
      <c r="D101" s="5" t="s">
        <v>178</v>
      </c>
      <c r="E101" s="5" t="s">
        <v>179</v>
      </c>
      <c r="F101" s="7">
        <v>44786</v>
      </c>
      <c r="G101" s="7">
        <v>44787</v>
      </c>
      <c r="H101" s="5">
        <v>1</v>
      </c>
      <c r="I101" s="5">
        <v>1</v>
      </c>
      <c r="J101" s="5">
        <v>1</v>
      </c>
      <c r="K101" s="5" t="s">
        <v>30</v>
      </c>
      <c r="L101" s="5">
        <v>435</v>
      </c>
      <c r="M101" s="5">
        <v>435</v>
      </c>
      <c r="N101" s="5" t="s">
        <v>546</v>
      </c>
      <c r="O101" s="5" t="s">
        <v>32</v>
      </c>
      <c r="P101" s="5" t="s">
        <v>33</v>
      </c>
      <c r="Q101" s="5">
        <v>0</v>
      </c>
      <c r="R101" s="8">
        <v>44785</v>
      </c>
      <c r="S101" s="7">
        <v>44790</v>
      </c>
      <c r="T101" s="5" t="s">
        <v>34</v>
      </c>
      <c r="U101" s="5">
        <v>435</v>
      </c>
      <c r="V101" s="5">
        <v>0</v>
      </c>
      <c r="W101" s="5">
        <v>0</v>
      </c>
      <c r="X101" s="5" t="s">
        <v>547</v>
      </c>
      <c r="Y101" s="5" t="s">
        <v>548</v>
      </c>
    </row>
    <row r="102" s="5" customFormat="1" spans="1:25">
      <c r="A102" s="5" t="s">
        <v>549</v>
      </c>
      <c r="B102" s="5" t="s">
        <v>26</v>
      </c>
      <c r="C102" s="5" t="s">
        <v>27</v>
      </c>
      <c r="D102" s="5" t="s">
        <v>550</v>
      </c>
      <c r="E102" s="5" t="s">
        <v>551</v>
      </c>
      <c r="F102" s="7">
        <v>44786</v>
      </c>
      <c r="G102" s="7">
        <v>44787</v>
      </c>
      <c r="H102" s="5">
        <v>1</v>
      </c>
      <c r="I102" s="5">
        <v>1</v>
      </c>
      <c r="J102" s="5">
        <v>1</v>
      </c>
      <c r="K102" s="5" t="s">
        <v>30</v>
      </c>
      <c r="L102" s="5">
        <v>180</v>
      </c>
      <c r="M102" s="5">
        <v>180</v>
      </c>
      <c r="N102" s="5" t="s">
        <v>552</v>
      </c>
      <c r="O102" s="5" t="s">
        <v>32</v>
      </c>
      <c r="P102" s="5" t="s">
        <v>33</v>
      </c>
      <c r="Q102" s="5">
        <v>0</v>
      </c>
      <c r="R102" s="8">
        <v>44785</v>
      </c>
      <c r="S102" s="7">
        <v>44790</v>
      </c>
      <c r="T102" s="5" t="s">
        <v>34</v>
      </c>
      <c r="U102" s="5">
        <v>180</v>
      </c>
      <c r="V102" s="5">
        <v>0</v>
      </c>
      <c r="W102" s="5">
        <v>0</v>
      </c>
      <c r="X102" s="5" t="s">
        <v>553</v>
      </c>
      <c r="Y102" s="5" t="s">
        <v>554</v>
      </c>
    </row>
    <row r="103" s="5" customFormat="1" spans="1:25">
      <c r="A103" s="5" t="s">
        <v>555</v>
      </c>
      <c r="B103" s="5" t="s">
        <v>26</v>
      </c>
      <c r="C103" s="5" t="s">
        <v>27</v>
      </c>
      <c r="D103" s="5" t="s">
        <v>178</v>
      </c>
      <c r="E103" s="5" t="s">
        <v>179</v>
      </c>
      <c r="F103" s="7">
        <v>44786</v>
      </c>
      <c r="G103" s="7">
        <v>44787</v>
      </c>
      <c r="H103" s="5">
        <v>2</v>
      </c>
      <c r="I103" s="5">
        <v>1</v>
      </c>
      <c r="J103" s="5">
        <v>2</v>
      </c>
      <c r="K103" s="5" t="s">
        <v>30</v>
      </c>
      <c r="L103" s="5">
        <v>870</v>
      </c>
      <c r="M103" s="5">
        <v>870</v>
      </c>
      <c r="N103" s="5" t="s">
        <v>556</v>
      </c>
      <c r="O103" s="5" t="s">
        <v>32</v>
      </c>
      <c r="P103" s="5" t="s">
        <v>33</v>
      </c>
      <c r="Q103" s="5">
        <v>0</v>
      </c>
      <c r="R103" s="8">
        <v>44785</v>
      </c>
      <c r="S103" s="7">
        <v>44790</v>
      </c>
      <c r="T103" s="5" t="s">
        <v>34</v>
      </c>
      <c r="U103" s="5">
        <v>870</v>
      </c>
      <c r="V103" s="5">
        <v>0</v>
      </c>
      <c r="W103" s="5">
        <v>0</v>
      </c>
      <c r="X103" s="5" t="s">
        <v>557</v>
      </c>
      <c r="Y103" s="5" t="s">
        <v>71</v>
      </c>
    </row>
    <row r="104" s="5" customFormat="1" spans="1:25">
      <c r="A104" s="5" t="s">
        <v>555</v>
      </c>
      <c r="B104" s="5" t="s">
        <v>26</v>
      </c>
      <c r="C104" s="5" t="s">
        <v>197</v>
      </c>
      <c r="D104" s="5" t="s">
        <v>178</v>
      </c>
      <c r="E104" s="5" t="s">
        <v>179</v>
      </c>
      <c r="F104" s="7">
        <v>44786</v>
      </c>
      <c r="G104" s="7">
        <v>44787</v>
      </c>
      <c r="H104" s="5">
        <v>2</v>
      </c>
      <c r="I104" s="5">
        <v>1</v>
      </c>
      <c r="J104" s="5">
        <v>2</v>
      </c>
      <c r="K104" s="5" t="s">
        <v>30</v>
      </c>
      <c r="L104" s="5">
        <v>-870</v>
      </c>
      <c r="M104" s="5">
        <v>-870</v>
      </c>
      <c r="N104" s="5" t="s">
        <v>556</v>
      </c>
      <c r="O104" s="5" t="s">
        <v>32</v>
      </c>
      <c r="P104" s="5" t="s">
        <v>33</v>
      </c>
      <c r="Q104" s="5">
        <v>0</v>
      </c>
      <c r="R104" s="8">
        <v>44785</v>
      </c>
      <c r="S104" s="7">
        <v>44790</v>
      </c>
      <c r="T104" s="5" t="s">
        <v>34</v>
      </c>
      <c r="U104" s="5">
        <v>-870</v>
      </c>
      <c r="V104" s="5">
        <v>0</v>
      </c>
      <c r="W104" s="5">
        <v>0</v>
      </c>
      <c r="X104" s="5" t="s">
        <v>557</v>
      </c>
      <c r="Y104" s="5" t="s">
        <v>71</v>
      </c>
    </row>
    <row r="105" s="5" customFormat="1" spans="1:25">
      <c r="A105" s="5" t="s">
        <v>558</v>
      </c>
      <c r="B105" s="5" t="s">
        <v>26</v>
      </c>
      <c r="C105" s="5" t="s">
        <v>27</v>
      </c>
      <c r="D105" s="5" t="s">
        <v>178</v>
      </c>
      <c r="E105" s="5" t="s">
        <v>179</v>
      </c>
      <c r="F105" s="7">
        <v>44786</v>
      </c>
      <c r="G105" s="7">
        <v>44787</v>
      </c>
      <c r="H105" s="5">
        <v>2</v>
      </c>
      <c r="I105" s="5">
        <v>1</v>
      </c>
      <c r="J105" s="5">
        <v>2</v>
      </c>
      <c r="K105" s="5" t="s">
        <v>30</v>
      </c>
      <c r="L105" s="5">
        <v>870</v>
      </c>
      <c r="M105" s="5">
        <v>870</v>
      </c>
      <c r="N105" s="5" t="s">
        <v>559</v>
      </c>
      <c r="O105" s="5" t="s">
        <v>32</v>
      </c>
      <c r="P105" s="5" t="s">
        <v>33</v>
      </c>
      <c r="Q105" s="5">
        <v>0</v>
      </c>
      <c r="R105" s="8">
        <v>44785</v>
      </c>
      <c r="S105" s="7">
        <v>44790</v>
      </c>
      <c r="T105" s="5" t="s">
        <v>34</v>
      </c>
      <c r="U105" s="5">
        <v>870</v>
      </c>
      <c r="V105" s="5">
        <v>0</v>
      </c>
      <c r="W105" s="5">
        <v>0</v>
      </c>
      <c r="X105" s="5" t="s">
        <v>560</v>
      </c>
      <c r="Y105" s="5" t="s">
        <v>71</v>
      </c>
    </row>
    <row r="106" s="5" customFormat="1" spans="1:25">
      <c r="A106" s="5" t="s">
        <v>558</v>
      </c>
      <c r="B106" s="5" t="s">
        <v>26</v>
      </c>
      <c r="C106" s="5" t="s">
        <v>197</v>
      </c>
      <c r="D106" s="5" t="s">
        <v>178</v>
      </c>
      <c r="E106" s="5" t="s">
        <v>179</v>
      </c>
      <c r="F106" s="7">
        <v>44786</v>
      </c>
      <c r="G106" s="7">
        <v>44787</v>
      </c>
      <c r="H106" s="5">
        <v>2</v>
      </c>
      <c r="I106" s="5">
        <v>1</v>
      </c>
      <c r="J106" s="5">
        <v>2</v>
      </c>
      <c r="K106" s="5" t="s">
        <v>30</v>
      </c>
      <c r="L106" s="5">
        <v>-870</v>
      </c>
      <c r="M106" s="5">
        <v>-870</v>
      </c>
      <c r="N106" s="5" t="s">
        <v>559</v>
      </c>
      <c r="O106" s="5" t="s">
        <v>32</v>
      </c>
      <c r="P106" s="5" t="s">
        <v>33</v>
      </c>
      <c r="Q106" s="5">
        <v>0</v>
      </c>
      <c r="R106" s="8">
        <v>44785</v>
      </c>
      <c r="S106" s="7">
        <v>44790</v>
      </c>
      <c r="T106" s="5" t="s">
        <v>34</v>
      </c>
      <c r="U106" s="5">
        <v>-870</v>
      </c>
      <c r="V106" s="5">
        <v>0</v>
      </c>
      <c r="W106" s="5">
        <v>0</v>
      </c>
      <c r="X106" s="5" t="s">
        <v>560</v>
      </c>
      <c r="Y106" s="5" t="s">
        <v>71</v>
      </c>
    </row>
    <row r="107" s="5" customFormat="1" spans="1:25">
      <c r="A107" s="5" t="s">
        <v>561</v>
      </c>
      <c r="B107" s="5" t="s">
        <v>26</v>
      </c>
      <c r="C107" s="5" t="s">
        <v>27</v>
      </c>
      <c r="D107" s="5" t="s">
        <v>562</v>
      </c>
      <c r="E107" s="5" t="s">
        <v>563</v>
      </c>
      <c r="F107" s="7">
        <v>44786</v>
      </c>
      <c r="G107" s="7">
        <v>44787</v>
      </c>
      <c r="H107" s="5">
        <v>1</v>
      </c>
      <c r="I107" s="5">
        <v>1</v>
      </c>
      <c r="J107" s="5">
        <v>1</v>
      </c>
      <c r="K107" s="5" t="s">
        <v>30</v>
      </c>
      <c r="L107" s="5">
        <v>255</v>
      </c>
      <c r="M107" s="5">
        <v>255</v>
      </c>
      <c r="N107" s="5" t="s">
        <v>564</v>
      </c>
      <c r="O107" s="5" t="s">
        <v>32</v>
      </c>
      <c r="P107" s="5" t="s">
        <v>33</v>
      </c>
      <c r="Q107" s="5">
        <v>0</v>
      </c>
      <c r="R107" s="8">
        <v>44785</v>
      </c>
      <c r="S107" s="7">
        <v>44790</v>
      </c>
      <c r="T107" s="5" t="s">
        <v>34</v>
      </c>
      <c r="U107" s="5">
        <v>255</v>
      </c>
      <c r="V107" s="5">
        <v>0</v>
      </c>
      <c r="W107" s="5">
        <v>0</v>
      </c>
      <c r="X107" s="5" t="s">
        <v>565</v>
      </c>
      <c r="Y107" s="5" t="s">
        <v>565</v>
      </c>
    </row>
    <row r="108" s="5" customFormat="1" spans="1:25">
      <c r="A108" s="5" t="s">
        <v>566</v>
      </c>
      <c r="B108" s="5" t="s">
        <v>26</v>
      </c>
      <c r="C108" s="5" t="s">
        <v>27</v>
      </c>
      <c r="D108" s="5" t="s">
        <v>78</v>
      </c>
      <c r="E108" s="5" t="s">
        <v>79</v>
      </c>
      <c r="F108" s="7">
        <v>44786</v>
      </c>
      <c r="G108" s="7">
        <v>44787</v>
      </c>
      <c r="H108" s="5">
        <v>1</v>
      </c>
      <c r="I108" s="5">
        <v>1</v>
      </c>
      <c r="J108" s="5">
        <v>1</v>
      </c>
      <c r="K108" s="5" t="s">
        <v>30</v>
      </c>
      <c r="L108" s="5">
        <v>817</v>
      </c>
      <c r="M108" s="5">
        <v>817</v>
      </c>
      <c r="N108" s="5" t="s">
        <v>567</v>
      </c>
      <c r="O108" s="5" t="s">
        <v>32</v>
      </c>
      <c r="P108" s="5" t="s">
        <v>33</v>
      </c>
      <c r="Q108" s="5">
        <v>0</v>
      </c>
      <c r="R108" s="8">
        <v>44785</v>
      </c>
      <c r="S108" s="7">
        <v>44790</v>
      </c>
      <c r="T108" s="5" t="s">
        <v>34</v>
      </c>
      <c r="U108" s="5">
        <v>817</v>
      </c>
      <c r="V108" s="5">
        <v>0</v>
      </c>
      <c r="W108" s="5">
        <v>0</v>
      </c>
      <c r="X108" s="5" t="s">
        <v>568</v>
      </c>
      <c r="Y108" s="5" t="s">
        <v>569</v>
      </c>
    </row>
    <row r="109" s="5" customFormat="1" spans="1:25">
      <c r="A109" s="5" t="s">
        <v>570</v>
      </c>
      <c r="B109" s="5" t="s">
        <v>26</v>
      </c>
      <c r="C109" s="5" t="s">
        <v>27</v>
      </c>
      <c r="D109" s="5" t="s">
        <v>178</v>
      </c>
      <c r="E109" s="5" t="s">
        <v>179</v>
      </c>
      <c r="F109" s="7">
        <v>44786</v>
      </c>
      <c r="G109" s="7">
        <v>44787</v>
      </c>
      <c r="H109" s="5">
        <v>1</v>
      </c>
      <c r="I109" s="5">
        <v>1</v>
      </c>
      <c r="J109" s="5">
        <v>1</v>
      </c>
      <c r="K109" s="5" t="s">
        <v>30</v>
      </c>
      <c r="L109" s="5">
        <v>435</v>
      </c>
      <c r="M109" s="5">
        <v>435</v>
      </c>
      <c r="N109" s="5" t="s">
        <v>571</v>
      </c>
      <c r="O109" s="5" t="s">
        <v>32</v>
      </c>
      <c r="P109" s="5" t="s">
        <v>33</v>
      </c>
      <c r="Q109" s="5">
        <v>0</v>
      </c>
      <c r="R109" s="8">
        <v>44786</v>
      </c>
      <c r="S109" s="7">
        <v>44790</v>
      </c>
      <c r="T109" s="5" t="s">
        <v>34</v>
      </c>
      <c r="U109" s="5">
        <v>435</v>
      </c>
      <c r="V109" s="5">
        <v>0</v>
      </c>
      <c r="W109" s="5">
        <v>0</v>
      </c>
      <c r="X109" s="5" t="s">
        <v>572</v>
      </c>
      <c r="Y109" s="5" t="s">
        <v>573</v>
      </c>
    </row>
    <row r="110" s="5" customFormat="1" spans="1:25">
      <c r="A110" s="5" t="s">
        <v>574</v>
      </c>
      <c r="B110" s="5" t="s">
        <v>26</v>
      </c>
      <c r="C110" s="5" t="s">
        <v>27</v>
      </c>
      <c r="D110" s="5" t="s">
        <v>575</v>
      </c>
      <c r="E110" s="5" t="s">
        <v>576</v>
      </c>
      <c r="F110" s="7">
        <v>44786</v>
      </c>
      <c r="G110" s="7">
        <v>44787</v>
      </c>
      <c r="H110" s="5">
        <v>1</v>
      </c>
      <c r="I110" s="5">
        <v>1</v>
      </c>
      <c r="J110" s="5">
        <v>1</v>
      </c>
      <c r="K110" s="5" t="s">
        <v>30</v>
      </c>
      <c r="L110" s="5">
        <v>516</v>
      </c>
      <c r="M110" s="5">
        <v>516</v>
      </c>
      <c r="N110" s="5" t="s">
        <v>577</v>
      </c>
      <c r="O110" s="5" t="s">
        <v>32</v>
      </c>
      <c r="P110" s="5" t="s">
        <v>33</v>
      </c>
      <c r="Q110" s="5">
        <v>0</v>
      </c>
      <c r="R110" s="8">
        <v>44786</v>
      </c>
      <c r="S110" s="7">
        <v>44790</v>
      </c>
      <c r="T110" s="5" t="s">
        <v>34</v>
      </c>
      <c r="U110" s="5">
        <v>516</v>
      </c>
      <c r="V110" s="5">
        <v>0</v>
      </c>
      <c r="W110" s="5">
        <v>0</v>
      </c>
      <c r="X110" s="5" t="s">
        <v>578</v>
      </c>
      <c r="Y110" s="5" t="s">
        <v>579</v>
      </c>
    </row>
    <row r="111" s="5" customFormat="1" spans="1:25">
      <c r="A111" s="5" t="s">
        <v>580</v>
      </c>
      <c r="B111" s="5" t="s">
        <v>26</v>
      </c>
      <c r="C111" s="5" t="s">
        <v>27</v>
      </c>
      <c r="D111" s="5" t="s">
        <v>495</v>
      </c>
      <c r="E111" s="5" t="s">
        <v>496</v>
      </c>
      <c r="F111" s="7">
        <v>44786</v>
      </c>
      <c r="G111" s="7">
        <v>44787</v>
      </c>
      <c r="H111" s="5">
        <v>1</v>
      </c>
      <c r="I111" s="5">
        <v>1</v>
      </c>
      <c r="J111" s="5">
        <v>1</v>
      </c>
      <c r="K111" s="5" t="s">
        <v>30</v>
      </c>
      <c r="L111" s="5">
        <v>376</v>
      </c>
      <c r="M111" s="5">
        <v>376</v>
      </c>
      <c r="N111" s="5" t="s">
        <v>581</v>
      </c>
      <c r="O111" s="5" t="s">
        <v>32</v>
      </c>
      <c r="P111" s="5" t="s">
        <v>33</v>
      </c>
      <c r="Q111" s="5">
        <v>0</v>
      </c>
      <c r="R111" s="8">
        <v>44786</v>
      </c>
      <c r="S111" s="7">
        <v>44790</v>
      </c>
      <c r="T111" s="5" t="s">
        <v>34</v>
      </c>
      <c r="U111" s="5">
        <v>376</v>
      </c>
      <c r="V111" s="5">
        <v>0</v>
      </c>
      <c r="W111" s="5">
        <v>0</v>
      </c>
      <c r="X111" s="5" t="s">
        <v>582</v>
      </c>
      <c r="Y111" s="5" t="s">
        <v>583</v>
      </c>
    </row>
    <row r="112" s="5" customFormat="1" spans="1:25">
      <c r="A112" s="5" t="s">
        <v>584</v>
      </c>
      <c r="B112" s="5" t="s">
        <v>26</v>
      </c>
      <c r="C112" s="5" t="s">
        <v>27</v>
      </c>
      <c r="D112" s="5" t="s">
        <v>361</v>
      </c>
      <c r="E112" s="5" t="s">
        <v>362</v>
      </c>
      <c r="F112" s="7">
        <v>44786</v>
      </c>
      <c r="G112" s="7">
        <v>44787</v>
      </c>
      <c r="H112" s="5">
        <v>1</v>
      </c>
      <c r="I112" s="5">
        <v>1</v>
      </c>
      <c r="J112" s="5">
        <v>1</v>
      </c>
      <c r="K112" s="5" t="s">
        <v>30</v>
      </c>
      <c r="L112" s="5">
        <v>337</v>
      </c>
      <c r="M112" s="5">
        <v>337</v>
      </c>
      <c r="N112" s="5" t="s">
        <v>585</v>
      </c>
      <c r="O112" s="5" t="s">
        <v>32</v>
      </c>
      <c r="P112" s="5" t="s">
        <v>33</v>
      </c>
      <c r="Q112" s="5">
        <v>0</v>
      </c>
      <c r="R112" s="8">
        <v>44786</v>
      </c>
      <c r="S112" s="7">
        <v>44790</v>
      </c>
      <c r="T112" s="5" t="s">
        <v>34</v>
      </c>
      <c r="U112" s="5">
        <v>337</v>
      </c>
      <c r="V112" s="5">
        <v>0</v>
      </c>
      <c r="W112" s="5">
        <v>0</v>
      </c>
      <c r="X112" s="5" t="s">
        <v>586</v>
      </c>
      <c r="Y112" s="5" t="s">
        <v>587</v>
      </c>
    </row>
    <row r="113" s="5" customFormat="1" spans="1:25">
      <c r="A113" s="5" t="s">
        <v>588</v>
      </c>
      <c r="B113" s="5" t="s">
        <v>26</v>
      </c>
      <c r="C113" s="5" t="s">
        <v>27</v>
      </c>
      <c r="D113" s="5" t="s">
        <v>126</v>
      </c>
      <c r="E113" s="5" t="s">
        <v>167</v>
      </c>
      <c r="F113" s="7">
        <v>44786</v>
      </c>
      <c r="G113" s="7">
        <v>44787</v>
      </c>
      <c r="H113" s="5">
        <v>1</v>
      </c>
      <c r="I113" s="5">
        <v>1</v>
      </c>
      <c r="J113" s="5">
        <v>1</v>
      </c>
      <c r="K113" s="5" t="s">
        <v>30</v>
      </c>
      <c r="L113" s="5">
        <v>538</v>
      </c>
      <c r="M113" s="5">
        <v>538</v>
      </c>
      <c r="N113" s="5" t="s">
        <v>589</v>
      </c>
      <c r="O113" s="5" t="s">
        <v>32</v>
      </c>
      <c r="P113" s="5" t="s">
        <v>33</v>
      </c>
      <c r="Q113" s="5">
        <v>0</v>
      </c>
      <c r="R113" s="8">
        <v>44786</v>
      </c>
      <c r="S113" s="7">
        <v>44790</v>
      </c>
      <c r="T113" s="5" t="s">
        <v>34</v>
      </c>
      <c r="U113" s="5">
        <v>538</v>
      </c>
      <c r="V113" s="5">
        <v>0</v>
      </c>
      <c r="W113" s="5">
        <v>0</v>
      </c>
      <c r="X113" s="5" t="s">
        <v>590</v>
      </c>
      <c r="Y113" s="5" t="s">
        <v>591</v>
      </c>
    </row>
    <row r="114" s="5" customFormat="1" spans="1:25">
      <c r="A114" s="5" t="s">
        <v>592</v>
      </c>
      <c r="B114" s="5" t="s">
        <v>26</v>
      </c>
      <c r="C114" s="5" t="s">
        <v>27</v>
      </c>
      <c r="D114" s="5" t="s">
        <v>593</v>
      </c>
      <c r="E114" s="5" t="s">
        <v>594</v>
      </c>
      <c r="F114" s="7">
        <v>44786</v>
      </c>
      <c r="G114" s="7">
        <v>44787</v>
      </c>
      <c r="H114" s="5">
        <v>1</v>
      </c>
      <c r="I114" s="5">
        <v>1</v>
      </c>
      <c r="J114" s="5">
        <v>1</v>
      </c>
      <c r="K114" s="5" t="s">
        <v>30</v>
      </c>
      <c r="L114" s="5">
        <v>280</v>
      </c>
      <c r="M114" s="5">
        <v>280</v>
      </c>
      <c r="N114" s="5" t="s">
        <v>595</v>
      </c>
      <c r="O114" s="5" t="s">
        <v>32</v>
      </c>
      <c r="P114" s="5" t="s">
        <v>33</v>
      </c>
      <c r="Q114" s="5">
        <v>0</v>
      </c>
      <c r="R114" s="8">
        <v>44786</v>
      </c>
      <c r="S114" s="7">
        <v>44790</v>
      </c>
      <c r="T114" s="5" t="s">
        <v>34</v>
      </c>
      <c r="U114" s="5">
        <v>280</v>
      </c>
      <c r="V114" s="5">
        <v>0</v>
      </c>
      <c r="W114" s="5">
        <v>0</v>
      </c>
      <c r="X114" s="5" t="s">
        <v>596</v>
      </c>
      <c r="Y114" s="5" t="s">
        <v>597</v>
      </c>
    </row>
    <row r="115" s="5" customFormat="1" spans="1:25">
      <c r="A115" s="5" t="s">
        <v>598</v>
      </c>
      <c r="B115" s="5" t="s">
        <v>26</v>
      </c>
      <c r="C115" s="5" t="s">
        <v>27</v>
      </c>
      <c r="D115" s="5" t="s">
        <v>126</v>
      </c>
      <c r="E115" s="5" t="s">
        <v>474</v>
      </c>
      <c r="F115" s="7">
        <v>44786</v>
      </c>
      <c r="G115" s="7">
        <v>44787</v>
      </c>
      <c r="H115" s="5">
        <v>1</v>
      </c>
      <c r="I115" s="5">
        <v>1</v>
      </c>
      <c r="J115" s="5">
        <v>1</v>
      </c>
      <c r="K115" s="5" t="s">
        <v>30</v>
      </c>
      <c r="L115" s="5">
        <v>508</v>
      </c>
      <c r="M115" s="5">
        <v>508</v>
      </c>
      <c r="N115" s="5" t="s">
        <v>599</v>
      </c>
      <c r="O115" s="5" t="s">
        <v>32</v>
      </c>
      <c r="P115" s="5" t="s">
        <v>33</v>
      </c>
      <c r="Q115" s="5">
        <v>0</v>
      </c>
      <c r="R115" s="8">
        <v>44786</v>
      </c>
      <c r="S115" s="7">
        <v>44790</v>
      </c>
      <c r="T115" s="5" t="s">
        <v>34</v>
      </c>
      <c r="U115" s="5">
        <v>508</v>
      </c>
      <c r="V115" s="5">
        <v>0</v>
      </c>
      <c r="W115" s="5">
        <v>0</v>
      </c>
      <c r="X115" s="5" t="s">
        <v>600</v>
      </c>
      <c r="Y115" s="5" t="s">
        <v>601</v>
      </c>
    </row>
    <row r="116" s="5" customFormat="1" spans="1:25">
      <c r="A116" s="5" t="s">
        <v>602</v>
      </c>
      <c r="B116" s="5" t="s">
        <v>26</v>
      </c>
      <c r="C116" s="5" t="s">
        <v>27</v>
      </c>
      <c r="D116" s="5" t="s">
        <v>426</v>
      </c>
      <c r="E116" s="5" t="s">
        <v>427</v>
      </c>
      <c r="F116" s="7">
        <v>44786</v>
      </c>
      <c r="G116" s="7">
        <v>44787</v>
      </c>
      <c r="H116" s="5">
        <v>1</v>
      </c>
      <c r="I116" s="5">
        <v>1</v>
      </c>
      <c r="J116" s="5">
        <v>1</v>
      </c>
      <c r="K116" s="5" t="s">
        <v>30</v>
      </c>
      <c r="L116" s="5">
        <v>210</v>
      </c>
      <c r="M116" s="5">
        <v>210</v>
      </c>
      <c r="N116" s="5" t="s">
        <v>603</v>
      </c>
      <c r="O116" s="5" t="s">
        <v>32</v>
      </c>
      <c r="P116" s="5" t="s">
        <v>33</v>
      </c>
      <c r="Q116" s="5">
        <v>0</v>
      </c>
      <c r="R116" s="8">
        <v>44786</v>
      </c>
      <c r="S116" s="7">
        <v>44790</v>
      </c>
      <c r="T116" s="5" t="s">
        <v>34</v>
      </c>
      <c r="U116" s="5">
        <v>210</v>
      </c>
      <c r="V116" s="5">
        <v>0</v>
      </c>
      <c r="W116" s="5">
        <v>0</v>
      </c>
      <c r="X116" s="5" t="s">
        <v>604</v>
      </c>
      <c r="Y116" s="5" t="s">
        <v>605</v>
      </c>
    </row>
    <row r="117" s="5" customFormat="1" spans="1:25">
      <c r="A117" s="5" t="s">
        <v>606</v>
      </c>
      <c r="B117" s="5" t="s">
        <v>26</v>
      </c>
      <c r="C117" s="5" t="s">
        <v>27</v>
      </c>
      <c r="D117" s="5" t="s">
        <v>426</v>
      </c>
      <c r="E117" s="5" t="s">
        <v>427</v>
      </c>
      <c r="F117" s="7">
        <v>44786</v>
      </c>
      <c r="G117" s="7">
        <v>44787</v>
      </c>
      <c r="H117" s="5">
        <v>1</v>
      </c>
      <c r="I117" s="5">
        <v>1</v>
      </c>
      <c r="J117" s="5">
        <v>1</v>
      </c>
      <c r="K117" s="5" t="s">
        <v>30</v>
      </c>
      <c r="L117" s="5">
        <v>210</v>
      </c>
      <c r="M117" s="5">
        <v>210</v>
      </c>
      <c r="N117" s="5" t="s">
        <v>607</v>
      </c>
      <c r="O117" s="5" t="s">
        <v>32</v>
      </c>
      <c r="P117" s="5" t="s">
        <v>33</v>
      </c>
      <c r="Q117" s="5">
        <v>0</v>
      </c>
      <c r="R117" s="8">
        <v>44786</v>
      </c>
      <c r="S117" s="7">
        <v>44790</v>
      </c>
      <c r="T117" s="5" t="s">
        <v>34</v>
      </c>
      <c r="U117" s="5">
        <v>210</v>
      </c>
      <c r="V117" s="5">
        <v>0</v>
      </c>
      <c r="W117" s="5">
        <v>0</v>
      </c>
      <c r="X117" s="5" t="s">
        <v>608</v>
      </c>
      <c r="Y117" s="5" t="s">
        <v>609</v>
      </c>
    </row>
    <row r="118" s="5" customFormat="1" spans="1:25">
      <c r="A118" s="5" t="s">
        <v>610</v>
      </c>
      <c r="B118" s="5" t="s">
        <v>26</v>
      </c>
      <c r="C118" s="5" t="s">
        <v>27</v>
      </c>
      <c r="D118" s="5" t="s">
        <v>611</v>
      </c>
      <c r="E118" s="5" t="s">
        <v>612</v>
      </c>
      <c r="F118" s="7">
        <v>44786</v>
      </c>
      <c r="G118" s="7">
        <v>44787</v>
      </c>
      <c r="H118" s="5">
        <v>1</v>
      </c>
      <c r="I118" s="5">
        <v>1</v>
      </c>
      <c r="J118" s="5">
        <v>1</v>
      </c>
      <c r="K118" s="5" t="s">
        <v>30</v>
      </c>
      <c r="L118" s="5">
        <v>570</v>
      </c>
      <c r="M118" s="5">
        <v>570</v>
      </c>
      <c r="N118" s="5" t="s">
        <v>613</v>
      </c>
      <c r="O118" s="5" t="s">
        <v>32</v>
      </c>
      <c r="P118" s="5" t="s">
        <v>33</v>
      </c>
      <c r="Q118" s="5">
        <v>0</v>
      </c>
      <c r="R118" s="8">
        <v>44786</v>
      </c>
      <c r="S118" s="7">
        <v>44790</v>
      </c>
      <c r="T118" s="5" t="s">
        <v>34</v>
      </c>
      <c r="U118" s="5">
        <v>570</v>
      </c>
      <c r="V118" s="5">
        <v>0</v>
      </c>
      <c r="W118" s="5">
        <v>0</v>
      </c>
      <c r="X118" s="5" t="s">
        <v>614</v>
      </c>
      <c r="Y118" s="5" t="s">
        <v>615</v>
      </c>
    </row>
    <row r="119" s="5" customFormat="1" spans="1:25">
      <c r="A119" s="5" t="s">
        <v>616</v>
      </c>
      <c r="B119" s="5" t="s">
        <v>26</v>
      </c>
      <c r="C119" s="5" t="s">
        <v>27</v>
      </c>
      <c r="D119" s="5" t="s">
        <v>462</v>
      </c>
      <c r="E119" s="5" t="s">
        <v>617</v>
      </c>
      <c r="F119" s="7">
        <v>44786</v>
      </c>
      <c r="G119" s="7">
        <v>44787</v>
      </c>
      <c r="H119" s="5">
        <v>1</v>
      </c>
      <c r="I119" s="5">
        <v>1</v>
      </c>
      <c r="J119" s="5">
        <v>1</v>
      </c>
      <c r="K119" s="5" t="s">
        <v>30</v>
      </c>
      <c r="L119" s="5">
        <v>480</v>
      </c>
      <c r="M119" s="5">
        <v>480</v>
      </c>
      <c r="N119" s="5" t="s">
        <v>618</v>
      </c>
      <c r="O119" s="5" t="s">
        <v>32</v>
      </c>
      <c r="P119" s="5" t="s">
        <v>33</v>
      </c>
      <c r="Q119" s="5">
        <v>0</v>
      </c>
      <c r="R119" s="8">
        <v>44786</v>
      </c>
      <c r="S119" s="7">
        <v>44790</v>
      </c>
      <c r="T119" s="5" t="s">
        <v>34</v>
      </c>
      <c r="U119" s="5">
        <v>480</v>
      </c>
      <c r="V119" s="5">
        <v>0</v>
      </c>
      <c r="W119" s="5">
        <v>0</v>
      </c>
      <c r="X119" s="5" t="s">
        <v>619</v>
      </c>
      <c r="Y119" s="5" t="s">
        <v>620</v>
      </c>
    </row>
    <row r="120" s="5" customFormat="1" spans="1:25">
      <c r="A120" s="5" t="s">
        <v>621</v>
      </c>
      <c r="B120" s="5" t="s">
        <v>26</v>
      </c>
      <c r="C120" s="5" t="s">
        <v>27</v>
      </c>
      <c r="D120" s="5" t="s">
        <v>426</v>
      </c>
      <c r="E120" s="5" t="s">
        <v>622</v>
      </c>
      <c r="F120" s="7">
        <v>44786</v>
      </c>
      <c r="G120" s="7">
        <v>44787</v>
      </c>
      <c r="H120" s="5">
        <v>1</v>
      </c>
      <c r="I120" s="5">
        <v>1</v>
      </c>
      <c r="J120" s="5">
        <v>1</v>
      </c>
      <c r="K120" s="5" t="s">
        <v>30</v>
      </c>
      <c r="L120" s="5">
        <v>229</v>
      </c>
      <c r="M120" s="5">
        <v>229</v>
      </c>
      <c r="N120" s="5" t="s">
        <v>623</v>
      </c>
      <c r="O120" s="5" t="s">
        <v>32</v>
      </c>
      <c r="P120" s="5" t="s">
        <v>33</v>
      </c>
      <c r="Q120" s="5">
        <v>0</v>
      </c>
      <c r="R120" s="8">
        <v>44786</v>
      </c>
      <c r="S120" s="7">
        <v>44790</v>
      </c>
      <c r="T120" s="5" t="s">
        <v>34</v>
      </c>
      <c r="U120" s="5">
        <v>229</v>
      </c>
      <c r="V120" s="5">
        <v>0</v>
      </c>
      <c r="W120" s="5">
        <v>0</v>
      </c>
      <c r="X120" s="5" t="s">
        <v>624</v>
      </c>
      <c r="Y120" s="5" t="s">
        <v>71</v>
      </c>
    </row>
    <row r="121" s="5" customFormat="1" spans="1:25">
      <c r="A121" s="5" t="s">
        <v>625</v>
      </c>
      <c r="B121" s="5" t="s">
        <v>26</v>
      </c>
      <c r="C121" s="5" t="s">
        <v>27</v>
      </c>
      <c r="D121" s="5" t="s">
        <v>479</v>
      </c>
      <c r="E121" s="5" t="s">
        <v>626</v>
      </c>
      <c r="F121" s="7">
        <v>44786</v>
      </c>
      <c r="G121" s="7">
        <v>44787</v>
      </c>
      <c r="H121" s="5">
        <v>1</v>
      </c>
      <c r="I121" s="5">
        <v>1</v>
      </c>
      <c r="J121" s="5">
        <v>1</v>
      </c>
      <c r="K121" s="5" t="s">
        <v>30</v>
      </c>
      <c r="L121" s="5">
        <v>600</v>
      </c>
      <c r="M121" s="5">
        <v>600</v>
      </c>
      <c r="N121" s="5" t="s">
        <v>627</v>
      </c>
      <c r="O121" s="5" t="s">
        <v>32</v>
      </c>
      <c r="P121" s="5" t="s">
        <v>33</v>
      </c>
      <c r="Q121" s="5">
        <v>0</v>
      </c>
      <c r="R121" s="8">
        <v>44786</v>
      </c>
      <c r="S121" s="7">
        <v>44790</v>
      </c>
      <c r="T121" s="5" t="s">
        <v>34</v>
      </c>
      <c r="U121" s="5">
        <v>600</v>
      </c>
      <c r="V121" s="5">
        <v>0</v>
      </c>
      <c r="W121" s="5">
        <v>0</v>
      </c>
      <c r="X121" s="5" t="s">
        <v>628</v>
      </c>
      <c r="Y121" s="5" t="s">
        <v>629</v>
      </c>
    </row>
    <row r="122" s="5" customFormat="1" spans="1:25">
      <c r="A122" s="5" t="s">
        <v>630</v>
      </c>
      <c r="B122" s="5" t="s">
        <v>26</v>
      </c>
      <c r="C122" s="5" t="s">
        <v>27</v>
      </c>
      <c r="D122" s="5" t="s">
        <v>450</v>
      </c>
      <c r="E122" s="5" t="s">
        <v>631</v>
      </c>
      <c r="F122" s="7">
        <v>44786</v>
      </c>
      <c r="G122" s="7">
        <v>44787</v>
      </c>
      <c r="H122" s="5">
        <v>1</v>
      </c>
      <c r="I122" s="5">
        <v>1</v>
      </c>
      <c r="J122" s="5">
        <v>1</v>
      </c>
      <c r="K122" s="5" t="s">
        <v>30</v>
      </c>
      <c r="L122" s="5">
        <v>610</v>
      </c>
      <c r="M122" s="5">
        <v>610</v>
      </c>
      <c r="N122" s="5" t="s">
        <v>632</v>
      </c>
      <c r="O122" s="5" t="s">
        <v>32</v>
      </c>
      <c r="P122" s="5" t="s">
        <v>33</v>
      </c>
      <c r="Q122" s="5">
        <v>0</v>
      </c>
      <c r="R122" s="8">
        <v>44786</v>
      </c>
      <c r="S122" s="7">
        <v>44790</v>
      </c>
      <c r="T122" s="5" t="s">
        <v>34</v>
      </c>
      <c r="U122" s="5">
        <v>610</v>
      </c>
      <c r="V122" s="5">
        <v>0</v>
      </c>
      <c r="W122" s="5">
        <v>0</v>
      </c>
      <c r="X122" s="5" t="s">
        <v>633</v>
      </c>
      <c r="Y122" s="5" t="s">
        <v>634</v>
      </c>
    </row>
    <row r="123" s="5" customFormat="1" spans="1:25">
      <c r="A123" s="5" t="s">
        <v>635</v>
      </c>
      <c r="B123" s="5" t="s">
        <v>26</v>
      </c>
      <c r="C123" s="5" t="s">
        <v>27</v>
      </c>
      <c r="D123" s="5" t="s">
        <v>462</v>
      </c>
      <c r="E123" s="5" t="s">
        <v>617</v>
      </c>
      <c r="F123" s="7">
        <v>44786</v>
      </c>
      <c r="G123" s="7">
        <v>44787</v>
      </c>
      <c r="H123" s="5">
        <v>1</v>
      </c>
      <c r="I123" s="5">
        <v>1</v>
      </c>
      <c r="J123" s="5">
        <v>1</v>
      </c>
      <c r="K123" s="5" t="s">
        <v>30</v>
      </c>
      <c r="L123" s="5">
        <v>480</v>
      </c>
      <c r="M123" s="5">
        <v>480</v>
      </c>
      <c r="N123" s="5" t="s">
        <v>636</v>
      </c>
      <c r="O123" s="5" t="s">
        <v>32</v>
      </c>
      <c r="P123" s="5" t="s">
        <v>33</v>
      </c>
      <c r="Q123" s="5">
        <v>0</v>
      </c>
      <c r="R123" s="8">
        <v>44786</v>
      </c>
      <c r="S123" s="7">
        <v>44790</v>
      </c>
      <c r="T123" s="5" t="s">
        <v>34</v>
      </c>
      <c r="U123" s="5">
        <v>480</v>
      </c>
      <c r="V123" s="5">
        <v>0</v>
      </c>
      <c r="W123" s="5">
        <v>0</v>
      </c>
      <c r="X123" s="5" t="s">
        <v>637</v>
      </c>
      <c r="Y123" s="5" t="s">
        <v>71</v>
      </c>
    </row>
    <row r="124" s="5" customFormat="1" spans="1:25">
      <c r="A124" s="5" t="s">
        <v>638</v>
      </c>
      <c r="B124" s="5" t="s">
        <v>26</v>
      </c>
      <c r="C124" s="5" t="s">
        <v>27</v>
      </c>
      <c r="D124" s="5" t="s">
        <v>450</v>
      </c>
      <c r="E124" s="5" t="s">
        <v>631</v>
      </c>
      <c r="F124" s="7">
        <v>44786</v>
      </c>
      <c r="G124" s="7">
        <v>44787</v>
      </c>
      <c r="H124" s="5">
        <v>1</v>
      </c>
      <c r="I124" s="5">
        <v>1</v>
      </c>
      <c r="J124" s="5">
        <v>1</v>
      </c>
      <c r="K124" s="5" t="s">
        <v>30</v>
      </c>
      <c r="L124" s="5">
        <v>610</v>
      </c>
      <c r="M124" s="5">
        <v>610</v>
      </c>
      <c r="N124" s="5" t="s">
        <v>639</v>
      </c>
      <c r="O124" s="5" t="s">
        <v>32</v>
      </c>
      <c r="P124" s="5" t="s">
        <v>33</v>
      </c>
      <c r="Q124" s="5">
        <v>0</v>
      </c>
      <c r="R124" s="8">
        <v>44786</v>
      </c>
      <c r="S124" s="7">
        <v>44790</v>
      </c>
      <c r="T124" s="5" t="s">
        <v>34</v>
      </c>
      <c r="U124" s="5">
        <v>610</v>
      </c>
      <c r="V124" s="5">
        <v>0</v>
      </c>
      <c r="W124" s="5">
        <v>0</v>
      </c>
      <c r="X124" s="5" t="s">
        <v>640</v>
      </c>
      <c r="Y124" s="5" t="s">
        <v>641</v>
      </c>
    </row>
    <row r="125" s="5" customFormat="1" spans="1:25">
      <c r="A125" s="5" t="s">
        <v>635</v>
      </c>
      <c r="B125" s="5" t="s">
        <v>26</v>
      </c>
      <c r="C125" s="5" t="s">
        <v>197</v>
      </c>
      <c r="D125" s="5" t="s">
        <v>462</v>
      </c>
      <c r="E125" s="5" t="s">
        <v>617</v>
      </c>
      <c r="F125" s="7">
        <v>44786</v>
      </c>
      <c r="G125" s="7">
        <v>44787</v>
      </c>
      <c r="H125" s="5">
        <v>1</v>
      </c>
      <c r="I125" s="5">
        <v>1</v>
      </c>
      <c r="J125" s="5">
        <v>1</v>
      </c>
      <c r="K125" s="5" t="s">
        <v>30</v>
      </c>
      <c r="L125" s="5">
        <v>-480</v>
      </c>
      <c r="M125" s="5">
        <v>-480</v>
      </c>
      <c r="N125" s="5" t="s">
        <v>636</v>
      </c>
      <c r="O125" s="5" t="s">
        <v>32</v>
      </c>
      <c r="P125" s="5" t="s">
        <v>33</v>
      </c>
      <c r="Q125" s="5">
        <v>0</v>
      </c>
      <c r="R125" s="8">
        <v>44786</v>
      </c>
      <c r="S125" s="7">
        <v>44790</v>
      </c>
      <c r="T125" s="5" t="s">
        <v>34</v>
      </c>
      <c r="U125" s="5">
        <v>-480</v>
      </c>
      <c r="V125" s="5">
        <v>0</v>
      </c>
      <c r="W125" s="5">
        <v>0</v>
      </c>
      <c r="X125" s="5" t="s">
        <v>637</v>
      </c>
      <c r="Y125" s="5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2"/>
  <sheetViews>
    <sheetView tabSelected="1" workbookViewId="0">
      <selection activeCell="A129" sqref="A129:E132"/>
    </sheetView>
  </sheetViews>
  <sheetFormatPr defaultColWidth="9" defaultRowHeight="13.5"/>
  <cols>
    <col min="1" max="1" width="12.625" style="5"/>
    <col min="2" max="3" width="10.375" style="5"/>
    <col min="4" max="4" width="9" style="5"/>
    <col min="5" max="5" width="10.375" style="5"/>
    <col min="6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642</v>
      </c>
    </row>
    <row r="2" s="5" customFormat="1" hidden="1" spans="1:9">
      <c r="A2" s="6">
        <v>18009246287</v>
      </c>
      <c r="B2" s="7">
        <v>44786</v>
      </c>
      <c r="C2" s="7">
        <v>44787</v>
      </c>
      <c r="D2" s="5">
        <v>584</v>
      </c>
      <c r="E2" s="5" t="str">
        <f>VLOOKUP(A2,HOP!A:L,12,0)</f>
        <v>584.00</v>
      </c>
      <c r="F2" s="5" t="str">
        <f>VLOOKUP(A2,HOP!A:C,3,0)</f>
        <v>2566122</v>
      </c>
      <c r="G2" s="5">
        <f>D2-E2</f>
        <v>0</v>
      </c>
      <c r="H2" s="5" t="str">
        <f>$H$1&amp;F2</f>
        <v>，2566122</v>
      </c>
      <c r="I2" s="5" t="str">
        <f>VLOOKUP(A2,HOP!A:U,21,0)</f>
        <v>直采</v>
      </c>
    </row>
    <row r="3" s="5" customFormat="1" hidden="1" spans="1:9">
      <c r="A3" s="6">
        <v>18032785532</v>
      </c>
      <c r="B3" s="7">
        <v>44786</v>
      </c>
      <c r="C3" s="7">
        <v>44787</v>
      </c>
      <c r="D3" s="5">
        <v>828</v>
      </c>
      <c r="E3" s="5" t="str">
        <f>VLOOKUP(A3,HOP!A:L,12,0)</f>
        <v>828.00</v>
      </c>
      <c r="F3" s="5" t="str">
        <f>VLOOKUP(A3,HOP!A:C,3,0)</f>
        <v>2572397</v>
      </c>
      <c r="G3" s="5">
        <f t="shared" ref="G3:G34" si="0">D3-E3</f>
        <v>0</v>
      </c>
      <c r="H3" s="5" t="str">
        <f t="shared" ref="H3:H34" si="1">$H$1&amp;F3</f>
        <v>，2572397</v>
      </c>
      <c r="I3" s="5" t="str">
        <f>VLOOKUP(A3,HOP!A:U,21,0)</f>
        <v>直采</v>
      </c>
    </row>
    <row r="4" s="5" customFormat="1" hidden="1" spans="1:9">
      <c r="A4" s="6">
        <v>18038875846</v>
      </c>
      <c r="B4" s="7">
        <v>44786</v>
      </c>
      <c r="C4" s="7">
        <v>44787</v>
      </c>
      <c r="D4" s="5">
        <v>311</v>
      </c>
      <c r="E4" s="5" t="str">
        <f>VLOOKUP(A4,HOP!A:L,12,0)</f>
        <v>311.00</v>
      </c>
      <c r="F4" s="5" t="str">
        <f>VLOOKUP(A4,HOP!A:C,3,0)</f>
        <v>2573967</v>
      </c>
      <c r="G4" s="5">
        <f t="shared" si="0"/>
        <v>0</v>
      </c>
      <c r="H4" s="5" t="str">
        <f t="shared" si="1"/>
        <v>，2573967</v>
      </c>
      <c r="I4" s="5" t="str">
        <f>VLOOKUP(A4,HOP!A:U,21,0)</f>
        <v>直采</v>
      </c>
    </row>
    <row r="5" s="5" customFormat="1" hidden="1" spans="1:9">
      <c r="A5" s="6">
        <v>18043357703</v>
      </c>
      <c r="B5" s="7">
        <v>44784</v>
      </c>
      <c r="C5" s="7">
        <v>44787</v>
      </c>
      <c r="D5" s="5">
        <v>1221</v>
      </c>
      <c r="E5" s="5" t="str">
        <f>VLOOKUP(A5,HOP!A:L,12,0)</f>
        <v>1221.00</v>
      </c>
      <c r="F5" s="5" t="str">
        <f>VLOOKUP(A5,HOP!A:C,3,0)</f>
        <v>2574775</v>
      </c>
      <c r="G5" s="5">
        <f t="shared" si="0"/>
        <v>0</v>
      </c>
      <c r="H5" s="5" t="str">
        <f t="shared" si="1"/>
        <v>，2574775</v>
      </c>
      <c r="I5" s="5" t="str">
        <f>VLOOKUP(A5,HOP!A:U,21,0)</f>
        <v>直采</v>
      </c>
    </row>
    <row r="6" s="5" customFormat="1" hidden="1" spans="1:9">
      <c r="A6" s="6">
        <v>18113790957</v>
      </c>
      <c r="B6" s="7">
        <v>44782</v>
      </c>
      <c r="C6" s="7">
        <v>44787</v>
      </c>
      <c r="D6" s="5">
        <v>2030</v>
      </c>
      <c r="E6" s="5" t="str">
        <f>VLOOKUP(A6,HOP!A:L,12,0)</f>
        <v>2030.00</v>
      </c>
      <c r="F6" s="5" t="str">
        <f>VLOOKUP(A6,HOP!A:C,3,0)</f>
        <v>2589502</v>
      </c>
      <c r="G6" s="5">
        <f t="shared" si="0"/>
        <v>0</v>
      </c>
      <c r="H6" s="5" t="str">
        <f t="shared" si="1"/>
        <v>，2589502</v>
      </c>
      <c r="I6" s="5" t="str">
        <f>VLOOKUP(A6,HOP!A:U,21,0)</f>
        <v>直采</v>
      </c>
    </row>
    <row r="7" s="5" customFormat="1" hidden="1" spans="1:9">
      <c r="A7" s="6">
        <v>18157717948</v>
      </c>
      <c r="B7" s="7">
        <v>44786</v>
      </c>
      <c r="C7" s="7">
        <v>44787</v>
      </c>
      <c r="D7" s="5">
        <v>238</v>
      </c>
      <c r="E7" s="5" t="str">
        <f>VLOOKUP(A7,HOP!A:L,12,0)</f>
        <v>238.00</v>
      </c>
      <c r="F7" s="5" t="str">
        <f>VLOOKUP(A7,HOP!A:C,3,0)</f>
        <v>2596736</v>
      </c>
      <c r="G7" s="5">
        <f t="shared" si="0"/>
        <v>0</v>
      </c>
      <c r="H7" s="5" t="str">
        <f t="shared" si="1"/>
        <v>，2596736</v>
      </c>
      <c r="I7" s="5" t="str">
        <f>VLOOKUP(A7,HOP!A:U,21,0)</f>
        <v>直采</v>
      </c>
    </row>
    <row r="8" s="5" customFormat="1" hidden="1" spans="1:9">
      <c r="A8" s="6">
        <v>18173544568</v>
      </c>
      <c r="B8" s="7">
        <v>44785</v>
      </c>
      <c r="C8" s="7">
        <v>44787</v>
      </c>
      <c r="D8" s="5">
        <v>1560</v>
      </c>
      <c r="E8" s="5" t="str">
        <f>VLOOKUP(A8,HOP!A:L,12,0)</f>
        <v>1560.00</v>
      </c>
      <c r="F8" s="5" t="str">
        <f>VLOOKUP(A8,HOP!A:C,3,0)</f>
        <v>2598711</v>
      </c>
      <c r="G8" s="5">
        <f t="shared" si="0"/>
        <v>0</v>
      </c>
      <c r="H8" s="5" t="str">
        <f t="shared" si="1"/>
        <v>，2598711</v>
      </c>
      <c r="I8" s="5" t="str">
        <f>VLOOKUP(A8,HOP!A:U,21,0)</f>
        <v>直采</v>
      </c>
    </row>
    <row r="9" s="5" customFormat="1" hidden="1" spans="1:9">
      <c r="A9" s="6">
        <v>18213913975</v>
      </c>
      <c r="B9" s="7">
        <v>44785</v>
      </c>
      <c r="C9" s="7">
        <v>44787</v>
      </c>
      <c r="D9" s="5">
        <v>1382</v>
      </c>
      <c r="E9" s="5" t="str">
        <f>VLOOKUP(A9,HOP!A:L,12,0)</f>
        <v>1382.00</v>
      </c>
      <c r="F9" s="5" t="str">
        <f>VLOOKUP(A9,HOP!A:C,3,0)</f>
        <v>2603684</v>
      </c>
      <c r="G9" s="5">
        <f t="shared" si="0"/>
        <v>0</v>
      </c>
      <c r="H9" s="5" t="str">
        <f t="shared" si="1"/>
        <v>，2603684</v>
      </c>
      <c r="I9" s="5" t="str">
        <f>VLOOKUP(A9,HOP!A:U,21,0)</f>
        <v>直采</v>
      </c>
    </row>
    <row r="10" s="5" customFormat="1" hidden="1" spans="1:9">
      <c r="A10" s="6">
        <v>18259161482</v>
      </c>
      <c r="B10" s="7">
        <v>44785</v>
      </c>
      <c r="C10" s="7">
        <v>44787</v>
      </c>
      <c r="D10" s="5">
        <v>870</v>
      </c>
      <c r="E10" s="5" t="str">
        <f>VLOOKUP(A10,HOP!A:L,12,0)</f>
        <v>870.00</v>
      </c>
      <c r="F10" s="5" t="str">
        <f>VLOOKUP(A10,HOP!A:C,3,0)</f>
        <v>2608703</v>
      </c>
      <c r="G10" s="5">
        <f t="shared" si="0"/>
        <v>0</v>
      </c>
      <c r="H10" s="5" t="str">
        <f t="shared" si="1"/>
        <v>，2608703</v>
      </c>
      <c r="I10" s="5" t="str">
        <f>VLOOKUP(A10,HOP!A:U,21,0)</f>
        <v>直采</v>
      </c>
    </row>
    <row r="11" s="5" customFormat="1" hidden="1" spans="1:9">
      <c r="A11" s="6">
        <v>18271890377</v>
      </c>
      <c r="B11" s="7">
        <v>44785</v>
      </c>
      <c r="C11" s="7">
        <v>44787</v>
      </c>
      <c r="D11" s="5">
        <v>1642</v>
      </c>
      <c r="E11" s="5" t="str">
        <f>VLOOKUP(A11,HOP!A:L,12,0)</f>
        <v>1642.00</v>
      </c>
      <c r="F11" s="5" t="str">
        <f>VLOOKUP(A11,HOP!A:C,3,0)</f>
        <v>2609834</v>
      </c>
      <c r="G11" s="5">
        <f t="shared" si="0"/>
        <v>0</v>
      </c>
      <c r="H11" s="5" t="str">
        <f t="shared" si="1"/>
        <v>，2609834</v>
      </c>
      <c r="I11" s="5" t="str">
        <f>VLOOKUP(A11,HOP!A:U,21,0)</f>
        <v>直采</v>
      </c>
    </row>
    <row r="12" s="5" customFormat="1" hidden="1" spans="1:9">
      <c r="A12" s="6">
        <v>18372513859</v>
      </c>
      <c r="B12" s="7">
        <v>44784</v>
      </c>
      <c r="C12" s="7">
        <v>44787</v>
      </c>
      <c r="D12" s="5">
        <v>1488</v>
      </c>
      <c r="E12" s="5" t="str">
        <f>VLOOKUP(A12,HOP!A:L,12,0)</f>
        <v>1488.00</v>
      </c>
      <c r="F12" s="5" t="str">
        <f>VLOOKUP(A12,HOP!A:C,3,0)</f>
        <v>2618970</v>
      </c>
      <c r="G12" s="5">
        <f t="shared" si="0"/>
        <v>0</v>
      </c>
      <c r="H12" s="5" t="str">
        <f t="shared" si="1"/>
        <v>，2618970</v>
      </c>
      <c r="I12" s="5" t="str">
        <f>VLOOKUP(A12,HOP!A:U,21,0)</f>
        <v>直采</v>
      </c>
    </row>
    <row r="13" s="5" customFormat="1" hidden="1" spans="1:9">
      <c r="A13" s="6">
        <v>18378166825</v>
      </c>
      <c r="B13" s="7">
        <v>44786</v>
      </c>
      <c r="C13" s="7">
        <v>44787</v>
      </c>
      <c r="D13" s="5">
        <v>596</v>
      </c>
      <c r="E13" s="5" t="str">
        <f>VLOOKUP(A13,HOP!A:L,12,0)</f>
        <v>596.00</v>
      </c>
      <c r="F13" s="5" t="str">
        <f>VLOOKUP(A13,HOP!A:C,3,0)</f>
        <v>2619394</v>
      </c>
      <c r="G13" s="5">
        <f t="shared" si="0"/>
        <v>0</v>
      </c>
      <c r="H13" s="5" t="str">
        <f t="shared" si="1"/>
        <v>，2619394</v>
      </c>
      <c r="I13" s="5" t="str">
        <f>VLOOKUP(A13,HOP!A:U,21,0)</f>
        <v>直采</v>
      </c>
    </row>
    <row r="14" s="5" customFormat="1" hidden="1" spans="1:9">
      <c r="A14" s="6">
        <v>18414733653</v>
      </c>
      <c r="B14" s="7">
        <v>44785</v>
      </c>
      <c r="C14" s="7">
        <v>44787</v>
      </c>
      <c r="D14" s="5">
        <v>1070</v>
      </c>
      <c r="E14" s="5" t="str">
        <f>VLOOKUP(A14,HOP!A:L,12,0)</f>
        <v>1070.00</v>
      </c>
      <c r="F14" s="5" t="str">
        <f>VLOOKUP(A14,HOP!A:C,3,0)</f>
        <v>2623375</v>
      </c>
      <c r="G14" s="5">
        <f t="shared" si="0"/>
        <v>0</v>
      </c>
      <c r="H14" s="5" t="str">
        <f t="shared" si="1"/>
        <v>，2623375</v>
      </c>
      <c r="I14" s="5" t="str">
        <f>VLOOKUP(A14,HOP!A:U,21,0)</f>
        <v>直采</v>
      </c>
    </row>
    <row r="15" s="5" customFormat="1" hidden="1" spans="1:9">
      <c r="A15" s="6">
        <v>18427258494</v>
      </c>
      <c r="B15" s="7">
        <v>44785</v>
      </c>
      <c r="C15" s="7">
        <v>44787</v>
      </c>
      <c r="D15" s="5">
        <v>3610</v>
      </c>
      <c r="E15" s="5" t="str">
        <f>VLOOKUP(A15,HOP!A:L,12,0)</f>
        <v>3610.00</v>
      </c>
      <c r="F15" s="5" t="str">
        <f>VLOOKUP(A15,HOP!A:C,3,0)</f>
        <v>2624257</v>
      </c>
      <c r="G15" s="5">
        <f t="shared" si="0"/>
        <v>0</v>
      </c>
      <c r="H15" s="5" t="str">
        <f t="shared" si="1"/>
        <v>，2624257</v>
      </c>
      <c r="I15" s="5" t="str">
        <f>VLOOKUP(A15,HOP!A:U,21,0)</f>
        <v>直采</v>
      </c>
    </row>
    <row r="16" s="5" customFormat="1" hidden="1" spans="1:9">
      <c r="A16" s="6">
        <v>18437368568</v>
      </c>
      <c r="B16" s="7">
        <v>44785</v>
      </c>
      <c r="C16" s="7">
        <v>44787</v>
      </c>
      <c r="D16" s="5">
        <v>5930</v>
      </c>
      <c r="E16" s="5" t="str">
        <f>VLOOKUP(A16,HOP!A:L,12,0)</f>
        <v>5930.00</v>
      </c>
      <c r="F16" s="5" t="str">
        <f>VLOOKUP(A16,HOP!A:C,3,0)</f>
        <v>2625390</v>
      </c>
      <c r="G16" s="5">
        <f t="shared" si="0"/>
        <v>0</v>
      </c>
      <c r="H16" s="5" t="str">
        <f t="shared" si="1"/>
        <v>，2625390</v>
      </c>
      <c r="I16" s="5" t="str">
        <f>VLOOKUP(A16,HOP!A:U,21,0)</f>
        <v>直采</v>
      </c>
    </row>
    <row r="17" s="5" customFormat="1" hidden="1" spans="1:9">
      <c r="A17" s="6">
        <v>18456521470</v>
      </c>
      <c r="B17" s="7">
        <v>44785</v>
      </c>
      <c r="C17" s="7">
        <v>44787</v>
      </c>
      <c r="D17" s="5">
        <v>1068</v>
      </c>
      <c r="E17" s="5" t="str">
        <f>VLOOKUP(A17,HOP!A:L,12,0)</f>
        <v>1068.00</v>
      </c>
      <c r="F17" s="5" t="str">
        <f>VLOOKUP(A17,HOP!A:C,3,0)</f>
        <v>2627377</v>
      </c>
      <c r="G17" s="5">
        <f t="shared" si="0"/>
        <v>0</v>
      </c>
      <c r="H17" s="5" t="str">
        <f t="shared" si="1"/>
        <v>，2627377</v>
      </c>
      <c r="I17" s="5" t="str">
        <f>VLOOKUP(A17,HOP!A:U,21,0)</f>
        <v>直采</v>
      </c>
    </row>
    <row r="18" s="5" customFormat="1" hidden="1" spans="1:9">
      <c r="A18" s="6">
        <v>18513170693</v>
      </c>
      <c r="B18" s="7">
        <v>44785</v>
      </c>
      <c r="C18" s="7">
        <v>44787</v>
      </c>
      <c r="D18" s="5">
        <v>1430</v>
      </c>
      <c r="E18" s="5" t="str">
        <f>VLOOKUP(A18,HOP!A:L,12,0)</f>
        <v>1430.00</v>
      </c>
      <c r="F18" s="5" t="str">
        <f>VLOOKUP(A18,HOP!A:C,3,0)</f>
        <v>2632768</v>
      </c>
      <c r="G18" s="5">
        <f t="shared" si="0"/>
        <v>0</v>
      </c>
      <c r="H18" s="5" t="str">
        <f t="shared" si="1"/>
        <v>，2632768</v>
      </c>
      <c r="I18" s="5" t="str">
        <f>VLOOKUP(A18,HOP!A:U,21,0)</f>
        <v>直采</v>
      </c>
    </row>
    <row r="19" s="5" customFormat="1" hidden="1" spans="1:9">
      <c r="A19" s="6">
        <v>18524394497</v>
      </c>
      <c r="B19" s="7">
        <v>44784</v>
      </c>
      <c r="C19" s="7">
        <v>44787</v>
      </c>
      <c r="D19" s="5">
        <v>471</v>
      </c>
      <c r="E19" s="5" t="str">
        <f>VLOOKUP(A19,HOP!A:L,12,0)</f>
        <v>471.00</v>
      </c>
      <c r="F19" s="5" t="str">
        <f>VLOOKUP(A19,HOP!A:C,3,0)</f>
        <v>2633965</v>
      </c>
      <c r="G19" s="5">
        <f t="shared" si="0"/>
        <v>0</v>
      </c>
      <c r="H19" s="5" t="str">
        <f t="shared" si="1"/>
        <v>，2633965</v>
      </c>
      <c r="I19" s="5" t="str">
        <f>VLOOKUP(A19,HOP!A:U,21,0)</f>
        <v>直采</v>
      </c>
    </row>
    <row r="20" s="5" customFormat="1" hidden="1" spans="1:9">
      <c r="A20" s="6">
        <v>18537061330</v>
      </c>
      <c r="B20" s="7">
        <v>44786</v>
      </c>
      <c r="C20" s="7">
        <v>44787</v>
      </c>
      <c r="D20" s="5">
        <v>1529</v>
      </c>
      <c r="E20" s="5" t="str">
        <f>VLOOKUP(A20,HOP!A:L,12,0)</f>
        <v>1529.00</v>
      </c>
      <c r="F20" s="5" t="str">
        <f>VLOOKUP(A20,HOP!A:C,3,0)</f>
        <v>2635250</v>
      </c>
      <c r="G20" s="5">
        <f t="shared" si="0"/>
        <v>0</v>
      </c>
      <c r="H20" s="5" t="str">
        <f t="shared" si="1"/>
        <v>，2635250</v>
      </c>
      <c r="I20" s="5" t="str">
        <f>VLOOKUP(A20,HOP!A:U,21,0)</f>
        <v>直采</v>
      </c>
    </row>
    <row r="21" s="5" customFormat="1" hidden="1" spans="1:9">
      <c r="A21" s="6">
        <v>18543238867</v>
      </c>
      <c r="B21" s="7">
        <v>44785</v>
      </c>
      <c r="C21" s="7">
        <v>44787</v>
      </c>
      <c r="D21" s="5">
        <v>2816</v>
      </c>
      <c r="E21" s="5" t="str">
        <f>VLOOKUP(A21,HOP!A:L,12,0)</f>
        <v>2816.00</v>
      </c>
      <c r="F21" s="5" t="str">
        <f>VLOOKUP(A21,HOP!A:C,3,0)</f>
        <v>2635668</v>
      </c>
      <c r="G21" s="5">
        <f t="shared" si="0"/>
        <v>0</v>
      </c>
      <c r="H21" s="5" t="str">
        <f t="shared" si="1"/>
        <v>，2635668</v>
      </c>
      <c r="I21" s="5" t="str">
        <f>VLOOKUP(A21,HOP!A:U,21,0)</f>
        <v>直采</v>
      </c>
    </row>
    <row r="22" s="5" customFormat="1" hidden="1" spans="1:9">
      <c r="A22" s="6">
        <v>18544552549</v>
      </c>
      <c r="B22" s="7">
        <v>44786</v>
      </c>
      <c r="C22" s="7">
        <v>44787</v>
      </c>
      <c r="D22" s="5">
        <v>980</v>
      </c>
      <c r="E22" s="5" t="str">
        <f>VLOOKUP(A22,HOP!A:L,12,0)</f>
        <v>980.00</v>
      </c>
      <c r="F22" s="5" t="str">
        <f>VLOOKUP(A22,HOP!A:C,3,0)</f>
        <v>2635876</v>
      </c>
      <c r="G22" s="5">
        <f t="shared" si="0"/>
        <v>0</v>
      </c>
      <c r="H22" s="5" t="str">
        <f t="shared" si="1"/>
        <v>，2635876</v>
      </c>
      <c r="I22" s="5" t="str">
        <f>VLOOKUP(A22,HOP!A:U,21,0)</f>
        <v>直采</v>
      </c>
    </row>
    <row r="23" s="5" customFormat="1" spans="1:10">
      <c r="A23" s="6">
        <v>18564230010</v>
      </c>
      <c r="B23" s="7">
        <v>44785</v>
      </c>
      <c r="C23" s="7">
        <v>44787</v>
      </c>
      <c r="D23" s="5">
        <v>592</v>
      </c>
      <c r="E23" s="5" t="str">
        <f>VLOOKUP(A23,HOP!A:L,12,0)</f>
        <v>0.00</v>
      </c>
      <c r="F23" s="5" t="str">
        <f>VLOOKUP(A23,HOP!A:C,3,0)</f>
        <v>2638002</v>
      </c>
      <c r="G23" s="5">
        <f t="shared" si="0"/>
        <v>592</v>
      </c>
      <c r="H23" s="5" t="str">
        <f t="shared" si="1"/>
        <v>，2638002</v>
      </c>
      <c r="I23" s="5" t="str">
        <f>VLOOKUP(A23,HOP!A:U,21,0)</f>
        <v>直采</v>
      </c>
      <c r="J23" s="5" t="s">
        <v>643</v>
      </c>
    </row>
    <row r="24" s="5" customFormat="1" hidden="1" spans="1:9">
      <c r="A24" s="6">
        <v>18572723209</v>
      </c>
      <c r="B24" s="7">
        <v>44785</v>
      </c>
      <c r="C24" s="7">
        <v>44787</v>
      </c>
      <c r="D24" s="5">
        <v>786</v>
      </c>
      <c r="E24" s="5" t="str">
        <f>VLOOKUP(A24,HOP!A:L,12,0)</f>
        <v>786.00</v>
      </c>
      <c r="F24" s="5" t="str">
        <f>VLOOKUP(A24,HOP!A:C,3,0)</f>
        <v>2638591</v>
      </c>
      <c r="G24" s="5">
        <f t="shared" si="0"/>
        <v>0</v>
      </c>
      <c r="H24" s="5" t="str">
        <f t="shared" si="1"/>
        <v>，2638591</v>
      </c>
      <c r="I24" s="5" t="str">
        <f>VLOOKUP(A24,HOP!A:U,21,0)</f>
        <v>直采</v>
      </c>
    </row>
    <row r="25" s="5" customFormat="1" hidden="1" spans="1:9">
      <c r="A25" s="6">
        <v>18574860182</v>
      </c>
      <c r="B25" s="7">
        <v>44785</v>
      </c>
      <c r="C25" s="7">
        <v>44787</v>
      </c>
      <c r="D25" s="5">
        <v>840</v>
      </c>
      <c r="E25" s="5" t="str">
        <f>VLOOKUP(A25,HOP!A:L,12,0)</f>
        <v>840.00</v>
      </c>
      <c r="F25" s="5" t="str">
        <f>VLOOKUP(A25,HOP!A:C,3,0)</f>
        <v>2638965</v>
      </c>
      <c r="G25" s="5">
        <f t="shared" si="0"/>
        <v>0</v>
      </c>
      <c r="H25" s="5" t="str">
        <f t="shared" si="1"/>
        <v>，2638965</v>
      </c>
      <c r="I25" s="5" t="str">
        <f>VLOOKUP(A25,HOP!A:U,21,0)</f>
        <v>直采</v>
      </c>
    </row>
    <row r="26" s="5" customFormat="1" hidden="1" spans="1:9">
      <c r="A26" s="6">
        <v>18577704972</v>
      </c>
      <c r="B26" s="7">
        <v>44786</v>
      </c>
      <c r="C26" s="7">
        <v>44787</v>
      </c>
      <c r="D26" s="5">
        <v>748</v>
      </c>
      <c r="E26" s="5" t="str">
        <f>VLOOKUP(A26,HOP!A:L,12,0)</f>
        <v>748.00</v>
      </c>
      <c r="F26" s="5" t="str">
        <f>VLOOKUP(A26,HOP!A:C,3,0)</f>
        <v>2639350</v>
      </c>
      <c r="G26" s="5">
        <f t="shared" si="0"/>
        <v>0</v>
      </c>
      <c r="H26" s="5" t="str">
        <f t="shared" si="1"/>
        <v>，2639350</v>
      </c>
      <c r="I26" s="5" t="str">
        <f>VLOOKUP(A26,HOP!A:U,21,0)</f>
        <v>直采</v>
      </c>
    </row>
    <row r="27" s="5" customFormat="1" hidden="1" spans="1:9">
      <c r="A27" s="6">
        <v>18594285287</v>
      </c>
      <c r="B27" s="7">
        <v>44786</v>
      </c>
      <c r="C27" s="7">
        <v>44787</v>
      </c>
      <c r="D27" s="5">
        <v>435</v>
      </c>
      <c r="E27" s="5" t="str">
        <f>VLOOKUP(A27,HOP!A:L,12,0)</f>
        <v>435.00</v>
      </c>
      <c r="F27" s="5" t="str">
        <f>VLOOKUP(A27,HOP!A:C,3,0)</f>
        <v>2640762</v>
      </c>
      <c r="G27" s="5">
        <f t="shared" si="0"/>
        <v>0</v>
      </c>
      <c r="H27" s="5" t="str">
        <f t="shared" si="1"/>
        <v>，2640762</v>
      </c>
      <c r="I27" s="5" t="str">
        <f>VLOOKUP(A27,HOP!A:U,21,0)</f>
        <v>直采</v>
      </c>
    </row>
    <row r="28" s="5" customFormat="1" hidden="1" spans="1:9">
      <c r="A28" s="6">
        <v>18594622538</v>
      </c>
      <c r="B28" s="7">
        <v>44786</v>
      </c>
      <c r="C28" s="7">
        <v>44787</v>
      </c>
      <c r="D28" s="5">
        <v>1627</v>
      </c>
      <c r="E28" s="5" t="str">
        <f>VLOOKUP(A28,HOP!A:L,12,0)</f>
        <v>1627.00</v>
      </c>
      <c r="F28" s="5" t="str">
        <f>VLOOKUP(A28,HOP!A:C,3,0)</f>
        <v>2640832</v>
      </c>
      <c r="G28" s="5">
        <f t="shared" si="0"/>
        <v>0</v>
      </c>
      <c r="H28" s="5" t="str">
        <f t="shared" si="1"/>
        <v>，2640832</v>
      </c>
      <c r="I28" s="5" t="str">
        <f>VLOOKUP(A28,HOP!A:U,21,0)</f>
        <v>直采</v>
      </c>
    </row>
    <row r="29" s="5" customFormat="1" hidden="1" spans="1:9">
      <c r="A29" s="6">
        <v>18596380680</v>
      </c>
      <c r="B29" s="7">
        <v>44785</v>
      </c>
      <c r="C29" s="7">
        <v>44787</v>
      </c>
      <c r="D29" s="5">
        <v>592</v>
      </c>
      <c r="E29" s="5" t="str">
        <f>VLOOKUP(A29,HOP!A:L,12,0)</f>
        <v>592.00</v>
      </c>
      <c r="F29" s="5" t="str">
        <f>VLOOKUP(A29,HOP!A:C,3,0)</f>
        <v>2641211</v>
      </c>
      <c r="G29" s="5">
        <f t="shared" si="0"/>
        <v>0</v>
      </c>
      <c r="H29" s="5" t="str">
        <f t="shared" si="1"/>
        <v>，2641211</v>
      </c>
      <c r="I29" s="5" t="str">
        <f>VLOOKUP(A29,HOP!A:U,21,0)</f>
        <v>直采</v>
      </c>
    </row>
    <row r="30" s="5" customFormat="1" hidden="1" spans="1:9">
      <c r="A30" s="6">
        <v>18602457039</v>
      </c>
      <c r="B30" s="7">
        <v>44786</v>
      </c>
      <c r="C30" s="7">
        <v>44787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hidden="1" spans="1:9">
      <c r="A31" s="6">
        <v>18605899829</v>
      </c>
      <c r="B31" s="7">
        <v>44786</v>
      </c>
      <c r="C31" s="7">
        <v>44787</v>
      </c>
      <c r="D31" s="5">
        <v>508</v>
      </c>
      <c r="E31" s="5" t="str">
        <f>VLOOKUP(A31,HOP!A:L,12,0)</f>
        <v>508.00</v>
      </c>
      <c r="F31" s="5" t="str">
        <f>VLOOKUP(A31,HOP!A:C,3,0)</f>
        <v>2641958</v>
      </c>
      <c r="G31" s="5">
        <f t="shared" si="0"/>
        <v>0</v>
      </c>
      <c r="H31" s="5" t="str">
        <f t="shared" si="1"/>
        <v>，2641958</v>
      </c>
      <c r="I31" s="5" t="str">
        <f>VLOOKUP(A31,HOP!A:U,21,0)</f>
        <v>直采</v>
      </c>
    </row>
    <row r="32" s="5" customFormat="1" hidden="1" spans="1:9">
      <c r="A32" s="6">
        <v>18608508611</v>
      </c>
      <c r="B32" s="7">
        <v>44786</v>
      </c>
      <c r="C32" s="7">
        <v>44787</v>
      </c>
      <c r="D32" s="5">
        <v>477</v>
      </c>
      <c r="E32" s="5" t="str">
        <f>VLOOKUP(A32,HOP!A:L,12,0)</f>
        <v>477.00</v>
      </c>
      <c r="F32" s="5" t="str">
        <f>VLOOKUP(A32,HOP!A:C,3,0)</f>
        <v>2642495</v>
      </c>
      <c r="G32" s="5">
        <f t="shared" si="0"/>
        <v>0</v>
      </c>
      <c r="H32" s="5" t="str">
        <f t="shared" si="1"/>
        <v>，2642495</v>
      </c>
      <c r="I32" s="5" t="str">
        <f>VLOOKUP(A32,HOP!A:U,21,0)</f>
        <v>直采</v>
      </c>
    </row>
    <row r="33" s="5" customFormat="1" hidden="1" spans="1:9">
      <c r="A33" s="6">
        <v>18621453433</v>
      </c>
      <c r="B33" s="7">
        <v>44780</v>
      </c>
      <c r="C33" s="7">
        <v>44787</v>
      </c>
      <c r="D33" s="5">
        <v>1890</v>
      </c>
      <c r="E33" s="5" t="str">
        <f>VLOOKUP(A33,HOP!A:L,12,0)</f>
        <v>1890.00</v>
      </c>
      <c r="F33" s="5" t="str">
        <f>VLOOKUP(A33,HOP!A:C,3,0)</f>
        <v>2643464</v>
      </c>
      <c r="G33" s="5">
        <f t="shared" si="0"/>
        <v>0</v>
      </c>
      <c r="H33" s="5" t="str">
        <f t="shared" si="1"/>
        <v>，2643464</v>
      </c>
      <c r="I33" s="5" t="str">
        <f>VLOOKUP(A33,HOP!A:U,21,0)</f>
        <v>直采</v>
      </c>
    </row>
    <row r="34" s="5" customFormat="1" hidden="1" spans="1:9">
      <c r="A34" s="6">
        <v>18631850785</v>
      </c>
      <c r="B34" s="7">
        <v>44785</v>
      </c>
      <c r="C34" s="7">
        <v>44787</v>
      </c>
      <c r="D34" s="5">
        <v>1180</v>
      </c>
      <c r="E34" s="5" t="str">
        <f>VLOOKUP(A34,HOP!A:L,12,0)</f>
        <v>1180.00</v>
      </c>
      <c r="F34" s="5" t="str">
        <f>VLOOKUP(A34,HOP!A:C,3,0)</f>
        <v>2644389</v>
      </c>
      <c r="G34" s="5">
        <f t="shared" si="0"/>
        <v>0</v>
      </c>
      <c r="H34" s="5" t="str">
        <f t="shared" si="1"/>
        <v>，2644389</v>
      </c>
      <c r="I34" s="5" t="str">
        <f>VLOOKUP(A34,HOP!A:U,21,0)</f>
        <v>直采</v>
      </c>
    </row>
    <row r="35" s="5" customFormat="1" hidden="1" spans="1:9">
      <c r="A35" s="6">
        <v>18631954462</v>
      </c>
      <c r="B35" s="7">
        <v>44786</v>
      </c>
      <c r="C35" s="7">
        <v>44787</v>
      </c>
      <c r="D35" s="5">
        <v>537</v>
      </c>
      <c r="E35" s="5" t="str">
        <f>VLOOKUP(A35,HOP!A:L,12,0)</f>
        <v>537.00</v>
      </c>
      <c r="F35" s="5" t="str">
        <f>VLOOKUP(A35,HOP!A:C,3,0)</f>
        <v>2644393</v>
      </c>
      <c r="G35" s="5">
        <f t="shared" ref="G35:G66" si="2">D35-E35</f>
        <v>0</v>
      </c>
      <c r="H35" s="5" t="str">
        <f t="shared" ref="H35:H66" si="3">$H$1&amp;F35</f>
        <v>，2644393</v>
      </c>
      <c r="I35" s="5" t="str">
        <f>VLOOKUP(A35,HOP!A:U,21,0)</f>
        <v>直采</v>
      </c>
    </row>
    <row r="36" s="5" customFormat="1" hidden="1" spans="1:9">
      <c r="A36" s="6">
        <v>18643669142</v>
      </c>
      <c r="B36" s="7">
        <v>44783</v>
      </c>
      <c r="C36" s="7">
        <v>44787</v>
      </c>
      <c r="D36" s="5">
        <v>13348</v>
      </c>
      <c r="E36" s="5" t="str">
        <f>VLOOKUP(A36,HOP!A:L,12,0)</f>
        <v>13348.00</v>
      </c>
      <c r="F36" s="5" t="str">
        <f>VLOOKUP(A36,HOP!A:C,3,0)</f>
        <v>2645517</v>
      </c>
      <c r="G36" s="5">
        <f t="shared" si="2"/>
        <v>0</v>
      </c>
      <c r="H36" s="5" t="str">
        <f t="shared" si="3"/>
        <v>，2645517</v>
      </c>
      <c r="I36" s="5" t="str">
        <f>VLOOKUP(A36,HOP!A:U,21,0)</f>
        <v>直采</v>
      </c>
    </row>
    <row r="37" s="5" customFormat="1" hidden="1" spans="1:9">
      <c r="A37" s="6">
        <v>18650974341</v>
      </c>
      <c r="B37" s="7">
        <v>44786</v>
      </c>
      <c r="C37" s="7">
        <v>44787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2"/>
        <v>#N/A</v>
      </c>
      <c r="H37" s="5" t="e">
        <f t="shared" si="3"/>
        <v>#N/A</v>
      </c>
      <c r="I37" s="5" t="e">
        <f>VLOOKUP(A37,HOP!A:U,21,0)</f>
        <v>#N/A</v>
      </c>
    </row>
    <row r="38" s="5" customFormat="1" hidden="1" spans="1:9">
      <c r="A38" s="6">
        <v>18652021294</v>
      </c>
      <c r="B38" s="7">
        <v>44786</v>
      </c>
      <c r="C38" s="7">
        <v>44787</v>
      </c>
      <c r="D38" s="5">
        <v>508</v>
      </c>
      <c r="E38" s="5" t="str">
        <f>VLOOKUP(A38,HOP!A:L,12,0)</f>
        <v>508.00</v>
      </c>
      <c r="F38" s="5" t="str">
        <f>VLOOKUP(A38,HOP!A:C,3,0)</f>
        <v>2646222</v>
      </c>
      <c r="G38" s="5">
        <f t="shared" si="2"/>
        <v>0</v>
      </c>
      <c r="H38" s="5" t="str">
        <f t="shared" si="3"/>
        <v>，2646222</v>
      </c>
      <c r="I38" s="5" t="str">
        <f>VLOOKUP(A38,HOP!A:U,21,0)</f>
        <v>直采</v>
      </c>
    </row>
    <row r="39" s="5" customFormat="1" hidden="1" spans="1:9">
      <c r="A39" s="6">
        <v>18652743245</v>
      </c>
      <c r="B39" s="7">
        <v>44786</v>
      </c>
      <c r="C39" s="7">
        <v>44787</v>
      </c>
      <c r="D39" s="5">
        <v>1016</v>
      </c>
      <c r="E39" s="5" t="str">
        <f>VLOOKUP(A39,HOP!A:L,12,0)</f>
        <v>1016.00</v>
      </c>
      <c r="F39" s="5" t="str">
        <f>VLOOKUP(A39,HOP!A:C,3,0)</f>
        <v>2646304</v>
      </c>
      <c r="G39" s="5">
        <f t="shared" si="2"/>
        <v>0</v>
      </c>
      <c r="H39" s="5" t="str">
        <f t="shared" si="3"/>
        <v>，2646304</v>
      </c>
      <c r="I39" s="5" t="str">
        <f>VLOOKUP(A39,HOP!A:U,21,0)</f>
        <v>直采</v>
      </c>
    </row>
    <row r="40" s="5" customFormat="1" hidden="1" spans="1:9">
      <c r="A40" s="6">
        <v>18652961107</v>
      </c>
      <c r="B40" s="7">
        <v>44785</v>
      </c>
      <c r="C40" s="7">
        <v>44787</v>
      </c>
      <c r="D40" s="5">
        <v>1106</v>
      </c>
      <c r="E40" s="5" t="str">
        <f>VLOOKUP(A40,HOP!A:L,12,0)</f>
        <v>1106.00</v>
      </c>
      <c r="F40" s="5" t="str">
        <f>VLOOKUP(A40,HOP!A:C,3,0)</f>
        <v>2646331</v>
      </c>
      <c r="G40" s="5">
        <f t="shared" si="2"/>
        <v>0</v>
      </c>
      <c r="H40" s="5" t="str">
        <f t="shared" si="3"/>
        <v>，2646331</v>
      </c>
      <c r="I40" s="5" t="str">
        <f>VLOOKUP(A40,HOP!A:U,21,0)</f>
        <v>直采</v>
      </c>
    </row>
    <row r="41" s="5" customFormat="1" hidden="1" spans="1:9">
      <c r="A41" s="6">
        <v>18660149898</v>
      </c>
      <c r="B41" s="7">
        <v>44785</v>
      </c>
      <c r="C41" s="7">
        <v>44787</v>
      </c>
      <c r="D41" s="5">
        <v>2592</v>
      </c>
      <c r="E41" s="5" t="str">
        <f>VLOOKUP(A41,HOP!A:L,12,0)</f>
        <v>2592.00</v>
      </c>
      <c r="F41" s="5" t="str">
        <f>VLOOKUP(A41,HOP!A:C,3,0)</f>
        <v>2646797</v>
      </c>
      <c r="G41" s="5">
        <f t="shared" si="2"/>
        <v>0</v>
      </c>
      <c r="H41" s="5" t="str">
        <f t="shared" si="3"/>
        <v>，2646797</v>
      </c>
      <c r="I41" s="5" t="str">
        <f>VLOOKUP(A41,HOP!A:U,21,0)</f>
        <v>直采</v>
      </c>
    </row>
    <row r="42" s="5" customFormat="1" hidden="1" spans="1:9">
      <c r="A42" s="6">
        <v>18662113704</v>
      </c>
      <c r="B42" s="7">
        <v>44786</v>
      </c>
      <c r="C42" s="7">
        <v>44787</v>
      </c>
      <c r="D42" s="5">
        <v>1156</v>
      </c>
      <c r="E42" s="5" t="str">
        <f>VLOOKUP(A42,HOP!A:L,12,0)</f>
        <v>1156.00</v>
      </c>
      <c r="F42" s="5" t="str">
        <f>VLOOKUP(A42,HOP!A:C,3,0)</f>
        <v>2647094</v>
      </c>
      <c r="G42" s="5">
        <f t="shared" si="2"/>
        <v>0</v>
      </c>
      <c r="H42" s="5" t="str">
        <f t="shared" si="3"/>
        <v>，2647094</v>
      </c>
      <c r="I42" s="5" t="str">
        <f>VLOOKUP(A42,HOP!A:U,21,0)</f>
        <v>直采</v>
      </c>
    </row>
    <row r="43" s="5" customFormat="1" hidden="1" spans="1:9">
      <c r="A43" s="6">
        <v>18662922778</v>
      </c>
      <c r="B43" s="7">
        <v>44786</v>
      </c>
      <c r="C43" s="7">
        <v>44787</v>
      </c>
      <c r="D43" s="5">
        <v>508</v>
      </c>
      <c r="E43" s="5" t="str">
        <f>VLOOKUP(A43,HOP!A:L,12,0)</f>
        <v>508.00</v>
      </c>
      <c r="F43" s="5" t="str">
        <f>VLOOKUP(A43,HOP!A:C,3,0)</f>
        <v>2647171</v>
      </c>
      <c r="G43" s="5">
        <f t="shared" si="2"/>
        <v>0</v>
      </c>
      <c r="H43" s="5" t="str">
        <f t="shared" si="3"/>
        <v>，2647171</v>
      </c>
      <c r="I43" s="5" t="str">
        <f>VLOOKUP(A43,HOP!A:U,21,0)</f>
        <v>直采</v>
      </c>
    </row>
    <row r="44" s="5" customFormat="1" hidden="1" spans="1:9">
      <c r="A44" s="6">
        <v>18662998194</v>
      </c>
      <c r="B44" s="7">
        <v>44786</v>
      </c>
      <c r="C44" s="7">
        <v>44787</v>
      </c>
      <c r="D44" s="5">
        <v>508</v>
      </c>
      <c r="E44" s="5" t="str">
        <f>VLOOKUP(A44,HOP!A:L,12,0)</f>
        <v>508.00</v>
      </c>
      <c r="F44" s="5" t="str">
        <f>VLOOKUP(A44,HOP!A:C,3,0)</f>
        <v>2647184</v>
      </c>
      <c r="G44" s="5">
        <f t="shared" si="2"/>
        <v>0</v>
      </c>
      <c r="H44" s="5" t="str">
        <f t="shared" si="3"/>
        <v>，2647184</v>
      </c>
      <c r="I44" s="5" t="str">
        <f>VLOOKUP(A44,HOP!A:U,21,0)</f>
        <v>直采</v>
      </c>
    </row>
    <row r="45" s="5" customFormat="1" hidden="1" spans="1:9">
      <c r="A45" s="6">
        <v>18664425486</v>
      </c>
      <c r="B45" s="7">
        <v>44786</v>
      </c>
      <c r="C45" s="7">
        <v>44787</v>
      </c>
      <c r="D45" s="5">
        <v>508</v>
      </c>
      <c r="E45" s="5" t="str">
        <f>VLOOKUP(A45,HOP!A:L,12,0)</f>
        <v>508.00</v>
      </c>
      <c r="F45" s="5" t="str">
        <f>VLOOKUP(A45,HOP!A:C,3,0)</f>
        <v>2647367</v>
      </c>
      <c r="G45" s="5">
        <f t="shared" si="2"/>
        <v>0</v>
      </c>
      <c r="H45" s="5" t="str">
        <f t="shared" si="3"/>
        <v>，2647367</v>
      </c>
      <c r="I45" s="5" t="str">
        <f>VLOOKUP(A45,HOP!A:U,21,0)</f>
        <v>直采</v>
      </c>
    </row>
    <row r="46" s="5" customFormat="1" hidden="1" spans="1:9">
      <c r="A46" s="6">
        <v>18668426046</v>
      </c>
      <c r="B46" s="7">
        <v>44785</v>
      </c>
      <c r="C46" s="7">
        <v>44787</v>
      </c>
      <c r="D46" s="5">
        <v>1668</v>
      </c>
      <c r="E46" s="5" t="str">
        <f>VLOOKUP(A46,HOP!A:L,12,0)</f>
        <v>1668.00</v>
      </c>
      <c r="F46" s="5" t="str">
        <f>VLOOKUP(A46,HOP!A:C,3,0)</f>
        <v>2647450</v>
      </c>
      <c r="G46" s="5">
        <f t="shared" si="2"/>
        <v>0</v>
      </c>
      <c r="H46" s="5" t="str">
        <f t="shared" si="3"/>
        <v>，2647450</v>
      </c>
      <c r="I46" s="5" t="str">
        <f>VLOOKUP(A46,HOP!A:U,21,0)</f>
        <v>直采</v>
      </c>
    </row>
    <row r="47" s="5" customFormat="1" hidden="1" spans="1:9">
      <c r="A47" s="6">
        <v>18668960469</v>
      </c>
      <c r="B47" s="7">
        <v>44786</v>
      </c>
      <c r="C47" s="7">
        <v>44787</v>
      </c>
      <c r="D47" s="5">
        <v>1222</v>
      </c>
      <c r="E47" s="5" t="str">
        <f>VLOOKUP(A47,HOP!A:L,12,0)</f>
        <v>1222.00</v>
      </c>
      <c r="F47" s="5" t="str">
        <f>VLOOKUP(A47,HOP!A:C,3,0)</f>
        <v>2647496</v>
      </c>
      <c r="G47" s="5">
        <f t="shared" si="2"/>
        <v>0</v>
      </c>
      <c r="H47" s="5" t="str">
        <f t="shared" si="3"/>
        <v>，2647496</v>
      </c>
      <c r="I47" s="5" t="str">
        <f>VLOOKUP(A47,HOP!A:U,21,0)</f>
        <v>直采</v>
      </c>
    </row>
    <row r="48" s="5" customFormat="1" hidden="1" spans="1:9">
      <c r="A48" s="6">
        <v>18669262159</v>
      </c>
      <c r="B48" s="7">
        <v>44783</v>
      </c>
      <c r="C48" s="7">
        <v>44787</v>
      </c>
      <c r="D48" s="5">
        <v>5040</v>
      </c>
      <c r="E48" s="5" t="str">
        <f>VLOOKUP(A48,HOP!A:L,12,0)</f>
        <v>5040.00</v>
      </c>
      <c r="F48" s="5" t="str">
        <f>VLOOKUP(A48,HOP!A:C,3,0)</f>
        <v>2647516</v>
      </c>
      <c r="G48" s="5">
        <f t="shared" si="2"/>
        <v>0</v>
      </c>
      <c r="H48" s="5" t="str">
        <f t="shared" si="3"/>
        <v>，2647516</v>
      </c>
      <c r="I48" s="5" t="str">
        <f>VLOOKUP(A48,HOP!A:U,21,0)</f>
        <v>直采</v>
      </c>
    </row>
    <row r="49" s="5" customFormat="1" hidden="1" spans="1:9">
      <c r="A49" s="6">
        <v>18670984846</v>
      </c>
      <c r="B49" s="7">
        <v>44786</v>
      </c>
      <c r="C49" s="7">
        <v>44787</v>
      </c>
      <c r="D49" s="5">
        <v>240</v>
      </c>
      <c r="E49" s="5" t="str">
        <f>VLOOKUP(A49,HOP!A:L,12,0)</f>
        <v>240.00</v>
      </c>
      <c r="F49" s="5" t="str">
        <f>VLOOKUP(A49,HOP!A:C,3,0)</f>
        <v>2647713</v>
      </c>
      <c r="G49" s="5">
        <f t="shared" si="2"/>
        <v>0</v>
      </c>
      <c r="H49" s="5" t="str">
        <f t="shared" si="3"/>
        <v>，2647713</v>
      </c>
      <c r="I49" s="5" t="str">
        <f>VLOOKUP(A49,HOP!A:U,21,0)</f>
        <v>直采</v>
      </c>
    </row>
    <row r="50" s="5" customFormat="1" hidden="1" spans="1:9">
      <c r="A50" s="6">
        <v>18671152087</v>
      </c>
      <c r="B50" s="7">
        <v>44786</v>
      </c>
      <c r="C50" s="7">
        <v>44787</v>
      </c>
      <c r="D50" s="5">
        <v>424</v>
      </c>
      <c r="E50" s="5" t="str">
        <f>VLOOKUP(A50,HOP!A:L,12,0)</f>
        <v>424.00</v>
      </c>
      <c r="F50" s="5" t="str">
        <f>VLOOKUP(A50,HOP!A:C,3,0)</f>
        <v>2647734</v>
      </c>
      <c r="G50" s="5">
        <f t="shared" si="2"/>
        <v>0</v>
      </c>
      <c r="H50" s="5" t="str">
        <f t="shared" si="3"/>
        <v>，2647734</v>
      </c>
      <c r="I50" s="5" t="str">
        <f>VLOOKUP(A50,HOP!A:U,21,0)</f>
        <v>直采</v>
      </c>
    </row>
    <row r="51" s="5" customFormat="1" hidden="1" spans="1:9">
      <c r="A51" s="6">
        <v>18677316700</v>
      </c>
      <c r="B51" s="7">
        <v>44785</v>
      </c>
      <c r="C51" s="7">
        <v>44787</v>
      </c>
      <c r="D51" s="5">
        <v>1762</v>
      </c>
      <c r="E51" s="5" t="str">
        <f>VLOOKUP(A51,HOP!A:L,12,0)</f>
        <v>1762.00</v>
      </c>
      <c r="F51" s="5" t="str">
        <f>VLOOKUP(A51,HOP!A:C,3,0)</f>
        <v>2648268</v>
      </c>
      <c r="G51" s="5">
        <f t="shared" si="2"/>
        <v>0</v>
      </c>
      <c r="H51" s="5" t="str">
        <f t="shared" si="3"/>
        <v>，2648268</v>
      </c>
      <c r="I51" s="5" t="str">
        <f>VLOOKUP(A51,HOP!A:U,21,0)</f>
        <v>直采</v>
      </c>
    </row>
    <row r="52" s="5" customFormat="1" hidden="1" spans="1:9">
      <c r="A52" s="6">
        <v>18679513860</v>
      </c>
      <c r="B52" s="7">
        <v>44785</v>
      </c>
      <c r="C52" s="7">
        <v>44787</v>
      </c>
      <c r="D52" s="5">
        <v>4510</v>
      </c>
      <c r="E52" s="5" t="str">
        <f>VLOOKUP(A52,HOP!A:L,12,0)</f>
        <v>4510.00</v>
      </c>
      <c r="F52" s="5" t="str">
        <f>VLOOKUP(A52,HOP!A:C,3,0)</f>
        <v>2648445</v>
      </c>
      <c r="G52" s="5">
        <f t="shared" si="2"/>
        <v>0</v>
      </c>
      <c r="H52" s="5" t="str">
        <f t="shared" si="3"/>
        <v>，2648445</v>
      </c>
      <c r="I52" s="5" t="str">
        <f>VLOOKUP(A52,HOP!A:U,21,0)</f>
        <v>直采</v>
      </c>
    </row>
    <row r="53" s="5" customFormat="1" hidden="1" spans="1:9">
      <c r="A53" s="6">
        <v>18680828093</v>
      </c>
      <c r="B53" s="7">
        <v>44786</v>
      </c>
      <c r="C53" s="7">
        <v>44787</v>
      </c>
      <c r="D53" s="5">
        <v>696</v>
      </c>
      <c r="E53" s="5" t="str">
        <f>VLOOKUP(A53,HOP!A:L,12,0)</f>
        <v>696.00</v>
      </c>
      <c r="F53" s="5" t="str">
        <f>VLOOKUP(A53,HOP!A:C,3,0)</f>
        <v>2648564</v>
      </c>
      <c r="G53" s="5">
        <f t="shared" si="2"/>
        <v>0</v>
      </c>
      <c r="H53" s="5" t="str">
        <f t="shared" si="3"/>
        <v>，2648564</v>
      </c>
      <c r="I53" s="5" t="str">
        <f>VLOOKUP(A53,HOP!A:U,21,0)</f>
        <v>直采</v>
      </c>
    </row>
    <row r="54" s="5" customFormat="1" hidden="1" spans="1:9">
      <c r="A54" s="6">
        <v>18681634010</v>
      </c>
      <c r="B54" s="7">
        <v>44782</v>
      </c>
      <c r="C54" s="7">
        <v>44787</v>
      </c>
      <c r="D54" s="5">
        <v>1375</v>
      </c>
      <c r="E54" s="5" t="str">
        <f>VLOOKUP(A54,HOP!A:L,12,0)</f>
        <v>1375.00</v>
      </c>
      <c r="F54" s="5" t="str">
        <f>VLOOKUP(A54,HOP!A:C,3,0)</f>
        <v>2648650</v>
      </c>
      <c r="G54" s="5">
        <f t="shared" si="2"/>
        <v>0</v>
      </c>
      <c r="H54" s="5" t="str">
        <f t="shared" si="3"/>
        <v>，2648650</v>
      </c>
      <c r="I54" s="5" t="str">
        <f>VLOOKUP(A54,HOP!A:U,21,0)</f>
        <v>直采</v>
      </c>
    </row>
    <row r="55" s="5" customFormat="1" hidden="1" spans="1:9">
      <c r="A55" s="6">
        <v>18684646877</v>
      </c>
      <c r="B55" s="7">
        <v>44783</v>
      </c>
      <c r="C55" s="7">
        <v>44787</v>
      </c>
      <c r="D55" s="5">
        <v>3920</v>
      </c>
      <c r="E55" s="5" t="str">
        <f>VLOOKUP(A55,HOP!A:L,12,0)</f>
        <v>3920.00</v>
      </c>
      <c r="F55" s="5" t="str">
        <f>VLOOKUP(A55,HOP!A:C,3,0)</f>
        <v>2648771</v>
      </c>
      <c r="G55" s="5">
        <f t="shared" si="2"/>
        <v>0</v>
      </c>
      <c r="H55" s="5" t="str">
        <f t="shared" si="3"/>
        <v>，2648771</v>
      </c>
      <c r="I55" s="5" t="str">
        <f>VLOOKUP(A55,HOP!A:U,21,0)</f>
        <v>直采</v>
      </c>
    </row>
    <row r="56" s="5" customFormat="1" hidden="1" spans="1:9">
      <c r="A56" s="6">
        <v>18685595950</v>
      </c>
      <c r="B56" s="7">
        <v>44785</v>
      </c>
      <c r="C56" s="7">
        <v>44787</v>
      </c>
      <c r="D56" s="5">
        <v>760</v>
      </c>
      <c r="E56" s="5" t="str">
        <f>VLOOKUP(A56,HOP!A:L,12,0)</f>
        <v>760.00</v>
      </c>
      <c r="F56" s="5" t="str">
        <f>VLOOKUP(A56,HOP!A:C,3,0)</f>
        <v>2648829</v>
      </c>
      <c r="G56" s="5">
        <f t="shared" si="2"/>
        <v>0</v>
      </c>
      <c r="H56" s="5" t="str">
        <f t="shared" si="3"/>
        <v>，2648829</v>
      </c>
      <c r="I56" s="5" t="str">
        <f>VLOOKUP(A56,HOP!A:U,21,0)</f>
        <v>直采</v>
      </c>
    </row>
    <row r="57" s="5" customFormat="1" hidden="1" spans="1:9">
      <c r="A57" s="6">
        <v>18685781661</v>
      </c>
      <c r="B57" s="7">
        <v>44785</v>
      </c>
      <c r="C57" s="7">
        <v>44787</v>
      </c>
      <c r="D57" s="5">
        <v>640</v>
      </c>
      <c r="E57" s="5" t="str">
        <f>VLOOKUP(A57,HOP!A:L,12,0)</f>
        <v>640.00</v>
      </c>
      <c r="F57" s="5" t="str">
        <f>VLOOKUP(A57,HOP!A:C,3,0)</f>
        <v>2648838</v>
      </c>
      <c r="G57" s="5">
        <f t="shared" si="2"/>
        <v>0</v>
      </c>
      <c r="H57" s="5" t="str">
        <f t="shared" si="3"/>
        <v>，2648838</v>
      </c>
      <c r="I57" s="5" t="str">
        <f>VLOOKUP(A57,HOP!A:U,21,0)</f>
        <v>直采</v>
      </c>
    </row>
    <row r="58" s="5" customFormat="1" hidden="1" spans="1:9">
      <c r="A58" s="6">
        <v>18686909178</v>
      </c>
      <c r="B58" s="7">
        <v>44785</v>
      </c>
      <c r="C58" s="7">
        <v>44787</v>
      </c>
      <c r="D58" s="5">
        <v>608</v>
      </c>
      <c r="E58" s="5" t="str">
        <f>VLOOKUP(A58,HOP!A:L,12,0)</f>
        <v>608.00</v>
      </c>
      <c r="F58" s="5" t="str">
        <f>VLOOKUP(A58,HOP!A:C,3,0)</f>
        <v>2649070</v>
      </c>
      <c r="G58" s="5">
        <f t="shared" si="2"/>
        <v>0</v>
      </c>
      <c r="H58" s="5" t="str">
        <f t="shared" si="3"/>
        <v>，2649070</v>
      </c>
      <c r="I58" s="5" t="str">
        <f>VLOOKUP(A58,HOP!A:U,21,0)</f>
        <v>直采</v>
      </c>
    </row>
    <row r="59" s="5" customFormat="1" hidden="1" spans="1:9">
      <c r="A59" s="6">
        <v>18688361669</v>
      </c>
      <c r="B59" s="7">
        <v>44786</v>
      </c>
      <c r="C59" s="7">
        <v>44787</v>
      </c>
      <c r="D59" s="5">
        <v>535</v>
      </c>
      <c r="E59" s="5" t="str">
        <f>VLOOKUP(A59,HOP!A:L,12,0)</f>
        <v>535.00</v>
      </c>
      <c r="F59" s="5" t="str">
        <f>VLOOKUP(A59,HOP!A:C,3,0)</f>
        <v>2649235</v>
      </c>
      <c r="G59" s="5">
        <f t="shared" si="2"/>
        <v>0</v>
      </c>
      <c r="H59" s="5" t="str">
        <f t="shared" si="3"/>
        <v>，2649235</v>
      </c>
      <c r="I59" s="5" t="str">
        <f>VLOOKUP(A59,HOP!A:U,21,0)</f>
        <v>直采</v>
      </c>
    </row>
    <row r="60" s="5" customFormat="1" hidden="1" spans="1:9">
      <c r="A60" s="6">
        <v>18688386216</v>
      </c>
      <c r="B60" s="7">
        <v>44782</v>
      </c>
      <c r="C60" s="7">
        <v>44787</v>
      </c>
      <c r="D60" s="5">
        <v>1270</v>
      </c>
      <c r="E60" s="5" t="str">
        <f>VLOOKUP(A60,HOP!A:L,12,0)</f>
        <v>1270.00</v>
      </c>
      <c r="F60" s="5" t="str">
        <f>VLOOKUP(A60,HOP!A:C,3,0)</f>
        <v>2649237</v>
      </c>
      <c r="G60" s="5">
        <f t="shared" si="2"/>
        <v>0</v>
      </c>
      <c r="H60" s="5" t="str">
        <f t="shared" si="3"/>
        <v>，2649237</v>
      </c>
      <c r="I60" s="5" t="str">
        <f>VLOOKUP(A60,HOP!A:U,21,0)</f>
        <v>直采</v>
      </c>
    </row>
    <row r="61" s="5" customFormat="1" hidden="1" spans="1:9">
      <c r="A61" s="6">
        <v>18689343959</v>
      </c>
      <c r="B61" s="7">
        <v>44786</v>
      </c>
      <c r="C61" s="7">
        <v>44787</v>
      </c>
      <c r="D61" s="5">
        <v>2312</v>
      </c>
      <c r="E61" s="5" t="str">
        <f>VLOOKUP(A61,HOP!A:L,12,0)</f>
        <v>2312.00</v>
      </c>
      <c r="F61" s="5" t="str">
        <f>VLOOKUP(A61,HOP!A:C,3,0)</f>
        <v>2649364</v>
      </c>
      <c r="G61" s="5">
        <f t="shared" si="2"/>
        <v>0</v>
      </c>
      <c r="H61" s="5" t="str">
        <f t="shared" si="3"/>
        <v>，2649364</v>
      </c>
      <c r="I61" s="5" t="str">
        <f>VLOOKUP(A61,HOP!A:U,21,0)</f>
        <v>直采</v>
      </c>
    </row>
    <row r="62" s="5" customFormat="1" hidden="1" spans="1:9">
      <c r="A62" s="6">
        <v>18689908497</v>
      </c>
      <c r="B62" s="7">
        <v>44786</v>
      </c>
      <c r="C62" s="7">
        <v>44787</v>
      </c>
      <c r="D62" s="5">
        <v>306</v>
      </c>
      <c r="E62" s="5" t="str">
        <f>VLOOKUP(A62,HOP!A:L,12,0)</f>
        <v>306.00</v>
      </c>
      <c r="F62" s="5" t="str">
        <f>VLOOKUP(A62,HOP!A:C,3,0)</f>
        <v>2649428</v>
      </c>
      <c r="G62" s="5">
        <f t="shared" si="2"/>
        <v>0</v>
      </c>
      <c r="H62" s="5" t="str">
        <f t="shared" si="3"/>
        <v>，2649428</v>
      </c>
      <c r="I62" s="5" t="str">
        <f>VLOOKUP(A62,HOP!A:U,21,0)</f>
        <v>直采</v>
      </c>
    </row>
    <row r="63" s="5" customFormat="1" hidden="1" spans="1:9">
      <c r="A63" s="6">
        <v>18690264850</v>
      </c>
      <c r="B63" s="7">
        <v>44785</v>
      </c>
      <c r="C63" s="7">
        <v>44787</v>
      </c>
      <c r="D63" s="5">
        <v>2056</v>
      </c>
      <c r="E63" s="5" t="str">
        <f>VLOOKUP(A63,HOP!A:L,12,0)</f>
        <v>2056.00</v>
      </c>
      <c r="F63" s="5" t="str">
        <f>VLOOKUP(A63,HOP!A:C,3,0)</f>
        <v>2649479</v>
      </c>
      <c r="G63" s="5">
        <f t="shared" si="2"/>
        <v>0</v>
      </c>
      <c r="H63" s="5" t="str">
        <f t="shared" si="3"/>
        <v>，2649479</v>
      </c>
      <c r="I63" s="5" t="str">
        <f>VLOOKUP(A63,HOP!A:U,21,0)</f>
        <v>直采</v>
      </c>
    </row>
    <row r="64" s="5" customFormat="1" hidden="1" spans="1:9">
      <c r="A64" s="6">
        <v>18690648660</v>
      </c>
      <c r="B64" s="7">
        <v>44786</v>
      </c>
      <c r="C64" s="7">
        <v>44787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2"/>
        <v>#N/A</v>
      </c>
      <c r="H64" s="5" t="e">
        <f t="shared" si="3"/>
        <v>#N/A</v>
      </c>
      <c r="I64" s="5" t="e">
        <f>VLOOKUP(A64,HOP!A:U,21,0)</f>
        <v>#N/A</v>
      </c>
    </row>
    <row r="65" s="5" customFormat="1" hidden="1" spans="1:9">
      <c r="A65" s="6">
        <v>18694473916</v>
      </c>
      <c r="B65" s="7">
        <v>44786</v>
      </c>
      <c r="C65" s="7">
        <v>44787</v>
      </c>
      <c r="D65" s="5">
        <v>535</v>
      </c>
      <c r="E65" s="5" t="str">
        <f>VLOOKUP(A65,HOP!A:L,12,0)</f>
        <v>535.00</v>
      </c>
      <c r="F65" s="5" t="str">
        <f>VLOOKUP(A65,HOP!A:C,3,0)</f>
        <v>2649625</v>
      </c>
      <c r="G65" s="5">
        <f t="shared" si="2"/>
        <v>0</v>
      </c>
      <c r="H65" s="5" t="str">
        <f t="shared" si="3"/>
        <v>，2649625</v>
      </c>
      <c r="I65" s="5" t="str">
        <f>VLOOKUP(A65,HOP!A:U,21,0)</f>
        <v>直采</v>
      </c>
    </row>
    <row r="66" s="5" customFormat="1" hidden="1" spans="1:9">
      <c r="A66" s="6">
        <v>18696836686</v>
      </c>
      <c r="B66" s="7">
        <v>44785</v>
      </c>
      <c r="C66" s="7">
        <v>44787</v>
      </c>
      <c r="D66" s="5">
        <v>380</v>
      </c>
      <c r="E66" s="5" t="str">
        <f>VLOOKUP(A66,HOP!A:L,12,0)</f>
        <v>380.00</v>
      </c>
      <c r="F66" s="5" t="str">
        <f>VLOOKUP(A66,HOP!A:C,3,0)</f>
        <v>2649868</v>
      </c>
      <c r="G66" s="5">
        <f t="shared" si="2"/>
        <v>0</v>
      </c>
      <c r="H66" s="5" t="str">
        <f t="shared" si="3"/>
        <v>，2649868</v>
      </c>
      <c r="I66" s="5" t="str">
        <f>VLOOKUP(A66,HOP!A:U,21,0)</f>
        <v>直采</v>
      </c>
    </row>
    <row r="67" s="5" customFormat="1" hidden="1" spans="1:9">
      <c r="A67" s="6">
        <v>18698104072</v>
      </c>
      <c r="B67" s="7">
        <v>44784</v>
      </c>
      <c r="C67" s="7">
        <v>44787</v>
      </c>
      <c r="D67" s="5">
        <v>570</v>
      </c>
      <c r="E67" s="5" t="str">
        <f>VLOOKUP(A67,HOP!A:L,12,0)</f>
        <v>570.00</v>
      </c>
      <c r="F67" s="5" t="str">
        <f>VLOOKUP(A67,HOP!A:C,3,0)</f>
        <v>2650116</v>
      </c>
      <c r="G67" s="5">
        <f t="shared" ref="G67:G98" si="4">D67-E67</f>
        <v>0</v>
      </c>
      <c r="H67" s="5" t="str">
        <f t="shared" ref="H67:H98" si="5">$H$1&amp;F67</f>
        <v>，2650116</v>
      </c>
      <c r="I67" s="5" t="str">
        <f>VLOOKUP(A67,HOP!A:U,21,0)</f>
        <v>直采</v>
      </c>
    </row>
    <row r="68" s="5" customFormat="1" hidden="1" spans="1:9">
      <c r="A68" s="6">
        <v>18698716100</v>
      </c>
      <c r="B68" s="7">
        <v>44786</v>
      </c>
      <c r="C68" s="7">
        <v>44787</v>
      </c>
      <c r="D68" s="5">
        <v>494</v>
      </c>
      <c r="E68" s="5" t="str">
        <f>VLOOKUP(A68,HOP!A:L,12,0)</f>
        <v>494.00</v>
      </c>
      <c r="F68" s="5" t="str">
        <f>VLOOKUP(A68,HOP!A:C,3,0)</f>
        <v>2650207</v>
      </c>
      <c r="G68" s="5">
        <f t="shared" si="4"/>
        <v>0</v>
      </c>
      <c r="H68" s="5" t="str">
        <f t="shared" si="5"/>
        <v>，2650207</v>
      </c>
      <c r="I68" s="5" t="str">
        <f>VLOOKUP(A68,HOP!A:U,21,0)</f>
        <v>直采</v>
      </c>
    </row>
    <row r="69" s="5" customFormat="1" hidden="1" spans="1:9">
      <c r="A69" s="6">
        <v>18699585004</v>
      </c>
      <c r="B69" s="7">
        <v>44784</v>
      </c>
      <c r="C69" s="7">
        <v>44787</v>
      </c>
      <c r="D69" s="5">
        <v>983</v>
      </c>
      <c r="E69" s="5" t="str">
        <f>VLOOKUP(A69,HOP!A:L,12,0)</f>
        <v>983.00</v>
      </c>
      <c r="F69" s="5" t="str">
        <f>VLOOKUP(A69,HOP!A:C,3,0)</f>
        <v>2650334</v>
      </c>
      <c r="G69" s="5">
        <f t="shared" si="4"/>
        <v>0</v>
      </c>
      <c r="H69" s="5" t="str">
        <f t="shared" si="5"/>
        <v>，2650334</v>
      </c>
      <c r="I69" s="5" t="str">
        <f>VLOOKUP(A69,HOP!A:U,21,0)</f>
        <v>直采</v>
      </c>
    </row>
    <row r="70" s="5" customFormat="1" hidden="1" spans="1:9">
      <c r="A70" s="6">
        <v>18705366290</v>
      </c>
      <c r="B70" s="7">
        <v>44783</v>
      </c>
      <c r="C70" s="7">
        <v>44787</v>
      </c>
      <c r="D70" s="5">
        <v>2468</v>
      </c>
      <c r="E70" s="5" t="str">
        <f>VLOOKUP(A70,HOP!A:L,12,0)</f>
        <v>2468.00</v>
      </c>
      <c r="F70" s="5" t="str">
        <f>VLOOKUP(A70,HOP!A:C,3,0)</f>
        <v>2650681</v>
      </c>
      <c r="G70" s="5">
        <f t="shared" si="4"/>
        <v>0</v>
      </c>
      <c r="H70" s="5" t="str">
        <f t="shared" si="5"/>
        <v>，2650681</v>
      </c>
      <c r="I70" s="5" t="str">
        <f>VLOOKUP(A70,HOP!A:U,21,0)</f>
        <v>直采</v>
      </c>
    </row>
    <row r="71" s="5" customFormat="1" hidden="1" spans="1:9">
      <c r="A71" s="6">
        <v>18705407193</v>
      </c>
      <c r="B71" s="7">
        <v>44784</v>
      </c>
      <c r="C71" s="7">
        <v>44787</v>
      </c>
      <c r="D71" s="5">
        <v>918</v>
      </c>
      <c r="E71" s="5" t="str">
        <f>VLOOKUP(A71,HOP!A:L,12,0)</f>
        <v>918.00</v>
      </c>
      <c r="F71" s="5" t="str">
        <f>VLOOKUP(A71,HOP!A:C,3,0)</f>
        <v>2650694</v>
      </c>
      <c r="G71" s="5">
        <f t="shared" si="4"/>
        <v>0</v>
      </c>
      <c r="H71" s="5" t="str">
        <f t="shared" si="5"/>
        <v>，2650694</v>
      </c>
      <c r="I71" s="5" t="str">
        <f>VLOOKUP(A71,HOP!A:U,21,0)</f>
        <v>直采</v>
      </c>
    </row>
    <row r="72" s="5" customFormat="1" hidden="1" spans="1:9">
      <c r="A72" s="6">
        <v>18708093992</v>
      </c>
      <c r="B72" s="7">
        <v>44785</v>
      </c>
      <c r="C72" s="7">
        <v>44787</v>
      </c>
      <c r="D72" s="5">
        <v>1614</v>
      </c>
      <c r="E72" s="5" t="str">
        <f>VLOOKUP(A72,HOP!A:L,12,0)</f>
        <v>1614.00</v>
      </c>
      <c r="F72" s="5" t="str">
        <f>VLOOKUP(A72,HOP!A:C,3,0)</f>
        <v>2651044</v>
      </c>
      <c r="G72" s="5">
        <f t="shared" si="4"/>
        <v>0</v>
      </c>
      <c r="H72" s="5" t="str">
        <f t="shared" si="5"/>
        <v>，2651044</v>
      </c>
      <c r="I72" s="5" t="str">
        <f>VLOOKUP(A72,HOP!A:U,21,0)</f>
        <v>直采</v>
      </c>
    </row>
    <row r="73" s="5" customFormat="1" hidden="1" spans="1:9">
      <c r="A73" s="6">
        <v>18709333781</v>
      </c>
      <c r="B73" s="7">
        <v>44784</v>
      </c>
      <c r="C73" s="7">
        <v>44787</v>
      </c>
      <c r="D73" s="5">
        <v>3672</v>
      </c>
      <c r="E73" s="5" t="str">
        <f>VLOOKUP(A73,HOP!A:L,12,0)</f>
        <v>3672.00</v>
      </c>
      <c r="F73" s="5" t="str">
        <f>VLOOKUP(A73,HOP!A:C,3,0)</f>
        <v>2651389</v>
      </c>
      <c r="G73" s="5">
        <f t="shared" si="4"/>
        <v>0</v>
      </c>
      <c r="H73" s="5" t="str">
        <f t="shared" si="5"/>
        <v>，2651389</v>
      </c>
      <c r="I73" s="5" t="str">
        <f>VLOOKUP(A73,HOP!A:U,21,0)</f>
        <v>直采</v>
      </c>
    </row>
    <row r="74" s="5" customFormat="1" hidden="1" spans="1:9">
      <c r="A74" s="6">
        <v>18709549087</v>
      </c>
      <c r="B74" s="7">
        <v>44786</v>
      </c>
      <c r="C74" s="7">
        <v>44787</v>
      </c>
      <c r="D74" s="5">
        <v>649</v>
      </c>
      <c r="E74" s="5" t="str">
        <f>VLOOKUP(A74,HOP!A:L,12,0)</f>
        <v>649.00</v>
      </c>
      <c r="F74" s="5" t="str">
        <f>VLOOKUP(A74,HOP!A:C,3,0)</f>
        <v>2651425</v>
      </c>
      <c r="G74" s="5">
        <f t="shared" si="4"/>
        <v>0</v>
      </c>
      <c r="H74" s="5" t="str">
        <f t="shared" si="5"/>
        <v>，2651425</v>
      </c>
      <c r="I74" s="5" t="str">
        <f>VLOOKUP(A74,HOP!A:U,21,0)</f>
        <v>直采</v>
      </c>
    </row>
    <row r="75" s="5" customFormat="1" hidden="1" spans="1:9">
      <c r="A75" s="6">
        <v>18713219224</v>
      </c>
      <c r="B75" s="7">
        <v>44785</v>
      </c>
      <c r="C75" s="7">
        <v>44787</v>
      </c>
      <c r="D75" s="5">
        <v>772</v>
      </c>
      <c r="E75" s="5" t="str">
        <f>VLOOKUP(A75,HOP!A:L,12,0)</f>
        <v>772.00</v>
      </c>
      <c r="F75" s="5" t="str">
        <f>VLOOKUP(A75,HOP!A:C,3,0)</f>
        <v>2651525</v>
      </c>
      <c r="G75" s="5">
        <f t="shared" si="4"/>
        <v>0</v>
      </c>
      <c r="H75" s="5" t="str">
        <f t="shared" si="5"/>
        <v>，2651525</v>
      </c>
      <c r="I75" s="5" t="str">
        <f>VLOOKUP(A75,HOP!A:U,21,0)</f>
        <v>直采</v>
      </c>
    </row>
    <row r="76" s="5" customFormat="1" hidden="1" spans="1:9">
      <c r="A76" s="6">
        <v>18714694007</v>
      </c>
      <c r="B76" s="7">
        <v>44785</v>
      </c>
      <c r="C76" s="7">
        <v>44787</v>
      </c>
      <c r="D76" s="5">
        <v>6972</v>
      </c>
      <c r="E76" s="5" t="str">
        <f>VLOOKUP(A76,HOP!A:L,12,0)</f>
        <v>6972.00</v>
      </c>
      <c r="F76" s="5" t="str">
        <f>VLOOKUP(A76,HOP!A:C,3,0)</f>
        <v>2651610</v>
      </c>
      <c r="G76" s="5">
        <f t="shared" si="4"/>
        <v>0</v>
      </c>
      <c r="H76" s="5" t="str">
        <f t="shared" si="5"/>
        <v>，2651610</v>
      </c>
      <c r="I76" s="5" t="str">
        <f>VLOOKUP(A76,HOP!A:U,21,0)</f>
        <v>直采</v>
      </c>
    </row>
    <row r="77" s="5" customFormat="1" hidden="1" spans="1:9">
      <c r="A77" s="6">
        <v>18715269449</v>
      </c>
      <c r="B77" s="7">
        <v>44785</v>
      </c>
      <c r="C77" s="7">
        <v>44787</v>
      </c>
      <c r="D77" s="5">
        <v>698</v>
      </c>
      <c r="E77" s="5" t="str">
        <f>VLOOKUP(A77,HOP!A:L,12,0)</f>
        <v>698.00</v>
      </c>
      <c r="F77" s="5" t="str">
        <f>VLOOKUP(A77,HOP!A:C,3,0)</f>
        <v>2651681</v>
      </c>
      <c r="G77" s="5">
        <f t="shared" si="4"/>
        <v>0</v>
      </c>
      <c r="H77" s="5" t="str">
        <f t="shared" si="5"/>
        <v>，2651681</v>
      </c>
      <c r="I77" s="5" t="str">
        <f>VLOOKUP(A77,HOP!A:U,21,0)</f>
        <v>直采</v>
      </c>
    </row>
    <row r="78" s="5" customFormat="1" hidden="1" spans="1:9">
      <c r="A78" s="6">
        <v>18716107637</v>
      </c>
      <c r="B78" s="7">
        <v>44785</v>
      </c>
      <c r="C78" s="7">
        <v>44787</v>
      </c>
      <c r="D78" s="5">
        <v>384</v>
      </c>
      <c r="E78" s="5" t="str">
        <f>VLOOKUP(A78,HOP!A:L,12,0)</f>
        <v>384.00</v>
      </c>
      <c r="F78" s="5" t="str">
        <f>VLOOKUP(A78,HOP!A:C,3,0)</f>
        <v>2651783</v>
      </c>
      <c r="G78" s="5">
        <f t="shared" si="4"/>
        <v>0</v>
      </c>
      <c r="H78" s="5" t="str">
        <f t="shared" si="5"/>
        <v>，2651783</v>
      </c>
      <c r="I78" s="5" t="str">
        <f>VLOOKUP(A78,HOP!A:U,21,0)</f>
        <v>直采</v>
      </c>
    </row>
    <row r="79" s="5" customFormat="1" hidden="1" spans="1:9">
      <c r="A79" s="6">
        <v>18716496966</v>
      </c>
      <c r="B79" s="7">
        <v>44785</v>
      </c>
      <c r="C79" s="7">
        <v>44787</v>
      </c>
      <c r="D79" s="5">
        <v>2336</v>
      </c>
      <c r="E79" s="5" t="str">
        <f>VLOOKUP(A79,HOP!A:L,12,0)</f>
        <v>2336.00</v>
      </c>
      <c r="F79" s="5" t="str">
        <f>VLOOKUP(A79,HOP!A:C,3,0)</f>
        <v>2651835</v>
      </c>
      <c r="G79" s="5">
        <f t="shared" si="4"/>
        <v>0</v>
      </c>
      <c r="H79" s="5" t="str">
        <f t="shared" si="5"/>
        <v>，2651835</v>
      </c>
      <c r="I79" s="5" t="str">
        <f>VLOOKUP(A79,HOP!A:U,21,0)</f>
        <v>直采</v>
      </c>
    </row>
    <row r="80" s="5" customFormat="1" hidden="1" spans="1:9">
      <c r="A80" s="6">
        <v>18716497228</v>
      </c>
      <c r="B80" s="7">
        <v>44785</v>
      </c>
      <c r="C80" s="7">
        <v>44787</v>
      </c>
      <c r="D80" s="5">
        <v>1420</v>
      </c>
      <c r="E80" s="5" t="str">
        <f>VLOOKUP(A80,HOP!A:L,12,0)</f>
        <v>1420.00</v>
      </c>
      <c r="F80" s="5" t="str">
        <f>VLOOKUP(A80,HOP!A:C,3,0)</f>
        <v>2651833</v>
      </c>
      <c r="G80" s="5">
        <f t="shared" si="4"/>
        <v>0</v>
      </c>
      <c r="H80" s="5" t="str">
        <f t="shared" si="5"/>
        <v>，2651833</v>
      </c>
      <c r="I80" s="5" t="str">
        <f>VLOOKUP(A80,HOP!A:U,21,0)</f>
        <v>直采</v>
      </c>
    </row>
    <row r="81" s="5" customFormat="1" hidden="1" spans="1:9">
      <c r="A81" s="6">
        <v>18717874210</v>
      </c>
      <c r="B81" s="7">
        <v>44785</v>
      </c>
      <c r="C81" s="7">
        <v>44787</v>
      </c>
      <c r="D81" s="5">
        <v>858</v>
      </c>
      <c r="E81" s="5" t="str">
        <f>VLOOKUP(A81,HOP!A:L,12,0)</f>
        <v>858.00</v>
      </c>
      <c r="F81" s="5" t="str">
        <f>VLOOKUP(A81,HOP!A:C,3,0)</f>
        <v>2651991</v>
      </c>
      <c r="G81" s="5">
        <f t="shared" si="4"/>
        <v>0</v>
      </c>
      <c r="H81" s="5" t="str">
        <f t="shared" si="5"/>
        <v>，2651991</v>
      </c>
      <c r="I81" s="5" t="str">
        <f>VLOOKUP(A81,HOP!A:U,21,0)</f>
        <v>直采</v>
      </c>
    </row>
    <row r="82" s="5" customFormat="1" hidden="1" spans="1:9">
      <c r="A82" s="6">
        <v>18717855490</v>
      </c>
      <c r="B82" s="7">
        <v>44785</v>
      </c>
      <c r="C82" s="7">
        <v>44787</v>
      </c>
      <c r="D82" s="5">
        <v>451</v>
      </c>
      <c r="E82" s="5" t="str">
        <f>VLOOKUP(A82,HOP!A:L,12,0)</f>
        <v>451.00</v>
      </c>
      <c r="F82" s="5" t="str">
        <f>VLOOKUP(A82,HOP!A:C,3,0)</f>
        <v>2651994</v>
      </c>
      <c r="G82" s="5">
        <f t="shared" si="4"/>
        <v>0</v>
      </c>
      <c r="H82" s="5" t="str">
        <f t="shared" si="5"/>
        <v>，2651994</v>
      </c>
      <c r="I82" s="5" t="str">
        <f>VLOOKUP(A82,HOP!A:U,21,0)</f>
        <v>直采</v>
      </c>
    </row>
    <row r="83" s="5" customFormat="1" hidden="1" spans="1:9">
      <c r="A83" s="6">
        <v>18717927316</v>
      </c>
      <c r="B83" s="7">
        <v>44786</v>
      </c>
      <c r="C83" s="7">
        <v>44787</v>
      </c>
      <c r="D83" s="5">
        <v>495</v>
      </c>
      <c r="E83" s="5" t="str">
        <f>VLOOKUP(A83,HOP!A:L,12,0)</f>
        <v>495.00</v>
      </c>
      <c r="F83" s="5" t="str">
        <f>VLOOKUP(A83,HOP!A:C,3,0)</f>
        <v>2652003</v>
      </c>
      <c r="G83" s="5">
        <f t="shared" si="4"/>
        <v>0</v>
      </c>
      <c r="H83" s="5" t="str">
        <f t="shared" si="5"/>
        <v>，2652003</v>
      </c>
      <c r="I83" s="5" t="str">
        <f>VLOOKUP(A83,HOP!A:U,21,0)</f>
        <v>直采</v>
      </c>
    </row>
    <row r="84" s="5" customFormat="1" hidden="1" spans="1:9">
      <c r="A84" s="6">
        <v>18718301381</v>
      </c>
      <c r="B84" s="7">
        <v>44786</v>
      </c>
      <c r="C84" s="7">
        <v>44787</v>
      </c>
      <c r="D84" s="5">
        <v>1880</v>
      </c>
      <c r="E84" s="5" t="str">
        <f>VLOOKUP(A84,HOP!A:L,12,0)</f>
        <v>1880.00</v>
      </c>
      <c r="F84" s="5" t="str">
        <f>VLOOKUP(A84,HOP!A:C,3,0)</f>
        <v>2652052</v>
      </c>
      <c r="G84" s="5">
        <f t="shared" si="4"/>
        <v>0</v>
      </c>
      <c r="H84" s="5" t="str">
        <f t="shared" si="5"/>
        <v>，2652052</v>
      </c>
      <c r="I84" s="5" t="str">
        <f>VLOOKUP(A84,HOP!A:U,21,0)</f>
        <v>直采</v>
      </c>
    </row>
    <row r="85" s="5" customFormat="1" hidden="1" spans="1:9">
      <c r="A85" s="6">
        <v>18717935840</v>
      </c>
      <c r="B85" s="7">
        <v>44785</v>
      </c>
      <c r="C85" s="7">
        <v>44787</v>
      </c>
      <c r="D85" s="5">
        <v>1700</v>
      </c>
      <c r="E85" s="5" t="str">
        <f>VLOOKUP(A85,HOP!A:L,12,0)</f>
        <v>1700.00</v>
      </c>
      <c r="F85" s="5" t="str">
        <f>VLOOKUP(A85,HOP!A:C,3,0)</f>
        <v>2652010</v>
      </c>
      <c r="G85" s="5">
        <f t="shared" si="4"/>
        <v>0</v>
      </c>
      <c r="H85" s="5" t="str">
        <f t="shared" si="5"/>
        <v>，2652010</v>
      </c>
      <c r="I85" s="5" t="str">
        <f>VLOOKUP(A85,HOP!A:U,21,0)</f>
        <v>直采</v>
      </c>
    </row>
    <row r="86" s="5" customFormat="1" hidden="1" spans="1:9">
      <c r="A86" s="6">
        <v>18719295105</v>
      </c>
      <c r="B86" s="7">
        <v>44785</v>
      </c>
      <c r="C86" s="7">
        <v>44787</v>
      </c>
      <c r="D86" s="5">
        <v>374</v>
      </c>
      <c r="E86" s="5" t="str">
        <f>VLOOKUP(A86,HOP!A:L,12,0)</f>
        <v>374.00</v>
      </c>
      <c r="F86" s="5" t="str">
        <f>VLOOKUP(A86,HOP!A:C,3,0)</f>
        <v>2652243</v>
      </c>
      <c r="G86" s="5">
        <f t="shared" si="4"/>
        <v>0</v>
      </c>
      <c r="H86" s="5" t="str">
        <f t="shared" si="5"/>
        <v>，2652243</v>
      </c>
      <c r="I86" s="5" t="str">
        <f>VLOOKUP(A86,HOP!A:U,21,0)</f>
        <v>直采</v>
      </c>
    </row>
    <row r="87" s="5" customFormat="1" hidden="1" spans="1:9">
      <c r="A87" s="6">
        <v>18725435850</v>
      </c>
      <c r="B87" s="7">
        <v>44786</v>
      </c>
      <c r="C87" s="7">
        <v>44787</v>
      </c>
      <c r="D87" s="5">
        <v>376</v>
      </c>
      <c r="E87" s="5" t="str">
        <f>VLOOKUP(A87,HOP!A:L,12,0)</f>
        <v>376.00</v>
      </c>
      <c r="F87" s="5" t="str">
        <f>VLOOKUP(A87,HOP!A:C,3,0)</f>
        <v>2652712</v>
      </c>
      <c r="G87" s="5">
        <f t="shared" si="4"/>
        <v>0</v>
      </c>
      <c r="H87" s="5" t="str">
        <f t="shared" si="5"/>
        <v>，2652712</v>
      </c>
      <c r="I87" s="5" t="str">
        <f>VLOOKUP(A87,HOP!A:U,21,0)</f>
        <v>直采</v>
      </c>
    </row>
    <row r="88" s="5" customFormat="1" hidden="1" spans="1:9">
      <c r="A88" s="6">
        <v>18725714318</v>
      </c>
      <c r="B88" s="7">
        <v>44786</v>
      </c>
      <c r="C88" s="7">
        <v>44787</v>
      </c>
      <c r="D88" s="5">
        <v>500</v>
      </c>
      <c r="E88" s="5" t="str">
        <f>VLOOKUP(A88,HOP!A:L,12,0)</f>
        <v>500.00</v>
      </c>
      <c r="F88" s="5" t="str">
        <f>VLOOKUP(A88,HOP!A:C,3,0)</f>
        <v>2652752</v>
      </c>
      <c r="G88" s="5">
        <f t="shared" si="4"/>
        <v>0</v>
      </c>
      <c r="H88" s="5" t="str">
        <f t="shared" si="5"/>
        <v>，2652752</v>
      </c>
      <c r="I88" s="5" t="str">
        <f>VLOOKUP(A88,HOP!A:U,21,0)</f>
        <v>直采</v>
      </c>
    </row>
    <row r="89" s="5" customFormat="1" hidden="1" spans="1:9">
      <c r="A89" s="6">
        <v>18726801087</v>
      </c>
      <c r="B89" s="7">
        <v>44785</v>
      </c>
      <c r="C89" s="7">
        <v>44787</v>
      </c>
      <c r="D89" s="5">
        <v>1050</v>
      </c>
      <c r="E89" s="5" t="str">
        <f>VLOOKUP(A89,HOP!A:L,12,0)</f>
        <v>1050.00</v>
      </c>
      <c r="F89" s="5" t="str">
        <f>VLOOKUP(A89,HOP!A:C,3,0)</f>
        <v>2652912</v>
      </c>
      <c r="G89" s="5">
        <f t="shared" si="4"/>
        <v>0</v>
      </c>
      <c r="H89" s="5" t="str">
        <f t="shared" si="5"/>
        <v>，2652912</v>
      </c>
      <c r="I89" s="5" t="str">
        <f>VLOOKUP(A89,HOP!A:U,21,0)</f>
        <v>直采</v>
      </c>
    </row>
    <row r="90" s="5" customFormat="1" hidden="1" spans="1:9">
      <c r="A90" s="6">
        <v>18726816183</v>
      </c>
      <c r="B90" s="7">
        <v>44785</v>
      </c>
      <c r="C90" s="7">
        <v>44787</v>
      </c>
      <c r="D90" s="5">
        <v>1050</v>
      </c>
      <c r="E90" s="5" t="str">
        <f>VLOOKUP(A90,HOP!A:L,12,0)</f>
        <v>1050.00</v>
      </c>
      <c r="F90" s="5" t="str">
        <f>VLOOKUP(A90,HOP!A:C,3,0)</f>
        <v>2652919</v>
      </c>
      <c r="G90" s="5">
        <f t="shared" si="4"/>
        <v>0</v>
      </c>
      <c r="H90" s="5" t="str">
        <f t="shared" si="5"/>
        <v>，2652919</v>
      </c>
      <c r="I90" s="5" t="str">
        <f>VLOOKUP(A90,HOP!A:U,21,0)</f>
        <v>直采</v>
      </c>
    </row>
    <row r="91" s="5" customFormat="1" hidden="1" spans="1:9">
      <c r="A91" s="6">
        <v>18726833002</v>
      </c>
      <c r="B91" s="7">
        <v>44785</v>
      </c>
      <c r="C91" s="7">
        <v>44787</v>
      </c>
      <c r="D91" s="5">
        <v>1050</v>
      </c>
      <c r="E91" s="5" t="str">
        <f>VLOOKUP(A91,HOP!A:L,12,0)</f>
        <v>1050.00</v>
      </c>
      <c r="F91" s="5" t="str">
        <f>VLOOKUP(A91,HOP!A:C,3,0)</f>
        <v>2652921</v>
      </c>
      <c r="G91" s="5">
        <f t="shared" si="4"/>
        <v>0</v>
      </c>
      <c r="H91" s="5" t="str">
        <f t="shared" si="5"/>
        <v>，2652921</v>
      </c>
      <c r="I91" s="5" t="str">
        <f>VLOOKUP(A91,HOP!A:U,21,0)</f>
        <v>直采</v>
      </c>
    </row>
    <row r="92" s="5" customFormat="1" hidden="1" spans="1:9">
      <c r="A92" s="6">
        <v>18726992004</v>
      </c>
      <c r="B92" s="7">
        <v>44785</v>
      </c>
      <c r="C92" s="7">
        <v>44787</v>
      </c>
      <c r="D92" s="5">
        <v>394</v>
      </c>
      <c r="E92" s="5" t="str">
        <f>VLOOKUP(A92,HOP!A:L,12,0)</f>
        <v>394.00</v>
      </c>
      <c r="F92" s="5" t="str">
        <f>VLOOKUP(A92,HOP!A:C,3,0)</f>
        <v>2652950</v>
      </c>
      <c r="G92" s="5">
        <f t="shared" si="4"/>
        <v>0</v>
      </c>
      <c r="H92" s="5" t="str">
        <f t="shared" si="5"/>
        <v>，2652950</v>
      </c>
      <c r="I92" s="5" t="str">
        <f>VLOOKUP(A92,HOP!A:U,21,0)</f>
        <v>直采</v>
      </c>
    </row>
    <row r="93" s="5" customFormat="1" hidden="1" spans="1:9">
      <c r="A93" s="6">
        <v>18727034759</v>
      </c>
      <c r="B93" s="7">
        <v>44786</v>
      </c>
      <c r="C93" s="7">
        <v>44787</v>
      </c>
      <c r="D93" s="5">
        <v>120</v>
      </c>
      <c r="E93" s="5" t="str">
        <f>VLOOKUP(A93,HOP!A:L,12,0)</f>
        <v>120.00</v>
      </c>
      <c r="F93" s="5" t="str">
        <f>VLOOKUP(A93,HOP!A:C,3,0)</f>
        <v>2652962</v>
      </c>
      <c r="G93" s="5">
        <f t="shared" si="4"/>
        <v>0</v>
      </c>
      <c r="H93" s="5" t="str">
        <f t="shared" si="5"/>
        <v>，2652962</v>
      </c>
      <c r="I93" s="5" t="str">
        <f>VLOOKUP(A93,HOP!A:U,21,0)</f>
        <v>直采</v>
      </c>
    </row>
    <row r="94" s="5" customFormat="1" hidden="1" spans="1:9">
      <c r="A94" s="6">
        <v>18727321537</v>
      </c>
      <c r="B94" s="7">
        <v>44786</v>
      </c>
      <c r="C94" s="7">
        <v>44787</v>
      </c>
      <c r="D94" s="5">
        <v>216</v>
      </c>
      <c r="E94" s="5" t="str">
        <f>VLOOKUP(A94,HOP!A:L,12,0)</f>
        <v>216.00</v>
      </c>
      <c r="F94" s="5" t="str">
        <f>VLOOKUP(A94,HOP!A:C,3,0)</f>
        <v>2653004</v>
      </c>
      <c r="G94" s="5">
        <f t="shared" si="4"/>
        <v>0</v>
      </c>
      <c r="H94" s="5" t="str">
        <f t="shared" si="5"/>
        <v>，2653004</v>
      </c>
      <c r="I94" s="5" t="str">
        <f>VLOOKUP(A94,HOP!A:U,21,0)</f>
        <v>直采</v>
      </c>
    </row>
    <row r="95" s="5" customFormat="1" hidden="1" spans="1:9">
      <c r="A95" s="6">
        <v>18727222484</v>
      </c>
      <c r="B95" s="7">
        <v>44785</v>
      </c>
      <c r="C95" s="7">
        <v>44787</v>
      </c>
      <c r="D95" s="5">
        <v>860</v>
      </c>
      <c r="E95" s="5" t="str">
        <f>VLOOKUP(A95,HOP!A:L,12,0)</f>
        <v>860.00</v>
      </c>
      <c r="F95" s="5" t="str">
        <f>VLOOKUP(A95,HOP!A:C,3,0)</f>
        <v>2652982</v>
      </c>
      <c r="G95" s="5">
        <f t="shared" si="4"/>
        <v>0</v>
      </c>
      <c r="H95" s="5" t="str">
        <f t="shared" si="5"/>
        <v>，2652982</v>
      </c>
      <c r="I95" s="5" t="str">
        <f>VLOOKUP(A95,HOP!A:U,21,0)</f>
        <v>直采</v>
      </c>
    </row>
    <row r="96" s="5" customFormat="1" hidden="1" spans="1:9">
      <c r="A96" s="6">
        <v>18727764684</v>
      </c>
      <c r="B96" s="7">
        <v>44786</v>
      </c>
      <c r="C96" s="7">
        <v>44787</v>
      </c>
      <c r="D96" s="5">
        <v>500</v>
      </c>
      <c r="E96" s="5" t="str">
        <f>VLOOKUP(A96,HOP!A:L,12,0)</f>
        <v>500.00</v>
      </c>
      <c r="F96" s="5" t="str">
        <f>VLOOKUP(A96,HOP!A:C,3,0)</f>
        <v>2653058</v>
      </c>
      <c r="G96" s="5">
        <f t="shared" si="4"/>
        <v>0</v>
      </c>
      <c r="H96" s="5" t="str">
        <f t="shared" si="5"/>
        <v>，2653058</v>
      </c>
      <c r="I96" s="5" t="str">
        <f>VLOOKUP(A96,HOP!A:U,21,0)</f>
        <v>直采</v>
      </c>
    </row>
    <row r="97" s="5" customFormat="1" hidden="1" spans="1:9">
      <c r="A97" s="6">
        <v>18727772642</v>
      </c>
      <c r="B97" s="7">
        <v>44786</v>
      </c>
      <c r="C97" s="7">
        <v>44787</v>
      </c>
      <c r="D97" s="5">
        <v>500</v>
      </c>
      <c r="E97" s="5" t="str">
        <f>VLOOKUP(A97,HOP!A:L,12,0)</f>
        <v>500.00</v>
      </c>
      <c r="F97" s="5" t="str">
        <f>VLOOKUP(A97,HOP!A:C,3,0)</f>
        <v>2653059</v>
      </c>
      <c r="G97" s="5">
        <f t="shared" si="4"/>
        <v>0</v>
      </c>
      <c r="H97" s="5" t="str">
        <f t="shared" si="5"/>
        <v>，2653059</v>
      </c>
      <c r="I97" s="5" t="str">
        <f>VLOOKUP(A97,HOP!A:U,21,0)</f>
        <v>直采</v>
      </c>
    </row>
    <row r="98" s="5" customFormat="1" hidden="1" spans="1:9">
      <c r="A98" s="6">
        <v>18729192411</v>
      </c>
      <c r="B98" s="7">
        <v>44786</v>
      </c>
      <c r="C98" s="7">
        <v>44787</v>
      </c>
      <c r="D98" s="5">
        <v>435</v>
      </c>
      <c r="E98" s="5" t="str">
        <f>VLOOKUP(A98,HOP!A:L,12,0)</f>
        <v>435.00</v>
      </c>
      <c r="F98" s="5" t="str">
        <f>VLOOKUP(A98,HOP!A:C,3,0)</f>
        <v>2653209</v>
      </c>
      <c r="G98" s="5">
        <f t="shared" si="4"/>
        <v>0</v>
      </c>
      <c r="H98" s="5" t="str">
        <f t="shared" si="5"/>
        <v>，2653209</v>
      </c>
      <c r="I98" s="5" t="str">
        <f>VLOOKUP(A98,HOP!A:U,21,0)</f>
        <v>直采</v>
      </c>
    </row>
    <row r="99" s="5" customFormat="1" hidden="1" spans="1:9">
      <c r="A99" s="6">
        <v>18729484977</v>
      </c>
      <c r="B99" s="7">
        <v>44786</v>
      </c>
      <c r="C99" s="7">
        <v>44787</v>
      </c>
      <c r="D99" s="5">
        <v>180</v>
      </c>
      <c r="E99" s="5" t="str">
        <f>VLOOKUP(A99,HOP!A:L,12,0)</f>
        <v>180.00</v>
      </c>
      <c r="F99" s="5" t="str">
        <f>VLOOKUP(A99,HOP!A:C,3,0)</f>
        <v>2653256</v>
      </c>
      <c r="G99" s="5">
        <f t="shared" ref="G99:G119" si="6">D99-E99</f>
        <v>0</v>
      </c>
      <c r="H99" s="5" t="str">
        <f t="shared" ref="H99:H119" si="7">$H$1&amp;F99</f>
        <v>，2653256</v>
      </c>
      <c r="I99" s="5" t="str">
        <f>VLOOKUP(A99,HOP!A:U,21,0)</f>
        <v>直采</v>
      </c>
    </row>
    <row r="100" s="5" customFormat="1" hidden="1" spans="1:9">
      <c r="A100" s="6">
        <v>18730114769</v>
      </c>
      <c r="B100" s="7">
        <v>44786</v>
      </c>
      <c r="C100" s="7">
        <v>44787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 t="shared" si="6"/>
        <v>#N/A</v>
      </c>
      <c r="H100" s="5" t="e">
        <f t="shared" si="7"/>
        <v>#N/A</v>
      </c>
      <c r="I100" s="5" t="e">
        <f>VLOOKUP(A100,HOP!A:U,21,0)</f>
        <v>#N/A</v>
      </c>
    </row>
    <row r="101" s="5" customFormat="1" hidden="1" spans="1:9">
      <c r="A101" s="6">
        <v>18730156449</v>
      </c>
      <c r="B101" s="7">
        <v>44786</v>
      </c>
      <c r="C101" s="7">
        <v>44787</v>
      </c>
      <c r="D101" s="5">
        <v>0</v>
      </c>
      <c r="E101" s="5" t="e">
        <f>VLOOKUP(A101,HOP!A:L,12,0)</f>
        <v>#N/A</v>
      </c>
      <c r="F101" s="5" t="e">
        <f>VLOOKUP(A101,HOP!A:C,3,0)</f>
        <v>#N/A</v>
      </c>
      <c r="G101" s="5" t="e">
        <f t="shared" si="6"/>
        <v>#N/A</v>
      </c>
      <c r="H101" s="5" t="e">
        <f t="shared" si="7"/>
        <v>#N/A</v>
      </c>
      <c r="I101" s="5" t="e">
        <f>VLOOKUP(A101,HOP!A:U,21,0)</f>
        <v>#N/A</v>
      </c>
    </row>
    <row r="102" s="5" customFormat="1" hidden="1" spans="1:9">
      <c r="A102" s="6">
        <v>18732947370</v>
      </c>
      <c r="B102" s="7">
        <v>44786</v>
      </c>
      <c r="C102" s="7">
        <v>44787</v>
      </c>
      <c r="D102" s="5">
        <v>255</v>
      </c>
      <c r="E102" s="5" t="str">
        <f>VLOOKUP(A102,HOP!A:L,12,0)</f>
        <v>255.00</v>
      </c>
      <c r="F102" s="5" t="str">
        <f>VLOOKUP(A102,HOP!A:C,3,0)</f>
        <v>2653386</v>
      </c>
      <c r="G102" s="5">
        <f t="shared" si="6"/>
        <v>0</v>
      </c>
      <c r="H102" s="5" t="str">
        <f t="shared" si="7"/>
        <v>，2653386</v>
      </c>
      <c r="I102" s="5" t="str">
        <f>VLOOKUP(A102,HOP!A:U,21,0)</f>
        <v>直采</v>
      </c>
    </row>
    <row r="103" s="5" customFormat="1" hidden="1" spans="1:9">
      <c r="A103" s="6">
        <v>18732964779</v>
      </c>
      <c r="B103" s="7">
        <v>44786</v>
      </c>
      <c r="C103" s="7">
        <v>44787</v>
      </c>
      <c r="D103" s="5">
        <v>817</v>
      </c>
      <c r="E103" s="5" t="str">
        <f>VLOOKUP(A103,HOP!A:L,12,0)</f>
        <v>817.00</v>
      </c>
      <c r="F103" s="5" t="str">
        <f>VLOOKUP(A103,HOP!A:C,3,0)</f>
        <v>2653387</v>
      </c>
      <c r="G103" s="5">
        <f t="shared" si="6"/>
        <v>0</v>
      </c>
      <c r="H103" s="5" t="str">
        <f t="shared" si="7"/>
        <v>，2653387</v>
      </c>
      <c r="I103" s="5" t="str">
        <f>VLOOKUP(A103,HOP!A:U,21,0)</f>
        <v>直采</v>
      </c>
    </row>
    <row r="104" s="5" customFormat="1" hidden="1" spans="1:9">
      <c r="A104" s="6">
        <v>18733420346</v>
      </c>
      <c r="B104" s="7">
        <v>44786</v>
      </c>
      <c r="C104" s="7">
        <v>44787</v>
      </c>
      <c r="D104" s="5">
        <v>435</v>
      </c>
      <c r="E104" s="5" t="str">
        <f>VLOOKUP(A104,HOP!A:L,12,0)</f>
        <v>435.00</v>
      </c>
      <c r="F104" s="5" t="str">
        <f>VLOOKUP(A104,HOP!A:C,3,0)</f>
        <v>2653414</v>
      </c>
      <c r="G104" s="5">
        <f t="shared" si="6"/>
        <v>0</v>
      </c>
      <c r="H104" s="5" t="str">
        <f t="shared" si="7"/>
        <v>，2653414</v>
      </c>
      <c r="I104" s="5" t="str">
        <f>VLOOKUP(A104,HOP!A:U,21,0)</f>
        <v>直采</v>
      </c>
    </row>
    <row r="105" s="5" customFormat="1" hidden="1" spans="1:9">
      <c r="A105" s="6">
        <v>18734328897</v>
      </c>
      <c r="B105" s="7">
        <v>44786</v>
      </c>
      <c r="C105" s="7">
        <v>44787</v>
      </c>
      <c r="D105" s="5">
        <v>516</v>
      </c>
      <c r="E105" s="5" t="str">
        <f>VLOOKUP(A105,HOP!A:L,12,0)</f>
        <v>516.00</v>
      </c>
      <c r="F105" s="5" t="str">
        <f>VLOOKUP(A105,HOP!A:C,3,0)</f>
        <v>2653549</v>
      </c>
      <c r="G105" s="5">
        <f t="shared" si="6"/>
        <v>0</v>
      </c>
      <c r="H105" s="5" t="str">
        <f t="shared" si="7"/>
        <v>，2653549</v>
      </c>
      <c r="I105" s="5" t="str">
        <f>VLOOKUP(A105,HOP!A:U,21,0)</f>
        <v>直采</v>
      </c>
    </row>
    <row r="106" s="5" customFormat="1" hidden="1" spans="1:9">
      <c r="A106" s="6">
        <v>18734452266</v>
      </c>
      <c r="B106" s="7">
        <v>44786</v>
      </c>
      <c r="C106" s="7">
        <v>44787</v>
      </c>
      <c r="D106" s="5">
        <v>376</v>
      </c>
      <c r="E106" s="5" t="str">
        <f>VLOOKUP(A106,HOP!A:L,12,0)</f>
        <v>376.00</v>
      </c>
      <c r="F106" s="5" t="str">
        <f>VLOOKUP(A106,HOP!A:C,3,0)</f>
        <v>2653581</v>
      </c>
      <c r="G106" s="5">
        <f t="shared" si="6"/>
        <v>0</v>
      </c>
      <c r="H106" s="5" t="str">
        <f t="shared" si="7"/>
        <v>，2653581</v>
      </c>
      <c r="I106" s="5" t="str">
        <f>VLOOKUP(A106,HOP!A:U,21,0)</f>
        <v>直采</v>
      </c>
    </row>
    <row r="107" s="5" customFormat="1" hidden="1" spans="1:9">
      <c r="A107" s="6">
        <v>18735830971</v>
      </c>
      <c r="B107" s="7">
        <v>44786</v>
      </c>
      <c r="C107" s="7">
        <v>44787</v>
      </c>
      <c r="D107" s="5">
        <v>337</v>
      </c>
      <c r="E107" s="5" t="str">
        <f>VLOOKUP(A107,HOP!A:L,12,0)</f>
        <v>337.00</v>
      </c>
      <c r="F107" s="5" t="str">
        <f>VLOOKUP(A107,HOP!A:C,3,0)</f>
        <v>2653761</v>
      </c>
      <c r="G107" s="5">
        <f t="shared" si="6"/>
        <v>0</v>
      </c>
      <c r="H107" s="5" t="str">
        <f t="shared" si="7"/>
        <v>，2653761</v>
      </c>
      <c r="I107" s="5" t="str">
        <f>VLOOKUP(A107,HOP!A:U,21,0)</f>
        <v>直采</v>
      </c>
    </row>
    <row r="108" s="5" customFormat="1" hidden="1" spans="1:9">
      <c r="A108" s="6">
        <v>18735851343</v>
      </c>
      <c r="B108" s="7">
        <v>44786</v>
      </c>
      <c r="C108" s="7">
        <v>44787</v>
      </c>
      <c r="D108" s="5">
        <v>538</v>
      </c>
      <c r="E108" s="5" t="str">
        <f>VLOOKUP(A108,HOP!A:L,12,0)</f>
        <v>538.00</v>
      </c>
      <c r="F108" s="5" t="str">
        <f>VLOOKUP(A108,HOP!A:C,3,0)</f>
        <v>2653769</v>
      </c>
      <c r="G108" s="5">
        <f t="shared" si="6"/>
        <v>0</v>
      </c>
      <c r="H108" s="5" t="str">
        <f t="shared" si="7"/>
        <v>，2653769</v>
      </c>
      <c r="I108" s="5" t="str">
        <f>VLOOKUP(A108,HOP!A:U,21,0)</f>
        <v>直采</v>
      </c>
    </row>
    <row r="109" s="5" customFormat="1" hidden="1" spans="1:9">
      <c r="A109" s="6">
        <v>18735933331</v>
      </c>
      <c r="B109" s="7">
        <v>44786</v>
      </c>
      <c r="C109" s="7">
        <v>44787</v>
      </c>
      <c r="D109" s="5">
        <v>280</v>
      </c>
      <c r="E109" s="5" t="str">
        <f>VLOOKUP(A109,HOP!A:L,12,0)</f>
        <v>280.00</v>
      </c>
      <c r="F109" s="5" t="str">
        <f>VLOOKUP(A109,HOP!A:C,3,0)</f>
        <v>2653778</v>
      </c>
      <c r="G109" s="5">
        <f t="shared" si="6"/>
        <v>0</v>
      </c>
      <c r="H109" s="5" t="str">
        <f t="shared" si="7"/>
        <v>，2653778</v>
      </c>
      <c r="I109" s="5" t="str">
        <f>VLOOKUP(A109,HOP!A:U,21,0)</f>
        <v>直采</v>
      </c>
    </row>
    <row r="110" s="5" customFormat="1" hidden="1" spans="1:9">
      <c r="A110" s="6">
        <v>18736563332</v>
      </c>
      <c r="B110" s="7">
        <v>44786</v>
      </c>
      <c r="C110" s="7">
        <v>44787</v>
      </c>
      <c r="D110" s="5">
        <v>508</v>
      </c>
      <c r="E110" s="5" t="str">
        <f>VLOOKUP(A110,HOP!A:L,12,0)</f>
        <v>508.00</v>
      </c>
      <c r="F110" s="5" t="str">
        <f>VLOOKUP(A110,HOP!A:C,3,0)</f>
        <v>2653858</v>
      </c>
      <c r="G110" s="5">
        <f t="shared" si="6"/>
        <v>0</v>
      </c>
      <c r="H110" s="5" t="str">
        <f t="shared" si="7"/>
        <v>，2653858</v>
      </c>
      <c r="I110" s="5" t="str">
        <f>VLOOKUP(A110,HOP!A:U,21,0)</f>
        <v>直采</v>
      </c>
    </row>
    <row r="111" s="5" customFormat="1" hidden="1" spans="1:9">
      <c r="A111" s="6">
        <v>18736677416</v>
      </c>
      <c r="B111" s="7">
        <v>44786</v>
      </c>
      <c r="C111" s="7">
        <v>44787</v>
      </c>
      <c r="D111" s="5">
        <v>210</v>
      </c>
      <c r="E111" s="5" t="str">
        <f>VLOOKUP(A111,HOP!A:L,12,0)</f>
        <v>210.00</v>
      </c>
      <c r="F111" s="5" t="str">
        <f>VLOOKUP(A111,HOP!A:C,3,0)</f>
        <v>2653867</v>
      </c>
      <c r="G111" s="5">
        <f t="shared" si="6"/>
        <v>0</v>
      </c>
      <c r="H111" s="5" t="str">
        <f t="shared" si="7"/>
        <v>，2653867</v>
      </c>
      <c r="I111" s="5" t="str">
        <f>VLOOKUP(A111,HOP!A:U,21,0)</f>
        <v>直采</v>
      </c>
    </row>
    <row r="112" s="5" customFormat="1" hidden="1" spans="1:9">
      <c r="A112" s="6">
        <v>18737439959</v>
      </c>
      <c r="B112" s="7">
        <v>44786</v>
      </c>
      <c r="C112" s="7">
        <v>44787</v>
      </c>
      <c r="D112" s="5">
        <v>210</v>
      </c>
      <c r="E112" s="5" t="str">
        <f>VLOOKUP(A112,HOP!A:L,12,0)</f>
        <v>210.00</v>
      </c>
      <c r="F112" s="5" t="str">
        <f>VLOOKUP(A112,HOP!A:C,3,0)</f>
        <v>2653955</v>
      </c>
      <c r="G112" s="5">
        <f t="shared" si="6"/>
        <v>0</v>
      </c>
      <c r="H112" s="5" t="str">
        <f t="shared" si="7"/>
        <v>，2653955</v>
      </c>
      <c r="I112" s="5" t="str">
        <f>VLOOKUP(A112,HOP!A:U,21,0)</f>
        <v>直采</v>
      </c>
    </row>
    <row r="113" s="5" customFormat="1" hidden="1" spans="1:9">
      <c r="A113" s="6">
        <v>18737728126</v>
      </c>
      <c r="B113" s="7">
        <v>44786</v>
      </c>
      <c r="C113" s="7">
        <v>44787</v>
      </c>
      <c r="D113" s="5">
        <v>570</v>
      </c>
      <c r="E113" s="5" t="str">
        <f>VLOOKUP(A113,HOP!A:L,12,0)</f>
        <v>570.00</v>
      </c>
      <c r="F113" s="5" t="str">
        <f>VLOOKUP(A113,HOP!A:C,3,0)</f>
        <v>2654005</v>
      </c>
      <c r="G113" s="5">
        <f t="shared" si="6"/>
        <v>0</v>
      </c>
      <c r="H113" s="5" t="str">
        <f t="shared" si="7"/>
        <v>，2654005</v>
      </c>
      <c r="I113" s="5" t="str">
        <f>VLOOKUP(A113,HOP!A:U,21,0)</f>
        <v>直采</v>
      </c>
    </row>
    <row r="114" s="5" customFormat="1" hidden="1" spans="1:9">
      <c r="A114" s="6">
        <v>18738081626</v>
      </c>
      <c r="B114" s="7">
        <v>44786</v>
      </c>
      <c r="C114" s="7">
        <v>44787</v>
      </c>
      <c r="D114" s="5">
        <v>480</v>
      </c>
      <c r="E114" s="5" t="str">
        <f>VLOOKUP(A114,HOP!A:L,12,0)</f>
        <v>480.00</v>
      </c>
      <c r="F114" s="5" t="str">
        <f>VLOOKUP(A114,HOP!A:C,3,0)</f>
        <v>2654026</v>
      </c>
      <c r="G114" s="5">
        <f t="shared" si="6"/>
        <v>0</v>
      </c>
      <c r="H114" s="5" t="str">
        <f t="shared" si="7"/>
        <v>，2654026</v>
      </c>
      <c r="I114" s="5" t="str">
        <f>VLOOKUP(A114,HOP!A:U,21,0)</f>
        <v>直采</v>
      </c>
    </row>
    <row r="115" s="5" customFormat="1" hidden="1" spans="1:9">
      <c r="A115" s="6">
        <v>18738095741</v>
      </c>
      <c r="B115" s="7">
        <v>44786</v>
      </c>
      <c r="C115" s="7">
        <v>44787</v>
      </c>
      <c r="D115" s="5">
        <v>229</v>
      </c>
      <c r="E115" s="5" t="str">
        <f>VLOOKUP(A115,HOP!A:L,12,0)</f>
        <v>229.00</v>
      </c>
      <c r="F115" s="5" t="str">
        <f>VLOOKUP(A115,HOP!A:C,3,0)</f>
        <v>2654029</v>
      </c>
      <c r="G115" s="5">
        <f t="shared" si="6"/>
        <v>0</v>
      </c>
      <c r="H115" s="5" t="str">
        <f t="shared" si="7"/>
        <v>，2654029</v>
      </c>
      <c r="I115" s="5" t="str">
        <f>VLOOKUP(A115,HOP!A:U,21,0)</f>
        <v>直采</v>
      </c>
    </row>
    <row r="116" s="5" customFormat="1" hidden="1" spans="1:9">
      <c r="A116" s="6">
        <v>18738148268</v>
      </c>
      <c r="B116" s="7">
        <v>44786</v>
      </c>
      <c r="C116" s="7">
        <v>44787</v>
      </c>
      <c r="D116" s="5">
        <v>600</v>
      </c>
      <c r="E116" s="5" t="str">
        <f>VLOOKUP(A116,HOP!A:L,12,0)</f>
        <v>600.00</v>
      </c>
      <c r="F116" s="5" t="str">
        <f>VLOOKUP(A116,HOP!A:C,3,0)</f>
        <v>2654033</v>
      </c>
      <c r="G116" s="5">
        <f t="shared" si="6"/>
        <v>0</v>
      </c>
      <c r="H116" s="5" t="str">
        <f t="shared" si="7"/>
        <v>，2654033</v>
      </c>
      <c r="I116" s="5" t="str">
        <f>VLOOKUP(A116,HOP!A:U,21,0)</f>
        <v>直采</v>
      </c>
    </row>
    <row r="117" s="5" customFormat="1" hidden="1" spans="1:9">
      <c r="A117" s="6">
        <v>18738219668</v>
      </c>
      <c r="B117" s="7">
        <v>44786</v>
      </c>
      <c r="C117" s="7">
        <v>44787</v>
      </c>
      <c r="D117" s="5">
        <v>610</v>
      </c>
      <c r="E117" s="5" t="str">
        <f>VLOOKUP(A117,HOP!A:L,12,0)</f>
        <v>610.00</v>
      </c>
      <c r="F117" s="5" t="str">
        <f>VLOOKUP(A117,HOP!A:C,3,0)</f>
        <v>2654045</v>
      </c>
      <c r="G117" s="5">
        <f t="shared" si="6"/>
        <v>0</v>
      </c>
      <c r="H117" s="5" t="str">
        <f t="shared" si="7"/>
        <v>，2654045</v>
      </c>
      <c r="I117" s="5" t="str">
        <f>VLOOKUP(A117,HOP!A:U,21,0)</f>
        <v>直采</v>
      </c>
    </row>
    <row r="118" s="5" customFormat="1" hidden="1" spans="1:9">
      <c r="A118" s="6">
        <v>18738476025</v>
      </c>
      <c r="B118" s="7">
        <v>44786</v>
      </c>
      <c r="C118" s="7">
        <v>44787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6"/>
        <v>#N/A</v>
      </c>
      <c r="H118" s="5" t="e">
        <f t="shared" si="7"/>
        <v>#N/A</v>
      </c>
      <c r="I118" s="5" t="e">
        <f>VLOOKUP(A118,HOP!A:U,21,0)</f>
        <v>#N/A</v>
      </c>
    </row>
    <row r="119" s="5" customFormat="1" hidden="1" spans="1:9">
      <c r="A119" s="6">
        <v>18738403247</v>
      </c>
      <c r="B119" s="7">
        <v>44786</v>
      </c>
      <c r="C119" s="7">
        <v>44787</v>
      </c>
      <c r="D119" s="5">
        <v>610</v>
      </c>
      <c r="E119" s="5" t="str">
        <f>VLOOKUP(A119,HOP!A:L,12,0)</f>
        <v>610.00</v>
      </c>
      <c r="F119" s="5" t="str">
        <f>VLOOKUP(A119,HOP!A:C,3,0)</f>
        <v>2654068</v>
      </c>
      <c r="G119" s="5">
        <f t="shared" si="6"/>
        <v>0</v>
      </c>
      <c r="H119" s="5" t="str">
        <f t="shared" si="7"/>
        <v>，2654068</v>
      </c>
      <c r="I119" s="5" t="str">
        <f>VLOOKUP(A119,HOP!A:U,21,0)</f>
        <v>直采</v>
      </c>
    </row>
    <row r="121" spans="4:4">
      <c r="D121" s="5">
        <f>SUM(D2:D120)</f>
        <v>137895</v>
      </c>
    </row>
    <row r="129" spans="1:5">
      <c r="A129" s="5" t="s">
        <v>644</v>
      </c>
      <c r="D129" s="5">
        <v>137303</v>
      </c>
      <c r="E129" s="5">
        <v>158363.34</v>
      </c>
    </row>
    <row r="130" spans="1:5">
      <c r="A130" s="5" t="s">
        <v>645</v>
      </c>
      <c r="D130" s="5">
        <v>592</v>
      </c>
      <c r="E130" s="5">
        <v>682.8</v>
      </c>
    </row>
    <row r="131" spans="1:5">
      <c r="A131" s="5" t="s">
        <v>646</v>
      </c>
      <c r="D131" s="5">
        <f>SUBTOTAL(9,D129:D130)</f>
        <v>137895</v>
      </c>
      <c r="E131" s="5">
        <f>SUBTOTAL(9,E129:E130)</f>
        <v>159046.14</v>
      </c>
    </row>
    <row r="132" spans="1:1">
      <c r="A132" s="5" t="s">
        <v>647</v>
      </c>
    </row>
  </sheetData>
  <autoFilter ref="A1:X119">
    <filterColumn colId="3">
      <filters>
        <filter val="500"/>
        <filter val="600"/>
        <filter val="1700"/>
        <filter val="306"/>
        <filter val="1106"/>
        <filter val="508"/>
        <filter val="608"/>
        <filter val="210"/>
        <filter val="610"/>
        <filter val="3610"/>
        <filter val="4510"/>
        <filter val="311"/>
        <filter val="2312"/>
        <filter val="1614"/>
        <filter val="216"/>
        <filter val="516"/>
        <filter val="1016"/>
        <filter val="2816"/>
        <filter val="817"/>
        <filter val="918"/>
        <filter val="120"/>
        <filter val="1420"/>
        <filter val="3920"/>
        <filter val="1221"/>
        <filter val="1222"/>
        <filter val="424"/>
        <filter val="1627"/>
        <filter val="828"/>
        <filter val="229"/>
        <filter val="1529"/>
        <filter val="1430"/>
        <filter val="2030"/>
        <filter val="5930"/>
        <filter val="435"/>
        <filter val="535"/>
        <filter val="2336"/>
        <filter val="337"/>
        <filter val="537"/>
        <filter val="238"/>
        <filter val="538"/>
        <filter val="240"/>
        <filter val="640"/>
        <filter val="840"/>
        <filter val="5040"/>
        <filter val="1642"/>
        <filter val="748"/>
        <filter val="13348"/>
        <filter val="649"/>
        <filter val="1050"/>
        <filter val="451"/>
        <filter val="255"/>
        <filter val="1156"/>
        <filter val="2056"/>
        <filter val="858"/>
        <filter val="760"/>
        <filter val="860"/>
        <filter val="1560"/>
        <filter val="1762"/>
        <filter val="1068"/>
        <filter val="1668"/>
        <filter val="2468"/>
        <filter val="570"/>
        <filter val="870"/>
        <filter val="1070"/>
        <filter val="1270"/>
        <filter val="471"/>
        <filter val="772"/>
        <filter val="3672"/>
        <filter val="6972"/>
        <filter val="374"/>
        <filter val="1375"/>
        <filter val="376"/>
        <filter val="477"/>
        <filter val="180"/>
        <filter val="280"/>
        <filter val="380"/>
        <filter val="480"/>
        <filter val="980"/>
        <filter val="1180"/>
        <filter val="1880"/>
        <filter val="1382"/>
        <filter val="983"/>
        <filter val="384"/>
        <filter val="584"/>
        <filter val="786"/>
        <filter val="1488"/>
        <filter val="1890"/>
        <filter val="592"/>
        <filter val="2592"/>
        <filter val="394"/>
        <filter val="494"/>
        <filter val="495"/>
        <filter val="596"/>
        <filter val="696"/>
        <filter val="698"/>
      </filters>
    </filterColumn>
    <filterColumn colId="6">
      <filters>
        <filter val="59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8"/>
  <sheetViews>
    <sheetView workbookViewId="0">
      <selection activeCell="D23" sqref="D23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648</v>
      </c>
      <c r="B1" s="2" t="s">
        <v>649</v>
      </c>
      <c r="C1" s="2" t="s">
        <v>650</v>
      </c>
      <c r="D1" s="2" t="s">
        <v>651</v>
      </c>
      <c r="E1" s="2" t="s">
        <v>13</v>
      </c>
      <c r="F1" s="2" t="s">
        <v>5</v>
      </c>
      <c r="G1" s="2" t="s">
        <v>6</v>
      </c>
      <c r="H1" s="2" t="s">
        <v>652</v>
      </c>
      <c r="I1" s="2" t="s">
        <v>653</v>
      </c>
      <c r="J1" s="2" t="s">
        <v>654</v>
      </c>
      <c r="K1" s="2" t="s">
        <v>655</v>
      </c>
      <c r="L1" s="2" t="s">
        <v>656</v>
      </c>
      <c r="M1" s="2" t="s">
        <v>657</v>
      </c>
      <c r="N1" s="2" t="s">
        <v>658</v>
      </c>
      <c r="O1" s="2" t="s">
        <v>659</v>
      </c>
      <c r="P1" s="2" t="s">
        <v>660</v>
      </c>
      <c r="Q1" s="2" t="s">
        <v>661</v>
      </c>
      <c r="R1" s="2" t="s">
        <v>662</v>
      </c>
      <c r="S1" s="2" t="s">
        <v>663</v>
      </c>
      <c r="T1" s="2" t="s">
        <v>664</v>
      </c>
      <c r="U1" s="2" t="s">
        <v>665</v>
      </c>
    </row>
    <row r="2" s="1" customFormat="1" spans="1:21">
      <c r="A2" s="3">
        <v>18738403247</v>
      </c>
      <c r="B2" s="1" t="s">
        <v>666</v>
      </c>
      <c r="C2" s="1" t="s">
        <v>667</v>
      </c>
      <c r="D2" s="1" t="s">
        <v>668</v>
      </c>
      <c r="E2" s="1" t="s">
        <v>669</v>
      </c>
      <c r="F2" s="1" t="s">
        <v>666</v>
      </c>
      <c r="G2" s="1" t="s">
        <v>670</v>
      </c>
      <c r="H2" s="1" t="s">
        <v>671</v>
      </c>
      <c r="I2" s="1" t="s">
        <v>672</v>
      </c>
      <c r="J2" s="1" t="s">
        <v>673</v>
      </c>
      <c r="K2" s="1" t="s">
        <v>672</v>
      </c>
      <c r="L2" s="1" t="s">
        <v>672</v>
      </c>
      <c r="M2" s="1" t="s">
        <v>674</v>
      </c>
      <c r="N2" s="1" t="s">
        <v>674</v>
      </c>
      <c r="O2" s="1" t="s">
        <v>675</v>
      </c>
      <c r="P2" s="1" t="s">
        <v>676</v>
      </c>
      <c r="Q2" s="1" t="s">
        <v>677</v>
      </c>
      <c r="R2" s="1" t="s">
        <v>678</v>
      </c>
      <c r="S2" s="1" t="s">
        <v>679</v>
      </c>
      <c r="T2" s="1" t="s">
        <v>680</v>
      </c>
      <c r="U2" s="1" t="s">
        <v>681</v>
      </c>
    </row>
    <row r="3" s="1" customFormat="1" spans="1:21">
      <c r="A3" s="3">
        <v>18738219668</v>
      </c>
      <c r="B3" s="1" t="s">
        <v>666</v>
      </c>
      <c r="C3" s="1" t="s">
        <v>682</v>
      </c>
      <c r="D3" s="1" t="s">
        <v>668</v>
      </c>
      <c r="E3" s="1" t="s">
        <v>683</v>
      </c>
      <c r="F3" s="1" t="s">
        <v>666</v>
      </c>
      <c r="G3" s="1" t="s">
        <v>670</v>
      </c>
      <c r="H3" s="1" t="s">
        <v>671</v>
      </c>
      <c r="I3" s="1" t="s">
        <v>672</v>
      </c>
      <c r="J3" s="1" t="s">
        <v>673</v>
      </c>
      <c r="K3" s="1" t="s">
        <v>672</v>
      </c>
      <c r="L3" s="1" t="s">
        <v>672</v>
      </c>
      <c r="M3" s="1" t="s">
        <v>674</v>
      </c>
      <c r="N3" s="1" t="s">
        <v>674</v>
      </c>
      <c r="O3" s="1" t="s">
        <v>675</v>
      </c>
      <c r="P3" s="1" t="s">
        <v>676</v>
      </c>
      <c r="Q3" s="1" t="s">
        <v>677</v>
      </c>
      <c r="R3" s="1" t="s">
        <v>684</v>
      </c>
      <c r="S3" s="1" t="s">
        <v>679</v>
      </c>
      <c r="T3" s="1" t="s">
        <v>680</v>
      </c>
      <c r="U3" s="1" t="s">
        <v>681</v>
      </c>
    </row>
    <row r="4" s="1" customFormat="1" spans="1:21">
      <c r="A4" s="3">
        <v>18738148268</v>
      </c>
      <c r="B4" s="1" t="s">
        <v>666</v>
      </c>
      <c r="C4" s="1" t="s">
        <v>685</v>
      </c>
      <c r="D4" s="1" t="s">
        <v>686</v>
      </c>
      <c r="E4" s="1" t="s">
        <v>687</v>
      </c>
      <c r="F4" s="1" t="s">
        <v>666</v>
      </c>
      <c r="G4" s="1" t="s">
        <v>670</v>
      </c>
      <c r="H4" s="1" t="s">
        <v>671</v>
      </c>
      <c r="I4" s="1" t="s">
        <v>688</v>
      </c>
      <c r="J4" s="1" t="s">
        <v>673</v>
      </c>
      <c r="K4" s="1" t="s">
        <v>688</v>
      </c>
      <c r="L4" s="1" t="s">
        <v>688</v>
      </c>
      <c r="M4" s="1" t="s">
        <v>674</v>
      </c>
      <c r="N4" s="1" t="s">
        <v>674</v>
      </c>
      <c r="O4" s="1" t="s">
        <v>675</v>
      </c>
      <c r="P4" s="1" t="s">
        <v>676</v>
      </c>
      <c r="Q4" s="1" t="s">
        <v>677</v>
      </c>
      <c r="R4" s="1" t="s">
        <v>689</v>
      </c>
      <c r="S4" s="1" t="s">
        <v>679</v>
      </c>
      <c r="T4" s="1" t="s">
        <v>680</v>
      </c>
      <c r="U4" s="1" t="s">
        <v>681</v>
      </c>
    </row>
    <row r="5" s="1" customFormat="1" spans="1:21">
      <c r="A5" s="3">
        <v>18738095741</v>
      </c>
      <c r="B5" s="1" t="s">
        <v>666</v>
      </c>
      <c r="C5" s="1" t="s">
        <v>690</v>
      </c>
      <c r="D5" s="1" t="s">
        <v>691</v>
      </c>
      <c r="E5" s="1" t="s">
        <v>692</v>
      </c>
      <c r="F5" s="1" t="s">
        <v>666</v>
      </c>
      <c r="G5" s="1" t="s">
        <v>670</v>
      </c>
      <c r="H5" s="1" t="s">
        <v>671</v>
      </c>
      <c r="I5" s="1" t="s">
        <v>693</v>
      </c>
      <c r="J5" s="1" t="s">
        <v>673</v>
      </c>
      <c r="K5" s="1" t="s">
        <v>693</v>
      </c>
      <c r="L5" s="1" t="s">
        <v>693</v>
      </c>
      <c r="M5" s="1" t="s">
        <v>674</v>
      </c>
      <c r="N5" s="1" t="s">
        <v>674</v>
      </c>
      <c r="O5" s="1" t="s">
        <v>675</v>
      </c>
      <c r="P5" s="1" t="s">
        <v>676</v>
      </c>
      <c r="Q5" s="1" t="s">
        <v>677</v>
      </c>
      <c r="R5" s="1" t="s">
        <v>694</v>
      </c>
      <c r="S5" s="1" t="s">
        <v>679</v>
      </c>
      <c r="T5" s="1" t="s">
        <v>680</v>
      </c>
      <c r="U5" s="1" t="s">
        <v>681</v>
      </c>
    </row>
    <row r="6" s="1" customFormat="1" spans="1:21">
      <c r="A6" s="3">
        <v>18738081626</v>
      </c>
      <c r="B6" s="1" t="s">
        <v>666</v>
      </c>
      <c r="C6" s="1" t="s">
        <v>695</v>
      </c>
      <c r="D6" s="1" t="s">
        <v>696</v>
      </c>
      <c r="E6" s="1" t="s">
        <v>697</v>
      </c>
      <c r="F6" s="1" t="s">
        <v>666</v>
      </c>
      <c r="G6" s="1" t="s">
        <v>670</v>
      </c>
      <c r="H6" s="1" t="s">
        <v>671</v>
      </c>
      <c r="I6" s="1" t="s">
        <v>698</v>
      </c>
      <c r="J6" s="1" t="s">
        <v>673</v>
      </c>
      <c r="K6" s="1" t="s">
        <v>698</v>
      </c>
      <c r="L6" s="1" t="s">
        <v>698</v>
      </c>
      <c r="M6" s="1" t="s">
        <v>674</v>
      </c>
      <c r="N6" s="1" t="s">
        <v>674</v>
      </c>
      <c r="O6" s="1" t="s">
        <v>675</v>
      </c>
      <c r="P6" s="1" t="s">
        <v>676</v>
      </c>
      <c r="Q6" s="1" t="s">
        <v>677</v>
      </c>
      <c r="R6" s="1" t="s">
        <v>699</v>
      </c>
      <c r="S6" s="1" t="s">
        <v>679</v>
      </c>
      <c r="T6" s="1" t="s">
        <v>680</v>
      </c>
      <c r="U6" s="1" t="s">
        <v>681</v>
      </c>
    </row>
    <row r="7" s="1" customFormat="1" spans="1:21">
      <c r="A7" s="3">
        <v>18737728126</v>
      </c>
      <c r="B7" s="1" t="s">
        <v>666</v>
      </c>
      <c r="C7" s="1" t="s">
        <v>700</v>
      </c>
      <c r="D7" s="1" t="s">
        <v>701</v>
      </c>
      <c r="E7" s="1" t="s">
        <v>702</v>
      </c>
      <c r="F7" s="1" t="s">
        <v>666</v>
      </c>
      <c r="G7" s="1" t="s">
        <v>670</v>
      </c>
      <c r="H7" s="1" t="s">
        <v>671</v>
      </c>
      <c r="I7" s="1" t="s">
        <v>703</v>
      </c>
      <c r="J7" s="1" t="s">
        <v>673</v>
      </c>
      <c r="K7" s="1" t="s">
        <v>703</v>
      </c>
      <c r="L7" s="1" t="s">
        <v>703</v>
      </c>
      <c r="M7" s="1" t="s">
        <v>674</v>
      </c>
      <c r="N7" s="1" t="s">
        <v>674</v>
      </c>
      <c r="O7" s="1" t="s">
        <v>675</v>
      </c>
      <c r="P7" s="1" t="s">
        <v>676</v>
      </c>
      <c r="Q7" s="1" t="s">
        <v>677</v>
      </c>
      <c r="R7" s="1" t="s">
        <v>704</v>
      </c>
      <c r="S7" s="1" t="s">
        <v>679</v>
      </c>
      <c r="T7" s="1" t="s">
        <v>680</v>
      </c>
      <c r="U7" s="1" t="s">
        <v>681</v>
      </c>
    </row>
    <row r="8" s="1" customFormat="1" spans="1:21">
      <c r="A8" s="3">
        <v>18737439959</v>
      </c>
      <c r="B8" s="1" t="s">
        <v>666</v>
      </c>
      <c r="C8" s="1" t="s">
        <v>705</v>
      </c>
      <c r="D8" s="1" t="s">
        <v>691</v>
      </c>
      <c r="E8" s="1" t="s">
        <v>706</v>
      </c>
      <c r="F8" s="1" t="s">
        <v>666</v>
      </c>
      <c r="G8" s="1" t="s">
        <v>670</v>
      </c>
      <c r="H8" s="1" t="s">
        <v>671</v>
      </c>
      <c r="I8" s="1" t="s">
        <v>707</v>
      </c>
      <c r="J8" s="1" t="s">
        <v>673</v>
      </c>
      <c r="K8" s="1" t="s">
        <v>707</v>
      </c>
      <c r="L8" s="1" t="s">
        <v>707</v>
      </c>
      <c r="M8" s="1" t="s">
        <v>674</v>
      </c>
      <c r="N8" s="1" t="s">
        <v>674</v>
      </c>
      <c r="O8" s="1" t="s">
        <v>675</v>
      </c>
      <c r="P8" s="1" t="s">
        <v>676</v>
      </c>
      <c r="Q8" s="1" t="s">
        <v>677</v>
      </c>
      <c r="R8" s="1" t="s">
        <v>708</v>
      </c>
      <c r="S8" s="1" t="s">
        <v>679</v>
      </c>
      <c r="T8" s="1" t="s">
        <v>680</v>
      </c>
      <c r="U8" s="1" t="s">
        <v>681</v>
      </c>
    </row>
    <row r="9" s="1" customFormat="1" spans="1:21">
      <c r="A9" s="3">
        <v>18736677416</v>
      </c>
      <c r="B9" s="1" t="s">
        <v>666</v>
      </c>
      <c r="C9" s="1" t="s">
        <v>709</v>
      </c>
      <c r="D9" s="1" t="s">
        <v>691</v>
      </c>
      <c r="E9" s="1" t="s">
        <v>710</v>
      </c>
      <c r="F9" s="1" t="s">
        <v>666</v>
      </c>
      <c r="G9" s="1" t="s">
        <v>670</v>
      </c>
      <c r="H9" s="1" t="s">
        <v>671</v>
      </c>
      <c r="I9" s="1" t="s">
        <v>707</v>
      </c>
      <c r="J9" s="1" t="s">
        <v>673</v>
      </c>
      <c r="K9" s="1" t="s">
        <v>707</v>
      </c>
      <c r="L9" s="1" t="s">
        <v>707</v>
      </c>
      <c r="M9" s="1" t="s">
        <v>674</v>
      </c>
      <c r="N9" s="1" t="s">
        <v>674</v>
      </c>
      <c r="O9" s="1" t="s">
        <v>675</v>
      </c>
      <c r="P9" s="1" t="s">
        <v>676</v>
      </c>
      <c r="Q9" s="1" t="s">
        <v>677</v>
      </c>
      <c r="R9" s="1" t="s">
        <v>711</v>
      </c>
      <c r="S9" s="1" t="s">
        <v>679</v>
      </c>
      <c r="T9" s="1" t="s">
        <v>680</v>
      </c>
      <c r="U9" s="1" t="s">
        <v>681</v>
      </c>
    </row>
    <row r="10" s="1" customFormat="1" spans="1:21">
      <c r="A10" s="3">
        <v>18736563332</v>
      </c>
      <c r="B10" s="1" t="s">
        <v>666</v>
      </c>
      <c r="C10" s="1" t="s">
        <v>712</v>
      </c>
      <c r="D10" s="1" t="s">
        <v>713</v>
      </c>
      <c r="E10" s="1" t="s">
        <v>714</v>
      </c>
      <c r="F10" s="1" t="s">
        <v>666</v>
      </c>
      <c r="G10" s="1" t="s">
        <v>670</v>
      </c>
      <c r="H10" s="1" t="s">
        <v>671</v>
      </c>
      <c r="I10" s="1" t="s">
        <v>715</v>
      </c>
      <c r="J10" s="1" t="s">
        <v>673</v>
      </c>
      <c r="K10" s="1" t="s">
        <v>715</v>
      </c>
      <c r="L10" s="1" t="s">
        <v>715</v>
      </c>
      <c r="M10" s="1" t="s">
        <v>674</v>
      </c>
      <c r="N10" s="1" t="s">
        <v>674</v>
      </c>
      <c r="O10" s="1" t="s">
        <v>675</v>
      </c>
      <c r="P10" s="1" t="s">
        <v>676</v>
      </c>
      <c r="Q10" s="1" t="s">
        <v>677</v>
      </c>
      <c r="R10" s="1" t="s">
        <v>716</v>
      </c>
      <c r="S10" s="1" t="s">
        <v>679</v>
      </c>
      <c r="T10" s="1" t="s">
        <v>680</v>
      </c>
      <c r="U10" s="1" t="s">
        <v>681</v>
      </c>
    </row>
    <row r="11" s="1" customFormat="1" spans="1:21">
      <c r="A11" s="3">
        <v>18735933331</v>
      </c>
      <c r="B11" s="1" t="s">
        <v>666</v>
      </c>
      <c r="C11" s="1" t="s">
        <v>717</v>
      </c>
      <c r="D11" s="1" t="s">
        <v>718</v>
      </c>
      <c r="E11" s="1" t="s">
        <v>719</v>
      </c>
      <c r="F11" s="1" t="s">
        <v>666</v>
      </c>
      <c r="G11" s="1" t="s">
        <v>670</v>
      </c>
      <c r="H11" s="1" t="s">
        <v>671</v>
      </c>
      <c r="I11" s="1" t="s">
        <v>720</v>
      </c>
      <c r="J11" s="1" t="s">
        <v>673</v>
      </c>
      <c r="K11" s="1" t="s">
        <v>720</v>
      </c>
      <c r="L11" s="1" t="s">
        <v>720</v>
      </c>
      <c r="M11" s="1" t="s">
        <v>674</v>
      </c>
      <c r="N11" s="1" t="s">
        <v>674</v>
      </c>
      <c r="O11" s="1" t="s">
        <v>675</v>
      </c>
      <c r="P11" s="1" t="s">
        <v>676</v>
      </c>
      <c r="Q11" s="1" t="s">
        <v>677</v>
      </c>
      <c r="R11" s="1" t="s">
        <v>721</v>
      </c>
      <c r="S11" s="1" t="s">
        <v>679</v>
      </c>
      <c r="T11" s="1" t="s">
        <v>680</v>
      </c>
      <c r="U11" s="1" t="s">
        <v>681</v>
      </c>
    </row>
    <row r="12" s="1" customFormat="1" spans="1:21">
      <c r="A12" s="3">
        <v>18735851343</v>
      </c>
      <c r="B12" s="1" t="s">
        <v>666</v>
      </c>
      <c r="C12" s="1" t="s">
        <v>722</v>
      </c>
      <c r="D12" s="1" t="s">
        <v>713</v>
      </c>
      <c r="E12" s="1" t="s">
        <v>723</v>
      </c>
      <c r="F12" s="1" t="s">
        <v>666</v>
      </c>
      <c r="G12" s="1" t="s">
        <v>670</v>
      </c>
      <c r="H12" s="1" t="s">
        <v>671</v>
      </c>
      <c r="I12" s="1" t="s">
        <v>724</v>
      </c>
      <c r="J12" s="1" t="s">
        <v>673</v>
      </c>
      <c r="K12" s="1" t="s">
        <v>724</v>
      </c>
      <c r="L12" s="1" t="s">
        <v>724</v>
      </c>
      <c r="M12" s="1" t="s">
        <v>674</v>
      </c>
      <c r="N12" s="1" t="s">
        <v>674</v>
      </c>
      <c r="O12" s="1" t="s">
        <v>675</v>
      </c>
      <c r="P12" s="1" t="s">
        <v>676</v>
      </c>
      <c r="Q12" s="1" t="s">
        <v>677</v>
      </c>
      <c r="R12" s="1" t="s">
        <v>725</v>
      </c>
      <c r="S12" s="1" t="s">
        <v>679</v>
      </c>
      <c r="T12" s="1" t="s">
        <v>680</v>
      </c>
      <c r="U12" s="1" t="s">
        <v>681</v>
      </c>
    </row>
    <row r="13" s="1" customFormat="1" spans="1:21">
      <c r="A13" s="3">
        <v>18735830971</v>
      </c>
      <c r="B13" s="1" t="s">
        <v>666</v>
      </c>
      <c r="C13" s="1" t="s">
        <v>726</v>
      </c>
      <c r="D13" s="1" t="s">
        <v>727</v>
      </c>
      <c r="E13" s="1" t="s">
        <v>728</v>
      </c>
      <c r="F13" s="1" t="s">
        <v>666</v>
      </c>
      <c r="G13" s="1" t="s">
        <v>670</v>
      </c>
      <c r="H13" s="1" t="s">
        <v>671</v>
      </c>
      <c r="I13" s="1" t="s">
        <v>729</v>
      </c>
      <c r="J13" s="1" t="s">
        <v>673</v>
      </c>
      <c r="K13" s="1" t="s">
        <v>729</v>
      </c>
      <c r="L13" s="1" t="s">
        <v>729</v>
      </c>
      <c r="M13" s="1" t="s">
        <v>674</v>
      </c>
      <c r="N13" s="1" t="s">
        <v>674</v>
      </c>
      <c r="O13" s="1" t="s">
        <v>675</v>
      </c>
      <c r="P13" s="1" t="s">
        <v>676</v>
      </c>
      <c r="Q13" s="1" t="s">
        <v>677</v>
      </c>
      <c r="R13" s="1" t="s">
        <v>730</v>
      </c>
      <c r="S13" s="1" t="s">
        <v>679</v>
      </c>
      <c r="T13" s="1" t="s">
        <v>680</v>
      </c>
      <c r="U13" s="1" t="s">
        <v>681</v>
      </c>
    </row>
    <row r="14" s="1" customFormat="1" spans="1:21">
      <c r="A14" s="3">
        <v>18734452266</v>
      </c>
      <c r="B14" s="1" t="s">
        <v>666</v>
      </c>
      <c r="C14" s="1" t="s">
        <v>731</v>
      </c>
      <c r="D14" s="1" t="s">
        <v>732</v>
      </c>
      <c r="E14" s="1" t="s">
        <v>733</v>
      </c>
      <c r="F14" s="1" t="s">
        <v>666</v>
      </c>
      <c r="G14" s="1" t="s">
        <v>670</v>
      </c>
      <c r="H14" s="1" t="s">
        <v>671</v>
      </c>
      <c r="I14" s="1" t="s">
        <v>734</v>
      </c>
      <c r="J14" s="1" t="s">
        <v>673</v>
      </c>
      <c r="K14" s="1" t="s">
        <v>734</v>
      </c>
      <c r="L14" s="1" t="s">
        <v>734</v>
      </c>
      <c r="M14" s="1" t="s">
        <v>674</v>
      </c>
      <c r="N14" s="1" t="s">
        <v>674</v>
      </c>
      <c r="O14" s="1" t="s">
        <v>675</v>
      </c>
      <c r="P14" s="1" t="s">
        <v>676</v>
      </c>
      <c r="Q14" s="1" t="s">
        <v>677</v>
      </c>
      <c r="R14" s="1" t="s">
        <v>735</v>
      </c>
      <c r="S14" s="1" t="s">
        <v>679</v>
      </c>
      <c r="T14" s="1" t="s">
        <v>680</v>
      </c>
      <c r="U14" s="1" t="s">
        <v>681</v>
      </c>
    </row>
    <row r="15" s="1" customFormat="1" spans="1:21">
      <c r="A15" s="3">
        <v>18734328897</v>
      </c>
      <c r="B15" s="1" t="s">
        <v>666</v>
      </c>
      <c r="C15" s="1" t="s">
        <v>736</v>
      </c>
      <c r="D15" s="1" t="s">
        <v>737</v>
      </c>
      <c r="E15" s="1" t="s">
        <v>738</v>
      </c>
      <c r="F15" s="1" t="s">
        <v>666</v>
      </c>
      <c r="G15" s="1" t="s">
        <v>670</v>
      </c>
      <c r="H15" s="1" t="s">
        <v>671</v>
      </c>
      <c r="I15" s="1" t="s">
        <v>739</v>
      </c>
      <c r="J15" s="1" t="s">
        <v>673</v>
      </c>
      <c r="K15" s="1" t="s">
        <v>739</v>
      </c>
      <c r="L15" s="1" t="s">
        <v>739</v>
      </c>
      <c r="M15" s="1" t="s">
        <v>674</v>
      </c>
      <c r="N15" s="1" t="s">
        <v>674</v>
      </c>
      <c r="O15" s="1" t="s">
        <v>675</v>
      </c>
      <c r="P15" s="1" t="s">
        <v>676</v>
      </c>
      <c r="Q15" s="1" t="s">
        <v>677</v>
      </c>
      <c r="R15" s="1" t="s">
        <v>740</v>
      </c>
      <c r="S15" s="1" t="s">
        <v>679</v>
      </c>
      <c r="T15" s="1" t="s">
        <v>680</v>
      </c>
      <c r="U15" s="1" t="s">
        <v>681</v>
      </c>
    </row>
    <row r="16" s="1" customFormat="1" spans="1:21">
      <c r="A16" s="3">
        <v>18733420346</v>
      </c>
      <c r="B16" s="1" t="s">
        <v>666</v>
      </c>
      <c r="C16" s="1" t="s">
        <v>741</v>
      </c>
      <c r="D16" s="1" t="s">
        <v>742</v>
      </c>
      <c r="E16" s="1" t="s">
        <v>743</v>
      </c>
      <c r="F16" s="1" t="s">
        <v>666</v>
      </c>
      <c r="G16" s="1" t="s">
        <v>670</v>
      </c>
      <c r="H16" s="1" t="s">
        <v>671</v>
      </c>
      <c r="I16" s="1" t="s">
        <v>744</v>
      </c>
      <c r="J16" s="1" t="s">
        <v>673</v>
      </c>
      <c r="K16" s="1" t="s">
        <v>744</v>
      </c>
      <c r="L16" s="1" t="s">
        <v>744</v>
      </c>
      <c r="M16" s="1" t="s">
        <v>674</v>
      </c>
      <c r="N16" s="1" t="s">
        <v>674</v>
      </c>
      <c r="O16" s="1" t="s">
        <v>675</v>
      </c>
      <c r="P16" s="1" t="s">
        <v>676</v>
      </c>
      <c r="Q16" s="1" t="s">
        <v>677</v>
      </c>
      <c r="R16" s="1" t="s">
        <v>745</v>
      </c>
      <c r="S16" s="1" t="s">
        <v>679</v>
      </c>
      <c r="T16" s="1" t="s">
        <v>680</v>
      </c>
      <c r="U16" s="1" t="s">
        <v>681</v>
      </c>
    </row>
    <row r="17" s="1" customFormat="1" spans="1:21">
      <c r="A17" s="3">
        <v>18732964779</v>
      </c>
      <c r="B17" s="1" t="s">
        <v>746</v>
      </c>
      <c r="C17" s="1" t="s">
        <v>747</v>
      </c>
      <c r="D17" s="1" t="s">
        <v>748</v>
      </c>
      <c r="E17" s="1" t="s">
        <v>749</v>
      </c>
      <c r="F17" s="1" t="s">
        <v>666</v>
      </c>
      <c r="G17" s="1" t="s">
        <v>670</v>
      </c>
      <c r="H17" s="1" t="s">
        <v>671</v>
      </c>
      <c r="I17" s="1" t="s">
        <v>750</v>
      </c>
      <c r="J17" s="1" t="s">
        <v>673</v>
      </c>
      <c r="K17" s="1" t="s">
        <v>750</v>
      </c>
      <c r="L17" s="1" t="s">
        <v>750</v>
      </c>
      <c r="M17" s="1" t="s">
        <v>674</v>
      </c>
      <c r="N17" s="1" t="s">
        <v>674</v>
      </c>
      <c r="O17" s="1" t="s">
        <v>675</v>
      </c>
      <c r="P17" s="1" t="s">
        <v>676</v>
      </c>
      <c r="Q17" s="1" t="s">
        <v>677</v>
      </c>
      <c r="R17" s="1" t="s">
        <v>751</v>
      </c>
      <c r="S17" s="1" t="s">
        <v>679</v>
      </c>
      <c r="T17" s="1" t="s">
        <v>680</v>
      </c>
      <c r="U17" s="1" t="s">
        <v>681</v>
      </c>
    </row>
    <row r="18" s="1" customFormat="1" spans="1:21">
      <c r="A18" s="3">
        <v>18732947370</v>
      </c>
      <c r="B18" s="1" t="s">
        <v>746</v>
      </c>
      <c r="C18" s="1" t="s">
        <v>752</v>
      </c>
      <c r="D18" s="1" t="s">
        <v>753</v>
      </c>
      <c r="E18" s="1" t="s">
        <v>754</v>
      </c>
      <c r="F18" s="1" t="s">
        <v>666</v>
      </c>
      <c r="G18" s="1" t="s">
        <v>670</v>
      </c>
      <c r="H18" s="1" t="s">
        <v>671</v>
      </c>
      <c r="I18" s="1" t="s">
        <v>755</v>
      </c>
      <c r="J18" s="1" t="s">
        <v>673</v>
      </c>
      <c r="K18" s="1" t="s">
        <v>755</v>
      </c>
      <c r="L18" s="1" t="s">
        <v>755</v>
      </c>
      <c r="M18" s="1" t="s">
        <v>674</v>
      </c>
      <c r="N18" s="1" t="s">
        <v>674</v>
      </c>
      <c r="O18" s="1" t="s">
        <v>675</v>
      </c>
      <c r="P18" s="1" t="s">
        <v>676</v>
      </c>
      <c r="Q18" s="1" t="s">
        <v>677</v>
      </c>
      <c r="R18" s="1" t="s">
        <v>756</v>
      </c>
      <c r="S18" s="1" t="s">
        <v>679</v>
      </c>
      <c r="T18" s="1" t="s">
        <v>680</v>
      </c>
      <c r="U18" s="1" t="s">
        <v>681</v>
      </c>
    </row>
    <row r="19" s="1" customFormat="1" spans="1:21">
      <c r="A19" s="3">
        <v>18729484977</v>
      </c>
      <c r="B19" s="1" t="s">
        <v>746</v>
      </c>
      <c r="C19" s="1" t="s">
        <v>757</v>
      </c>
      <c r="D19" s="1" t="s">
        <v>758</v>
      </c>
      <c r="E19" s="1" t="s">
        <v>759</v>
      </c>
      <c r="F19" s="1" t="s">
        <v>666</v>
      </c>
      <c r="G19" s="1" t="s">
        <v>670</v>
      </c>
      <c r="H19" s="1" t="s">
        <v>671</v>
      </c>
      <c r="I19" s="1" t="s">
        <v>760</v>
      </c>
      <c r="J19" s="1" t="s">
        <v>673</v>
      </c>
      <c r="K19" s="1" t="s">
        <v>760</v>
      </c>
      <c r="L19" s="1" t="s">
        <v>760</v>
      </c>
      <c r="M19" s="1" t="s">
        <v>674</v>
      </c>
      <c r="N19" s="1" t="s">
        <v>674</v>
      </c>
      <c r="O19" s="1" t="s">
        <v>675</v>
      </c>
      <c r="P19" s="1" t="s">
        <v>676</v>
      </c>
      <c r="Q19" s="1" t="s">
        <v>677</v>
      </c>
      <c r="R19" s="1" t="s">
        <v>761</v>
      </c>
      <c r="S19" s="1" t="s">
        <v>679</v>
      </c>
      <c r="T19" s="1" t="s">
        <v>680</v>
      </c>
      <c r="U19" s="1" t="s">
        <v>681</v>
      </c>
    </row>
    <row r="20" s="1" customFormat="1" spans="1:21">
      <c r="A20" s="3">
        <v>18729192411</v>
      </c>
      <c r="B20" s="1" t="s">
        <v>746</v>
      </c>
      <c r="C20" s="1" t="s">
        <v>762</v>
      </c>
      <c r="D20" s="1" t="s">
        <v>742</v>
      </c>
      <c r="E20" s="1" t="s">
        <v>763</v>
      </c>
      <c r="F20" s="1" t="s">
        <v>666</v>
      </c>
      <c r="G20" s="1" t="s">
        <v>670</v>
      </c>
      <c r="H20" s="1" t="s">
        <v>671</v>
      </c>
      <c r="I20" s="1" t="s">
        <v>744</v>
      </c>
      <c r="J20" s="1" t="s">
        <v>673</v>
      </c>
      <c r="K20" s="1" t="s">
        <v>744</v>
      </c>
      <c r="L20" s="1" t="s">
        <v>744</v>
      </c>
      <c r="M20" s="1" t="s">
        <v>674</v>
      </c>
      <c r="N20" s="1" t="s">
        <v>674</v>
      </c>
      <c r="O20" s="1" t="s">
        <v>675</v>
      </c>
      <c r="P20" s="1" t="s">
        <v>676</v>
      </c>
      <c r="Q20" s="1" t="s">
        <v>677</v>
      </c>
      <c r="R20" s="1" t="s">
        <v>764</v>
      </c>
      <c r="S20" s="1" t="s">
        <v>679</v>
      </c>
      <c r="T20" s="1" t="s">
        <v>680</v>
      </c>
      <c r="U20" s="1" t="s">
        <v>681</v>
      </c>
    </row>
    <row r="21" s="1" customFormat="1" spans="1:21">
      <c r="A21" s="3">
        <v>18727772642</v>
      </c>
      <c r="B21" s="1" t="s">
        <v>746</v>
      </c>
      <c r="C21" s="1" t="s">
        <v>765</v>
      </c>
      <c r="D21" s="1" t="s">
        <v>766</v>
      </c>
      <c r="E21" s="1" t="s">
        <v>767</v>
      </c>
      <c r="F21" s="1" t="s">
        <v>666</v>
      </c>
      <c r="G21" s="1" t="s">
        <v>670</v>
      </c>
      <c r="H21" s="1" t="s">
        <v>671</v>
      </c>
      <c r="I21" s="1" t="s">
        <v>768</v>
      </c>
      <c r="J21" s="1" t="s">
        <v>673</v>
      </c>
      <c r="K21" s="1" t="s">
        <v>768</v>
      </c>
      <c r="L21" s="1" t="s">
        <v>768</v>
      </c>
      <c r="M21" s="1" t="s">
        <v>674</v>
      </c>
      <c r="N21" s="1" t="s">
        <v>674</v>
      </c>
      <c r="O21" s="1" t="s">
        <v>675</v>
      </c>
      <c r="P21" s="1" t="s">
        <v>676</v>
      </c>
      <c r="Q21" s="1" t="s">
        <v>677</v>
      </c>
      <c r="R21" s="1" t="s">
        <v>769</v>
      </c>
      <c r="S21" s="1" t="s">
        <v>679</v>
      </c>
      <c r="T21" s="1" t="s">
        <v>680</v>
      </c>
      <c r="U21" s="1" t="s">
        <v>681</v>
      </c>
    </row>
    <row r="22" s="1" customFormat="1" spans="1:21">
      <c r="A22" s="3">
        <v>18727764684</v>
      </c>
      <c r="B22" s="1" t="s">
        <v>746</v>
      </c>
      <c r="C22" s="1" t="s">
        <v>770</v>
      </c>
      <c r="D22" s="1" t="s">
        <v>766</v>
      </c>
      <c r="E22" s="1" t="s">
        <v>771</v>
      </c>
      <c r="F22" s="1" t="s">
        <v>666</v>
      </c>
      <c r="G22" s="1" t="s">
        <v>670</v>
      </c>
      <c r="H22" s="1" t="s">
        <v>671</v>
      </c>
      <c r="I22" s="1" t="s">
        <v>768</v>
      </c>
      <c r="J22" s="1" t="s">
        <v>673</v>
      </c>
      <c r="K22" s="1" t="s">
        <v>768</v>
      </c>
      <c r="L22" s="1" t="s">
        <v>768</v>
      </c>
      <c r="M22" s="1" t="s">
        <v>674</v>
      </c>
      <c r="N22" s="1" t="s">
        <v>674</v>
      </c>
      <c r="O22" s="1" t="s">
        <v>675</v>
      </c>
      <c r="P22" s="1" t="s">
        <v>676</v>
      </c>
      <c r="Q22" s="1" t="s">
        <v>677</v>
      </c>
      <c r="R22" s="1" t="s">
        <v>772</v>
      </c>
      <c r="S22" s="1" t="s">
        <v>679</v>
      </c>
      <c r="T22" s="1" t="s">
        <v>680</v>
      </c>
      <c r="U22" s="1" t="s">
        <v>681</v>
      </c>
    </row>
    <row r="23" s="1" customFormat="1" spans="1:21">
      <c r="A23" s="3">
        <v>18727321537</v>
      </c>
      <c r="B23" s="1" t="s">
        <v>746</v>
      </c>
      <c r="C23" s="1" t="s">
        <v>773</v>
      </c>
      <c r="D23" s="1" t="s">
        <v>774</v>
      </c>
      <c r="E23" s="1" t="s">
        <v>775</v>
      </c>
      <c r="F23" s="1" t="s">
        <v>666</v>
      </c>
      <c r="G23" s="1" t="s">
        <v>670</v>
      </c>
      <c r="H23" s="1" t="s">
        <v>671</v>
      </c>
      <c r="I23" s="1" t="s">
        <v>776</v>
      </c>
      <c r="J23" s="1" t="s">
        <v>673</v>
      </c>
      <c r="K23" s="1" t="s">
        <v>776</v>
      </c>
      <c r="L23" s="1" t="s">
        <v>776</v>
      </c>
      <c r="M23" s="1" t="s">
        <v>674</v>
      </c>
      <c r="N23" s="1" t="s">
        <v>674</v>
      </c>
      <c r="O23" s="1" t="s">
        <v>675</v>
      </c>
      <c r="P23" s="1" t="s">
        <v>676</v>
      </c>
      <c r="Q23" s="1" t="s">
        <v>677</v>
      </c>
      <c r="R23" s="1" t="s">
        <v>777</v>
      </c>
      <c r="S23" s="1" t="s">
        <v>679</v>
      </c>
      <c r="T23" s="1" t="s">
        <v>680</v>
      </c>
      <c r="U23" s="1" t="s">
        <v>681</v>
      </c>
    </row>
    <row r="24" s="1" customFormat="1" spans="1:21">
      <c r="A24" s="3">
        <v>18727222484</v>
      </c>
      <c r="B24" s="1" t="s">
        <v>746</v>
      </c>
      <c r="C24" s="1" t="s">
        <v>778</v>
      </c>
      <c r="D24" s="1" t="s">
        <v>696</v>
      </c>
      <c r="E24" s="1" t="s">
        <v>779</v>
      </c>
      <c r="F24" s="1" t="s">
        <v>746</v>
      </c>
      <c r="G24" s="1" t="s">
        <v>670</v>
      </c>
      <c r="H24" s="1" t="s">
        <v>671</v>
      </c>
      <c r="I24" s="1" t="s">
        <v>780</v>
      </c>
      <c r="J24" s="1" t="s">
        <v>673</v>
      </c>
      <c r="K24" s="1" t="s">
        <v>780</v>
      </c>
      <c r="L24" s="1" t="s">
        <v>780</v>
      </c>
      <c r="M24" s="1" t="s">
        <v>674</v>
      </c>
      <c r="N24" s="1" t="s">
        <v>674</v>
      </c>
      <c r="O24" s="1" t="s">
        <v>675</v>
      </c>
      <c r="P24" s="1" t="s">
        <v>676</v>
      </c>
      <c r="Q24" s="1" t="s">
        <v>677</v>
      </c>
      <c r="R24" s="1" t="s">
        <v>781</v>
      </c>
      <c r="S24" s="1" t="s">
        <v>679</v>
      </c>
      <c r="T24" s="1" t="s">
        <v>680</v>
      </c>
      <c r="U24" s="1" t="s">
        <v>681</v>
      </c>
    </row>
    <row r="25" s="1" customFormat="1" spans="1:21">
      <c r="A25" s="3">
        <v>18727034759</v>
      </c>
      <c r="B25" s="1" t="s">
        <v>746</v>
      </c>
      <c r="C25" s="1" t="s">
        <v>782</v>
      </c>
      <c r="D25" s="1" t="s">
        <v>783</v>
      </c>
      <c r="E25" s="1" t="s">
        <v>784</v>
      </c>
      <c r="F25" s="1" t="s">
        <v>666</v>
      </c>
      <c r="G25" s="1" t="s">
        <v>670</v>
      </c>
      <c r="H25" s="1" t="s">
        <v>671</v>
      </c>
      <c r="I25" s="1" t="s">
        <v>785</v>
      </c>
      <c r="J25" s="1" t="s">
        <v>673</v>
      </c>
      <c r="K25" s="1" t="s">
        <v>785</v>
      </c>
      <c r="L25" s="1" t="s">
        <v>785</v>
      </c>
      <c r="M25" s="1" t="s">
        <v>674</v>
      </c>
      <c r="N25" s="1" t="s">
        <v>674</v>
      </c>
      <c r="O25" s="1" t="s">
        <v>675</v>
      </c>
      <c r="P25" s="1" t="s">
        <v>676</v>
      </c>
      <c r="Q25" s="1" t="s">
        <v>677</v>
      </c>
      <c r="R25" s="1" t="s">
        <v>786</v>
      </c>
      <c r="S25" s="1" t="s">
        <v>679</v>
      </c>
      <c r="T25" s="1" t="s">
        <v>680</v>
      </c>
      <c r="U25" s="1" t="s">
        <v>681</v>
      </c>
    </row>
    <row r="26" s="1" customFormat="1" spans="1:21">
      <c r="A26" s="3">
        <v>18726992004</v>
      </c>
      <c r="B26" s="1" t="s">
        <v>746</v>
      </c>
      <c r="C26" s="1" t="s">
        <v>787</v>
      </c>
      <c r="D26" s="1" t="s">
        <v>788</v>
      </c>
      <c r="E26" s="1" t="s">
        <v>789</v>
      </c>
      <c r="F26" s="1" t="s">
        <v>746</v>
      </c>
      <c r="G26" s="1" t="s">
        <v>670</v>
      </c>
      <c r="H26" s="1" t="s">
        <v>671</v>
      </c>
      <c r="I26" s="1" t="s">
        <v>790</v>
      </c>
      <c r="J26" s="1" t="s">
        <v>673</v>
      </c>
      <c r="K26" s="1" t="s">
        <v>790</v>
      </c>
      <c r="L26" s="1" t="s">
        <v>790</v>
      </c>
      <c r="M26" s="1" t="s">
        <v>674</v>
      </c>
      <c r="N26" s="1" t="s">
        <v>674</v>
      </c>
      <c r="O26" s="1" t="s">
        <v>675</v>
      </c>
      <c r="P26" s="1" t="s">
        <v>676</v>
      </c>
      <c r="Q26" s="1" t="s">
        <v>677</v>
      </c>
      <c r="R26" s="1" t="s">
        <v>791</v>
      </c>
      <c r="S26" s="1" t="s">
        <v>679</v>
      </c>
      <c r="T26" s="1" t="s">
        <v>680</v>
      </c>
      <c r="U26" s="1" t="s">
        <v>681</v>
      </c>
    </row>
    <row r="27" s="1" customFormat="1" spans="1:21">
      <c r="A27" s="3">
        <v>18726833002</v>
      </c>
      <c r="B27" s="1" t="s">
        <v>746</v>
      </c>
      <c r="C27" s="1" t="s">
        <v>792</v>
      </c>
      <c r="D27" s="1" t="s">
        <v>766</v>
      </c>
      <c r="E27" s="1" t="s">
        <v>793</v>
      </c>
      <c r="F27" s="1" t="s">
        <v>746</v>
      </c>
      <c r="G27" s="1" t="s">
        <v>670</v>
      </c>
      <c r="H27" s="1" t="s">
        <v>671</v>
      </c>
      <c r="I27" s="1" t="s">
        <v>794</v>
      </c>
      <c r="J27" s="1" t="s">
        <v>673</v>
      </c>
      <c r="K27" s="1" t="s">
        <v>794</v>
      </c>
      <c r="L27" s="1" t="s">
        <v>794</v>
      </c>
      <c r="M27" s="1" t="s">
        <v>674</v>
      </c>
      <c r="N27" s="1" t="s">
        <v>674</v>
      </c>
      <c r="O27" s="1" t="s">
        <v>675</v>
      </c>
      <c r="P27" s="1" t="s">
        <v>676</v>
      </c>
      <c r="Q27" s="1" t="s">
        <v>677</v>
      </c>
      <c r="R27" s="1" t="s">
        <v>795</v>
      </c>
      <c r="S27" s="1" t="s">
        <v>679</v>
      </c>
      <c r="T27" s="1" t="s">
        <v>680</v>
      </c>
      <c r="U27" s="1" t="s">
        <v>681</v>
      </c>
    </row>
    <row r="28" s="1" customFormat="1" spans="1:21">
      <c r="A28" s="3">
        <v>18726816183</v>
      </c>
      <c r="B28" s="1" t="s">
        <v>746</v>
      </c>
      <c r="C28" s="1" t="s">
        <v>796</v>
      </c>
      <c r="D28" s="1" t="s">
        <v>766</v>
      </c>
      <c r="E28" s="1" t="s">
        <v>797</v>
      </c>
      <c r="F28" s="1" t="s">
        <v>746</v>
      </c>
      <c r="G28" s="1" t="s">
        <v>670</v>
      </c>
      <c r="H28" s="1" t="s">
        <v>671</v>
      </c>
      <c r="I28" s="1" t="s">
        <v>794</v>
      </c>
      <c r="J28" s="1" t="s">
        <v>673</v>
      </c>
      <c r="K28" s="1" t="s">
        <v>794</v>
      </c>
      <c r="L28" s="1" t="s">
        <v>794</v>
      </c>
      <c r="M28" s="1" t="s">
        <v>674</v>
      </c>
      <c r="N28" s="1" t="s">
        <v>674</v>
      </c>
      <c r="O28" s="1" t="s">
        <v>675</v>
      </c>
      <c r="P28" s="1" t="s">
        <v>676</v>
      </c>
      <c r="Q28" s="1" t="s">
        <v>677</v>
      </c>
      <c r="R28" s="1" t="s">
        <v>798</v>
      </c>
      <c r="S28" s="1" t="s">
        <v>679</v>
      </c>
      <c r="T28" s="1" t="s">
        <v>680</v>
      </c>
      <c r="U28" s="1" t="s">
        <v>681</v>
      </c>
    </row>
    <row r="29" s="1" customFormat="1" spans="1:21">
      <c r="A29" s="3">
        <v>18726801087</v>
      </c>
      <c r="B29" s="1" t="s">
        <v>746</v>
      </c>
      <c r="C29" s="1" t="s">
        <v>799</v>
      </c>
      <c r="D29" s="1" t="s">
        <v>766</v>
      </c>
      <c r="E29" s="1" t="s">
        <v>800</v>
      </c>
      <c r="F29" s="1" t="s">
        <v>746</v>
      </c>
      <c r="G29" s="1" t="s">
        <v>670</v>
      </c>
      <c r="H29" s="1" t="s">
        <v>671</v>
      </c>
      <c r="I29" s="1" t="s">
        <v>794</v>
      </c>
      <c r="J29" s="1" t="s">
        <v>673</v>
      </c>
      <c r="K29" s="1" t="s">
        <v>794</v>
      </c>
      <c r="L29" s="1" t="s">
        <v>794</v>
      </c>
      <c r="M29" s="1" t="s">
        <v>674</v>
      </c>
      <c r="N29" s="1" t="s">
        <v>674</v>
      </c>
      <c r="O29" s="1" t="s">
        <v>675</v>
      </c>
      <c r="P29" s="1" t="s">
        <v>676</v>
      </c>
      <c r="Q29" s="1" t="s">
        <v>677</v>
      </c>
      <c r="R29" s="1" t="s">
        <v>801</v>
      </c>
      <c r="S29" s="1" t="s">
        <v>679</v>
      </c>
      <c r="T29" s="1" t="s">
        <v>680</v>
      </c>
      <c r="U29" s="1" t="s">
        <v>681</v>
      </c>
    </row>
    <row r="30" s="1" customFormat="1" spans="1:21">
      <c r="A30" s="3">
        <v>18725714318</v>
      </c>
      <c r="B30" s="1" t="s">
        <v>746</v>
      </c>
      <c r="C30" s="1" t="s">
        <v>802</v>
      </c>
      <c r="D30" s="1" t="s">
        <v>766</v>
      </c>
      <c r="E30" s="1" t="s">
        <v>803</v>
      </c>
      <c r="F30" s="1" t="s">
        <v>666</v>
      </c>
      <c r="G30" s="1" t="s">
        <v>670</v>
      </c>
      <c r="H30" s="1" t="s">
        <v>671</v>
      </c>
      <c r="I30" s="1" t="s">
        <v>768</v>
      </c>
      <c r="J30" s="1" t="s">
        <v>673</v>
      </c>
      <c r="K30" s="1" t="s">
        <v>768</v>
      </c>
      <c r="L30" s="1" t="s">
        <v>768</v>
      </c>
      <c r="M30" s="1" t="s">
        <v>674</v>
      </c>
      <c r="N30" s="1" t="s">
        <v>674</v>
      </c>
      <c r="O30" s="1" t="s">
        <v>675</v>
      </c>
      <c r="P30" s="1" t="s">
        <v>676</v>
      </c>
      <c r="Q30" s="1" t="s">
        <v>677</v>
      </c>
      <c r="R30" s="1" t="s">
        <v>804</v>
      </c>
      <c r="S30" s="1" t="s">
        <v>679</v>
      </c>
      <c r="T30" s="1" t="s">
        <v>680</v>
      </c>
      <c r="U30" s="1" t="s">
        <v>681</v>
      </c>
    </row>
    <row r="31" s="1" customFormat="1" spans="1:21">
      <c r="A31" s="3">
        <v>18725435850</v>
      </c>
      <c r="B31" s="1" t="s">
        <v>746</v>
      </c>
      <c r="C31" s="1" t="s">
        <v>805</v>
      </c>
      <c r="D31" s="1" t="s">
        <v>732</v>
      </c>
      <c r="E31" s="1" t="s">
        <v>806</v>
      </c>
      <c r="F31" s="1" t="s">
        <v>666</v>
      </c>
      <c r="G31" s="1" t="s">
        <v>670</v>
      </c>
      <c r="H31" s="1" t="s">
        <v>671</v>
      </c>
      <c r="I31" s="1" t="s">
        <v>734</v>
      </c>
      <c r="J31" s="1" t="s">
        <v>673</v>
      </c>
      <c r="K31" s="1" t="s">
        <v>734</v>
      </c>
      <c r="L31" s="1" t="s">
        <v>734</v>
      </c>
      <c r="M31" s="1" t="s">
        <v>674</v>
      </c>
      <c r="N31" s="1" t="s">
        <v>674</v>
      </c>
      <c r="O31" s="1" t="s">
        <v>675</v>
      </c>
      <c r="P31" s="1" t="s">
        <v>676</v>
      </c>
      <c r="Q31" s="1" t="s">
        <v>677</v>
      </c>
      <c r="R31" s="1" t="s">
        <v>807</v>
      </c>
      <c r="S31" s="1" t="s">
        <v>679</v>
      </c>
      <c r="T31" s="1" t="s">
        <v>680</v>
      </c>
      <c r="U31" s="1" t="s">
        <v>681</v>
      </c>
    </row>
    <row r="32" s="1" customFormat="1" spans="1:21">
      <c r="A32" s="3">
        <v>18719295105</v>
      </c>
      <c r="B32" s="1" t="s">
        <v>746</v>
      </c>
      <c r="C32" s="1" t="s">
        <v>808</v>
      </c>
      <c r="D32" s="1" t="s">
        <v>809</v>
      </c>
      <c r="E32" s="1" t="s">
        <v>810</v>
      </c>
      <c r="F32" s="1" t="s">
        <v>746</v>
      </c>
      <c r="G32" s="1" t="s">
        <v>670</v>
      </c>
      <c r="H32" s="1" t="s">
        <v>671</v>
      </c>
      <c r="I32" s="1" t="s">
        <v>811</v>
      </c>
      <c r="J32" s="1" t="s">
        <v>673</v>
      </c>
      <c r="K32" s="1" t="s">
        <v>811</v>
      </c>
      <c r="L32" s="1" t="s">
        <v>811</v>
      </c>
      <c r="M32" s="1" t="s">
        <v>674</v>
      </c>
      <c r="N32" s="1" t="s">
        <v>674</v>
      </c>
      <c r="O32" s="1" t="s">
        <v>675</v>
      </c>
      <c r="P32" s="1" t="s">
        <v>676</v>
      </c>
      <c r="Q32" s="1" t="s">
        <v>677</v>
      </c>
      <c r="R32" s="1" t="s">
        <v>812</v>
      </c>
      <c r="S32" s="1" t="s">
        <v>679</v>
      </c>
      <c r="T32" s="1" t="s">
        <v>680</v>
      </c>
      <c r="U32" s="1" t="s">
        <v>681</v>
      </c>
    </row>
    <row r="33" s="1" customFormat="1" spans="1:21">
      <c r="A33" s="3">
        <v>18631850785</v>
      </c>
      <c r="B33" s="1" t="s">
        <v>813</v>
      </c>
      <c r="C33" s="1" t="s">
        <v>814</v>
      </c>
      <c r="D33" s="1" t="s">
        <v>815</v>
      </c>
      <c r="E33" s="1" t="s">
        <v>816</v>
      </c>
      <c r="F33" s="1" t="s">
        <v>746</v>
      </c>
      <c r="G33" s="1" t="s">
        <v>670</v>
      </c>
      <c r="H33" s="1" t="s">
        <v>671</v>
      </c>
      <c r="I33" s="1" t="s">
        <v>817</v>
      </c>
      <c r="J33" s="1" t="s">
        <v>673</v>
      </c>
      <c r="K33" s="1" t="s">
        <v>817</v>
      </c>
      <c r="L33" s="1" t="s">
        <v>817</v>
      </c>
      <c r="M33" s="1" t="s">
        <v>674</v>
      </c>
      <c r="N33" s="1" t="s">
        <v>674</v>
      </c>
      <c r="O33" s="1" t="s">
        <v>675</v>
      </c>
      <c r="P33" s="1" t="s">
        <v>676</v>
      </c>
      <c r="Q33" s="1" t="s">
        <v>677</v>
      </c>
      <c r="R33" s="1" t="s">
        <v>818</v>
      </c>
      <c r="S33" s="1" t="s">
        <v>679</v>
      </c>
      <c r="T33" s="1" t="s">
        <v>680</v>
      </c>
      <c r="U33" s="1" t="s">
        <v>681</v>
      </c>
    </row>
    <row r="34" s="1" customFormat="1" spans="1:21">
      <c r="A34" s="4">
        <v>1.86318507852644e+17</v>
      </c>
      <c r="B34" s="1" t="s">
        <v>819</v>
      </c>
      <c r="C34" s="1" t="s">
        <v>820</v>
      </c>
      <c r="D34" s="1" t="s">
        <v>815</v>
      </c>
      <c r="E34" s="1" t="s">
        <v>816</v>
      </c>
      <c r="F34" s="1" t="s">
        <v>746</v>
      </c>
      <c r="G34" s="1" t="s">
        <v>670</v>
      </c>
      <c r="H34" s="1" t="s">
        <v>671</v>
      </c>
      <c r="I34" s="1" t="s">
        <v>675</v>
      </c>
      <c r="J34" s="1" t="s">
        <v>673</v>
      </c>
      <c r="K34" s="1" t="s">
        <v>675</v>
      </c>
      <c r="L34" s="1" t="s">
        <v>675</v>
      </c>
      <c r="M34" s="1" t="s">
        <v>674</v>
      </c>
      <c r="N34" s="1" t="s">
        <v>674</v>
      </c>
      <c r="O34" s="1" t="s">
        <v>675</v>
      </c>
      <c r="P34" s="1" t="s">
        <v>676</v>
      </c>
      <c r="Q34" s="1" t="s">
        <v>677</v>
      </c>
      <c r="R34" s="1" t="s">
        <v>821</v>
      </c>
      <c r="S34" s="1" t="s">
        <v>679</v>
      </c>
      <c r="T34" s="1" t="s">
        <v>680</v>
      </c>
      <c r="U34" s="1" t="s">
        <v>681</v>
      </c>
    </row>
    <row r="35" s="1" customFormat="1" spans="1:21">
      <c r="A35" s="3">
        <v>18594622538</v>
      </c>
      <c r="B35" s="1" t="s">
        <v>819</v>
      </c>
      <c r="C35" s="1" t="s">
        <v>822</v>
      </c>
      <c r="D35" s="1" t="s">
        <v>823</v>
      </c>
      <c r="E35" s="1" t="s">
        <v>824</v>
      </c>
      <c r="F35" s="1" t="s">
        <v>666</v>
      </c>
      <c r="G35" s="1" t="s">
        <v>670</v>
      </c>
      <c r="H35" s="1" t="s">
        <v>671</v>
      </c>
      <c r="I35" s="1" t="s">
        <v>825</v>
      </c>
      <c r="J35" s="1" t="s">
        <v>673</v>
      </c>
      <c r="K35" s="1" t="s">
        <v>825</v>
      </c>
      <c r="L35" s="1" t="s">
        <v>825</v>
      </c>
      <c r="M35" s="1" t="s">
        <v>674</v>
      </c>
      <c r="N35" s="1" t="s">
        <v>674</v>
      </c>
      <c r="O35" s="1" t="s">
        <v>675</v>
      </c>
      <c r="P35" s="1" t="s">
        <v>676</v>
      </c>
      <c r="Q35" s="1" t="s">
        <v>677</v>
      </c>
      <c r="R35" s="1" t="s">
        <v>826</v>
      </c>
      <c r="S35" s="1" t="s">
        <v>679</v>
      </c>
      <c r="T35" s="1" t="s">
        <v>680</v>
      </c>
      <c r="U35" s="1" t="s">
        <v>681</v>
      </c>
    </row>
    <row r="36" s="1" customFormat="1" spans="1:21">
      <c r="A36" s="3">
        <v>18689343959</v>
      </c>
      <c r="B36" s="1" t="s">
        <v>827</v>
      </c>
      <c r="C36" s="1" t="s">
        <v>828</v>
      </c>
      <c r="D36" s="1" t="s">
        <v>823</v>
      </c>
      <c r="E36" s="1" t="s">
        <v>829</v>
      </c>
      <c r="F36" s="1" t="s">
        <v>666</v>
      </c>
      <c r="G36" s="1" t="s">
        <v>670</v>
      </c>
      <c r="H36" s="1" t="s">
        <v>671</v>
      </c>
      <c r="I36" s="1" t="s">
        <v>830</v>
      </c>
      <c r="J36" s="1" t="s">
        <v>673</v>
      </c>
      <c r="K36" s="1" t="s">
        <v>830</v>
      </c>
      <c r="L36" s="1" t="s">
        <v>830</v>
      </c>
      <c r="M36" s="1" t="s">
        <v>674</v>
      </c>
      <c r="N36" s="1" t="s">
        <v>674</v>
      </c>
      <c r="O36" s="1" t="s">
        <v>675</v>
      </c>
      <c r="P36" s="1" t="s">
        <v>676</v>
      </c>
      <c r="Q36" s="1" t="s">
        <v>677</v>
      </c>
      <c r="R36" s="1" t="s">
        <v>831</v>
      </c>
      <c r="S36" s="1" t="s">
        <v>679</v>
      </c>
      <c r="T36" s="1" t="s">
        <v>680</v>
      </c>
      <c r="U36" s="1" t="s">
        <v>681</v>
      </c>
    </row>
    <row r="37" s="1" customFormat="1" spans="1:21">
      <c r="A37" s="3">
        <v>18679513860</v>
      </c>
      <c r="B37" s="1" t="s">
        <v>832</v>
      </c>
      <c r="C37" s="1" t="s">
        <v>833</v>
      </c>
      <c r="D37" s="1" t="s">
        <v>834</v>
      </c>
      <c r="E37" s="1" t="s">
        <v>835</v>
      </c>
      <c r="F37" s="1" t="s">
        <v>746</v>
      </c>
      <c r="G37" s="1" t="s">
        <v>670</v>
      </c>
      <c r="H37" s="1" t="s">
        <v>671</v>
      </c>
      <c r="I37" s="1" t="s">
        <v>836</v>
      </c>
      <c r="J37" s="1" t="s">
        <v>673</v>
      </c>
      <c r="K37" s="1" t="s">
        <v>836</v>
      </c>
      <c r="L37" s="1" t="s">
        <v>836</v>
      </c>
      <c r="M37" s="1" t="s">
        <v>674</v>
      </c>
      <c r="N37" s="1" t="s">
        <v>674</v>
      </c>
      <c r="O37" s="1" t="s">
        <v>675</v>
      </c>
      <c r="P37" s="1" t="s">
        <v>676</v>
      </c>
      <c r="Q37" s="1" t="s">
        <v>677</v>
      </c>
      <c r="R37" s="1" t="s">
        <v>837</v>
      </c>
      <c r="S37" s="1" t="s">
        <v>679</v>
      </c>
      <c r="T37" s="1" t="s">
        <v>680</v>
      </c>
      <c r="U37" s="1" t="s">
        <v>681</v>
      </c>
    </row>
    <row r="38" s="1" customFormat="1" spans="1:21">
      <c r="A38" s="3">
        <v>18681634010</v>
      </c>
      <c r="B38" s="1" t="s">
        <v>832</v>
      </c>
      <c r="C38" s="1" t="s">
        <v>838</v>
      </c>
      <c r="D38" s="1" t="s">
        <v>774</v>
      </c>
      <c r="E38" s="1" t="s">
        <v>839</v>
      </c>
      <c r="F38" s="1" t="s">
        <v>827</v>
      </c>
      <c r="G38" s="1" t="s">
        <v>670</v>
      </c>
      <c r="H38" s="1" t="s">
        <v>671</v>
      </c>
      <c r="I38" s="1" t="s">
        <v>840</v>
      </c>
      <c r="J38" s="1" t="s">
        <v>673</v>
      </c>
      <c r="K38" s="1" t="s">
        <v>840</v>
      </c>
      <c r="L38" s="1" t="s">
        <v>840</v>
      </c>
      <c r="M38" s="1" t="s">
        <v>674</v>
      </c>
      <c r="N38" s="1" t="s">
        <v>674</v>
      </c>
      <c r="O38" s="1" t="s">
        <v>675</v>
      </c>
      <c r="P38" s="1" t="s">
        <v>676</v>
      </c>
      <c r="Q38" s="1" t="s">
        <v>677</v>
      </c>
      <c r="R38" s="1" t="s">
        <v>841</v>
      </c>
      <c r="S38" s="1" t="s">
        <v>679</v>
      </c>
      <c r="T38" s="1" t="s">
        <v>680</v>
      </c>
      <c r="U38" s="1" t="s">
        <v>681</v>
      </c>
    </row>
    <row r="39" s="1" customFormat="1" spans="1:21">
      <c r="A39" s="3">
        <v>18688386216</v>
      </c>
      <c r="B39" s="1" t="s">
        <v>827</v>
      </c>
      <c r="C39" s="1" t="s">
        <v>842</v>
      </c>
      <c r="D39" s="1" t="s">
        <v>843</v>
      </c>
      <c r="E39" s="1" t="s">
        <v>844</v>
      </c>
      <c r="F39" s="1" t="s">
        <v>827</v>
      </c>
      <c r="G39" s="1" t="s">
        <v>670</v>
      </c>
      <c r="H39" s="1" t="s">
        <v>671</v>
      </c>
      <c r="I39" s="1" t="s">
        <v>845</v>
      </c>
      <c r="J39" s="1" t="s">
        <v>673</v>
      </c>
      <c r="K39" s="1" t="s">
        <v>845</v>
      </c>
      <c r="L39" s="1" t="s">
        <v>845</v>
      </c>
      <c r="M39" s="1" t="s">
        <v>674</v>
      </c>
      <c r="N39" s="1" t="s">
        <v>674</v>
      </c>
      <c r="O39" s="1" t="s">
        <v>675</v>
      </c>
      <c r="P39" s="1" t="s">
        <v>676</v>
      </c>
      <c r="Q39" s="1" t="s">
        <v>677</v>
      </c>
      <c r="R39" s="1" t="s">
        <v>846</v>
      </c>
      <c r="S39" s="1" t="s">
        <v>679</v>
      </c>
      <c r="T39" s="1" t="s">
        <v>680</v>
      </c>
      <c r="U39" s="1" t="s">
        <v>681</v>
      </c>
    </row>
    <row r="40" s="1" customFormat="1" spans="1:21">
      <c r="A40" s="3">
        <v>18631954462</v>
      </c>
      <c r="B40" s="1" t="s">
        <v>813</v>
      </c>
      <c r="C40" s="1" t="s">
        <v>847</v>
      </c>
      <c r="D40" s="1" t="s">
        <v>848</v>
      </c>
      <c r="E40" s="1" t="s">
        <v>849</v>
      </c>
      <c r="F40" s="1" t="s">
        <v>666</v>
      </c>
      <c r="G40" s="1" t="s">
        <v>670</v>
      </c>
      <c r="H40" s="1" t="s">
        <v>671</v>
      </c>
      <c r="I40" s="1" t="s">
        <v>850</v>
      </c>
      <c r="J40" s="1" t="s">
        <v>673</v>
      </c>
      <c r="K40" s="1" t="s">
        <v>850</v>
      </c>
      <c r="L40" s="1" t="s">
        <v>850</v>
      </c>
      <c r="M40" s="1" t="s">
        <v>674</v>
      </c>
      <c r="N40" s="1" t="s">
        <v>674</v>
      </c>
      <c r="O40" s="1" t="s">
        <v>675</v>
      </c>
      <c r="P40" s="1" t="s">
        <v>676</v>
      </c>
      <c r="Q40" s="1" t="s">
        <v>677</v>
      </c>
      <c r="R40" s="1" t="s">
        <v>851</v>
      </c>
      <c r="S40" s="1" t="s">
        <v>679</v>
      </c>
      <c r="T40" s="1" t="s">
        <v>680</v>
      </c>
      <c r="U40" s="1" t="s">
        <v>681</v>
      </c>
    </row>
    <row r="41" s="1" customFormat="1" spans="1:21">
      <c r="A41" s="3">
        <v>18684646877</v>
      </c>
      <c r="B41" s="1" t="s">
        <v>832</v>
      </c>
      <c r="C41" s="1" t="s">
        <v>852</v>
      </c>
      <c r="D41" s="1" t="s">
        <v>853</v>
      </c>
      <c r="E41" s="1" t="s">
        <v>854</v>
      </c>
      <c r="F41" s="1" t="s">
        <v>855</v>
      </c>
      <c r="G41" s="1" t="s">
        <v>670</v>
      </c>
      <c r="H41" s="1" t="s">
        <v>671</v>
      </c>
      <c r="I41" s="1" t="s">
        <v>856</v>
      </c>
      <c r="J41" s="1" t="s">
        <v>673</v>
      </c>
      <c r="K41" s="1" t="s">
        <v>856</v>
      </c>
      <c r="L41" s="1" t="s">
        <v>856</v>
      </c>
      <c r="M41" s="1" t="s">
        <v>674</v>
      </c>
      <c r="N41" s="1" t="s">
        <v>674</v>
      </c>
      <c r="O41" s="1" t="s">
        <v>675</v>
      </c>
      <c r="P41" s="1" t="s">
        <v>676</v>
      </c>
      <c r="Q41" s="1" t="s">
        <v>677</v>
      </c>
      <c r="R41" s="1" t="s">
        <v>857</v>
      </c>
      <c r="S41" s="1" t="s">
        <v>679</v>
      </c>
      <c r="T41" s="1" t="s">
        <v>680</v>
      </c>
      <c r="U41" s="1" t="s">
        <v>681</v>
      </c>
    </row>
    <row r="42" s="1" customFormat="1" spans="1:21">
      <c r="A42" s="3">
        <v>18544552549</v>
      </c>
      <c r="B42" s="1" t="s">
        <v>858</v>
      </c>
      <c r="C42" s="1" t="s">
        <v>859</v>
      </c>
      <c r="D42" s="1" t="s">
        <v>853</v>
      </c>
      <c r="E42" s="1" t="s">
        <v>860</v>
      </c>
      <c r="F42" s="1" t="s">
        <v>666</v>
      </c>
      <c r="G42" s="1" t="s">
        <v>670</v>
      </c>
      <c r="H42" s="1" t="s">
        <v>671</v>
      </c>
      <c r="I42" s="1" t="s">
        <v>861</v>
      </c>
      <c r="J42" s="1" t="s">
        <v>673</v>
      </c>
      <c r="K42" s="1" t="s">
        <v>861</v>
      </c>
      <c r="L42" s="1" t="s">
        <v>861</v>
      </c>
      <c r="M42" s="1" t="s">
        <v>674</v>
      </c>
      <c r="N42" s="1" t="s">
        <v>674</v>
      </c>
      <c r="O42" s="1" t="s">
        <v>675</v>
      </c>
      <c r="P42" s="1" t="s">
        <v>676</v>
      </c>
      <c r="Q42" s="1" t="s">
        <v>677</v>
      </c>
      <c r="R42" s="1" t="s">
        <v>862</v>
      </c>
      <c r="S42" s="1" t="s">
        <v>679</v>
      </c>
      <c r="T42" s="1" t="s">
        <v>680</v>
      </c>
      <c r="U42" s="1" t="s">
        <v>681</v>
      </c>
    </row>
    <row r="43" s="1" customFormat="1" spans="1:21">
      <c r="A43" s="3">
        <v>18677316700</v>
      </c>
      <c r="B43" s="1" t="s">
        <v>832</v>
      </c>
      <c r="C43" s="1" t="s">
        <v>863</v>
      </c>
      <c r="D43" s="1" t="s">
        <v>853</v>
      </c>
      <c r="E43" s="1" t="s">
        <v>864</v>
      </c>
      <c r="F43" s="1" t="s">
        <v>746</v>
      </c>
      <c r="G43" s="1" t="s">
        <v>670</v>
      </c>
      <c r="H43" s="1" t="s">
        <v>671</v>
      </c>
      <c r="I43" s="1" t="s">
        <v>865</v>
      </c>
      <c r="J43" s="1" t="s">
        <v>673</v>
      </c>
      <c r="K43" s="1" t="s">
        <v>865</v>
      </c>
      <c r="L43" s="1" t="s">
        <v>865</v>
      </c>
      <c r="M43" s="1" t="s">
        <v>674</v>
      </c>
      <c r="N43" s="1" t="s">
        <v>674</v>
      </c>
      <c r="O43" s="1" t="s">
        <v>675</v>
      </c>
      <c r="P43" s="1" t="s">
        <v>676</v>
      </c>
      <c r="Q43" s="1" t="s">
        <v>677</v>
      </c>
      <c r="R43" s="1" t="s">
        <v>866</v>
      </c>
      <c r="S43" s="1" t="s">
        <v>679</v>
      </c>
      <c r="T43" s="1" t="s">
        <v>680</v>
      </c>
      <c r="U43" s="1" t="s">
        <v>681</v>
      </c>
    </row>
    <row r="44" s="1" customFormat="1" spans="1:21">
      <c r="A44" s="3">
        <v>18714694007</v>
      </c>
      <c r="B44" s="1" t="s">
        <v>867</v>
      </c>
      <c r="C44" s="1" t="s">
        <v>868</v>
      </c>
      <c r="D44" s="1" t="s">
        <v>869</v>
      </c>
      <c r="E44" s="1" t="s">
        <v>870</v>
      </c>
      <c r="F44" s="1" t="s">
        <v>746</v>
      </c>
      <c r="G44" s="1" t="s">
        <v>670</v>
      </c>
      <c r="H44" s="1" t="s">
        <v>671</v>
      </c>
      <c r="I44" s="1" t="s">
        <v>871</v>
      </c>
      <c r="J44" s="1" t="s">
        <v>673</v>
      </c>
      <c r="K44" s="1" t="s">
        <v>871</v>
      </c>
      <c r="L44" s="1" t="s">
        <v>871</v>
      </c>
      <c r="M44" s="1" t="s">
        <v>674</v>
      </c>
      <c r="N44" s="1" t="s">
        <v>674</v>
      </c>
      <c r="O44" s="1" t="s">
        <v>675</v>
      </c>
      <c r="P44" s="1" t="s">
        <v>676</v>
      </c>
      <c r="Q44" s="1" t="s">
        <v>677</v>
      </c>
      <c r="R44" s="1" t="s">
        <v>872</v>
      </c>
      <c r="S44" s="1" t="s">
        <v>679</v>
      </c>
      <c r="T44" s="1" t="s">
        <v>680</v>
      </c>
      <c r="U44" s="1" t="s">
        <v>681</v>
      </c>
    </row>
    <row r="45" s="1" customFormat="1" spans="1:21">
      <c r="A45" s="3">
        <v>18716496966</v>
      </c>
      <c r="B45" s="1" t="s">
        <v>867</v>
      </c>
      <c r="C45" s="1" t="s">
        <v>873</v>
      </c>
      <c r="D45" s="1" t="s">
        <v>668</v>
      </c>
      <c r="E45" s="1" t="s">
        <v>874</v>
      </c>
      <c r="F45" s="1" t="s">
        <v>746</v>
      </c>
      <c r="G45" s="1" t="s">
        <v>670</v>
      </c>
      <c r="H45" s="1" t="s">
        <v>671</v>
      </c>
      <c r="I45" s="1" t="s">
        <v>875</v>
      </c>
      <c r="J45" s="1" t="s">
        <v>673</v>
      </c>
      <c r="K45" s="1" t="s">
        <v>875</v>
      </c>
      <c r="L45" s="1" t="s">
        <v>875</v>
      </c>
      <c r="M45" s="1" t="s">
        <v>674</v>
      </c>
      <c r="N45" s="1" t="s">
        <v>674</v>
      </c>
      <c r="O45" s="1" t="s">
        <v>675</v>
      </c>
      <c r="P45" s="1" t="s">
        <v>676</v>
      </c>
      <c r="Q45" s="1" t="s">
        <v>677</v>
      </c>
      <c r="R45" s="1" t="s">
        <v>876</v>
      </c>
      <c r="S45" s="1" t="s">
        <v>679</v>
      </c>
      <c r="T45" s="1" t="s">
        <v>680</v>
      </c>
      <c r="U45" s="1" t="s">
        <v>681</v>
      </c>
    </row>
    <row r="46" s="1" customFormat="1" spans="1:21">
      <c r="A46" s="3">
        <v>18699585004</v>
      </c>
      <c r="B46" s="1" t="s">
        <v>855</v>
      </c>
      <c r="C46" s="1" t="s">
        <v>877</v>
      </c>
      <c r="D46" s="1" t="s">
        <v>878</v>
      </c>
      <c r="E46" s="1" t="s">
        <v>879</v>
      </c>
      <c r="F46" s="1" t="s">
        <v>867</v>
      </c>
      <c r="G46" s="1" t="s">
        <v>670</v>
      </c>
      <c r="H46" s="1" t="s">
        <v>671</v>
      </c>
      <c r="I46" s="1" t="s">
        <v>880</v>
      </c>
      <c r="J46" s="1" t="s">
        <v>673</v>
      </c>
      <c r="K46" s="1" t="s">
        <v>880</v>
      </c>
      <c r="L46" s="1" t="s">
        <v>880</v>
      </c>
      <c r="M46" s="1" t="s">
        <v>674</v>
      </c>
      <c r="N46" s="1" t="s">
        <v>674</v>
      </c>
      <c r="O46" s="1" t="s">
        <v>675</v>
      </c>
      <c r="P46" s="1" t="s">
        <v>676</v>
      </c>
      <c r="Q46" s="1" t="s">
        <v>677</v>
      </c>
      <c r="R46" s="1" t="s">
        <v>881</v>
      </c>
      <c r="S46" s="1" t="s">
        <v>679</v>
      </c>
      <c r="T46" s="1" t="s">
        <v>680</v>
      </c>
      <c r="U46" s="1" t="s">
        <v>681</v>
      </c>
    </row>
    <row r="47" s="1" customFormat="1" spans="1:21">
      <c r="A47" s="3">
        <v>18685781661</v>
      </c>
      <c r="B47" s="1" t="s">
        <v>832</v>
      </c>
      <c r="C47" s="1" t="s">
        <v>882</v>
      </c>
      <c r="D47" s="1" t="s">
        <v>878</v>
      </c>
      <c r="E47" s="1" t="s">
        <v>883</v>
      </c>
      <c r="F47" s="1" t="s">
        <v>746</v>
      </c>
      <c r="G47" s="1" t="s">
        <v>670</v>
      </c>
      <c r="H47" s="1" t="s">
        <v>671</v>
      </c>
      <c r="I47" s="1" t="s">
        <v>884</v>
      </c>
      <c r="J47" s="1" t="s">
        <v>673</v>
      </c>
      <c r="K47" s="1" t="s">
        <v>884</v>
      </c>
      <c r="L47" s="1" t="s">
        <v>884</v>
      </c>
      <c r="M47" s="1" t="s">
        <v>674</v>
      </c>
      <c r="N47" s="1" t="s">
        <v>674</v>
      </c>
      <c r="O47" s="1" t="s">
        <v>675</v>
      </c>
      <c r="P47" s="1" t="s">
        <v>676</v>
      </c>
      <c r="Q47" s="1" t="s">
        <v>677</v>
      </c>
      <c r="R47" s="1" t="s">
        <v>885</v>
      </c>
      <c r="S47" s="1" t="s">
        <v>679</v>
      </c>
      <c r="T47" s="1" t="s">
        <v>680</v>
      </c>
      <c r="U47" s="1" t="s">
        <v>681</v>
      </c>
    </row>
    <row r="48" s="1" customFormat="1" spans="1:21">
      <c r="A48" s="3">
        <v>18564230010</v>
      </c>
      <c r="B48" s="1" t="s">
        <v>886</v>
      </c>
      <c r="C48" s="1" t="s">
        <v>887</v>
      </c>
      <c r="D48" s="1" t="s">
        <v>878</v>
      </c>
      <c r="E48" s="1" t="s">
        <v>888</v>
      </c>
      <c r="F48" s="1" t="s">
        <v>746</v>
      </c>
      <c r="G48" s="1" t="s">
        <v>670</v>
      </c>
      <c r="H48" s="1" t="s">
        <v>671</v>
      </c>
      <c r="I48" s="1" t="s">
        <v>889</v>
      </c>
      <c r="J48" s="1" t="s">
        <v>673</v>
      </c>
      <c r="K48" s="1" t="s">
        <v>889</v>
      </c>
      <c r="L48" s="1" t="s">
        <v>675</v>
      </c>
      <c r="M48" s="1" t="s">
        <v>890</v>
      </c>
      <c r="N48" s="1" t="s">
        <v>890</v>
      </c>
      <c r="O48" s="1" t="s">
        <v>675</v>
      </c>
      <c r="P48" s="1" t="s">
        <v>676</v>
      </c>
      <c r="Q48" s="1" t="s">
        <v>677</v>
      </c>
      <c r="R48" s="1" t="s">
        <v>891</v>
      </c>
      <c r="S48" s="1" t="s">
        <v>679</v>
      </c>
      <c r="T48" s="1" t="s">
        <v>680</v>
      </c>
      <c r="U48" s="1" t="s">
        <v>681</v>
      </c>
    </row>
    <row r="49" s="1" customFormat="1" spans="1:21">
      <c r="A49" s="3">
        <v>18596380680</v>
      </c>
      <c r="B49" s="1" t="s">
        <v>892</v>
      </c>
      <c r="C49" s="1" t="s">
        <v>893</v>
      </c>
      <c r="D49" s="1" t="s">
        <v>878</v>
      </c>
      <c r="E49" s="1" t="s">
        <v>894</v>
      </c>
      <c r="F49" s="1" t="s">
        <v>746</v>
      </c>
      <c r="G49" s="1" t="s">
        <v>670</v>
      </c>
      <c r="H49" s="1" t="s">
        <v>671</v>
      </c>
      <c r="I49" s="1" t="s">
        <v>889</v>
      </c>
      <c r="J49" s="1" t="s">
        <v>673</v>
      </c>
      <c r="K49" s="1" t="s">
        <v>889</v>
      </c>
      <c r="L49" s="1" t="s">
        <v>889</v>
      </c>
      <c r="M49" s="1" t="s">
        <v>674</v>
      </c>
      <c r="N49" s="1" t="s">
        <v>674</v>
      </c>
      <c r="O49" s="1" t="s">
        <v>675</v>
      </c>
      <c r="P49" s="1" t="s">
        <v>676</v>
      </c>
      <c r="Q49" s="1" t="s">
        <v>677</v>
      </c>
      <c r="R49" s="1" t="s">
        <v>895</v>
      </c>
      <c r="S49" s="1" t="s">
        <v>679</v>
      </c>
      <c r="T49" s="1" t="s">
        <v>680</v>
      </c>
      <c r="U49" s="1" t="s">
        <v>681</v>
      </c>
    </row>
    <row r="50" s="1" customFormat="1" spans="1:21">
      <c r="A50" s="3">
        <v>18662113704</v>
      </c>
      <c r="B50" s="1" t="s">
        <v>896</v>
      </c>
      <c r="C50" s="1" t="s">
        <v>897</v>
      </c>
      <c r="D50" s="1" t="s">
        <v>878</v>
      </c>
      <c r="E50" s="1" t="s">
        <v>898</v>
      </c>
      <c r="F50" s="1" t="s">
        <v>666</v>
      </c>
      <c r="G50" s="1" t="s">
        <v>670</v>
      </c>
      <c r="H50" s="1" t="s">
        <v>671</v>
      </c>
      <c r="I50" s="1" t="s">
        <v>899</v>
      </c>
      <c r="J50" s="1" t="s">
        <v>673</v>
      </c>
      <c r="K50" s="1" t="s">
        <v>899</v>
      </c>
      <c r="L50" s="1" t="s">
        <v>899</v>
      </c>
      <c r="M50" s="1" t="s">
        <v>674</v>
      </c>
      <c r="N50" s="1" t="s">
        <v>674</v>
      </c>
      <c r="O50" s="1" t="s">
        <v>675</v>
      </c>
      <c r="P50" s="1" t="s">
        <v>676</v>
      </c>
      <c r="Q50" s="1" t="s">
        <v>677</v>
      </c>
      <c r="R50" s="1" t="s">
        <v>900</v>
      </c>
      <c r="S50" s="1" t="s">
        <v>679</v>
      </c>
      <c r="T50" s="1" t="s">
        <v>680</v>
      </c>
      <c r="U50" s="1" t="s">
        <v>681</v>
      </c>
    </row>
    <row r="51" s="1" customFormat="1" spans="1:21">
      <c r="A51" s="3">
        <v>18652961107</v>
      </c>
      <c r="B51" s="1" t="s">
        <v>901</v>
      </c>
      <c r="C51" s="1" t="s">
        <v>902</v>
      </c>
      <c r="D51" s="1" t="s">
        <v>903</v>
      </c>
      <c r="E51" s="1" t="s">
        <v>904</v>
      </c>
      <c r="F51" s="1" t="s">
        <v>746</v>
      </c>
      <c r="G51" s="1" t="s">
        <v>670</v>
      </c>
      <c r="H51" s="1" t="s">
        <v>671</v>
      </c>
      <c r="I51" s="1" t="s">
        <v>905</v>
      </c>
      <c r="J51" s="1" t="s">
        <v>673</v>
      </c>
      <c r="K51" s="1" t="s">
        <v>905</v>
      </c>
      <c r="L51" s="1" t="s">
        <v>905</v>
      </c>
      <c r="M51" s="1" t="s">
        <v>674</v>
      </c>
      <c r="N51" s="1" t="s">
        <v>674</v>
      </c>
      <c r="O51" s="1" t="s">
        <v>675</v>
      </c>
      <c r="P51" s="1" t="s">
        <v>676</v>
      </c>
      <c r="Q51" s="1" t="s">
        <v>677</v>
      </c>
      <c r="R51" s="1" t="s">
        <v>906</v>
      </c>
      <c r="S51" s="1" t="s">
        <v>679</v>
      </c>
      <c r="T51" s="1" t="s">
        <v>680</v>
      </c>
      <c r="U51" s="1" t="s">
        <v>681</v>
      </c>
    </row>
    <row r="52" s="1" customFormat="1" spans="1:21">
      <c r="A52" s="3">
        <v>18716107637</v>
      </c>
      <c r="B52" s="1" t="s">
        <v>867</v>
      </c>
      <c r="C52" s="1" t="s">
        <v>907</v>
      </c>
      <c r="D52" s="1" t="s">
        <v>908</v>
      </c>
      <c r="E52" s="1" t="s">
        <v>909</v>
      </c>
      <c r="F52" s="1" t="s">
        <v>746</v>
      </c>
      <c r="G52" s="1" t="s">
        <v>670</v>
      </c>
      <c r="H52" s="1" t="s">
        <v>671</v>
      </c>
      <c r="I52" s="1" t="s">
        <v>910</v>
      </c>
      <c r="J52" s="1" t="s">
        <v>673</v>
      </c>
      <c r="K52" s="1" t="s">
        <v>910</v>
      </c>
      <c r="L52" s="1" t="s">
        <v>910</v>
      </c>
      <c r="M52" s="1" t="s">
        <v>674</v>
      </c>
      <c r="N52" s="1" t="s">
        <v>674</v>
      </c>
      <c r="O52" s="1" t="s">
        <v>675</v>
      </c>
      <c r="P52" s="1" t="s">
        <v>676</v>
      </c>
      <c r="Q52" s="1" t="s">
        <v>677</v>
      </c>
      <c r="R52" s="1" t="s">
        <v>911</v>
      </c>
      <c r="S52" s="1" t="s">
        <v>679</v>
      </c>
      <c r="T52" s="1" t="s">
        <v>680</v>
      </c>
      <c r="U52" s="1" t="s">
        <v>681</v>
      </c>
    </row>
    <row r="53" s="1" customFormat="1" spans="1:21">
      <c r="A53" s="3">
        <v>18709549087</v>
      </c>
      <c r="B53" s="1" t="s">
        <v>867</v>
      </c>
      <c r="C53" s="1" t="s">
        <v>912</v>
      </c>
      <c r="D53" s="1" t="s">
        <v>913</v>
      </c>
      <c r="E53" s="1" t="s">
        <v>914</v>
      </c>
      <c r="F53" s="1" t="s">
        <v>666</v>
      </c>
      <c r="G53" s="1" t="s">
        <v>670</v>
      </c>
      <c r="H53" s="1" t="s">
        <v>671</v>
      </c>
      <c r="I53" s="1" t="s">
        <v>915</v>
      </c>
      <c r="J53" s="1" t="s">
        <v>673</v>
      </c>
      <c r="K53" s="1" t="s">
        <v>915</v>
      </c>
      <c r="L53" s="1" t="s">
        <v>915</v>
      </c>
      <c r="M53" s="1" t="s">
        <v>674</v>
      </c>
      <c r="N53" s="1" t="s">
        <v>674</v>
      </c>
      <c r="O53" s="1" t="s">
        <v>675</v>
      </c>
      <c r="P53" s="1" t="s">
        <v>676</v>
      </c>
      <c r="Q53" s="1" t="s">
        <v>677</v>
      </c>
      <c r="R53" s="1" t="s">
        <v>916</v>
      </c>
      <c r="S53" s="1" t="s">
        <v>679</v>
      </c>
      <c r="T53" s="1" t="s">
        <v>680</v>
      </c>
      <c r="U53" s="1" t="s">
        <v>681</v>
      </c>
    </row>
    <row r="54" s="1" customFormat="1" spans="1:21">
      <c r="A54" s="3">
        <v>18713219224</v>
      </c>
      <c r="B54" s="1" t="s">
        <v>867</v>
      </c>
      <c r="C54" s="1" t="s">
        <v>917</v>
      </c>
      <c r="D54" s="1" t="s">
        <v>691</v>
      </c>
      <c r="E54" s="1" t="s">
        <v>918</v>
      </c>
      <c r="F54" s="1" t="s">
        <v>746</v>
      </c>
      <c r="G54" s="1" t="s">
        <v>670</v>
      </c>
      <c r="H54" s="1" t="s">
        <v>671</v>
      </c>
      <c r="I54" s="1" t="s">
        <v>919</v>
      </c>
      <c r="J54" s="1" t="s">
        <v>673</v>
      </c>
      <c r="K54" s="1" t="s">
        <v>919</v>
      </c>
      <c r="L54" s="1" t="s">
        <v>919</v>
      </c>
      <c r="M54" s="1" t="s">
        <v>674</v>
      </c>
      <c r="N54" s="1" t="s">
        <v>674</v>
      </c>
      <c r="O54" s="1" t="s">
        <v>675</v>
      </c>
      <c r="P54" s="1" t="s">
        <v>676</v>
      </c>
      <c r="Q54" s="1" t="s">
        <v>677</v>
      </c>
      <c r="R54" s="1" t="s">
        <v>920</v>
      </c>
      <c r="S54" s="1" t="s">
        <v>679</v>
      </c>
      <c r="T54" s="1" t="s">
        <v>680</v>
      </c>
      <c r="U54" s="1" t="s">
        <v>681</v>
      </c>
    </row>
    <row r="55" s="1" customFormat="1" spans="1:21">
      <c r="A55" s="3">
        <v>18668960469</v>
      </c>
      <c r="B55" s="1" t="s">
        <v>896</v>
      </c>
      <c r="C55" s="1" t="s">
        <v>921</v>
      </c>
      <c r="D55" s="1" t="s">
        <v>922</v>
      </c>
      <c r="E55" s="1" t="s">
        <v>923</v>
      </c>
      <c r="F55" s="1" t="s">
        <v>666</v>
      </c>
      <c r="G55" s="1" t="s">
        <v>670</v>
      </c>
      <c r="H55" s="1" t="s">
        <v>671</v>
      </c>
      <c r="I55" s="1" t="s">
        <v>924</v>
      </c>
      <c r="J55" s="1" t="s">
        <v>673</v>
      </c>
      <c r="K55" s="1" t="s">
        <v>924</v>
      </c>
      <c r="L55" s="1" t="s">
        <v>924</v>
      </c>
      <c r="M55" s="1" t="s">
        <v>674</v>
      </c>
      <c r="N55" s="1" t="s">
        <v>674</v>
      </c>
      <c r="O55" s="1" t="s">
        <v>675</v>
      </c>
      <c r="P55" s="1" t="s">
        <v>676</v>
      </c>
      <c r="Q55" s="1" t="s">
        <v>677</v>
      </c>
      <c r="R55" s="1" t="s">
        <v>925</v>
      </c>
      <c r="S55" s="1" t="s">
        <v>679</v>
      </c>
      <c r="T55" s="1" t="s">
        <v>680</v>
      </c>
      <c r="U55" s="1" t="s">
        <v>681</v>
      </c>
    </row>
    <row r="56" s="1" customFormat="1" spans="1:21">
      <c r="A56" s="3">
        <v>18685595950</v>
      </c>
      <c r="B56" s="1" t="s">
        <v>832</v>
      </c>
      <c r="C56" s="1" t="s">
        <v>926</v>
      </c>
      <c r="D56" s="1" t="s">
        <v>927</v>
      </c>
      <c r="E56" s="1" t="s">
        <v>928</v>
      </c>
      <c r="F56" s="1" t="s">
        <v>746</v>
      </c>
      <c r="G56" s="1" t="s">
        <v>670</v>
      </c>
      <c r="H56" s="1" t="s">
        <v>671</v>
      </c>
      <c r="I56" s="1" t="s">
        <v>929</v>
      </c>
      <c r="J56" s="1" t="s">
        <v>673</v>
      </c>
      <c r="K56" s="1" t="s">
        <v>929</v>
      </c>
      <c r="L56" s="1" t="s">
        <v>929</v>
      </c>
      <c r="M56" s="1" t="s">
        <v>674</v>
      </c>
      <c r="N56" s="1" t="s">
        <v>674</v>
      </c>
      <c r="O56" s="1" t="s">
        <v>675</v>
      </c>
      <c r="P56" s="1" t="s">
        <v>676</v>
      </c>
      <c r="Q56" s="1" t="s">
        <v>677</v>
      </c>
      <c r="R56" s="1" t="s">
        <v>930</v>
      </c>
      <c r="S56" s="1" t="s">
        <v>679</v>
      </c>
      <c r="T56" s="1" t="s">
        <v>680</v>
      </c>
      <c r="U56" s="1" t="s">
        <v>681</v>
      </c>
    </row>
    <row r="57" s="1" customFormat="1" spans="1:21">
      <c r="A57" s="3">
        <v>18698716100</v>
      </c>
      <c r="B57" s="1" t="s">
        <v>855</v>
      </c>
      <c r="C57" s="1" t="s">
        <v>931</v>
      </c>
      <c r="D57" s="1" t="s">
        <v>932</v>
      </c>
      <c r="E57" s="1" t="s">
        <v>933</v>
      </c>
      <c r="F57" s="1" t="s">
        <v>666</v>
      </c>
      <c r="G57" s="1" t="s">
        <v>670</v>
      </c>
      <c r="H57" s="1" t="s">
        <v>671</v>
      </c>
      <c r="I57" s="1" t="s">
        <v>934</v>
      </c>
      <c r="J57" s="1" t="s">
        <v>673</v>
      </c>
      <c r="K57" s="1" t="s">
        <v>934</v>
      </c>
      <c r="L57" s="1" t="s">
        <v>934</v>
      </c>
      <c r="M57" s="1" t="s">
        <v>674</v>
      </c>
      <c r="N57" s="1" t="s">
        <v>674</v>
      </c>
      <c r="O57" s="1" t="s">
        <v>675</v>
      </c>
      <c r="P57" s="1" t="s">
        <v>676</v>
      </c>
      <c r="Q57" s="1" t="s">
        <v>677</v>
      </c>
      <c r="R57" s="1" t="s">
        <v>935</v>
      </c>
      <c r="S57" s="1" t="s">
        <v>679</v>
      </c>
      <c r="T57" s="1" t="s">
        <v>680</v>
      </c>
      <c r="U57" s="1" t="s">
        <v>681</v>
      </c>
    </row>
    <row r="58" s="1" customFormat="1" spans="1:21">
      <c r="A58" s="3">
        <v>18718301381</v>
      </c>
      <c r="B58" s="1" t="s">
        <v>867</v>
      </c>
      <c r="C58" s="1" t="s">
        <v>936</v>
      </c>
      <c r="D58" s="1" t="s">
        <v>686</v>
      </c>
      <c r="E58" s="1" t="s">
        <v>937</v>
      </c>
      <c r="F58" s="1" t="s">
        <v>666</v>
      </c>
      <c r="G58" s="1" t="s">
        <v>670</v>
      </c>
      <c r="H58" s="1" t="s">
        <v>671</v>
      </c>
      <c r="I58" s="1" t="s">
        <v>938</v>
      </c>
      <c r="J58" s="1" t="s">
        <v>673</v>
      </c>
      <c r="K58" s="1" t="s">
        <v>938</v>
      </c>
      <c r="L58" s="1" t="s">
        <v>938</v>
      </c>
      <c r="M58" s="1" t="s">
        <v>674</v>
      </c>
      <c r="N58" s="1" t="s">
        <v>674</v>
      </c>
      <c r="O58" s="1" t="s">
        <v>675</v>
      </c>
      <c r="P58" s="1" t="s">
        <v>676</v>
      </c>
      <c r="Q58" s="1" t="s">
        <v>677</v>
      </c>
      <c r="R58" s="1" t="s">
        <v>939</v>
      </c>
      <c r="S58" s="1" t="s">
        <v>679</v>
      </c>
      <c r="T58" s="1" t="s">
        <v>680</v>
      </c>
      <c r="U58" s="1" t="s">
        <v>681</v>
      </c>
    </row>
    <row r="59" s="1" customFormat="1" spans="1:21">
      <c r="A59" s="3">
        <v>18680828093</v>
      </c>
      <c r="B59" s="1" t="s">
        <v>832</v>
      </c>
      <c r="C59" s="1" t="s">
        <v>940</v>
      </c>
      <c r="D59" s="1" t="s">
        <v>941</v>
      </c>
      <c r="E59" s="1" t="s">
        <v>942</v>
      </c>
      <c r="F59" s="1" t="s">
        <v>666</v>
      </c>
      <c r="G59" s="1" t="s">
        <v>670</v>
      </c>
      <c r="H59" s="1" t="s">
        <v>671</v>
      </c>
      <c r="I59" s="1" t="s">
        <v>943</v>
      </c>
      <c r="J59" s="1" t="s">
        <v>673</v>
      </c>
      <c r="K59" s="1" t="s">
        <v>943</v>
      </c>
      <c r="L59" s="1" t="s">
        <v>943</v>
      </c>
      <c r="M59" s="1" t="s">
        <v>674</v>
      </c>
      <c r="N59" s="1" t="s">
        <v>674</v>
      </c>
      <c r="O59" s="1" t="s">
        <v>675</v>
      </c>
      <c r="P59" s="1" t="s">
        <v>676</v>
      </c>
      <c r="Q59" s="1" t="s">
        <v>677</v>
      </c>
      <c r="R59" s="1" t="s">
        <v>944</v>
      </c>
      <c r="S59" s="1" t="s">
        <v>679</v>
      </c>
      <c r="T59" s="1" t="s">
        <v>680</v>
      </c>
      <c r="U59" s="1" t="s">
        <v>681</v>
      </c>
    </row>
    <row r="60" s="1" customFormat="1" spans="1:21">
      <c r="A60" s="3">
        <v>18708093992</v>
      </c>
      <c r="B60" s="1" t="s">
        <v>855</v>
      </c>
      <c r="C60" s="1" t="s">
        <v>945</v>
      </c>
      <c r="D60" s="1" t="s">
        <v>946</v>
      </c>
      <c r="E60" s="1" t="s">
        <v>947</v>
      </c>
      <c r="F60" s="1" t="s">
        <v>746</v>
      </c>
      <c r="G60" s="1" t="s">
        <v>670</v>
      </c>
      <c r="H60" s="1" t="s">
        <v>671</v>
      </c>
      <c r="I60" s="1" t="s">
        <v>948</v>
      </c>
      <c r="J60" s="1" t="s">
        <v>673</v>
      </c>
      <c r="K60" s="1" t="s">
        <v>948</v>
      </c>
      <c r="L60" s="1" t="s">
        <v>948</v>
      </c>
      <c r="M60" s="1" t="s">
        <v>674</v>
      </c>
      <c r="N60" s="1" t="s">
        <v>674</v>
      </c>
      <c r="O60" s="1" t="s">
        <v>675</v>
      </c>
      <c r="P60" s="1" t="s">
        <v>676</v>
      </c>
      <c r="Q60" s="1" t="s">
        <v>677</v>
      </c>
      <c r="R60" s="1" t="s">
        <v>949</v>
      </c>
      <c r="S60" s="1" t="s">
        <v>679</v>
      </c>
      <c r="T60" s="1" t="s">
        <v>680</v>
      </c>
      <c r="U60" s="1" t="s">
        <v>681</v>
      </c>
    </row>
    <row r="61" s="1" customFormat="1" spans="1:21">
      <c r="A61" s="3">
        <v>18717935840</v>
      </c>
      <c r="B61" s="1" t="s">
        <v>867</v>
      </c>
      <c r="C61" s="1" t="s">
        <v>950</v>
      </c>
      <c r="D61" s="1" t="s">
        <v>951</v>
      </c>
      <c r="E61" s="1" t="s">
        <v>952</v>
      </c>
      <c r="F61" s="1" t="s">
        <v>746</v>
      </c>
      <c r="G61" s="1" t="s">
        <v>670</v>
      </c>
      <c r="H61" s="1" t="s">
        <v>671</v>
      </c>
      <c r="I61" s="1" t="s">
        <v>953</v>
      </c>
      <c r="J61" s="1" t="s">
        <v>673</v>
      </c>
      <c r="K61" s="1" t="s">
        <v>953</v>
      </c>
      <c r="L61" s="1" t="s">
        <v>953</v>
      </c>
      <c r="M61" s="1" t="s">
        <v>674</v>
      </c>
      <c r="N61" s="1" t="s">
        <v>674</v>
      </c>
      <c r="O61" s="1" t="s">
        <v>675</v>
      </c>
      <c r="P61" s="1" t="s">
        <v>676</v>
      </c>
      <c r="Q61" s="1" t="s">
        <v>677</v>
      </c>
      <c r="R61" s="1" t="s">
        <v>954</v>
      </c>
      <c r="S61" s="1" t="s">
        <v>679</v>
      </c>
      <c r="T61" s="1" t="s">
        <v>680</v>
      </c>
      <c r="U61" s="1" t="s">
        <v>681</v>
      </c>
    </row>
    <row r="62" s="1" customFormat="1" spans="1:21">
      <c r="A62" s="3">
        <v>18577704972</v>
      </c>
      <c r="B62" s="1" t="s">
        <v>955</v>
      </c>
      <c r="C62" s="1" t="s">
        <v>956</v>
      </c>
      <c r="D62" s="1" t="s">
        <v>951</v>
      </c>
      <c r="E62" s="1" t="s">
        <v>957</v>
      </c>
      <c r="F62" s="1" t="s">
        <v>666</v>
      </c>
      <c r="G62" s="1" t="s">
        <v>670</v>
      </c>
      <c r="H62" s="1" t="s">
        <v>671</v>
      </c>
      <c r="I62" s="1" t="s">
        <v>958</v>
      </c>
      <c r="J62" s="1" t="s">
        <v>673</v>
      </c>
      <c r="K62" s="1" t="s">
        <v>958</v>
      </c>
      <c r="L62" s="1" t="s">
        <v>958</v>
      </c>
      <c r="M62" s="1" t="s">
        <v>674</v>
      </c>
      <c r="N62" s="1" t="s">
        <v>674</v>
      </c>
      <c r="O62" s="1" t="s">
        <v>675</v>
      </c>
      <c r="P62" s="1" t="s">
        <v>676</v>
      </c>
      <c r="Q62" s="1" t="s">
        <v>677</v>
      </c>
      <c r="R62" s="1" t="s">
        <v>959</v>
      </c>
      <c r="S62" s="1" t="s">
        <v>679</v>
      </c>
      <c r="T62" s="1" t="s">
        <v>680</v>
      </c>
      <c r="U62" s="1" t="s">
        <v>681</v>
      </c>
    </row>
    <row r="63" s="1" customFormat="1" spans="1:21">
      <c r="A63" s="3">
        <v>18594285287</v>
      </c>
      <c r="B63" s="1" t="s">
        <v>819</v>
      </c>
      <c r="C63" s="1" t="s">
        <v>960</v>
      </c>
      <c r="D63" s="1" t="s">
        <v>742</v>
      </c>
      <c r="E63" s="1" t="s">
        <v>961</v>
      </c>
      <c r="F63" s="1" t="s">
        <v>666</v>
      </c>
      <c r="G63" s="1" t="s">
        <v>670</v>
      </c>
      <c r="H63" s="1" t="s">
        <v>671</v>
      </c>
      <c r="I63" s="1" t="s">
        <v>744</v>
      </c>
      <c r="J63" s="1" t="s">
        <v>673</v>
      </c>
      <c r="K63" s="1" t="s">
        <v>744</v>
      </c>
      <c r="L63" s="1" t="s">
        <v>744</v>
      </c>
      <c r="M63" s="1" t="s">
        <v>674</v>
      </c>
      <c r="N63" s="1" t="s">
        <v>674</v>
      </c>
      <c r="O63" s="1" t="s">
        <v>675</v>
      </c>
      <c r="P63" s="1" t="s">
        <v>676</v>
      </c>
      <c r="Q63" s="1" t="s">
        <v>677</v>
      </c>
      <c r="R63" s="1" t="s">
        <v>962</v>
      </c>
      <c r="S63" s="1" t="s">
        <v>679</v>
      </c>
      <c r="T63" s="1" t="s">
        <v>680</v>
      </c>
      <c r="U63" s="1" t="s">
        <v>681</v>
      </c>
    </row>
    <row r="64" s="1" customFormat="1" spans="1:21">
      <c r="A64" s="3">
        <v>18690264850</v>
      </c>
      <c r="B64" s="1" t="s">
        <v>827</v>
      </c>
      <c r="C64" s="1" t="s">
        <v>963</v>
      </c>
      <c r="D64" s="1" t="s">
        <v>964</v>
      </c>
      <c r="E64" s="1" t="s">
        <v>965</v>
      </c>
      <c r="F64" s="1" t="s">
        <v>746</v>
      </c>
      <c r="G64" s="1" t="s">
        <v>670</v>
      </c>
      <c r="H64" s="1" t="s">
        <v>671</v>
      </c>
      <c r="I64" s="1" t="s">
        <v>966</v>
      </c>
      <c r="J64" s="1" t="s">
        <v>673</v>
      </c>
      <c r="K64" s="1" t="s">
        <v>966</v>
      </c>
      <c r="L64" s="1" t="s">
        <v>966</v>
      </c>
      <c r="M64" s="1" t="s">
        <v>674</v>
      </c>
      <c r="N64" s="1" t="s">
        <v>674</v>
      </c>
      <c r="O64" s="1" t="s">
        <v>675</v>
      </c>
      <c r="P64" s="1" t="s">
        <v>676</v>
      </c>
      <c r="Q64" s="1" t="s">
        <v>677</v>
      </c>
      <c r="R64" s="1" t="s">
        <v>967</v>
      </c>
      <c r="S64" s="1" t="s">
        <v>679</v>
      </c>
      <c r="T64" s="1" t="s">
        <v>680</v>
      </c>
      <c r="U64" s="1" t="s">
        <v>681</v>
      </c>
    </row>
    <row r="65" s="1" customFormat="1" spans="1:21">
      <c r="A65" s="3">
        <v>18671152087</v>
      </c>
      <c r="B65" s="1" t="s">
        <v>896</v>
      </c>
      <c r="C65" s="1" t="s">
        <v>968</v>
      </c>
      <c r="D65" s="1" t="s">
        <v>969</v>
      </c>
      <c r="E65" s="1" t="s">
        <v>970</v>
      </c>
      <c r="F65" s="1" t="s">
        <v>666</v>
      </c>
      <c r="G65" s="1" t="s">
        <v>670</v>
      </c>
      <c r="H65" s="1" t="s">
        <v>671</v>
      </c>
      <c r="I65" s="1" t="s">
        <v>971</v>
      </c>
      <c r="J65" s="1" t="s">
        <v>673</v>
      </c>
      <c r="K65" s="1" t="s">
        <v>971</v>
      </c>
      <c r="L65" s="1" t="s">
        <v>971</v>
      </c>
      <c r="M65" s="1" t="s">
        <v>674</v>
      </c>
      <c r="N65" s="1" t="s">
        <v>674</v>
      </c>
      <c r="O65" s="1" t="s">
        <v>675</v>
      </c>
      <c r="P65" s="1" t="s">
        <v>676</v>
      </c>
      <c r="Q65" s="1" t="s">
        <v>677</v>
      </c>
      <c r="R65" s="1" t="s">
        <v>972</v>
      </c>
      <c r="S65" s="1" t="s">
        <v>679</v>
      </c>
      <c r="T65" s="1" t="s">
        <v>680</v>
      </c>
      <c r="U65" s="1" t="s">
        <v>681</v>
      </c>
    </row>
    <row r="66" s="1" customFormat="1" spans="1:21">
      <c r="A66" s="3">
        <v>18660149898</v>
      </c>
      <c r="B66" s="1" t="s">
        <v>901</v>
      </c>
      <c r="C66" s="1" t="s">
        <v>973</v>
      </c>
      <c r="D66" s="1" t="s">
        <v>974</v>
      </c>
      <c r="E66" s="1" t="s">
        <v>975</v>
      </c>
      <c r="F66" s="1" t="s">
        <v>746</v>
      </c>
      <c r="G66" s="1" t="s">
        <v>670</v>
      </c>
      <c r="H66" s="1" t="s">
        <v>671</v>
      </c>
      <c r="I66" s="1" t="s">
        <v>976</v>
      </c>
      <c r="J66" s="1" t="s">
        <v>673</v>
      </c>
      <c r="K66" s="1" t="s">
        <v>976</v>
      </c>
      <c r="L66" s="1" t="s">
        <v>976</v>
      </c>
      <c r="M66" s="1" t="s">
        <v>674</v>
      </c>
      <c r="N66" s="1" t="s">
        <v>674</v>
      </c>
      <c r="O66" s="1" t="s">
        <v>675</v>
      </c>
      <c r="P66" s="1" t="s">
        <v>676</v>
      </c>
      <c r="Q66" s="1" t="s">
        <v>677</v>
      </c>
      <c r="R66" s="1" t="s">
        <v>977</v>
      </c>
      <c r="S66" s="1" t="s">
        <v>679</v>
      </c>
      <c r="T66" s="1" t="s">
        <v>680</v>
      </c>
      <c r="U66" s="1" t="s">
        <v>681</v>
      </c>
    </row>
    <row r="67" s="1" customFormat="1" spans="1:21">
      <c r="A67" s="3">
        <v>18717927316</v>
      </c>
      <c r="B67" s="1" t="s">
        <v>867</v>
      </c>
      <c r="C67" s="1" t="s">
        <v>978</v>
      </c>
      <c r="D67" s="1" t="s">
        <v>713</v>
      </c>
      <c r="E67" s="1" t="s">
        <v>979</v>
      </c>
      <c r="F67" s="1" t="s">
        <v>666</v>
      </c>
      <c r="G67" s="1" t="s">
        <v>670</v>
      </c>
      <c r="H67" s="1" t="s">
        <v>671</v>
      </c>
      <c r="I67" s="1" t="s">
        <v>980</v>
      </c>
      <c r="J67" s="1" t="s">
        <v>673</v>
      </c>
      <c r="K67" s="1" t="s">
        <v>980</v>
      </c>
      <c r="L67" s="1" t="s">
        <v>980</v>
      </c>
      <c r="M67" s="1" t="s">
        <v>674</v>
      </c>
      <c r="N67" s="1" t="s">
        <v>674</v>
      </c>
      <c r="O67" s="1" t="s">
        <v>675</v>
      </c>
      <c r="P67" s="1" t="s">
        <v>676</v>
      </c>
      <c r="Q67" s="1" t="s">
        <v>677</v>
      </c>
      <c r="R67" s="1" t="s">
        <v>981</v>
      </c>
      <c r="S67" s="1" t="s">
        <v>679</v>
      </c>
      <c r="T67" s="1" t="s">
        <v>680</v>
      </c>
      <c r="U67" s="1" t="s">
        <v>681</v>
      </c>
    </row>
    <row r="68" s="1" customFormat="1" spans="1:21">
      <c r="A68" s="3">
        <v>18668426046</v>
      </c>
      <c r="B68" s="1" t="s">
        <v>896</v>
      </c>
      <c r="C68" s="1" t="s">
        <v>982</v>
      </c>
      <c r="D68" s="1" t="s">
        <v>983</v>
      </c>
      <c r="E68" s="1" t="s">
        <v>984</v>
      </c>
      <c r="F68" s="1" t="s">
        <v>746</v>
      </c>
      <c r="G68" s="1" t="s">
        <v>670</v>
      </c>
      <c r="H68" s="1" t="s">
        <v>671</v>
      </c>
      <c r="I68" s="1" t="s">
        <v>985</v>
      </c>
      <c r="J68" s="1" t="s">
        <v>673</v>
      </c>
      <c r="K68" s="1" t="s">
        <v>985</v>
      </c>
      <c r="L68" s="1" t="s">
        <v>985</v>
      </c>
      <c r="M68" s="1" t="s">
        <v>674</v>
      </c>
      <c r="N68" s="1" t="s">
        <v>674</v>
      </c>
      <c r="O68" s="1" t="s">
        <v>675</v>
      </c>
      <c r="P68" s="1" t="s">
        <v>676</v>
      </c>
      <c r="Q68" s="1" t="s">
        <v>677</v>
      </c>
      <c r="R68" s="1" t="s">
        <v>986</v>
      </c>
      <c r="S68" s="1" t="s">
        <v>679</v>
      </c>
      <c r="T68" s="1" t="s">
        <v>680</v>
      </c>
      <c r="U68" s="1" t="s">
        <v>681</v>
      </c>
    </row>
    <row r="69" s="1" customFormat="1" spans="1:21">
      <c r="A69" s="3">
        <v>18572723209</v>
      </c>
      <c r="B69" s="1" t="s">
        <v>886</v>
      </c>
      <c r="C69" s="1" t="s">
        <v>987</v>
      </c>
      <c r="D69" s="1" t="s">
        <v>988</v>
      </c>
      <c r="E69" s="1" t="s">
        <v>989</v>
      </c>
      <c r="F69" s="1" t="s">
        <v>746</v>
      </c>
      <c r="G69" s="1" t="s">
        <v>670</v>
      </c>
      <c r="H69" s="1" t="s">
        <v>671</v>
      </c>
      <c r="I69" s="1" t="s">
        <v>990</v>
      </c>
      <c r="J69" s="1" t="s">
        <v>673</v>
      </c>
      <c r="K69" s="1" t="s">
        <v>990</v>
      </c>
      <c r="L69" s="1" t="s">
        <v>990</v>
      </c>
      <c r="M69" s="1" t="s">
        <v>674</v>
      </c>
      <c r="N69" s="1" t="s">
        <v>674</v>
      </c>
      <c r="O69" s="1" t="s">
        <v>675</v>
      </c>
      <c r="P69" s="1" t="s">
        <v>676</v>
      </c>
      <c r="Q69" s="1" t="s">
        <v>677</v>
      </c>
      <c r="R69" s="1" t="s">
        <v>991</v>
      </c>
      <c r="S69" s="1" t="s">
        <v>679</v>
      </c>
      <c r="T69" s="1" t="s">
        <v>680</v>
      </c>
      <c r="U69" s="1" t="s">
        <v>681</v>
      </c>
    </row>
    <row r="70" s="1" customFormat="1" spans="1:21">
      <c r="A70" s="3">
        <v>18717874210</v>
      </c>
      <c r="B70" s="1" t="s">
        <v>867</v>
      </c>
      <c r="C70" s="1" t="s">
        <v>992</v>
      </c>
      <c r="D70" s="1" t="s">
        <v>696</v>
      </c>
      <c r="E70" s="1" t="s">
        <v>993</v>
      </c>
      <c r="F70" s="1" t="s">
        <v>746</v>
      </c>
      <c r="G70" s="1" t="s">
        <v>670</v>
      </c>
      <c r="H70" s="1" t="s">
        <v>671</v>
      </c>
      <c r="I70" s="1" t="s">
        <v>994</v>
      </c>
      <c r="J70" s="1" t="s">
        <v>673</v>
      </c>
      <c r="K70" s="1" t="s">
        <v>994</v>
      </c>
      <c r="L70" s="1" t="s">
        <v>994</v>
      </c>
      <c r="M70" s="1" t="s">
        <v>674</v>
      </c>
      <c r="N70" s="1" t="s">
        <v>674</v>
      </c>
      <c r="O70" s="1" t="s">
        <v>675</v>
      </c>
      <c r="P70" s="1" t="s">
        <v>676</v>
      </c>
      <c r="Q70" s="1" t="s">
        <v>677</v>
      </c>
      <c r="R70" s="1" t="s">
        <v>995</v>
      </c>
      <c r="S70" s="1" t="s">
        <v>679</v>
      </c>
      <c r="T70" s="1" t="s">
        <v>680</v>
      </c>
      <c r="U70" s="1" t="s">
        <v>681</v>
      </c>
    </row>
    <row r="71" s="1" customFormat="1" spans="1:21">
      <c r="A71" s="3">
        <v>18715269449</v>
      </c>
      <c r="B71" s="1" t="s">
        <v>867</v>
      </c>
      <c r="C71" s="1" t="s">
        <v>996</v>
      </c>
      <c r="D71" s="1" t="s">
        <v>997</v>
      </c>
      <c r="E71" s="1" t="s">
        <v>998</v>
      </c>
      <c r="F71" s="1" t="s">
        <v>746</v>
      </c>
      <c r="G71" s="1" t="s">
        <v>670</v>
      </c>
      <c r="H71" s="1" t="s">
        <v>671</v>
      </c>
      <c r="I71" s="1" t="s">
        <v>999</v>
      </c>
      <c r="J71" s="1" t="s">
        <v>673</v>
      </c>
      <c r="K71" s="1" t="s">
        <v>999</v>
      </c>
      <c r="L71" s="1" t="s">
        <v>999</v>
      </c>
      <c r="M71" s="1" t="s">
        <v>674</v>
      </c>
      <c r="N71" s="1" t="s">
        <v>674</v>
      </c>
      <c r="O71" s="1" t="s">
        <v>675</v>
      </c>
      <c r="P71" s="1" t="s">
        <v>676</v>
      </c>
      <c r="Q71" s="1" t="s">
        <v>677</v>
      </c>
      <c r="R71" s="1" t="s">
        <v>1000</v>
      </c>
      <c r="S71" s="1" t="s">
        <v>679</v>
      </c>
      <c r="T71" s="1" t="s">
        <v>680</v>
      </c>
      <c r="U71" s="1" t="s">
        <v>681</v>
      </c>
    </row>
    <row r="72" s="1" customFormat="1" spans="1:21">
      <c r="A72" s="3">
        <v>18698104072</v>
      </c>
      <c r="B72" s="1" t="s">
        <v>855</v>
      </c>
      <c r="C72" s="1" t="s">
        <v>1001</v>
      </c>
      <c r="D72" s="1" t="s">
        <v>788</v>
      </c>
      <c r="E72" s="1" t="s">
        <v>1002</v>
      </c>
      <c r="F72" s="1" t="s">
        <v>867</v>
      </c>
      <c r="G72" s="1" t="s">
        <v>670</v>
      </c>
      <c r="H72" s="1" t="s">
        <v>671</v>
      </c>
      <c r="I72" s="1" t="s">
        <v>703</v>
      </c>
      <c r="J72" s="1" t="s">
        <v>673</v>
      </c>
      <c r="K72" s="1" t="s">
        <v>703</v>
      </c>
      <c r="L72" s="1" t="s">
        <v>703</v>
      </c>
      <c r="M72" s="1" t="s">
        <v>674</v>
      </c>
      <c r="N72" s="1" t="s">
        <v>674</v>
      </c>
      <c r="O72" s="1" t="s">
        <v>675</v>
      </c>
      <c r="P72" s="1" t="s">
        <v>676</v>
      </c>
      <c r="Q72" s="1" t="s">
        <v>677</v>
      </c>
      <c r="R72" s="1" t="s">
        <v>1003</v>
      </c>
      <c r="S72" s="1" t="s">
        <v>679</v>
      </c>
      <c r="T72" s="1" t="s">
        <v>680</v>
      </c>
      <c r="U72" s="1" t="s">
        <v>681</v>
      </c>
    </row>
    <row r="73" s="1" customFormat="1" spans="1:21">
      <c r="A73" s="3">
        <v>18696836686</v>
      </c>
      <c r="B73" s="1" t="s">
        <v>827</v>
      </c>
      <c r="C73" s="1" t="s">
        <v>1004</v>
      </c>
      <c r="D73" s="1" t="s">
        <v>788</v>
      </c>
      <c r="E73" s="1" t="s">
        <v>1005</v>
      </c>
      <c r="F73" s="1" t="s">
        <v>746</v>
      </c>
      <c r="G73" s="1" t="s">
        <v>670</v>
      </c>
      <c r="H73" s="1" t="s">
        <v>671</v>
      </c>
      <c r="I73" s="1" t="s">
        <v>1006</v>
      </c>
      <c r="J73" s="1" t="s">
        <v>673</v>
      </c>
      <c r="K73" s="1" t="s">
        <v>1006</v>
      </c>
      <c r="L73" s="1" t="s">
        <v>1006</v>
      </c>
      <c r="M73" s="1" t="s">
        <v>674</v>
      </c>
      <c r="N73" s="1" t="s">
        <v>674</v>
      </c>
      <c r="O73" s="1" t="s">
        <v>675</v>
      </c>
      <c r="P73" s="1" t="s">
        <v>676</v>
      </c>
      <c r="Q73" s="1" t="s">
        <v>677</v>
      </c>
      <c r="R73" s="1" t="s">
        <v>1007</v>
      </c>
      <c r="S73" s="1" t="s">
        <v>679</v>
      </c>
      <c r="T73" s="1" t="s">
        <v>680</v>
      </c>
      <c r="U73" s="1" t="s">
        <v>681</v>
      </c>
    </row>
    <row r="74" s="1" customFormat="1" spans="1:21">
      <c r="A74" s="3">
        <v>18686909178</v>
      </c>
      <c r="B74" s="1" t="s">
        <v>827</v>
      </c>
      <c r="C74" s="1" t="s">
        <v>1008</v>
      </c>
      <c r="D74" s="1" t="s">
        <v>1009</v>
      </c>
      <c r="E74" s="1" t="s">
        <v>1010</v>
      </c>
      <c r="F74" s="1" t="s">
        <v>746</v>
      </c>
      <c r="G74" s="1" t="s">
        <v>670</v>
      </c>
      <c r="H74" s="1" t="s">
        <v>671</v>
      </c>
      <c r="I74" s="1" t="s">
        <v>1011</v>
      </c>
      <c r="J74" s="1" t="s">
        <v>673</v>
      </c>
      <c r="K74" s="1" t="s">
        <v>1011</v>
      </c>
      <c r="L74" s="1" t="s">
        <v>1011</v>
      </c>
      <c r="M74" s="1" t="s">
        <v>674</v>
      </c>
      <c r="N74" s="1" t="s">
        <v>674</v>
      </c>
      <c r="O74" s="1" t="s">
        <v>675</v>
      </c>
      <c r="P74" s="1" t="s">
        <v>676</v>
      </c>
      <c r="Q74" s="1" t="s">
        <v>677</v>
      </c>
      <c r="R74" s="1" t="s">
        <v>1012</v>
      </c>
      <c r="S74" s="1" t="s">
        <v>679</v>
      </c>
      <c r="T74" s="1" t="s">
        <v>680</v>
      </c>
      <c r="U74" s="1" t="s">
        <v>681</v>
      </c>
    </row>
    <row r="75" s="1" customFormat="1" spans="1:21">
      <c r="A75" s="3">
        <v>18689908497</v>
      </c>
      <c r="B75" s="1" t="s">
        <v>827</v>
      </c>
      <c r="C75" s="1" t="s">
        <v>1013</v>
      </c>
      <c r="D75" s="1" t="s">
        <v>727</v>
      </c>
      <c r="E75" s="1" t="s">
        <v>1014</v>
      </c>
      <c r="F75" s="1" t="s">
        <v>666</v>
      </c>
      <c r="G75" s="1" t="s">
        <v>670</v>
      </c>
      <c r="H75" s="1" t="s">
        <v>671</v>
      </c>
      <c r="I75" s="1" t="s">
        <v>1015</v>
      </c>
      <c r="J75" s="1" t="s">
        <v>673</v>
      </c>
      <c r="K75" s="1" t="s">
        <v>1015</v>
      </c>
      <c r="L75" s="1" t="s">
        <v>1015</v>
      </c>
      <c r="M75" s="1" t="s">
        <v>674</v>
      </c>
      <c r="N75" s="1" t="s">
        <v>674</v>
      </c>
      <c r="O75" s="1" t="s">
        <v>675</v>
      </c>
      <c r="P75" s="1" t="s">
        <v>676</v>
      </c>
      <c r="Q75" s="1" t="s">
        <v>677</v>
      </c>
      <c r="R75" s="1" t="s">
        <v>1016</v>
      </c>
      <c r="S75" s="1" t="s">
        <v>679</v>
      </c>
      <c r="T75" s="1" t="s">
        <v>680</v>
      </c>
      <c r="U75" s="1" t="s">
        <v>681</v>
      </c>
    </row>
    <row r="76" s="1" customFormat="1" spans="1:21">
      <c r="A76" s="3">
        <v>18705407193</v>
      </c>
      <c r="B76" s="1" t="s">
        <v>855</v>
      </c>
      <c r="C76" s="1" t="s">
        <v>1017</v>
      </c>
      <c r="D76" s="1" t="s">
        <v>727</v>
      </c>
      <c r="E76" s="1" t="s">
        <v>1018</v>
      </c>
      <c r="F76" s="1" t="s">
        <v>867</v>
      </c>
      <c r="G76" s="1" t="s">
        <v>670</v>
      </c>
      <c r="H76" s="1" t="s">
        <v>671</v>
      </c>
      <c r="I76" s="1" t="s">
        <v>1019</v>
      </c>
      <c r="J76" s="1" t="s">
        <v>673</v>
      </c>
      <c r="K76" s="1" t="s">
        <v>1019</v>
      </c>
      <c r="L76" s="1" t="s">
        <v>1019</v>
      </c>
      <c r="M76" s="1" t="s">
        <v>674</v>
      </c>
      <c r="N76" s="1" t="s">
        <v>674</v>
      </c>
      <c r="O76" s="1" t="s">
        <v>675</v>
      </c>
      <c r="P76" s="1" t="s">
        <v>676</v>
      </c>
      <c r="Q76" s="1" t="s">
        <v>677</v>
      </c>
      <c r="R76" s="1" t="s">
        <v>1020</v>
      </c>
      <c r="S76" s="1" t="s">
        <v>679</v>
      </c>
      <c r="T76" s="1" t="s">
        <v>680</v>
      </c>
      <c r="U76" s="1" t="s">
        <v>681</v>
      </c>
    </row>
    <row r="77" s="1" customFormat="1" spans="1:21">
      <c r="A77" s="3">
        <v>18705366290</v>
      </c>
      <c r="B77" s="1" t="s">
        <v>855</v>
      </c>
      <c r="C77" s="1" t="s">
        <v>1021</v>
      </c>
      <c r="D77" s="1" t="s">
        <v>727</v>
      </c>
      <c r="E77" s="1" t="s">
        <v>1022</v>
      </c>
      <c r="F77" s="1" t="s">
        <v>855</v>
      </c>
      <c r="G77" s="1" t="s">
        <v>670</v>
      </c>
      <c r="H77" s="1" t="s">
        <v>671</v>
      </c>
      <c r="I77" s="1" t="s">
        <v>1023</v>
      </c>
      <c r="J77" s="1" t="s">
        <v>673</v>
      </c>
      <c r="K77" s="1" t="s">
        <v>1023</v>
      </c>
      <c r="L77" s="1" t="s">
        <v>1023</v>
      </c>
      <c r="M77" s="1" t="s">
        <v>674</v>
      </c>
      <c r="N77" s="1" t="s">
        <v>674</v>
      </c>
      <c r="O77" s="1" t="s">
        <v>675</v>
      </c>
      <c r="P77" s="1" t="s">
        <v>676</v>
      </c>
      <c r="Q77" s="1" t="s">
        <v>677</v>
      </c>
      <c r="R77" s="1" t="s">
        <v>1024</v>
      </c>
      <c r="S77" s="1" t="s">
        <v>679</v>
      </c>
      <c r="T77" s="1" t="s">
        <v>680</v>
      </c>
      <c r="U77" s="1" t="s">
        <v>681</v>
      </c>
    </row>
    <row r="78" s="1" customFormat="1" spans="1:21">
      <c r="A78" s="3">
        <v>18709333781</v>
      </c>
      <c r="B78" s="1" t="s">
        <v>867</v>
      </c>
      <c r="C78" s="1" t="s">
        <v>1025</v>
      </c>
      <c r="D78" s="1" t="s">
        <v>727</v>
      </c>
      <c r="E78" s="1" t="s">
        <v>1026</v>
      </c>
      <c r="F78" s="1" t="s">
        <v>867</v>
      </c>
      <c r="G78" s="1" t="s">
        <v>670</v>
      </c>
      <c r="H78" s="1" t="s">
        <v>671</v>
      </c>
      <c r="I78" s="1" t="s">
        <v>1027</v>
      </c>
      <c r="J78" s="1" t="s">
        <v>673</v>
      </c>
      <c r="K78" s="1" t="s">
        <v>1027</v>
      </c>
      <c r="L78" s="1" t="s">
        <v>1027</v>
      </c>
      <c r="M78" s="1" t="s">
        <v>674</v>
      </c>
      <c r="N78" s="1" t="s">
        <v>674</v>
      </c>
      <c r="O78" s="1" t="s">
        <v>675</v>
      </c>
      <c r="P78" s="1" t="s">
        <v>676</v>
      </c>
      <c r="Q78" s="1" t="s">
        <v>677</v>
      </c>
      <c r="R78" s="1" t="s">
        <v>1028</v>
      </c>
      <c r="S78" s="1" t="s">
        <v>679</v>
      </c>
      <c r="T78" s="1" t="s">
        <v>680</v>
      </c>
      <c r="U78" s="1" t="s">
        <v>681</v>
      </c>
    </row>
    <row r="79" s="1" customFormat="1" spans="1:21">
      <c r="A79" s="3">
        <v>18621453433</v>
      </c>
      <c r="B79" s="1" t="s">
        <v>813</v>
      </c>
      <c r="C79" s="1" t="s">
        <v>1029</v>
      </c>
      <c r="D79" s="1" t="s">
        <v>1030</v>
      </c>
      <c r="E79" s="1" t="s">
        <v>1031</v>
      </c>
      <c r="F79" s="1" t="s">
        <v>896</v>
      </c>
      <c r="G79" s="1" t="s">
        <v>670</v>
      </c>
      <c r="H79" s="1" t="s">
        <v>671</v>
      </c>
      <c r="I79" s="1" t="s">
        <v>1032</v>
      </c>
      <c r="J79" s="1" t="s">
        <v>673</v>
      </c>
      <c r="K79" s="1" t="s">
        <v>1032</v>
      </c>
      <c r="L79" s="1" t="s">
        <v>1032</v>
      </c>
      <c r="M79" s="1" t="s">
        <v>674</v>
      </c>
      <c r="N79" s="1" t="s">
        <v>674</v>
      </c>
      <c r="O79" s="1" t="s">
        <v>675</v>
      </c>
      <c r="P79" s="1" t="s">
        <v>676</v>
      </c>
      <c r="Q79" s="1" t="s">
        <v>677</v>
      </c>
      <c r="R79" s="1" t="s">
        <v>1033</v>
      </c>
      <c r="S79" s="1" t="s">
        <v>679</v>
      </c>
      <c r="T79" s="1" t="s">
        <v>680</v>
      </c>
      <c r="U79" s="1" t="s">
        <v>681</v>
      </c>
    </row>
    <row r="80" s="1" customFormat="1" spans="1:21">
      <c r="A80" s="3">
        <v>18716497228</v>
      </c>
      <c r="B80" s="1" t="s">
        <v>867</v>
      </c>
      <c r="C80" s="1" t="s">
        <v>1034</v>
      </c>
      <c r="D80" s="1" t="s">
        <v>1035</v>
      </c>
      <c r="E80" s="1" t="s">
        <v>1036</v>
      </c>
      <c r="F80" s="1" t="s">
        <v>746</v>
      </c>
      <c r="G80" s="1" t="s">
        <v>670</v>
      </c>
      <c r="H80" s="1" t="s">
        <v>671</v>
      </c>
      <c r="I80" s="1" t="s">
        <v>1037</v>
      </c>
      <c r="J80" s="1" t="s">
        <v>673</v>
      </c>
      <c r="K80" s="1" t="s">
        <v>1037</v>
      </c>
      <c r="L80" s="1" t="s">
        <v>1037</v>
      </c>
      <c r="M80" s="1" t="s">
        <v>674</v>
      </c>
      <c r="N80" s="1" t="s">
        <v>674</v>
      </c>
      <c r="O80" s="1" t="s">
        <v>675</v>
      </c>
      <c r="P80" s="1" t="s">
        <v>676</v>
      </c>
      <c r="Q80" s="1" t="s">
        <v>677</v>
      </c>
      <c r="R80" s="1" t="s">
        <v>1038</v>
      </c>
      <c r="S80" s="1" t="s">
        <v>679</v>
      </c>
      <c r="T80" s="1" t="s">
        <v>680</v>
      </c>
      <c r="U80" s="1" t="s">
        <v>681</v>
      </c>
    </row>
    <row r="81" s="1" customFormat="1" spans="1:21">
      <c r="A81" s="3">
        <v>18574860182</v>
      </c>
      <c r="B81" s="1" t="s">
        <v>955</v>
      </c>
      <c r="C81" s="1" t="s">
        <v>1039</v>
      </c>
      <c r="D81" s="1" t="s">
        <v>1040</v>
      </c>
      <c r="E81" s="1" t="s">
        <v>1041</v>
      </c>
      <c r="F81" s="1" t="s">
        <v>746</v>
      </c>
      <c r="G81" s="1" t="s">
        <v>670</v>
      </c>
      <c r="H81" s="1" t="s">
        <v>671</v>
      </c>
      <c r="I81" s="1" t="s">
        <v>1042</v>
      </c>
      <c r="J81" s="1" t="s">
        <v>673</v>
      </c>
      <c r="K81" s="1" t="s">
        <v>1042</v>
      </c>
      <c r="L81" s="1" t="s">
        <v>1042</v>
      </c>
      <c r="M81" s="1" t="s">
        <v>674</v>
      </c>
      <c r="N81" s="1" t="s">
        <v>674</v>
      </c>
      <c r="O81" s="1" t="s">
        <v>675</v>
      </c>
      <c r="P81" s="1" t="s">
        <v>676</v>
      </c>
      <c r="Q81" s="1" t="s">
        <v>677</v>
      </c>
      <c r="R81" s="1" t="s">
        <v>1043</v>
      </c>
      <c r="S81" s="1" t="s">
        <v>679</v>
      </c>
      <c r="T81" s="1" t="s">
        <v>680</v>
      </c>
      <c r="U81" s="1" t="s">
        <v>681</v>
      </c>
    </row>
    <row r="82" s="1" customFormat="1" spans="1:21">
      <c r="A82" s="3">
        <v>18717855490</v>
      </c>
      <c r="B82" s="1" t="s">
        <v>867</v>
      </c>
      <c r="C82" s="1" t="s">
        <v>1044</v>
      </c>
      <c r="D82" s="1" t="s">
        <v>1045</v>
      </c>
      <c r="E82" s="1" t="s">
        <v>1046</v>
      </c>
      <c r="F82" s="1" t="s">
        <v>746</v>
      </c>
      <c r="G82" s="1" t="s">
        <v>670</v>
      </c>
      <c r="H82" s="1" t="s">
        <v>671</v>
      </c>
      <c r="I82" s="1" t="s">
        <v>1047</v>
      </c>
      <c r="J82" s="1" t="s">
        <v>673</v>
      </c>
      <c r="K82" s="1" t="s">
        <v>1047</v>
      </c>
      <c r="L82" s="1" t="s">
        <v>1047</v>
      </c>
      <c r="M82" s="1" t="s">
        <v>674</v>
      </c>
      <c r="N82" s="1" t="s">
        <v>674</v>
      </c>
      <c r="O82" s="1" t="s">
        <v>675</v>
      </c>
      <c r="P82" s="1" t="s">
        <v>676</v>
      </c>
      <c r="Q82" s="1" t="s">
        <v>677</v>
      </c>
      <c r="R82" s="1" t="s">
        <v>1048</v>
      </c>
      <c r="S82" s="1" t="s">
        <v>679</v>
      </c>
      <c r="T82" s="1" t="s">
        <v>680</v>
      </c>
      <c r="U82" s="1" t="s">
        <v>681</v>
      </c>
    </row>
    <row r="83" s="1" customFormat="1" spans="1:21">
      <c r="A83" s="3">
        <v>18669262159</v>
      </c>
      <c r="B83" s="1" t="s">
        <v>896</v>
      </c>
      <c r="C83" s="1" t="s">
        <v>1049</v>
      </c>
      <c r="D83" s="1" t="s">
        <v>1050</v>
      </c>
      <c r="E83" s="1" t="s">
        <v>1051</v>
      </c>
      <c r="F83" s="1" t="s">
        <v>855</v>
      </c>
      <c r="G83" s="1" t="s">
        <v>670</v>
      </c>
      <c r="H83" s="1" t="s">
        <v>671</v>
      </c>
      <c r="I83" s="1" t="s">
        <v>1052</v>
      </c>
      <c r="J83" s="1" t="s">
        <v>673</v>
      </c>
      <c r="K83" s="1" t="s">
        <v>1052</v>
      </c>
      <c r="L83" s="1" t="s">
        <v>1052</v>
      </c>
      <c r="M83" s="1" t="s">
        <v>674</v>
      </c>
      <c r="N83" s="1" t="s">
        <v>674</v>
      </c>
      <c r="O83" s="1" t="s">
        <v>675</v>
      </c>
      <c r="P83" s="1" t="s">
        <v>676</v>
      </c>
      <c r="Q83" s="1" t="s">
        <v>677</v>
      </c>
      <c r="R83" s="1" t="s">
        <v>1053</v>
      </c>
      <c r="S83" s="1" t="s">
        <v>679</v>
      </c>
      <c r="T83" s="1" t="s">
        <v>680</v>
      </c>
      <c r="U83" s="1" t="s">
        <v>681</v>
      </c>
    </row>
    <row r="84" s="1" customFormat="1" spans="1:21">
      <c r="A84" s="3">
        <v>18643669142</v>
      </c>
      <c r="B84" s="1" t="s">
        <v>1054</v>
      </c>
      <c r="C84" s="1" t="s">
        <v>1055</v>
      </c>
      <c r="D84" s="1" t="s">
        <v>1056</v>
      </c>
      <c r="E84" s="1" t="s">
        <v>1057</v>
      </c>
      <c r="F84" s="1" t="s">
        <v>855</v>
      </c>
      <c r="G84" s="1" t="s">
        <v>670</v>
      </c>
      <c r="H84" s="1" t="s">
        <v>671</v>
      </c>
      <c r="I84" s="1" t="s">
        <v>1058</v>
      </c>
      <c r="J84" s="1" t="s">
        <v>673</v>
      </c>
      <c r="K84" s="1" t="s">
        <v>1058</v>
      </c>
      <c r="L84" s="1" t="s">
        <v>1058</v>
      </c>
      <c r="M84" s="1" t="s">
        <v>674</v>
      </c>
      <c r="N84" s="1" t="s">
        <v>674</v>
      </c>
      <c r="O84" s="1" t="s">
        <v>675</v>
      </c>
      <c r="P84" s="1" t="s">
        <v>676</v>
      </c>
      <c r="Q84" s="1" t="s">
        <v>677</v>
      </c>
      <c r="R84" s="1" t="s">
        <v>1059</v>
      </c>
      <c r="S84" s="1" t="s">
        <v>679</v>
      </c>
      <c r="T84" s="1" t="s">
        <v>680</v>
      </c>
      <c r="U84" s="1" t="s">
        <v>681</v>
      </c>
    </row>
    <row r="85" s="1" customFormat="1" spans="1:21">
      <c r="A85" s="3">
        <v>18652743245</v>
      </c>
      <c r="B85" s="1" t="s">
        <v>901</v>
      </c>
      <c r="C85" s="1" t="s">
        <v>1060</v>
      </c>
      <c r="D85" s="1" t="s">
        <v>1061</v>
      </c>
      <c r="E85" s="1" t="s">
        <v>1062</v>
      </c>
      <c r="F85" s="1" t="s">
        <v>666</v>
      </c>
      <c r="G85" s="1" t="s">
        <v>670</v>
      </c>
      <c r="H85" s="1" t="s">
        <v>671</v>
      </c>
      <c r="I85" s="1" t="s">
        <v>1063</v>
      </c>
      <c r="J85" s="1" t="s">
        <v>673</v>
      </c>
      <c r="K85" s="1" t="s">
        <v>1063</v>
      </c>
      <c r="L85" s="1" t="s">
        <v>1063</v>
      </c>
      <c r="M85" s="1" t="s">
        <v>674</v>
      </c>
      <c r="N85" s="1" t="s">
        <v>674</v>
      </c>
      <c r="O85" s="1" t="s">
        <v>675</v>
      </c>
      <c r="P85" s="1" t="s">
        <v>676</v>
      </c>
      <c r="Q85" s="1" t="s">
        <v>677</v>
      </c>
      <c r="R85" s="1" t="s">
        <v>1064</v>
      </c>
      <c r="S85" s="1" t="s">
        <v>679</v>
      </c>
      <c r="T85" s="1" t="s">
        <v>680</v>
      </c>
      <c r="U85" s="1" t="s">
        <v>681</v>
      </c>
    </row>
    <row r="86" s="1" customFormat="1" spans="1:21">
      <c r="A86" s="3">
        <v>18652021294</v>
      </c>
      <c r="B86" s="1" t="s">
        <v>901</v>
      </c>
      <c r="C86" s="1" t="s">
        <v>1065</v>
      </c>
      <c r="D86" s="1" t="s">
        <v>1061</v>
      </c>
      <c r="E86" s="1" t="s">
        <v>1066</v>
      </c>
      <c r="F86" s="1" t="s">
        <v>666</v>
      </c>
      <c r="G86" s="1" t="s">
        <v>670</v>
      </c>
      <c r="H86" s="1" t="s">
        <v>671</v>
      </c>
      <c r="I86" s="1" t="s">
        <v>715</v>
      </c>
      <c r="J86" s="1" t="s">
        <v>673</v>
      </c>
      <c r="K86" s="1" t="s">
        <v>715</v>
      </c>
      <c r="L86" s="1" t="s">
        <v>715</v>
      </c>
      <c r="M86" s="1" t="s">
        <v>674</v>
      </c>
      <c r="N86" s="1" t="s">
        <v>674</v>
      </c>
      <c r="O86" s="1" t="s">
        <v>675</v>
      </c>
      <c r="P86" s="1" t="s">
        <v>676</v>
      </c>
      <c r="Q86" s="1" t="s">
        <v>677</v>
      </c>
      <c r="R86" s="1" t="s">
        <v>1067</v>
      </c>
      <c r="S86" s="1" t="s">
        <v>679</v>
      </c>
      <c r="T86" s="1" t="s">
        <v>680</v>
      </c>
      <c r="U86" s="1" t="s">
        <v>681</v>
      </c>
    </row>
    <row r="87" s="1" customFormat="1" spans="1:21">
      <c r="A87" s="3">
        <v>18608508611</v>
      </c>
      <c r="B87" s="1" t="s">
        <v>1068</v>
      </c>
      <c r="C87" s="1" t="s">
        <v>1069</v>
      </c>
      <c r="D87" s="1" t="s">
        <v>1061</v>
      </c>
      <c r="E87" s="1" t="s">
        <v>1070</v>
      </c>
      <c r="F87" s="1" t="s">
        <v>666</v>
      </c>
      <c r="G87" s="1" t="s">
        <v>670</v>
      </c>
      <c r="H87" s="1" t="s">
        <v>671</v>
      </c>
      <c r="I87" s="1" t="s">
        <v>1071</v>
      </c>
      <c r="J87" s="1" t="s">
        <v>673</v>
      </c>
      <c r="K87" s="1" t="s">
        <v>1071</v>
      </c>
      <c r="L87" s="1" t="s">
        <v>1071</v>
      </c>
      <c r="M87" s="1" t="s">
        <v>674</v>
      </c>
      <c r="N87" s="1" t="s">
        <v>674</v>
      </c>
      <c r="O87" s="1" t="s">
        <v>675</v>
      </c>
      <c r="P87" s="1" t="s">
        <v>676</v>
      </c>
      <c r="Q87" s="1" t="s">
        <v>677</v>
      </c>
      <c r="R87" s="1" t="s">
        <v>1072</v>
      </c>
      <c r="S87" s="1" t="s">
        <v>679</v>
      </c>
      <c r="T87" s="1" t="s">
        <v>680</v>
      </c>
      <c r="U87" s="1" t="s">
        <v>681</v>
      </c>
    </row>
    <row r="88" s="1" customFormat="1" spans="1:21">
      <c r="A88" s="3">
        <v>18605899829</v>
      </c>
      <c r="B88" s="1" t="s">
        <v>892</v>
      </c>
      <c r="C88" s="1" t="s">
        <v>1073</v>
      </c>
      <c r="D88" s="1" t="s">
        <v>1061</v>
      </c>
      <c r="E88" s="1" t="s">
        <v>1074</v>
      </c>
      <c r="F88" s="1" t="s">
        <v>666</v>
      </c>
      <c r="G88" s="1" t="s">
        <v>670</v>
      </c>
      <c r="H88" s="1" t="s">
        <v>671</v>
      </c>
      <c r="I88" s="1" t="s">
        <v>715</v>
      </c>
      <c r="J88" s="1" t="s">
        <v>673</v>
      </c>
      <c r="K88" s="1" t="s">
        <v>715</v>
      </c>
      <c r="L88" s="1" t="s">
        <v>715</v>
      </c>
      <c r="M88" s="1" t="s">
        <v>674</v>
      </c>
      <c r="N88" s="1" t="s">
        <v>674</v>
      </c>
      <c r="O88" s="1" t="s">
        <v>675</v>
      </c>
      <c r="P88" s="1" t="s">
        <v>676</v>
      </c>
      <c r="Q88" s="1" t="s">
        <v>677</v>
      </c>
      <c r="R88" s="1" t="s">
        <v>1075</v>
      </c>
      <c r="S88" s="1" t="s">
        <v>679</v>
      </c>
      <c r="T88" s="1" t="s">
        <v>680</v>
      </c>
      <c r="U88" s="1" t="s">
        <v>681</v>
      </c>
    </row>
    <row r="89" s="1" customFormat="1" spans="1:21">
      <c r="A89" s="3">
        <v>18664425486</v>
      </c>
      <c r="B89" s="1" t="s">
        <v>896</v>
      </c>
      <c r="C89" s="1" t="s">
        <v>1076</v>
      </c>
      <c r="D89" s="1" t="s">
        <v>1061</v>
      </c>
      <c r="E89" s="1" t="s">
        <v>1077</v>
      </c>
      <c r="F89" s="1" t="s">
        <v>666</v>
      </c>
      <c r="G89" s="1" t="s">
        <v>670</v>
      </c>
      <c r="H89" s="1" t="s">
        <v>671</v>
      </c>
      <c r="I89" s="1" t="s">
        <v>715</v>
      </c>
      <c r="J89" s="1" t="s">
        <v>673</v>
      </c>
      <c r="K89" s="1" t="s">
        <v>715</v>
      </c>
      <c r="L89" s="1" t="s">
        <v>715</v>
      </c>
      <c r="M89" s="1" t="s">
        <v>674</v>
      </c>
      <c r="N89" s="1" t="s">
        <v>674</v>
      </c>
      <c r="O89" s="1" t="s">
        <v>675</v>
      </c>
      <c r="P89" s="1" t="s">
        <v>676</v>
      </c>
      <c r="Q89" s="1" t="s">
        <v>677</v>
      </c>
      <c r="R89" s="1" t="s">
        <v>1078</v>
      </c>
      <c r="S89" s="1" t="s">
        <v>679</v>
      </c>
      <c r="T89" s="1" t="s">
        <v>680</v>
      </c>
      <c r="U89" s="1" t="s">
        <v>681</v>
      </c>
    </row>
    <row r="90" s="1" customFormat="1" spans="1:21">
      <c r="A90" s="3">
        <v>18662998194</v>
      </c>
      <c r="B90" s="1" t="s">
        <v>896</v>
      </c>
      <c r="C90" s="1" t="s">
        <v>1079</v>
      </c>
      <c r="D90" s="1" t="s">
        <v>1061</v>
      </c>
      <c r="E90" s="1" t="s">
        <v>1080</v>
      </c>
      <c r="F90" s="1" t="s">
        <v>666</v>
      </c>
      <c r="G90" s="1" t="s">
        <v>670</v>
      </c>
      <c r="H90" s="1" t="s">
        <v>671</v>
      </c>
      <c r="I90" s="1" t="s">
        <v>715</v>
      </c>
      <c r="J90" s="1" t="s">
        <v>673</v>
      </c>
      <c r="K90" s="1" t="s">
        <v>715</v>
      </c>
      <c r="L90" s="1" t="s">
        <v>715</v>
      </c>
      <c r="M90" s="1" t="s">
        <v>674</v>
      </c>
      <c r="N90" s="1" t="s">
        <v>674</v>
      </c>
      <c r="O90" s="1" t="s">
        <v>675</v>
      </c>
      <c r="P90" s="1" t="s">
        <v>676</v>
      </c>
      <c r="Q90" s="1" t="s">
        <v>677</v>
      </c>
      <c r="R90" s="1" t="s">
        <v>1081</v>
      </c>
      <c r="S90" s="1" t="s">
        <v>679</v>
      </c>
      <c r="T90" s="1" t="s">
        <v>680</v>
      </c>
      <c r="U90" s="1" t="s">
        <v>681</v>
      </c>
    </row>
    <row r="91" s="1" customFormat="1" spans="1:21">
      <c r="A91" s="3">
        <v>18662922778</v>
      </c>
      <c r="B91" s="1" t="s">
        <v>896</v>
      </c>
      <c r="C91" s="1" t="s">
        <v>1082</v>
      </c>
      <c r="D91" s="1" t="s">
        <v>1061</v>
      </c>
      <c r="E91" s="1" t="s">
        <v>1083</v>
      </c>
      <c r="F91" s="1" t="s">
        <v>666</v>
      </c>
      <c r="G91" s="1" t="s">
        <v>670</v>
      </c>
      <c r="H91" s="1" t="s">
        <v>671</v>
      </c>
      <c r="I91" s="1" t="s">
        <v>715</v>
      </c>
      <c r="J91" s="1" t="s">
        <v>673</v>
      </c>
      <c r="K91" s="1" t="s">
        <v>715</v>
      </c>
      <c r="L91" s="1" t="s">
        <v>715</v>
      </c>
      <c r="M91" s="1" t="s">
        <v>674</v>
      </c>
      <c r="N91" s="1" t="s">
        <v>674</v>
      </c>
      <c r="O91" s="1" t="s">
        <v>675</v>
      </c>
      <c r="P91" s="1" t="s">
        <v>676</v>
      </c>
      <c r="Q91" s="1" t="s">
        <v>677</v>
      </c>
      <c r="R91" s="1" t="s">
        <v>1084</v>
      </c>
      <c r="S91" s="1" t="s">
        <v>679</v>
      </c>
      <c r="T91" s="1" t="s">
        <v>680</v>
      </c>
      <c r="U91" s="1" t="s">
        <v>681</v>
      </c>
    </row>
    <row r="92" s="1" customFormat="1" spans="1:21">
      <c r="A92" s="3">
        <v>18694473916</v>
      </c>
      <c r="B92" s="1" t="s">
        <v>827</v>
      </c>
      <c r="C92" s="1" t="s">
        <v>1085</v>
      </c>
      <c r="D92" s="1" t="s">
        <v>1061</v>
      </c>
      <c r="E92" s="1" t="s">
        <v>1086</v>
      </c>
      <c r="F92" s="1" t="s">
        <v>666</v>
      </c>
      <c r="G92" s="1" t="s">
        <v>670</v>
      </c>
      <c r="H92" s="1" t="s">
        <v>671</v>
      </c>
      <c r="I92" s="1" t="s">
        <v>1087</v>
      </c>
      <c r="J92" s="1" t="s">
        <v>673</v>
      </c>
      <c r="K92" s="1" t="s">
        <v>1087</v>
      </c>
      <c r="L92" s="1" t="s">
        <v>1087</v>
      </c>
      <c r="M92" s="1" t="s">
        <v>674</v>
      </c>
      <c r="N92" s="1" t="s">
        <v>674</v>
      </c>
      <c r="O92" s="1" t="s">
        <v>675</v>
      </c>
      <c r="P92" s="1" t="s">
        <v>676</v>
      </c>
      <c r="Q92" s="1" t="s">
        <v>677</v>
      </c>
      <c r="R92" s="1" t="s">
        <v>1088</v>
      </c>
      <c r="S92" s="1" t="s">
        <v>679</v>
      </c>
      <c r="T92" s="1" t="s">
        <v>680</v>
      </c>
      <c r="U92" s="1" t="s">
        <v>681</v>
      </c>
    </row>
    <row r="93" s="1" customFormat="1" spans="1:21">
      <c r="A93" s="3">
        <v>18688361669</v>
      </c>
      <c r="B93" s="1" t="s">
        <v>827</v>
      </c>
      <c r="C93" s="1" t="s">
        <v>1089</v>
      </c>
      <c r="D93" s="1" t="s">
        <v>1061</v>
      </c>
      <c r="E93" s="1" t="s">
        <v>1090</v>
      </c>
      <c r="F93" s="1" t="s">
        <v>666</v>
      </c>
      <c r="G93" s="1" t="s">
        <v>670</v>
      </c>
      <c r="H93" s="1" t="s">
        <v>671</v>
      </c>
      <c r="I93" s="1" t="s">
        <v>1087</v>
      </c>
      <c r="J93" s="1" t="s">
        <v>673</v>
      </c>
      <c r="K93" s="1" t="s">
        <v>1087</v>
      </c>
      <c r="L93" s="1" t="s">
        <v>1087</v>
      </c>
      <c r="M93" s="1" t="s">
        <v>674</v>
      </c>
      <c r="N93" s="1" t="s">
        <v>674</v>
      </c>
      <c r="O93" s="1" t="s">
        <v>675</v>
      </c>
      <c r="P93" s="1" t="s">
        <v>676</v>
      </c>
      <c r="Q93" s="1" t="s">
        <v>677</v>
      </c>
      <c r="R93" s="1" t="s">
        <v>1091</v>
      </c>
      <c r="S93" s="1" t="s">
        <v>679</v>
      </c>
      <c r="T93" s="1" t="s">
        <v>680</v>
      </c>
      <c r="U93" s="1" t="s">
        <v>681</v>
      </c>
    </row>
    <row r="94" s="1" customFormat="1" spans="1:21">
      <c r="A94" s="3">
        <v>18670984846</v>
      </c>
      <c r="B94" s="1" t="s">
        <v>896</v>
      </c>
      <c r="C94" s="1" t="s">
        <v>1092</v>
      </c>
      <c r="D94" s="1" t="s">
        <v>1093</v>
      </c>
      <c r="E94" s="1" t="s">
        <v>1094</v>
      </c>
      <c r="F94" s="1" t="s">
        <v>666</v>
      </c>
      <c r="G94" s="1" t="s">
        <v>670</v>
      </c>
      <c r="H94" s="1" t="s">
        <v>671</v>
      </c>
      <c r="I94" s="1" t="s">
        <v>1095</v>
      </c>
      <c r="J94" s="1" t="s">
        <v>673</v>
      </c>
      <c r="K94" s="1" t="s">
        <v>1095</v>
      </c>
      <c r="L94" s="1" t="s">
        <v>1095</v>
      </c>
      <c r="M94" s="1" t="s">
        <v>674</v>
      </c>
      <c r="N94" s="1" t="s">
        <v>674</v>
      </c>
      <c r="O94" s="1" t="s">
        <v>675</v>
      </c>
      <c r="P94" s="1" t="s">
        <v>676</v>
      </c>
      <c r="Q94" s="1" t="s">
        <v>677</v>
      </c>
      <c r="R94" s="1" t="s">
        <v>1096</v>
      </c>
      <c r="S94" s="1" t="s">
        <v>679</v>
      </c>
      <c r="T94" s="1" t="s">
        <v>680</v>
      </c>
      <c r="U94" s="1" t="s">
        <v>681</v>
      </c>
    </row>
    <row r="95" s="1" customFormat="1" spans="1:21">
      <c r="A95" s="3">
        <v>18414733653</v>
      </c>
      <c r="B95" s="1" t="s">
        <v>1097</v>
      </c>
      <c r="C95" s="1" t="s">
        <v>1098</v>
      </c>
      <c r="D95" s="1" t="s">
        <v>815</v>
      </c>
      <c r="E95" s="1" t="s">
        <v>1099</v>
      </c>
      <c r="F95" s="1" t="s">
        <v>746</v>
      </c>
      <c r="G95" s="1" t="s">
        <v>670</v>
      </c>
      <c r="H95" s="1" t="s">
        <v>671</v>
      </c>
      <c r="I95" s="1" t="s">
        <v>1100</v>
      </c>
      <c r="J95" s="1" t="s">
        <v>673</v>
      </c>
      <c r="K95" s="1" t="s">
        <v>1100</v>
      </c>
      <c r="L95" s="1" t="s">
        <v>1100</v>
      </c>
      <c r="M95" s="1" t="s">
        <v>674</v>
      </c>
      <c r="N95" s="1" t="s">
        <v>674</v>
      </c>
      <c r="O95" s="1" t="s">
        <v>675</v>
      </c>
      <c r="P95" s="1" t="s">
        <v>676</v>
      </c>
      <c r="Q95" s="1" t="s">
        <v>677</v>
      </c>
      <c r="R95" s="1" t="s">
        <v>1101</v>
      </c>
      <c r="S95" s="1" t="s">
        <v>679</v>
      </c>
      <c r="T95" s="1" t="s">
        <v>680</v>
      </c>
      <c r="U95" s="1" t="s">
        <v>681</v>
      </c>
    </row>
    <row r="96" s="1" customFormat="1" spans="1:21">
      <c r="A96" s="3">
        <v>18173544568</v>
      </c>
      <c r="B96" s="1" t="s">
        <v>1102</v>
      </c>
      <c r="C96" s="1" t="s">
        <v>1103</v>
      </c>
      <c r="D96" s="1" t="s">
        <v>823</v>
      </c>
      <c r="E96" s="1" t="s">
        <v>1104</v>
      </c>
      <c r="F96" s="1" t="s">
        <v>746</v>
      </c>
      <c r="G96" s="1" t="s">
        <v>670</v>
      </c>
      <c r="H96" s="1" t="s">
        <v>671</v>
      </c>
      <c r="I96" s="1" t="s">
        <v>1105</v>
      </c>
      <c r="J96" s="1" t="s">
        <v>673</v>
      </c>
      <c r="K96" s="1" t="s">
        <v>1105</v>
      </c>
      <c r="L96" s="1" t="s">
        <v>1105</v>
      </c>
      <c r="M96" s="1" t="s">
        <v>674</v>
      </c>
      <c r="N96" s="1" t="s">
        <v>674</v>
      </c>
      <c r="O96" s="1" t="s">
        <v>675</v>
      </c>
      <c r="P96" s="1" t="s">
        <v>676</v>
      </c>
      <c r="Q96" s="1" t="s">
        <v>677</v>
      </c>
      <c r="R96" s="1" t="s">
        <v>1106</v>
      </c>
      <c r="S96" s="1" t="s">
        <v>679</v>
      </c>
      <c r="T96" s="1" t="s">
        <v>680</v>
      </c>
      <c r="U96" s="1" t="s">
        <v>681</v>
      </c>
    </row>
    <row r="97" s="1" customFormat="1" spans="1:21">
      <c r="A97" s="3">
        <v>18032785532</v>
      </c>
      <c r="B97" s="1" t="s">
        <v>1107</v>
      </c>
      <c r="C97" s="1" t="s">
        <v>1108</v>
      </c>
      <c r="D97" s="1" t="s">
        <v>823</v>
      </c>
      <c r="E97" s="1" t="s">
        <v>1109</v>
      </c>
      <c r="F97" s="1" t="s">
        <v>666</v>
      </c>
      <c r="G97" s="1" t="s">
        <v>670</v>
      </c>
      <c r="H97" s="1" t="s">
        <v>671</v>
      </c>
      <c r="I97" s="1" t="s">
        <v>1110</v>
      </c>
      <c r="J97" s="1" t="s">
        <v>673</v>
      </c>
      <c r="K97" s="1" t="s">
        <v>1110</v>
      </c>
      <c r="L97" s="1" t="s">
        <v>1110</v>
      </c>
      <c r="M97" s="1" t="s">
        <v>674</v>
      </c>
      <c r="N97" s="1" t="s">
        <v>674</v>
      </c>
      <c r="O97" s="1" t="s">
        <v>675</v>
      </c>
      <c r="P97" s="1" t="s">
        <v>676</v>
      </c>
      <c r="Q97" s="1" t="s">
        <v>677</v>
      </c>
      <c r="R97" s="1" t="s">
        <v>1111</v>
      </c>
      <c r="S97" s="1" t="s">
        <v>679</v>
      </c>
      <c r="T97" s="1" t="s">
        <v>680</v>
      </c>
      <c r="U97" s="1" t="s">
        <v>681</v>
      </c>
    </row>
    <row r="98" s="1" customFormat="1" spans="1:21">
      <c r="A98" s="3">
        <v>18378166825</v>
      </c>
      <c r="B98" s="1" t="s">
        <v>1112</v>
      </c>
      <c r="C98" s="1" t="s">
        <v>1113</v>
      </c>
      <c r="D98" s="1" t="s">
        <v>1114</v>
      </c>
      <c r="E98" s="1" t="s">
        <v>1115</v>
      </c>
      <c r="F98" s="1" t="s">
        <v>666</v>
      </c>
      <c r="G98" s="1" t="s">
        <v>670</v>
      </c>
      <c r="H98" s="1" t="s">
        <v>671</v>
      </c>
      <c r="I98" s="1" t="s">
        <v>1116</v>
      </c>
      <c r="J98" s="1" t="s">
        <v>673</v>
      </c>
      <c r="K98" s="1" t="s">
        <v>1116</v>
      </c>
      <c r="L98" s="1" t="s">
        <v>1116</v>
      </c>
      <c r="M98" s="1" t="s">
        <v>674</v>
      </c>
      <c r="N98" s="1" t="s">
        <v>674</v>
      </c>
      <c r="O98" s="1" t="s">
        <v>675</v>
      </c>
      <c r="P98" s="1" t="s">
        <v>676</v>
      </c>
      <c r="Q98" s="1" t="s">
        <v>677</v>
      </c>
      <c r="R98" s="1" t="s">
        <v>1117</v>
      </c>
      <c r="S98" s="1" t="s">
        <v>679</v>
      </c>
      <c r="T98" s="1" t="s">
        <v>680</v>
      </c>
      <c r="U98" s="1" t="s">
        <v>681</v>
      </c>
    </row>
    <row r="99" s="1" customFormat="1" spans="1:21">
      <c r="A99" s="1" t="s">
        <v>1118</v>
      </c>
      <c r="B99" s="1" t="s">
        <v>1119</v>
      </c>
      <c r="C99" s="1" t="s">
        <v>1120</v>
      </c>
      <c r="D99" s="1" t="s">
        <v>1121</v>
      </c>
      <c r="E99" s="1" t="s">
        <v>1122</v>
      </c>
      <c r="F99" s="1" t="s">
        <v>666</v>
      </c>
      <c r="G99" s="1" t="s">
        <v>670</v>
      </c>
      <c r="H99" s="1" t="s">
        <v>671</v>
      </c>
      <c r="I99" s="1" t="s">
        <v>675</v>
      </c>
      <c r="J99" s="1" t="s">
        <v>673</v>
      </c>
      <c r="K99" s="1" t="s">
        <v>675</v>
      </c>
      <c r="L99" s="1" t="s">
        <v>675</v>
      </c>
      <c r="M99" s="1" t="s">
        <v>674</v>
      </c>
      <c r="N99" s="1" t="s">
        <v>674</v>
      </c>
      <c r="O99" s="1" t="s">
        <v>675</v>
      </c>
      <c r="P99" s="1" t="s">
        <v>676</v>
      </c>
      <c r="Q99" s="1" t="s">
        <v>677</v>
      </c>
      <c r="R99" s="1" t="s">
        <v>1123</v>
      </c>
      <c r="S99" s="1" t="s">
        <v>679</v>
      </c>
      <c r="T99" s="1" t="s">
        <v>680</v>
      </c>
      <c r="U99" s="1" t="s">
        <v>681</v>
      </c>
    </row>
    <row r="100" s="1" customFormat="1" spans="1:21">
      <c r="A100" s="3">
        <v>18537061330</v>
      </c>
      <c r="B100" s="1" t="s">
        <v>858</v>
      </c>
      <c r="C100" s="1" t="s">
        <v>1124</v>
      </c>
      <c r="D100" s="1" t="s">
        <v>1125</v>
      </c>
      <c r="E100" s="1" t="s">
        <v>1126</v>
      </c>
      <c r="F100" s="1" t="s">
        <v>666</v>
      </c>
      <c r="G100" s="1" t="s">
        <v>670</v>
      </c>
      <c r="H100" s="1" t="s">
        <v>671</v>
      </c>
      <c r="I100" s="1" t="s">
        <v>1127</v>
      </c>
      <c r="J100" s="1" t="s">
        <v>673</v>
      </c>
      <c r="K100" s="1" t="s">
        <v>1127</v>
      </c>
      <c r="L100" s="1" t="s">
        <v>1127</v>
      </c>
      <c r="M100" s="1" t="s">
        <v>674</v>
      </c>
      <c r="N100" s="1" t="s">
        <v>674</v>
      </c>
      <c r="O100" s="1" t="s">
        <v>675</v>
      </c>
      <c r="P100" s="1" t="s">
        <v>676</v>
      </c>
      <c r="Q100" s="1" t="s">
        <v>677</v>
      </c>
      <c r="R100" s="1" t="s">
        <v>1128</v>
      </c>
      <c r="S100" s="1" t="s">
        <v>679</v>
      </c>
      <c r="T100" s="1" t="s">
        <v>680</v>
      </c>
      <c r="U100" s="1" t="s">
        <v>681</v>
      </c>
    </row>
    <row r="101" s="1" customFormat="1" spans="1:21">
      <c r="A101" s="3">
        <v>18259161482</v>
      </c>
      <c r="B101" s="1" t="s">
        <v>1129</v>
      </c>
      <c r="C101" s="1" t="s">
        <v>1130</v>
      </c>
      <c r="D101" s="1" t="s">
        <v>748</v>
      </c>
      <c r="E101" s="1" t="s">
        <v>1131</v>
      </c>
      <c r="F101" s="1" t="s">
        <v>746</v>
      </c>
      <c r="G101" s="1" t="s">
        <v>670</v>
      </c>
      <c r="H101" s="1" t="s">
        <v>671</v>
      </c>
      <c r="I101" s="1" t="s">
        <v>1132</v>
      </c>
      <c r="J101" s="1" t="s">
        <v>673</v>
      </c>
      <c r="K101" s="1" t="s">
        <v>1132</v>
      </c>
      <c r="L101" s="1" t="s">
        <v>1132</v>
      </c>
      <c r="M101" s="1" t="s">
        <v>674</v>
      </c>
      <c r="N101" s="1" t="s">
        <v>674</v>
      </c>
      <c r="O101" s="1" t="s">
        <v>675</v>
      </c>
      <c r="P101" s="1" t="s">
        <v>676</v>
      </c>
      <c r="Q101" s="1" t="s">
        <v>677</v>
      </c>
      <c r="R101" s="1" t="s">
        <v>1133</v>
      </c>
      <c r="S101" s="1" t="s">
        <v>679</v>
      </c>
      <c r="T101" s="1" t="s">
        <v>680</v>
      </c>
      <c r="U101" s="1" t="s">
        <v>681</v>
      </c>
    </row>
    <row r="102" s="1" customFormat="1" spans="1:21">
      <c r="A102" s="3">
        <v>18456521470</v>
      </c>
      <c r="B102" s="1" t="s">
        <v>1134</v>
      </c>
      <c r="C102" s="1" t="s">
        <v>1135</v>
      </c>
      <c r="D102" s="1" t="s">
        <v>1136</v>
      </c>
      <c r="E102" s="1" t="s">
        <v>1137</v>
      </c>
      <c r="F102" s="1" t="s">
        <v>746</v>
      </c>
      <c r="G102" s="1" t="s">
        <v>670</v>
      </c>
      <c r="H102" s="1" t="s">
        <v>671</v>
      </c>
      <c r="I102" s="1" t="s">
        <v>1138</v>
      </c>
      <c r="J102" s="1" t="s">
        <v>673</v>
      </c>
      <c r="K102" s="1" t="s">
        <v>1138</v>
      </c>
      <c r="L102" s="1" t="s">
        <v>1138</v>
      </c>
      <c r="M102" s="1" t="s">
        <v>674</v>
      </c>
      <c r="N102" s="1" t="s">
        <v>674</v>
      </c>
      <c r="O102" s="1" t="s">
        <v>675</v>
      </c>
      <c r="P102" s="1" t="s">
        <v>676</v>
      </c>
      <c r="Q102" s="1" t="s">
        <v>677</v>
      </c>
      <c r="R102" s="1" t="s">
        <v>1139</v>
      </c>
      <c r="S102" s="1" t="s">
        <v>679</v>
      </c>
      <c r="T102" s="1" t="s">
        <v>680</v>
      </c>
      <c r="U102" s="1" t="s">
        <v>681</v>
      </c>
    </row>
    <row r="103" s="1" customFormat="1" spans="1:21">
      <c r="A103" s="3">
        <v>18213913975</v>
      </c>
      <c r="B103" s="1" t="s">
        <v>1140</v>
      </c>
      <c r="C103" s="1" t="s">
        <v>1141</v>
      </c>
      <c r="D103" s="1" t="s">
        <v>1142</v>
      </c>
      <c r="E103" s="1" t="s">
        <v>1143</v>
      </c>
      <c r="F103" s="1" t="s">
        <v>746</v>
      </c>
      <c r="G103" s="1" t="s">
        <v>670</v>
      </c>
      <c r="H103" s="1" t="s">
        <v>671</v>
      </c>
      <c r="I103" s="1" t="s">
        <v>1144</v>
      </c>
      <c r="J103" s="1" t="s">
        <v>673</v>
      </c>
      <c r="K103" s="1" t="s">
        <v>1144</v>
      </c>
      <c r="L103" s="1" t="s">
        <v>1144</v>
      </c>
      <c r="M103" s="1" t="s">
        <v>674</v>
      </c>
      <c r="N103" s="1" t="s">
        <v>674</v>
      </c>
      <c r="O103" s="1" t="s">
        <v>675</v>
      </c>
      <c r="P103" s="1" t="s">
        <v>676</v>
      </c>
      <c r="Q103" s="1" t="s">
        <v>677</v>
      </c>
      <c r="R103" s="1" t="s">
        <v>1145</v>
      </c>
      <c r="S103" s="1" t="s">
        <v>679</v>
      </c>
      <c r="T103" s="1" t="s">
        <v>680</v>
      </c>
      <c r="U103" s="1" t="s">
        <v>681</v>
      </c>
    </row>
    <row r="104" s="1" customFormat="1" spans="1:21">
      <c r="A104" s="3">
        <v>18157717948</v>
      </c>
      <c r="B104" s="1" t="s">
        <v>1146</v>
      </c>
      <c r="C104" s="1" t="s">
        <v>1147</v>
      </c>
      <c r="D104" s="1" t="s">
        <v>1148</v>
      </c>
      <c r="E104" s="1" t="s">
        <v>1149</v>
      </c>
      <c r="F104" s="1" t="s">
        <v>666</v>
      </c>
      <c r="G104" s="1" t="s">
        <v>670</v>
      </c>
      <c r="H104" s="1" t="s">
        <v>671</v>
      </c>
      <c r="I104" s="1" t="s">
        <v>1150</v>
      </c>
      <c r="J104" s="1" t="s">
        <v>673</v>
      </c>
      <c r="K104" s="1" t="s">
        <v>1150</v>
      </c>
      <c r="L104" s="1" t="s">
        <v>1150</v>
      </c>
      <c r="M104" s="1" t="s">
        <v>674</v>
      </c>
      <c r="N104" s="1" t="s">
        <v>674</v>
      </c>
      <c r="O104" s="1" t="s">
        <v>675</v>
      </c>
      <c r="P104" s="1" t="s">
        <v>676</v>
      </c>
      <c r="Q104" s="1" t="s">
        <v>677</v>
      </c>
      <c r="R104" s="1" t="s">
        <v>1151</v>
      </c>
      <c r="S104" s="1" t="s">
        <v>679</v>
      </c>
      <c r="T104" s="1" t="s">
        <v>680</v>
      </c>
      <c r="U104" s="1" t="s">
        <v>681</v>
      </c>
    </row>
    <row r="105" s="1" customFormat="1" spans="1:21">
      <c r="A105" s="1" t="s">
        <v>1152</v>
      </c>
      <c r="B105" s="1" t="s">
        <v>1153</v>
      </c>
      <c r="C105" s="1" t="s">
        <v>1154</v>
      </c>
      <c r="D105" s="1" t="s">
        <v>686</v>
      </c>
      <c r="E105" s="1" t="s">
        <v>687</v>
      </c>
      <c r="F105" s="1" t="s">
        <v>666</v>
      </c>
      <c r="G105" s="1" t="s">
        <v>670</v>
      </c>
      <c r="H105" s="1" t="s">
        <v>671</v>
      </c>
      <c r="I105" s="1" t="s">
        <v>675</v>
      </c>
      <c r="J105" s="1" t="s">
        <v>673</v>
      </c>
      <c r="K105" s="1" t="s">
        <v>675</v>
      </c>
      <c r="L105" s="1" t="s">
        <v>675</v>
      </c>
      <c r="M105" s="1" t="s">
        <v>674</v>
      </c>
      <c r="N105" s="1" t="s">
        <v>674</v>
      </c>
      <c r="O105" s="1" t="s">
        <v>675</v>
      </c>
      <c r="P105" s="1" t="s">
        <v>676</v>
      </c>
      <c r="Q105" s="1" t="s">
        <v>677</v>
      </c>
      <c r="R105" s="1" t="s">
        <v>1155</v>
      </c>
      <c r="S105" s="1" t="s">
        <v>679</v>
      </c>
      <c r="T105" s="1" t="s">
        <v>680</v>
      </c>
      <c r="U105" s="1" t="s">
        <v>681</v>
      </c>
    </row>
    <row r="106" s="1" customFormat="1" spans="1:21">
      <c r="A106" s="3">
        <v>18038875846</v>
      </c>
      <c r="B106" s="1" t="s">
        <v>1156</v>
      </c>
      <c r="C106" s="1" t="s">
        <v>1157</v>
      </c>
      <c r="D106" s="1" t="s">
        <v>1158</v>
      </c>
      <c r="E106" s="1" t="s">
        <v>1159</v>
      </c>
      <c r="F106" s="1" t="s">
        <v>666</v>
      </c>
      <c r="G106" s="1" t="s">
        <v>670</v>
      </c>
      <c r="H106" s="1" t="s">
        <v>671</v>
      </c>
      <c r="I106" s="1" t="s">
        <v>1160</v>
      </c>
      <c r="J106" s="1" t="s">
        <v>673</v>
      </c>
      <c r="K106" s="1" t="s">
        <v>1160</v>
      </c>
      <c r="L106" s="1" t="s">
        <v>1160</v>
      </c>
      <c r="M106" s="1" t="s">
        <v>674</v>
      </c>
      <c r="N106" s="1" t="s">
        <v>674</v>
      </c>
      <c r="O106" s="1" t="s">
        <v>675</v>
      </c>
      <c r="P106" s="1" t="s">
        <v>676</v>
      </c>
      <c r="Q106" s="1" t="s">
        <v>677</v>
      </c>
      <c r="R106" s="1" t="s">
        <v>1161</v>
      </c>
      <c r="S106" s="1" t="s">
        <v>679</v>
      </c>
      <c r="T106" s="1" t="s">
        <v>680</v>
      </c>
      <c r="U106" s="1" t="s">
        <v>681</v>
      </c>
    </row>
    <row r="107" s="1" customFormat="1" spans="1:21">
      <c r="A107" s="3">
        <v>18271890377</v>
      </c>
      <c r="B107" s="1" t="s">
        <v>1162</v>
      </c>
      <c r="C107" s="1" t="s">
        <v>1163</v>
      </c>
      <c r="D107" s="1" t="s">
        <v>1164</v>
      </c>
      <c r="E107" s="1" t="s">
        <v>1165</v>
      </c>
      <c r="F107" s="1" t="s">
        <v>746</v>
      </c>
      <c r="G107" s="1" t="s">
        <v>670</v>
      </c>
      <c r="H107" s="1" t="s">
        <v>671</v>
      </c>
      <c r="I107" s="1" t="s">
        <v>1166</v>
      </c>
      <c r="J107" s="1" t="s">
        <v>673</v>
      </c>
      <c r="K107" s="1" t="s">
        <v>1166</v>
      </c>
      <c r="L107" s="1" t="s">
        <v>1166</v>
      </c>
      <c r="M107" s="1" t="s">
        <v>674</v>
      </c>
      <c r="N107" s="1" t="s">
        <v>674</v>
      </c>
      <c r="O107" s="1" t="s">
        <v>675</v>
      </c>
      <c r="P107" s="1" t="s">
        <v>676</v>
      </c>
      <c r="Q107" s="1" t="s">
        <v>677</v>
      </c>
      <c r="R107" s="1" t="s">
        <v>1167</v>
      </c>
      <c r="S107" s="1" t="s">
        <v>679</v>
      </c>
      <c r="T107" s="1" t="s">
        <v>680</v>
      </c>
      <c r="U107" s="1" t="s">
        <v>681</v>
      </c>
    </row>
    <row r="108" s="1" customFormat="1" spans="1:21">
      <c r="A108" s="3">
        <v>18437368568</v>
      </c>
      <c r="B108" s="1" t="s">
        <v>1168</v>
      </c>
      <c r="C108" s="1" t="s">
        <v>1169</v>
      </c>
      <c r="D108" s="1" t="s">
        <v>1170</v>
      </c>
      <c r="E108" s="1" t="s">
        <v>1171</v>
      </c>
      <c r="F108" s="1" t="s">
        <v>746</v>
      </c>
      <c r="G108" s="1" t="s">
        <v>670</v>
      </c>
      <c r="H108" s="1" t="s">
        <v>671</v>
      </c>
      <c r="I108" s="1" t="s">
        <v>1172</v>
      </c>
      <c r="J108" s="1" t="s">
        <v>673</v>
      </c>
      <c r="K108" s="1" t="s">
        <v>1172</v>
      </c>
      <c r="L108" s="1" t="s">
        <v>1172</v>
      </c>
      <c r="M108" s="1" t="s">
        <v>674</v>
      </c>
      <c r="N108" s="1" t="s">
        <v>674</v>
      </c>
      <c r="O108" s="1" t="s">
        <v>675</v>
      </c>
      <c r="P108" s="1" t="s">
        <v>676</v>
      </c>
      <c r="Q108" s="1" t="s">
        <v>677</v>
      </c>
      <c r="R108" s="1" t="s">
        <v>1173</v>
      </c>
      <c r="S108" s="1" t="s">
        <v>679</v>
      </c>
      <c r="T108" s="1" t="s">
        <v>680</v>
      </c>
      <c r="U108" s="1" t="s">
        <v>681</v>
      </c>
    </row>
    <row r="109" s="1" customFormat="1" spans="1:21">
      <c r="A109" s="3">
        <v>18009246287</v>
      </c>
      <c r="B109" s="1" t="s">
        <v>1174</v>
      </c>
      <c r="C109" s="1" t="s">
        <v>1175</v>
      </c>
      <c r="D109" s="1" t="s">
        <v>1176</v>
      </c>
      <c r="E109" s="1" t="s">
        <v>1177</v>
      </c>
      <c r="F109" s="1" t="s">
        <v>666</v>
      </c>
      <c r="G109" s="1" t="s">
        <v>670</v>
      </c>
      <c r="H109" s="1" t="s">
        <v>671</v>
      </c>
      <c r="I109" s="1" t="s">
        <v>1178</v>
      </c>
      <c r="J109" s="1" t="s">
        <v>673</v>
      </c>
      <c r="K109" s="1" t="s">
        <v>1178</v>
      </c>
      <c r="L109" s="1" t="s">
        <v>1178</v>
      </c>
      <c r="M109" s="1" t="s">
        <v>674</v>
      </c>
      <c r="N109" s="1" t="s">
        <v>674</v>
      </c>
      <c r="O109" s="1" t="s">
        <v>675</v>
      </c>
      <c r="P109" s="1" t="s">
        <v>676</v>
      </c>
      <c r="Q109" s="1" t="s">
        <v>677</v>
      </c>
      <c r="R109" s="1" t="s">
        <v>1179</v>
      </c>
      <c r="S109" s="1" t="s">
        <v>679</v>
      </c>
      <c r="T109" s="1" t="s">
        <v>680</v>
      </c>
      <c r="U109" s="1" t="s">
        <v>681</v>
      </c>
    </row>
    <row r="110" s="1" customFormat="1" spans="1:21">
      <c r="A110" s="3">
        <v>18372513859</v>
      </c>
      <c r="B110" s="1" t="s">
        <v>1180</v>
      </c>
      <c r="C110" s="1" t="s">
        <v>1181</v>
      </c>
      <c r="D110" s="1" t="s">
        <v>1182</v>
      </c>
      <c r="E110" s="1" t="s">
        <v>1183</v>
      </c>
      <c r="F110" s="1" t="s">
        <v>867</v>
      </c>
      <c r="G110" s="1" t="s">
        <v>670</v>
      </c>
      <c r="H110" s="1" t="s">
        <v>671</v>
      </c>
      <c r="I110" s="1" t="s">
        <v>1184</v>
      </c>
      <c r="J110" s="1" t="s">
        <v>673</v>
      </c>
      <c r="K110" s="1" t="s">
        <v>1184</v>
      </c>
      <c r="L110" s="1" t="s">
        <v>1184</v>
      </c>
      <c r="M110" s="1" t="s">
        <v>674</v>
      </c>
      <c r="N110" s="1" t="s">
        <v>674</v>
      </c>
      <c r="O110" s="1" t="s">
        <v>675</v>
      </c>
      <c r="P110" s="1" t="s">
        <v>676</v>
      </c>
      <c r="Q110" s="1" t="s">
        <v>677</v>
      </c>
      <c r="R110" s="1" t="s">
        <v>1185</v>
      </c>
      <c r="S110" s="1" t="s">
        <v>679</v>
      </c>
      <c r="T110" s="1" t="s">
        <v>680</v>
      </c>
      <c r="U110" s="1" t="s">
        <v>681</v>
      </c>
    </row>
    <row r="111" s="1" customFormat="1" spans="1:21">
      <c r="A111" s="3">
        <v>18513170693</v>
      </c>
      <c r="B111" s="1" t="s">
        <v>1186</v>
      </c>
      <c r="C111" s="1" t="s">
        <v>1187</v>
      </c>
      <c r="D111" s="1" t="s">
        <v>713</v>
      </c>
      <c r="E111" s="1" t="s">
        <v>1188</v>
      </c>
      <c r="F111" s="1" t="s">
        <v>746</v>
      </c>
      <c r="G111" s="1" t="s">
        <v>670</v>
      </c>
      <c r="H111" s="1" t="s">
        <v>671</v>
      </c>
      <c r="I111" s="1" t="s">
        <v>1189</v>
      </c>
      <c r="J111" s="1" t="s">
        <v>673</v>
      </c>
      <c r="K111" s="1" t="s">
        <v>1189</v>
      </c>
      <c r="L111" s="1" t="s">
        <v>1189</v>
      </c>
      <c r="M111" s="1" t="s">
        <v>674</v>
      </c>
      <c r="N111" s="1" t="s">
        <v>674</v>
      </c>
      <c r="O111" s="1" t="s">
        <v>675</v>
      </c>
      <c r="P111" s="1" t="s">
        <v>676</v>
      </c>
      <c r="Q111" s="1" t="s">
        <v>677</v>
      </c>
      <c r="R111" s="1" t="s">
        <v>1190</v>
      </c>
      <c r="S111" s="1" t="s">
        <v>679</v>
      </c>
      <c r="T111" s="1" t="s">
        <v>680</v>
      </c>
      <c r="U111" s="1" t="s">
        <v>681</v>
      </c>
    </row>
    <row r="112" s="1" customFormat="1" spans="1:21">
      <c r="A112" s="3">
        <v>18043357703</v>
      </c>
      <c r="B112" s="1" t="s">
        <v>1191</v>
      </c>
      <c r="C112" s="1" t="s">
        <v>1192</v>
      </c>
      <c r="D112" s="1" t="s">
        <v>988</v>
      </c>
      <c r="E112" s="1" t="s">
        <v>1193</v>
      </c>
      <c r="F112" s="1" t="s">
        <v>867</v>
      </c>
      <c r="G112" s="1" t="s">
        <v>670</v>
      </c>
      <c r="H112" s="1" t="s">
        <v>671</v>
      </c>
      <c r="I112" s="1" t="s">
        <v>1194</v>
      </c>
      <c r="J112" s="1" t="s">
        <v>673</v>
      </c>
      <c r="K112" s="1" t="s">
        <v>1194</v>
      </c>
      <c r="L112" s="1" t="s">
        <v>1194</v>
      </c>
      <c r="M112" s="1" t="s">
        <v>674</v>
      </c>
      <c r="N112" s="1" t="s">
        <v>674</v>
      </c>
      <c r="O112" s="1" t="s">
        <v>675</v>
      </c>
      <c r="P112" s="1" t="s">
        <v>676</v>
      </c>
      <c r="Q112" s="1" t="s">
        <v>677</v>
      </c>
      <c r="R112" s="1" t="s">
        <v>1195</v>
      </c>
      <c r="S112" s="1" t="s">
        <v>679</v>
      </c>
      <c r="T112" s="1" t="s">
        <v>680</v>
      </c>
      <c r="U112" s="1" t="s">
        <v>681</v>
      </c>
    </row>
    <row r="113" s="1" customFormat="1" spans="1:21">
      <c r="A113" s="3">
        <v>18543238867</v>
      </c>
      <c r="B113" s="1" t="s">
        <v>858</v>
      </c>
      <c r="C113" s="1" t="s">
        <v>1196</v>
      </c>
      <c r="D113" s="1" t="s">
        <v>1197</v>
      </c>
      <c r="E113" s="1" t="s">
        <v>1198</v>
      </c>
      <c r="F113" s="1" t="s">
        <v>746</v>
      </c>
      <c r="G113" s="1" t="s">
        <v>670</v>
      </c>
      <c r="H113" s="1" t="s">
        <v>671</v>
      </c>
      <c r="I113" s="1" t="s">
        <v>1199</v>
      </c>
      <c r="J113" s="1" t="s">
        <v>673</v>
      </c>
      <c r="K113" s="1" t="s">
        <v>1199</v>
      </c>
      <c r="L113" s="1" t="s">
        <v>1199</v>
      </c>
      <c r="M113" s="1" t="s">
        <v>674</v>
      </c>
      <c r="N113" s="1" t="s">
        <v>674</v>
      </c>
      <c r="O113" s="1" t="s">
        <v>675</v>
      </c>
      <c r="P113" s="1" t="s">
        <v>676</v>
      </c>
      <c r="Q113" s="1" t="s">
        <v>677</v>
      </c>
      <c r="R113" s="1" t="s">
        <v>1200</v>
      </c>
      <c r="S113" s="1" t="s">
        <v>679</v>
      </c>
      <c r="T113" s="1" t="s">
        <v>680</v>
      </c>
      <c r="U113" s="1" t="s">
        <v>681</v>
      </c>
    </row>
    <row r="114" s="1" customFormat="1" spans="1:21">
      <c r="A114" s="3">
        <v>18524394497</v>
      </c>
      <c r="B114" s="1" t="s">
        <v>1201</v>
      </c>
      <c r="C114" s="1" t="s">
        <v>1202</v>
      </c>
      <c r="D114" s="1" t="s">
        <v>809</v>
      </c>
      <c r="E114" s="1" t="s">
        <v>1203</v>
      </c>
      <c r="F114" s="1" t="s">
        <v>867</v>
      </c>
      <c r="G114" s="1" t="s">
        <v>670</v>
      </c>
      <c r="H114" s="1" t="s">
        <v>671</v>
      </c>
      <c r="I114" s="1" t="s">
        <v>1204</v>
      </c>
      <c r="J114" s="1" t="s">
        <v>673</v>
      </c>
      <c r="K114" s="1" t="s">
        <v>1204</v>
      </c>
      <c r="L114" s="1" t="s">
        <v>1204</v>
      </c>
      <c r="M114" s="1" t="s">
        <v>674</v>
      </c>
      <c r="N114" s="1" t="s">
        <v>674</v>
      </c>
      <c r="O114" s="1" t="s">
        <v>675</v>
      </c>
      <c r="P114" s="1" t="s">
        <v>676</v>
      </c>
      <c r="Q114" s="1" t="s">
        <v>677</v>
      </c>
      <c r="R114" s="1" t="s">
        <v>1205</v>
      </c>
      <c r="S114" s="1" t="s">
        <v>679</v>
      </c>
      <c r="T114" s="1" t="s">
        <v>680</v>
      </c>
      <c r="U114" s="1" t="s">
        <v>681</v>
      </c>
    </row>
    <row r="115" s="1" customFormat="1" spans="1:21">
      <c r="A115" s="1" t="s">
        <v>1206</v>
      </c>
      <c r="B115" s="1" t="s">
        <v>1107</v>
      </c>
      <c r="C115" s="1" t="s">
        <v>1207</v>
      </c>
      <c r="D115" s="1" t="s">
        <v>1040</v>
      </c>
      <c r="E115" s="1" t="s">
        <v>1208</v>
      </c>
      <c r="F115" s="1" t="s">
        <v>666</v>
      </c>
      <c r="G115" s="1" t="s">
        <v>670</v>
      </c>
      <c r="H115" s="1" t="s">
        <v>671</v>
      </c>
      <c r="I115" s="1" t="s">
        <v>675</v>
      </c>
      <c r="J115" s="1" t="s">
        <v>673</v>
      </c>
      <c r="K115" s="1" t="s">
        <v>675</v>
      </c>
      <c r="L115" s="1" t="s">
        <v>675</v>
      </c>
      <c r="M115" s="1" t="s">
        <v>674</v>
      </c>
      <c r="N115" s="1" t="s">
        <v>674</v>
      </c>
      <c r="O115" s="1" t="s">
        <v>675</v>
      </c>
      <c r="P115" s="1" t="s">
        <v>676</v>
      </c>
      <c r="Q115" s="1" t="s">
        <v>677</v>
      </c>
      <c r="R115" s="1" t="s">
        <v>1209</v>
      </c>
      <c r="S115" s="1" t="s">
        <v>679</v>
      </c>
      <c r="T115" s="1" t="s">
        <v>680</v>
      </c>
      <c r="U115" s="1" t="s">
        <v>681</v>
      </c>
    </row>
    <row r="116" s="1" customFormat="1" spans="1:21">
      <c r="A116" s="3">
        <v>18113790957</v>
      </c>
      <c r="B116" s="1" t="s">
        <v>1210</v>
      </c>
      <c r="C116" s="1" t="s">
        <v>1211</v>
      </c>
      <c r="D116" s="1" t="s">
        <v>1212</v>
      </c>
      <c r="E116" s="1" t="s">
        <v>1213</v>
      </c>
      <c r="F116" s="1" t="s">
        <v>827</v>
      </c>
      <c r="G116" s="1" t="s">
        <v>670</v>
      </c>
      <c r="H116" s="1" t="s">
        <v>671</v>
      </c>
      <c r="I116" s="1" t="s">
        <v>1214</v>
      </c>
      <c r="J116" s="1" t="s">
        <v>673</v>
      </c>
      <c r="K116" s="1" t="s">
        <v>1214</v>
      </c>
      <c r="L116" s="1" t="s">
        <v>1214</v>
      </c>
      <c r="M116" s="1" t="s">
        <v>674</v>
      </c>
      <c r="N116" s="1" t="s">
        <v>674</v>
      </c>
      <c r="O116" s="1" t="s">
        <v>675</v>
      </c>
      <c r="P116" s="1" t="s">
        <v>676</v>
      </c>
      <c r="Q116" s="1" t="s">
        <v>677</v>
      </c>
      <c r="R116" s="1" t="s">
        <v>1215</v>
      </c>
      <c r="S116" s="1" t="s">
        <v>679</v>
      </c>
      <c r="T116" s="1" t="s">
        <v>680</v>
      </c>
      <c r="U116" s="1" t="s">
        <v>681</v>
      </c>
    </row>
    <row r="117" s="1" customFormat="1" spans="1:21">
      <c r="A117" s="3">
        <v>18427258494</v>
      </c>
      <c r="B117" s="1" t="s">
        <v>1216</v>
      </c>
      <c r="C117" s="1" t="s">
        <v>1217</v>
      </c>
      <c r="D117" s="1" t="s">
        <v>1218</v>
      </c>
      <c r="E117" s="1" t="s">
        <v>1219</v>
      </c>
      <c r="F117" s="1" t="s">
        <v>746</v>
      </c>
      <c r="G117" s="1" t="s">
        <v>670</v>
      </c>
      <c r="H117" s="1" t="s">
        <v>671</v>
      </c>
      <c r="I117" s="1" t="s">
        <v>1220</v>
      </c>
      <c r="J117" s="1" t="s">
        <v>673</v>
      </c>
      <c r="K117" s="1" t="s">
        <v>1220</v>
      </c>
      <c r="L117" s="1" t="s">
        <v>1220</v>
      </c>
      <c r="M117" s="1" t="s">
        <v>674</v>
      </c>
      <c r="N117" s="1" t="s">
        <v>674</v>
      </c>
      <c r="O117" s="1" t="s">
        <v>675</v>
      </c>
      <c r="P117" s="1" t="s">
        <v>676</v>
      </c>
      <c r="Q117" s="1" t="s">
        <v>677</v>
      </c>
      <c r="R117" s="1" t="s">
        <v>1221</v>
      </c>
      <c r="S117" s="1" t="s">
        <v>679</v>
      </c>
      <c r="T117" s="1" t="s">
        <v>680</v>
      </c>
      <c r="U117" s="1" t="s">
        <v>681</v>
      </c>
    </row>
    <row r="118" s="1" customFormat="1" spans="1:21">
      <c r="A118" s="1" t="s">
        <v>1222</v>
      </c>
      <c r="B118" s="1" t="s">
        <v>1223</v>
      </c>
      <c r="C118" s="1" t="s">
        <v>1224</v>
      </c>
      <c r="D118" s="1" t="s">
        <v>1218</v>
      </c>
      <c r="E118" s="1" t="s">
        <v>1219</v>
      </c>
      <c r="F118" s="1" t="s">
        <v>746</v>
      </c>
      <c r="G118" s="1" t="s">
        <v>670</v>
      </c>
      <c r="H118" s="1" t="s">
        <v>671</v>
      </c>
      <c r="I118" s="1" t="s">
        <v>675</v>
      </c>
      <c r="J118" s="1" t="s">
        <v>673</v>
      </c>
      <c r="K118" s="1" t="s">
        <v>675</v>
      </c>
      <c r="L118" s="1" t="s">
        <v>675</v>
      </c>
      <c r="M118" s="1" t="s">
        <v>674</v>
      </c>
      <c r="N118" s="1" t="s">
        <v>674</v>
      </c>
      <c r="O118" s="1" t="s">
        <v>675</v>
      </c>
      <c r="P118" s="1" t="s">
        <v>676</v>
      </c>
      <c r="Q118" s="1" t="s">
        <v>677</v>
      </c>
      <c r="R118" s="1" t="s">
        <v>1225</v>
      </c>
      <c r="S118" s="1" t="s">
        <v>679</v>
      </c>
      <c r="T118" s="1" t="s">
        <v>680</v>
      </c>
      <c r="U118" s="1" t="s">
        <v>681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2022-08-17T01:56:08Z</dcterms:created>
  <dcterms:modified xsi:type="dcterms:W3CDTF">2022-08-17T02:23:25Z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70AAC01BD01D47D69FFC3AA749BF7893</vt:lpwstr>
  </property>
  <property fmtid="{D5CDD505-2E9C-101B-9397-08002B2CF9AE}" pid="3" name="KSOProductBuildVer">
    <vt:lpwstr>2052-11.1.0.12302</vt:lpwstr>
  </property>
</Properties>
</file>