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对账!$1:$112</definedName>
  </definedNames>
  <calcPr calcId="144525"/>
</workbook>
</file>

<file path=xl/sharedStrings.xml><?xml version="1.0" encoding="utf-8"?>
<sst xmlns="http://schemas.openxmlformats.org/spreadsheetml/2006/main" count="3425" uniqueCount="842">
  <si>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</si>
  <si>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</si>
  <si>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</si>
  <si>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</si>
  <si>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</si>
  <si>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</si>
  <si>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</si>
  <si>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</si>
  <si>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</si>
  <si>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</si>
  <si>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</si>
  <si>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</si>
  <si>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</si>
  <si>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</si>
  <si>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</si>
  <si>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</si>
  <si>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</si>
  <si>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</si>
  <si>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</si>
  <si>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</si>
  <si>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</si>
  <si>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</si>
  <si>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</si>
  <si>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</si>
  <si>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</si>
  <si>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18380934596	</t>
  </si>
  <si>
    <t>Ctrip</t>
  </si>
  <si>
    <t>正常</t>
  </si>
  <si>
    <t>[香港]香港帝苑酒店(The Royal Garden Hotel)(83900807)</t>
  </si>
  <si>
    <t>豪华房&lt;至多8间&gt;&lt;2人入住&gt;</t>
  </si>
  <si>
    <t>CNY</t>
  </si>
  <si>
    <t>Lim/Hong Sub David</t>
  </si>
  <si>
    <t>CA13744220817CNY</t>
  </si>
  <si>
    <t>未提现</t>
  </si>
  <si>
    <t>携程开票</t>
  </si>
  <si>
    <t xml:space="preserve">	</t>
  </si>
  <si>
    <t xml:space="preserve">Lim Hong Sub David	</t>
  </si>
  <si>
    <t xml:space="preserve">18493000707	</t>
  </si>
  <si>
    <t>[香港]香港帝国酒店(Imperial Hotel)(80247389)</t>
  </si>
  <si>
    <t>标准双人间&lt;2人入住&gt;</t>
  </si>
  <si>
    <t>Sum/Wai Yin</t>
  </si>
  <si>
    <t xml:space="preserve">732193	</t>
  </si>
  <si>
    <t xml:space="preserve">18502568234	</t>
  </si>
  <si>
    <t>[香港]香港帝都酒店(Royal Park Hotel)(80247072)</t>
  </si>
  <si>
    <t>全新装潢标准客房&lt;至多8间&gt;&lt;2人入住&gt;</t>
  </si>
  <si>
    <t>lam/Kinchung</t>
  </si>
  <si>
    <t xml:space="preserve">18504418572	</t>
  </si>
  <si>
    <t>[台北]老爷会馆(台北林森馆)(Royal Inn Taipei Linsen)(80941426)</t>
  </si>
  <si>
    <t>标准双人房&lt;至多8间&gt;&lt;2人入住&gt;&lt;早餐&gt;</t>
  </si>
  <si>
    <t>Huang/Ssy-Yu</t>
  </si>
  <si>
    <t xml:space="preserve">04673207	</t>
  </si>
  <si>
    <t xml:space="preserve">18507219448	</t>
  </si>
  <si>
    <t>[北京]海友良品酒店(北京东四地铁站店)(76436416)</t>
  </si>
  <si>
    <t>家庭房&lt;至多8间&gt;&lt;2人入住&gt;</t>
  </si>
  <si>
    <t>卢俊铭</t>
  </si>
  <si>
    <t xml:space="preserve">R1000056091479248001	</t>
  </si>
  <si>
    <t xml:space="preserve">18544976056	</t>
  </si>
  <si>
    <t>[厦门]厦门海景千禧大酒店(68194086)</t>
  </si>
  <si>
    <t>高级大床房&lt;至多8间&gt;&lt;2人入住&gt;</t>
  </si>
  <si>
    <t>梁淑华</t>
  </si>
  <si>
    <t>取消</t>
  </si>
  <si>
    <t xml:space="preserve">18554300957	</t>
  </si>
  <si>
    <t>[珠海]珠海横琴星乐度露营小镇(87943851)</t>
  </si>
  <si>
    <t>家庭房车&lt;至多8间&gt;&lt;2人入住&gt;&lt;早餐&gt;</t>
  </si>
  <si>
    <t>罗紫健</t>
  </si>
  <si>
    <t xml:space="preserve">733724144	</t>
  </si>
  <si>
    <t xml:space="preserve">18555136356	</t>
  </si>
  <si>
    <t>[杭州]汉庭酒店(杭州滨文路店)(68605399)</t>
  </si>
  <si>
    <t>双床房&lt;至多8间&gt;&lt;2人入住&gt;</t>
  </si>
  <si>
    <t>徐佳瑜</t>
  </si>
  <si>
    <t xml:space="preserve">R8000025091820188001	</t>
  </si>
  <si>
    <t xml:space="preserve">18555374786	</t>
  </si>
  <si>
    <t>季之秋</t>
  </si>
  <si>
    <t xml:space="preserve">R8000025091821921001	</t>
  </si>
  <si>
    <t xml:space="preserve">18556040806	</t>
  </si>
  <si>
    <t>[清镇]尚客优酒店(清镇职教城交通职业技术学院店)(80248204)</t>
  </si>
  <si>
    <t>商务单间&lt;至多8间&gt;&lt;2人入住&gt;</t>
  </si>
  <si>
    <t>杨贵丽</t>
  </si>
  <si>
    <t xml:space="preserve">(THK)YD04287220729193525329	</t>
  </si>
  <si>
    <t xml:space="preserve">18557071891	</t>
  </si>
  <si>
    <t>李婉红</t>
  </si>
  <si>
    <t xml:space="preserve">R8000025091835159001	</t>
  </si>
  <si>
    <t xml:space="preserve">18572976414	</t>
  </si>
  <si>
    <t>[香港]香港西城六十酒店(60 West Hotel)(93874805)</t>
  </si>
  <si>
    <t>奢华客房, 1 张特大床&lt;至多8间&gt;&lt;2人入住&gt;</t>
  </si>
  <si>
    <t>kwok/mingsing</t>
  </si>
  <si>
    <t xml:space="preserve">18576036511	</t>
  </si>
  <si>
    <t>[温州]温州欢尔登酒店(85540007)</t>
  </si>
  <si>
    <t>主题情调房A&lt;至多8间&gt;&lt;2人入住&gt;&lt;早餐&gt;</t>
  </si>
  <si>
    <t>陈刚</t>
  </si>
  <si>
    <t xml:space="preserve">18576320769	</t>
  </si>
  <si>
    <t>[香港]香港宝御酒店(Hotel Pravo)(83901777)</t>
  </si>
  <si>
    <t>尊享套房&lt;至多8间&gt;&lt;2人入住&gt;</t>
  </si>
  <si>
    <t>Suen/Lok Yi</t>
  </si>
  <si>
    <t xml:space="preserve">18577893347	</t>
  </si>
  <si>
    <t>豪华套房&lt;至多8间&gt;&lt;2人入住&gt;</t>
  </si>
  <si>
    <t>ALI/SIMRA BIBI,CHEN/XING BIN</t>
  </si>
  <si>
    <t xml:space="preserve">18582002813	</t>
  </si>
  <si>
    <t>[北京]馨香雅苑公寓(北京王府井店)(93877208)</t>
  </si>
  <si>
    <t>豪华大床房&lt;至多8间&gt;&lt;2人入住&gt;</t>
  </si>
  <si>
    <t>倪应俊</t>
  </si>
  <si>
    <t xml:space="preserve">18582404042	</t>
  </si>
  <si>
    <t>[宁武]贝壳酒店(宁武凤舞广场店)(82341536)</t>
  </si>
  <si>
    <t>时尚大床房&lt;至多8间&gt;&lt;2人入住&gt;</t>
  </si>
  <si>
    <t>赵利</t>
  </si>
  <si>
    <t xml:space="preserve">(GRT)78198330;	</t>
  </si>
  <si>
    <t xml:space="preserve">18582509131	</t>
  </si>
  <si>
    <t>标准双床房&lt;至多8间&gt;&lt;2人入住&gt;</t>
  </si>
  <si>
    <t>林锦端</t>
  </si>
  <si>
    <t xml:space="preserve">18583401767	</t>
  </si>
  <si>
    <t>[高青]汉庭酒店（高青黄河路店）(93870632)</t>
  </si>
  <si>
    <t>刘伟超</t>
  </si>
  <si>
    <t xml:space="preserve">R2563001092013684001	</t>
  </si>
  <si>
    <t xml:space="preserve">18583835384	</t>
  </si>
  <si>
    <t>[威宁]IU酒店(毕节草海店)(76295438)</t>
  </si>
  <si>
    <t>小U·舒适双床房&lt;至多8间&gt;&lt;2人入住&gt;</t>
  </si>
  <si>
    <t>岳二胖</t>
  </si>
  <si>
    <t xml:space="preserve">104629387584	</t>
  </si>
  <si>
    <t xml:space="preserve">18584222538	</t>
  </si>
  <si>
    <t>[太原]IU酒店(太原解放路北大街万达广场店)(80248120)</t>
  </si>
  <si>
    <t>小U超级大床房&lt;至多8间&gt;&lt;2人入住&gt;</t>
  </si>
  <si>
    <t>周琪</t>
  </si>
  <si>
    <t xml:space="preserve">104629577384	</t>
  </si>
  <si>
    <t xml:space="preserve">18584889558	</t>
  </si>
  <si>
    <t>小U·超级大床房&lt;至多8间&gt;&lt;2人入住&gt;</t>
  </si>
  <si>
    <t>李淇淋</t>
  </si>
  <si>
    <t xml:space="preserve">104629912434	</t>
  </si>
  <si>
    <t xml:space="preserve">18585095313	</t>
  </si>
  <si>
    <t>[澄迈]海南澄迈鲁能蔚景温德姆酒店(93871398)</t>
  </si>
  <si>
    <t>蔚景居大床房&lt;至多8间&gt;&lt;2人入住&gt;</t>
  </si>
  <si>
    <t>赵永琛</t>
  </si>
  <si>
    <t xml:space="preserve">18585109751	</t>
  </si>
  <si>
    <t>玉叫拉</t>
  </si>
  <si>
    <t xml:space="preserve">104629992494	</t>
  </si>
  <si>
    <t xml:space="preserve">999218585157816	</t>
  </si>
  <si>
    <t>[贵阳]贵阳新世界酒店(81209995)</t>
  </si>
  <si>
    <t>高级双床房&lt;至多8间&gt;&lt;2人入住&gt;</t>
  </si>
  <si>
    <t>陈雨</t>
  </si>
  <si>
    <t xml:space="preserve">59386SE099319	</t>
  </si>
  <si>
    <t xml:space="preserve">18585222398	</t>
  </si>
  <si>
    <t>[西安]西安爆米花酒店(94914260)</t>
  </si>
  <si>
    <t>宋建</t>
  </si>
  <si>
    <t xml:space="preserve">18585217584	</t>
  </si>
  <si>
    <t>[台南]台南台糖长荣酒店(Evergreen Plaza Hotel Tainan)(82340190)</t>
  </si>
  <si>
    <t>豪华双床房&lt;至多8间&gt;&lt;2人入住&gt;&lt;早餐&gt;</t>
  </si>
  <si>
    <t>LI/YINGCHIEH</t>
  </si>
  <si>
    <t xml:space="preserve">R2219248	</t>
  </si>
  <si>
    <t xml:space="preserve">18585344480	</t>
  </si>
  <si>
    <t>[宁波]久逅空谷幽兰酒店(宁波奉化银泰城店)(85540020)</t>
  </si>
  <si>
    <t>特价房&lt;至多8间&gt;&lt;2人入住&gt;</t>
  </si>
  <si>
    <t>杨港</t>
  </si>
  <si>
    <t xml:space="preserve">18585456587	</t>
  </si>
  <si>
    <t>[宁波]7天优品宁波镇海红星广场店(82487712)</t>
  </si>
  <si>
    <t>精选特优房&lt;至多8间&gt;&lt;2人入住&gt;</t>
  </si>
  <si>
    <t>郭超</t>
  </si>
  <si>
    <t xml:space="preserve">104630112054	</t>
  </si>
  <si>
    <t xml:space="preserve">18585506261	</t>
  </si>
  <si>
    <t>[十堰]十堰和安宾馆(85540276)</t>
  </si>
  <si>
    <t>卢建雄</t>
  </si>
  <si>
    <t xml:space="preserve">18585568114	</t>
  </si>
  <si>
    <t>谢国平</t>
  </si>
  <si>
    <t xml:space="preserve">18585790644	</t>
  </si>
  <si>
    <t>[null](94908179)</t>
  </si>
  <si>
    <t xml:space="preserve">18585875200	</t>
  </si>
  <si>
    <t>[延安]喆啡酒店(延安火车站西北局旧址店)(76478734)</t>
  </si>
  <si>
    <t>啡凡大床房&lt;至多8间&gt;&lt;2人入住&gt;</t>
  </si>
  <si>
    <t>冯继虎</t>
  </si>
  <si>
    <t xml:space="preserve">104630258214	</t>
  </si>
  <si>
    <t xml:space="preserve">18585919023	</t>
  </si>
  <si>
    <t>[平南]精通酒店(平南步行街中心广场店)(92492100)</t>
  </si>
  <si>
    <t>雅致美尚双床房&lt;至多8间&gt;&lt;2人入住&gt;</t>
  </si>
  <si>
    <t>黄小锋</t>
  </si>
  <si>
    <t xml:space="preserve">18586103304	</t>
  </si>
  <si>
    <t>[武汉]乐动快捷酒店(武汉汉口火车站店)(92779875)</t>
  </si>
  <si>
    <t>朱志洪</t>
  </si>
  <si>
    <t xml:space="preserve">18586119985	</t>
  </si>
  <si>
    <t>[佛山]佛山松岗天豪酒店(94909109)</t>
  </si>
  <si>
    <t>景观大床房&lt;至多8间&gt;&lt;2人入住&gt;</t>
  </si>
  <si>
    <t>杨新金</t>
  </si>
  <si>
    <t xml:space="preserve">18586228107	</t>
  </si>
  <si>
    <t>[静宁]速8酒店(静宁滨河路店)(91108896)</t>
  </si>
  <si>
    <t>商务双床房&lt;至多8间&gt;&lt;2人入住&gt;</t>
  </si>
  <si>
    <t>苟海军</t>
  </si>
  <si>
    <t xml:space="preserve">18586232310	</t>
  </si>
  <si>
    <t>[晋城]晋城海天大酒店(94921022)</t>
  </si>
  <si>
    <t>豪华街景双床房&lt;至多8间&gt;&lt;2人入住&gt;&lt;早餐&gt;</t>
  </si>
  <si>
    <t>王家豪</t>
  </si>
  <si>
    <t xml:space="preserve">18586236091	</t>
  </si>
  <si>
    <t>[武汉]普罗旺斯花园酒店(武汉科技大学黄家湖校区湖北中医药大学店)(92783407)</t>
  </si>
  <si>
    <t>张羽</t>
  </si>
  <si>
    <t xml:space="preserve">18586306023	</t>
  </si>
  <si>
    <t>[长沙]长沙世蓉精选酒店(88228081)</t>
  </si>
  <si>
    <t>舒心双床房&lt;至多8间&gt;&lt;2人入住&gt;</t>
  </si>
  <si>
    <t>冯宝华</t>
  </si>
  <si>
    <t xml:space="preserve">18586297152	</t>
  </si>
  <si>
    <t>[深圳]喜寓酒店(深圳龙华壹方城店)(94908723)</t>
  </si>
  <si>
    <t>雅居复式露台房&lt;至多8间&gt;&lt;2人入住&gt;</t>
  </si>
  <si>
    <t>闫可欣</t>
  </si>
  <si>
    <t xml:space="preserve">18586317519	</t>
  </si>
  <si>
    <t>[杭州]杭州涵涵酒店(92787126)</t>
  </si>
  <si>
    <t>标准双人房&lt;至多8间&gt;&lt;2人入住&gt;</t>
  </si>
  <si>
    <t>朱元强</t>
  </si>
  <si>
    <t xml:space="preserve">18586344443	</t>
  </si>
  <si>
    <t>[杭州]杭州居卡曼洲际酒店(88228240)</t>
  </si>
  <si>
    <t>宋峰</t>
  </si>
  <si>
    <t xml:space="preserve">18586357920	</t>
  </si>
  <si>
    <t>[广州]广州凯顺酒店(85539358)</t>
  </si>
  <si>
    <t>特惠单人间&lt;至多8间&gt;&lt;2人入住&gt;</t>
  </si>
  <si>
    <t>何炳强</t>
  </si>
  <si>
    <t xml:space="preserve">18586452626	</t>
  </si>
  <si>
    <t>[灵宝]世纪星连锁都市易家酒店(灵宝车站路店)(92124117)</t>
  </si>
  <si>
    <t>精品套房&lt;至多8间&gt;&lt;2人入住&gt;</t>
  </si>
  <si>
    <t>罗晓飞</t>
  </si>
  <si>
    <t xml:space="preserve">18586501649	</t>
  </si>
  <si>
    <t>[杭州]杭州嘉悦酒店(91300662)</t>
  </si>
  <si>
    <t>嘉悦公寓&lt;至多8间&gt;&lt;2人入住&gt;</t>
  </si>
  <si>
    <t>王雯琪</t>
  </si>
  <si>
    <t xml:space="preserve">18586598229	</t>
  </si>
  <si>
    <t>[重庆]重庆轰众酒店(91300362)</t>
  </si>
  <si>
    <t>大床房&lt;至多8间&gt;&lt;2人入住&gt;</t>
  </si>
  <si>
    <t>田维强</t>
  </si>
  <si>
    <t xml:space="preserve">18586659013	</t>
  </si>
  <si>
    <t>[北京]7天连锁酒店(北京丰台站天坛医院店)(83901924)</t>
  </si>
  <si>
    <t>精选大床房&lt;至多8间&gt;&lt;2人入住&gt;</t>
  </si>
  <si>
    <t>李树兴</t>
  </si>
  <si>
    <t xml:space="preserve">18586737151	</t>
  </si>
  <si>
    <t>[格尔木]尚客优精选酒店(格尔木江源中路店)(92484303)</t>
  </si>
  <si>
    <t>特惠双床间&lt;至多8间&gt;&lt;2人入住&gt;&lt;早餐&gt;</t>
  </si>
  <si>
    <t>杨强,杨秋英</t>
  </si>
  <si>
    <t xml:space="preserve">(THK)YD02789220801140913379;(THK)YD02789220801140914338;	</t>
  </si>
  <si>
    <t xml:space="preserve">18586772016	</t>
  </si>
  <si>
    <t>[昆明]元亨酒店（昆明东川区政府中心店）(92779760)</t>
  </si>
  <si>
    <t>行政套房&lt;至多8间&gt;&lt;2人入住&gt;</t>
  </si>
  <si>
    <t>曾令菊</t>
  </si>
  <si>
    <t xml:space="preserve">18587003471	</t>
  </si>
  <si>
    <t>[泰州]格林豪泰智选酒店（泰州医药高新区高港北站红星美凯龙店）(80247794)</t>
  </si>
  <si>
    <t>邱兴凯</t>
  </si>
  <si>
    <t xml:space="preserve">(GRT)78216591;	</t>
  </si>
  <si>
    <t xml:space="preserve">18587011808	</t>
  </si>
  <si>
    <t>王东平</t>
  </si>
  <si>
    <t xml:space="preserve">999218587227819	</t>
  </si>
  <si>
    <t>[广元]格林豪泰(广元高铁站店)(92124348)</t>
  </si>
  <si>
    <t>1.8米高级大床房&lt;至多8间&gt;&lt;2人入住&gt;</t>
  </si>
  <si>
    <t>韩杨</t>
  </si>
  <si>
    <t xml:space="preserve">(GRT)78217521;	</t>
  </si>
  <si>
    <t xml:space="preserve">18587232659	</t>
  </si>
  <si>
    <t>[惠州]惠州雅朵精品酒店(94910050)</t>
  </si>
  <si>
    <t>雅致大床房(无窗)&lt;至多8间&gt;&lt;2人入住&gt;</t>
  </si>
  <si>
    <t>贺战勋</t>
  </si>
  <si>
    <t xml:space="preserve">18587296146	</t>
  </si>
  <si>
    <t>[曼谷]维瓦公寓(Viva Residence)(93876786)</t>
  </si>
  <si>
    <t>Yang/Huan,Luo/Jia cai</t>
  </si>
  <si>
    <t xml:space="preserve">18587315081	</t>
  </si>
  <si>
    <t>[印江]安巢主题连锁酒店(印江店)(92127730)</t>
  </si>
  <si>
    <t>加勒比海盗&lt;至多8间&gt;&lt;2人入住&gt;</t>
  </si>
  <si>
    <t>杨福英</t>
  </si>
  <si>
    <t xml:space="preserve">18587384239	</t>
  </si>
  <si>
    <t>赵顺服</t>
  </si>
  <si>
    <t xml:space="preserve">104630847184	</t>
  </si>
  <si>
    <t xml:space="preserve">18587650084	</t>
  </si>
  <si>
    <t>[尉氏]尚客优连锁酒店(尉氏店)(81209328)</t>
  </si>
  <si>
    <t>特惠大床房&lt;至多8间&gt;&lt;2人入住&gt;</t>
  </si>
  <si>
    <t>朱颖颖</t>
  </si>
  <si>
    <t xml:space="preserve">(THK)YD02133220801161252480;	</t>
  </si>
  <si>
    <t xml:space="preserve">999218587761318	</t>
  </si>
  <si>
    <t>[海口]皇马假日游艇观海度假酒店（万绿园万象城店）(93876121)</t>
  </si>
  <si>
    <t>醉美夜景双床房&lt;至多8间&gt;&lt;2人入住&gt;&lt;早餐&gt;</t>
  </si>
  <si>
    <t>冯晋</t>
  </si>
  <si>
    <t xml:space="preserve">18587807162	</t>
  </si>
  <si>
    <t>[台中]卡尔登饭店(台湾台中馆)(The Carlton (Taichung))(82340229)</t>
  </si>
  <si>
    <t>标准单床房&lt;至多8间&gt;&lt;2人入住&gt;</t>
  </si>
  <si>
    <t>CHEN/CHENGCHANG</t>
  </si>
  <si>
    <t xml:space="preserve">999218587856853	</t>
  </si>
  <si>
    <t>[null](91300841)</t>
  </si>
  <si>
    <t xml:space="preserve">18587850580	</t>
  </si>
  <si>
    <t>[义乌]凯亚时尚酒店（义乌宾王商贸城店）(82341119)</t>
  </si>
  <si>
    <t>行政大床房&lt;至多8间&gt;&lt;2人入住&gt;</t>
  </si>
  <si>
    <t>叶兴沅</t>
  </si>
  <si>
    <t xml:space="preserve">18587997396	</t>
  </si>
  <si>
    <t>[大庆]大庆宝利丰国际商务酒店(94912375)</t>
  </si>
  <si>
    <t>商务标准房&lt;至多8间&gt;&lt;2人入住&gt;&lt;早餐&gt;</t>
  </si>
  <si>
    <t>周岳峰</t>
  </si>
  <si>
    <t xml:space="preserve">18588018866	</t>
  </si>
  <si>
    <t>[沙雅]沙雅鑫玉时尚酒店(92126762)</t>
  </si>
  <si>
    <t>普通大床房&lt;至多8间&gt;&lt;2人入住&gt;</t>
  </si>
  <si>
    <t>阿卜力克木如则</t>
  </si>
  <si>
    <t xml:space="preserve">18588024713	</t>
  </si>
  <si>
    <t>[福泉]福泉平越驿站酒店(94912280)</t>
  </si>
  <si>
    <t>平越大床套房&lt;至多8间&gt;&lt;2人入住&gt;&lt;早餐&gt;</t>
  </si>
  <si>
    <t>余冰</t>
  </si>
  <si>
    <t xml:space="preserve">18588129565	</t>
  </si>
  <si>
    <t>[null](80249368)</t>
  </si>
  <si>
    <t xml:space="preserve">18588176229	</t>
  </si>
  <si>
    <t>[长沙县]艾斯顿酒店(长沙县泉塘店)(92778341)</t>
  </si>
  <si>
    <t>精品大床房&lt;至多8间&gt;&lt;2人入住&gt;</t>
  </si>
  <si>
    <t>李君成</t>
  </si>
  <si>
    <t xml:space="preserve">18588212071	</t>
  </si>
  <si>
    <t>[武夷山]武夷山宝岛会展中心大酒店(80249674)</t>
  </si>
  <si>
    <t>街景双床房&lt;2人入住&gt;</t>
  </si>
  <si>
    <t>傅静</t>
  </si>
  <si>
    <t xml:space="preserve">999218591209729	</t>
  </si>
  <si>
    <t>景观双床房&lt;至多8间&gt;&lt;2人入住&gt;</t>
  </si>
  <si>
    <t>陈勇</t>
  </si>
  <si>
    <t xml:space="preserve">18591656227	</t>
  </si>
  <si>
    <t>[南京]南京君梵宾馆(92788170)</t>
  </si>
  <si>
    <t>特价大床房&lt;至多8间&gt;&lt;2人入住&gt;</t>
  </si>
  <si>
    <t>王宪</t>
  </si>
  <si>
    <t xml:space="preserve">18591624049	</t>
  </si>
  <si>
    <t>[重庆]7天优品酒店(重庆汽博中心金童路轻轨站店)(82340554)</t>
  </si>
  <si>
    <t>优品大床房&lt;2人入住&gt;</t>
  </si>
  <si>
    <t>冯浪</t>
  </si>
  <si>
    <t xml:space="preserve">18591687826	</t>
  </si>
  <si>
    <t>[深圳]深圳富华丽景酒店(92778670)</t>
  </si>
  <si>
    <t>张雅钰</t>
  </si>
  <si>
    <t xml:space="preserve">18591805990	</t>
  </si>
  <si>
    <t>[null](94909168)</t>
  </si>
  <si>
    <t xml:space="preserve">18591838792	</t>
  </si>
  <si>
    <t>[长丰]长丰佳一宾馆(92788203)</t>
  </si>
  <si>
    <t>优选大床房&lt;至多8间&gt;&lt;2人入住&gt;</t>
  </si>
  <si>
    <t>陶利</t>
  </si>
  <si>
    <t xml:space="preserve">18591874428	</t>
  </si>
  <si>
    <t>[绵阳]绵阳交发青年公寓(94912858)</t>
  </si>
  <si>
    <t>精致双床房&lt;至多8间&gt;&lt;2人入住&gt;</t>
  </si>
  <si>
    <t>杨卫芳</t>
  </si>
  <si>
    <t xml:space="preserve">18591911432	</t>
  </si>
  <si>
    <t>[石家庄]速8酒店(石家庄中华南大街启程店)(91108959)</t>
  </si>
  <si>
    <t>标准大床房&lt;至多8间&gt;&lt;2人入住&gt;</t>
  </si>
  <si>
    <t>李根,李滢迪</t>
  </si>
  <si>
    <t xml:space="preserve">18592152939	</t>
  </si>
  <si>
    <t>袁远慧</t>
  </si>
  <si>
    <t xml:space="preserve">104631373054	</t>
  </si>
  <si>
    <t xml:space="preserve">18592546356	</t>
  </si>
  <si>
    <t>[浏阳]君悦精选酒店(浏阳天虹店)(81209943)</t>
  </si>
  <si>
    <t>特惠标准间&lt;至多8间&gt;&lt;2人入住&gt;</t>
  </si>
  <si>
    <t>陈乔</t>
  </si>
  <si>
    <t xml:space="preserve">18592559604	</t>
  </si>
  <si>
    <t>[宜宾]宜宾蜀龙商务酒店(94917446)</t>
  </si>
  <si>
    <t>商务标准间&lt;至多8间&gt;&lt;2人入住&gt;</t>
  </si>
  <si>
    <t>向往</t>
  </si>
  <si>
    <t xml:space="preserve">18592587466	</t>
  </si>
  <si>
    <t>[深圳]威尔斯酒店(深圳国际会展中心店)(94908737)</t>
  </si>
  <si>
    <t>草麻都</t>
  </si>
  <si>
    <t xml:space="preserve">999218592873413	</t>
  </si>
  <si>
    <t>[合肥]如家派柏·云酒店(合肥南艳湖店)(92778311)</t>
  </si>
  <si>
    <t>商务大床房&lt;至多8间&gt;&lt;2人入住&gt;</t>
  </si>
  <si>
    <t>洪适</t>
  </si>
  <si>
    <t xml:space="preserve">18592871395	</t>
  </si>
  <si>
    <t>[西安]西安唐羿酒店(94909656)</t>
  </si>
  <si>
    <t>雷从建</t>
  </si>
  <si>
    <t xml:space="preserve">18592977247	</t>
  </si>
  <si>
    <t>[深圳]快客连锁酒店(深圳红桂路店)(92778874)</t>
  </si>
  <si>
    <t>标准单人房(无窗)&lt;至多8间&gt;&lt;2人入住&gt;</t>
  </si>
  <si>
    <t>严朝英</t>
  </si>
  <si>
    <t xml:space="preserve">18593152280	</t>
  </si>
  <si>
    <t>[null](94908689)</t>
  </si>
  <si>
    <t xml:space="preserve">18593216374	</t>
  </si>
  <si>
    <t>[青岛]7天优品酒店(青岛流亭机场汽车北站店)(80895610)</t>
  </si>
  <si>
    <t>悦享大床房&lt;至多8间&gt;&lt;2人入住&gt;</t>
  </si>
  <si>
    <t>赵留柱</t>
  </si>
  <si>
    <t xml:space="preserve">18593223741	</t>
  </si>
  <si>
    <t>田维</t>
  </si>
  <si>
    <t xml:space="preserve">999218593235166	</t>
  </si>
  <si>
    <t>李梦昭</t>
  </si>
  <si>
    <t xml:space="preserve">18593238749	</t>
  </si>
  <si>
    <t>张仁辉</t>
  </si>
  <si>
    <t xml:space="preserve">999218593268072	</t>
  </si>
  <si>
    <t>[乌鲁木齐]良缘宾馆(乌鲁木齐高铁站店)(92493046)</t>
  </si>
  <si>
    <t>吴浩</t>
  </si>
  <si>
    <t xml:space="preserve">18593344812	</t>
  </si>
  <si>
    <t>[杭州]万德岚精品公寓（杭州龙湖西溪天街店）(91300200)</t>
  </si>
  <si>
    <t>特惠优选大床房&lt;至多8间&gt;&lt;2人入住&gt;</t>
  </si>
  <si>
    <t>何萍</t>
  </si>
  <si>
    <t xml:space="preserve">18593381083	</t>
  </si>
  <si>
    <t>[广州]和家(广州白云国际机场店)(94909592)</t>
  </si>
  <si>
    <t>赵倩</t>
  </si>
  <si>
    <t xml:space="preserve">18593410767	</t>
  </si>
  <si>
    <t>[宜兴]速8酒店(宜兴丁蜀镇陶瓷博物馆店)(92788043)</t>
  </si>
  <si>
    <t>蒋成学</t>
  </si>
  <si>
    <t xml:space="preserve">999218593433000	</t>
  </si>
  <si>
    <t>[昆明]维也纳酒店（昆明经开区店）(83900557)</t>
  </si>
  <si>
    <t>行政双人房&lt;至多8间&gt;&lt;2人入住&gt;</t>
  </si>
  <si>
    <t>陈书杰</t>
  </si>
  <si>
    <t xml:space="preserve">18593508352	</t>
  </si>
  <si>
    <t>[合肥]贝壳酒店(合肥雅思考点大润发店)(80895240)</t>
  </si>
  <si>
    <t>时尚双床房&lt;至多8间&gt;&lt;2人入住&gt;</t>
  </si>
  <si>
    <t>纪凯旋</t>
  </si>
  <si>
    <t xml:space="preserve">18593626221	</t>
  </si>
  <si>
    <t>[重庆]IU酒店(荣昌高铁站店)(76295971)</t>
  </si>
  <si>
    <t>小U·舒适大床房&lt;至多8间&gt;&lt;2人入住&gt;&lt;早餐&gt;</t>
  </si>
  <si>
    <t>蒲陈荣</t>
  </si>
  <si>
    <t xml:space="preserve">104631768864	</t>
  </si>
  <si>
    <t xml:space="preserve">18593635477	</t>
  </si>
  <si>
    <t>[东莞]东莞书香岚庭客栈(91301578)</t>
  </si>
  <si>
    <t>单人清心阁&lt;至多8间&gt;&lt;2人入住&gt;</t>
  </si>
  <si>
    <t>陈连萍</t>
  </si>
  <si>
    <t xml:space="preserve">18593738022	</t>
  </si>
  <si>
    <t>[南京]南京朵儿公寓(92786887)</t>
  </si>
  <si>
    <t>施泓宇</t>
  </si>
  <si>
    <t xml:space="preserve">18593773999	</t>
  </si>
  <si>
    <t>[西安]长安客精品酒店(西安西稍门机场大巴店)(92779030)</t>
  </si>
  <si>
    <t>雅居·舒适大床房&lt;至多8间&gt;&lt;2人入住&gt;</t>
  </si>
  <si>
    <t>张延年</t>
  </si>
  <si>
    <t xml:space="preserve">18593830737	</t>
  </si>
  <si>
    <t>[深圳]深圳凯鹏酒店（火车站罗湖口岸店）(94908657)</t>
  </si>
  <si>
    <t>家庭三床房&lt;至多8间&gt;&lt;2人入住&gt;</t>
  </si>
  <si>
    <t>赵巍</t>
  </si>
  <si>
    <t xml:space="preserve">18593845684	</t>
  </si>
  <si>
    <t>[广州]康恩威尼国际公寓（广州火车东站店）(94913604)</t>
  </si>
  <si>
    <t>城景大床房&lt;至多8间&gt;&lt;2人入住&gt;</t>
  </si>
  <si>
    <t>曾小琴</t>
  </si>
  <si>
    <t xml:space="preserve">18594289009	</t>
  </si>
  <si>
    <t>[成都]成都文家新城酒店(85538736)</t>
  </si>
  <si>
    <t>单间&lt;至多8间&gt;&lt;2人入住&gt;</t>
  </si>
  <si>
    <t>张孝礼</t>
  </si>
  <si>
    <t xml:space="preserve">18594355511	</t>
  </si>
  <si>
    <t>[广州]广州金莎宾馆(91301887)</t>
  </si>
  <si>
    <t>标准单人房&lt;至多8间&gt;&lt;2人入住&gt;</t>
  </si>
  <si>
    <t>罗贻晋</t>
  </si>
  <si>
    <t xml:space="preserve">18594435808	</t>
  </si>
  <si>
    <t>[广州]喆啡酒店(广州天河北天润路店)(80244195)</t>
  </si>
  <si>
    <t>醇享生活房(无窗)&lt;至多8间&gt;&lt;2人入住&gt;</t>
  </si>
  <si>
    <t>瞿鑫</t>
  </si>
  <si>
    <t xml:space="preserve">18594483240	</t>
  </si>
  <si>
    <t>[广州]广州大夫山雅榆艺术酒店(91301138)</t>
  </si>
  <si>
    <t>汪旭</t>
  </si>
  <si>
    <t xml:space="preserve">18594777815	</t>
  </si>
  <si>
    <t>[贵阳]潮漫酒店(贵阳金阳会展城火车北站店)(92779610)</t>
  </si>
  <si>
    <t>精致大床房&lt;至多8间&gt;&lt;2人入住&gt;&lt;早餐&gt;</t>
  </si>
  <si>
    <t>杨海峰</t>
  </si>
  <si>
    <t xml:space="preserve">18594789498	</t>
  </si>
  <si>
    <t>秦维锋</t>
  </si>
  <si>
    <t xml:space="preserve">18594869106	</t>
  </si>
  <si>
    <t>[张家界]记忆湘西(张家界溪布街店)(92129542)</t>
  </si>
  <si>
    <t>卡布兰卡大床房&lt;至多8间&gt;&lt;2人入住&gt;</t>
  </si>
  <si>
    <t>芦峰</t>
  </si>
  <si>
    <t xml:space="preserve">18594877442	</t>
  </si>
  <si>
    <t>西兰卡普双床房&lt;至多8间&gt;&lt;2人入住&gt;</t>
  </si>
  <si>
    <t>，</t>
  </si>
  <si>
    <t>18585109751此单多收130元待退回</t>
  </si>
  <si>
    <t>999218585157816</t>
  </si>
  <si>
    <t xml:space="preserve"> 24414 CNY</t>
  </si>
  <si>
    <t>A220817094915481</t>
  </si>
  <si>
    <t>A2208170949433605</t>
  </si>
  <si>
    <t>总计：24414元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</si>
  <si>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</si>
  <si>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</si>
  <si>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</si>
  <si>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</si>
  <si>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</si>
  <si>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</si>
  <si>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</si>
  <si>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</si>
  <si>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</si>
  <si>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</si>
  <si>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</si>
  <si>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</si>
  <si>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</si>
  <si>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</si>
  <si>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</si>
  <si>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</si>
  <si>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</si>
  <si>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</si>
  <si>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2022-08-01</t>
  </si>
  <si>
    <t>2640863</t>
  </si>
  <si>
    <t>记忆湘西(张家界溪布街店)</t>
  </si>
  <si>
    <t>2022-08-02</t>
  </si>
  <si>
    <t>退房日月结</t>
  </si>
  <si>
    <t>121.00</t>
  </si>
  <si>
    <t>RMB</t>
  </si>
  <si>
    <t>0</t>
  </si>
  <si>
    <t>0.00</t>
  </si>
  <si>
    <t>携程汇登国内直连</t>
  </si>
  <si>
    <t>01.011264</t>
  </si>
  <si>
    <t>2022-08-01 23:28:18</t>
  </si>
  <si>
    <t>否</t>
  </si>
  <si>
    <t>广州汇登信息科技有限公司</t>
  </si>
  <si>
    <t>直连</t>
  </si>
  <si>
    <t>2640861</t>
  </si>
  <si>
    <t>85.00</t>
  </si>
  <si>
    <t>2022-08-01 23:26:59</t>
  </si>
  <si>
    <t>2640846</t>
  </si>
  <si>
    <t>西安唐羿酒店</t>
  </si>
  <si>
    <t>113.00</t>
  </si>
  <si>
    <t>2022-08-01 23:15:32</t>
  </si>
  <si>
    <t>2640844</t>
  </si>
  <si>
    <t>潮漫酒店(贵阳金阳会展城火车北站店)</t>
  </si>
  <si>
    <t>259.00</t>
  </si>
  <si>
    <t>2022-08-01 23:14:05</t>
  </si>
  <si>
    <t>2640812</t>
  </si>
  <si>
    <t>广州大夫山雅榆艺术酒店</t>
  </si>
  <si>
    <t>114.00</t>
  </si>
  <si>
    <t>2022-08-01 22:41:45</t>
  </si>
  <si>
    <t>2640799</t>
  </si>
  <si>
    <t>喆啡酒店(广州天河北天润路店)</t>
  </si>
  <si>
    <t>143.00</t>
  </si>
  <si>
    <t>2022-08-01 22:30:11</t>
  </si>
  <si>
    <t>2640778</t>
  </si>
  <si>
    <t>广州金莎宾馆</t>
  </si>
  <si>
    <t>84.00</t>
  </si>
  <si>
    <t>2022-08-01 22:19:53</t>
  </si>
  <si>
    <t>2640766</t>
  </si>
  <si>
    <t>成都文家新城酒店</t>
  </si>
  <si>
    <t>89.00</t>
  </si>
  <si>
    <t>2022-08-01 22:12:18</t>
  </si>
  <si>
    <t>2640706</t>
  </si>
  <si>
    <t>广州康恩威尼国际公寓</t>
  </si>
  <si>
    <t>183.00</t>
  </si>
  <si>
    <t>2022-08-01 21:18:50</t>
  </si>
  <si>
    <t>2640704</t>
  </si>
  <si>
    <t>深圳凯鹏酒店</t>
  </si>
  <si>
    <t>2022-08-01 21:17:29</t>
  </si>
  <si>
    <t>2640692</t>
  </si>
  <si>
    <t>长安客精品酒店(西安西稍门机场大巴店)</t>
  </si>
  <si>
    <t>116.00</t>
  </si>
  <si>
    <t>2022-08-01 21:10:31</t>
  </si>
  <si>
    <t>2640688</t>
  </si>
  <si>
    <t>南京朵儿酒店</t>
  </si>
  <si>
    <t>174.00</t>
  </si>
  <si>
    <t>2022-08-01 21:06:31</t>
  </si>
  <si>
    <t>2640667</t>
  </si>
  <si>
    <t>东莞书香岚庭客栈</t>
  </si>
  <si>
    <t>90.00</t>
  </si>
  <si>
    <t>2022-08-01 20:53:28</t>
  </si>
  <si>
    <t>2640664</t>
  </si>
  <si>
    <t>IU酒店(荣昌高铁站店)</t>
  </si>
  <si>
    <t>104.00</t>
  </si>
  <si>
    <t>2022-08-01 20:52:06</t>
  </si>
  <si>
    <t>2640651</t>
  </si>
  <si>
    <t>贝壳酒店(合肥雅思考点大润发店)</t>
  </si>
  <si>
    <t>124.00</t>
  </si>
  <si>
    <t>2022-08-01 20:37:26</t>
  </si>
  <si>
    <t>2640636</t>
  </si>
  <si>
    <t>维也纳酒店（昆明经开区店）</t>
  </si>
  <si>
    <t>285.00</t>
  </si>
  <si>
    <t>2022-08-01 20:27:36</t>
  </si>
  <si>
    <t>2640634</t>
  </si>
  <si>
    <t>速8酒店（宜兴丁蜀镇陶瓷博物馆店）</t>
  </si>
  <si>
    <t>133.00</t>
  </si>
  <si>
    <t>2022-08-01 20:25:19</t>
  </si>
  <si>
    <t>2640629</t>
  </si>
  <si>
    <t>和家(广州白云国际机场店)</t>
  </si>
  <si>
    <t>2022-08-01 20:21:48</t>
  </si>
  <si>
    <t>2640610</t>
  </si>
  <si>
    <t>乌鲁木齐良缘宾馆</t>
  </si>
  <si>
    <t>144.00</t>
  </si>
  <si>
    <t>2022-08-01 20:06:29</t>
  </si>
  <si>
    <t>2640607</t>
  </si>
  <si>
    <t>7天优品酒店(青岛流亭机场汽车北站店)</t>
  </si>
  <si>
    <t>190.00</t>
  </si>
  <si>
    <t>2022-08-01 20:03:58</t>
  </si>
  <si>
    <t>2640605</t>
  </si>
  <si>
    <t>2022-08-01 20:02:23</t>
  </si>
  <si>
    <t>2640602</t>
  </si>
  <si>
    <t>2022-08-01 20:00:54</t>
  </si>
  <si>
    <t>2640601</t>
  </si>
  <si>
    <t>2022-08-01 19:59:54</t>
  </si>
  <si>
    <t>2640590</t>
  </si>
  <si>
    <t>中联港湾酒店</t>
  </si>
  <si>
    <t>钟由炳</t>
  </si>
  <si>
    <t>274.00</t>
  </si>
  <si>
    <t>2022-08-01 19:53:58</t>
  </si>
  <si>
    <t>2640570</t>
  </si>
  <si>
    <t>快客连锁酒店(深圳红桂路店)</t>
  </si>
  <si>
    <t>101.00</t>
  </si>
  <si>
    <t>2022-08-01 19:30:45</t>
  </si>
  <si>
    <t>2640561</t>
  </si>
  <si>
    <t>2022-08-01 19:21:47</t>
  </si>
  <si>
    <t>2640556</t>
  </si>
  <si>
    <t>如家派柏·云酒店(合肥南艳湖店)</t>
  </si>
  <si>
    <t>2022-08-01 19:20:54</t>
  </si>
  <si>
    <t>2640538</t>
  </si>
  <si>
    <t>威尔斯酒店(深圳国际会展中心店)</t>
  </si>
  <si>
    <t>137.00</t>
  </si>
  <si>
    <t>2022-08-01 18:59:11</t>
  </si>
  <si>
    <t>2640537</t>
  </si>
  <si>
    <t>宜宾蜀龙商务酒店</t>
  </si>
  <si>
    <t>94.00</t>
  </si>
  <si>
    <t>2022-08-01 18:57:28</t>
  </si>
  <si>
    <t>2640534</t>
  </si>
  <si>
    <t>君悦精选酒店(浏阳天虹店)</t>
  </si>
  <si>
    <t>171.00</t>
  </si>
  <si>
    <t>2022-08-01 18:56:27</t>
  </si>
  <si>
    <t>2640483</t>
  </si>
  <si>
    <t>速8酒店（石家庄中华南大街启程店）</t>
  </si>
  <si>
    <t>234.00</t>
  </si>
  <si>
    <t>2022-08-01 18:16:06</t>
  </si>
  <si>
    <t>2022-07-30</t>
  </si>
  <si>
    <t>2638621</t>
  </si>
  <si>
    <t>香港西城六十酒店</t>
  </si>
  <si>
    <t>kwok mingsing</t>
  </si>
  <si>
    <t>363.00</t>
  </si>
  <si>
    <t>2022-07-30 23:24:25</t>
  </si>
  <si>
    <t>2022-07-31</t>
  </si>
  <si>
    <t>2639380</t>
  </si>
  <si>
    <t>香港宝御酒店</t>
  </si>
  <si>
    <t>ALI SIMRA BIBI,CHEN XING BIN</t>
  </si>
  <si>
    <t>562.00</t>
  </si>
  <si>
    <t>2022-07-31 18:52:10</t>
  </si>
  <si>
    <t>2639162</t>
  </si>
  <si>
    <t>Suen Lok Yi</t>
  </si>
  <si>
    <t>660.00</t>
  </si>
  <si>
    <t>2022-07-31 14:31:23</t>
  </si>
  <si>
    <t>2640272</t>
  </si>
  <si>
    <t>维瓦公寓</t>
  </si>
  <si>
    <t>Yang Huan,Luo Jia cai</t>
  </si>
  <si>
    <t>328.00</t>
  </si>
  <si>
    <t>2022-08-01 15:24:56</t>
  </si>
  <si>
    <t>2639995</t>
  </si>
  <si>
    <t>台南台糖长荣酒店</t>
  </si>
  <si>
    <t>LI YINGCHIEH</t>
  </si>
  <si>
    <t>952.00</t>
  </si>
  <si>
    <t>2022-08-01 10:56:37</t>
  </si>
  <si>
    <t>2639485</t>
  </si>
  <si>
    <t>馨香雅苑公寓(北京王府井店)</t>
  </si>
  <si>
    <t>1452.00</t>
  </si>
  <si>
    <t>-1452</t>
  </si>
  <si>
    <t>2022-07-31 20:42:38</t>
  </si>
  <si>
    <t>2640352</t>
  </si>
  <si>
    <t>卡尔登饭店(台湾台中馆)</t>
  </si>
  <si>
    <t>CHEN CHENGCHANG</t>
  </si>
  <si>
    <t>414.00</t>
  </si>
  <si>
    <t>2022-08-01 16:34:42</t>
  </si>
  <si>
    <t>2640466</t>
  </si>
  <si>
    <t>7天优品酒店(重庆汽博中心金童路轻轨站店)</t>
  </si>
  <si>
    <t>152.00</t>
  </si>
  <si>
    <t>2022-08-01 18:02:29</t>
  </si>
  <si>
    <t>2640151</t>
  </si>
  <si>
    <t>杭州嘉悦酒店</t>
  </si>
  <si>
    <t>397.00</t>
  </si>
  <si>
    <t>2022-08-01 13:36:28</t>
  </si>
  <si>
    <t>2640388</t>
  </si>
  <si>
    <t>鑫玉时尚酒店</t>
  </si>
  <si>
    <t>127.00</t>
  </si>
  <si>
    <t>2022-08-01 17:07:17</t>
  </si>
  <si>
    <t>2640411</t>
  </si>
  <si>
    <t>派酒店（广州大石地铁站番禺马戏店）</t>
  </si>
  <si>
    <t>汤显菊</t>
  </si>
  <si>
    <t>123.00</t>
  </si>
  <si>
    <t>2022-08-01 17:25:28</t>
  </si>
  <si>
    <t>2640480</t>
  </si>
  <si>
    <t>绵阳交发青年公寓</t>
  </si>
  <si>
    <t>112.00</t>
  </si>
  <si>
    <t>2022-08-01 18:13:55</t>
  </si>
  <si>
    <t>2640439</t>
  </si>
  <si>
    <t>佛山松岗天豪酒店</t>
  </si>
  <si>
    <t>69.00</t>
  </si>
  <si>
    <t>2022-08-01 17:42:56</t>
  </si>
  <si>
    <t>2640093</t>
  </si>
  <si>
    <t>169.00</t>
  </si>
  <si>
    <t>2022-08-01 12:49:05</t>
  </si>
  <si>
    <t>2640474</t>
  </si>
  <si>
    <t>蓝莲花酒店</t>
  </si>
  <si>
    <t>马福红</t>
  </si>
  <si>
    <t>130.00</t>
  </si>
  <si>
    <t>2022-08-01 18:10:27</t>
  </si>
  <si>
    <t>2640174</t>
  </si>
  <si>
    <t>重庆轰众酒店</t>
  </si>
  <si>
    <t>93.00</t>
  </si>
  <si>
    <t>2022-08-01 13:50:43</t>
  </si>
  <si>
    <t>2640111</t>
  </si>
  <si>
    <t>速8酒店（静宁汽车总站滨河路店）</t>
  </si>
  <si>
    <t>2022-08-01 13:02:12</t>
  </si>
  <si>
    <t>2640232</t>
  </si>
  <si>
    <t>2022-08-01 14:44:56</t>
  </si>
  <si>
    <t>2640361</t>
  </si>
  <si>
    <t>非繁·城享酒店(河源火车站店)</t>
  </si>
  <si>
    <t>杨清</t>
  </si>
  <si>
    <t>106.00</t>
  </si>
  <si>
    <t>2022-08-01 16:40:13</t>
  </si>
  <si>
    <t>2640184</t>
  </si>
  <si>
    <t>7天连锁酒店(北京丰台南路地铁站天坛医院店)</t>
  </si>
  <si>
    <t>170.00</t>
  </si>
  <si>
    <t>2022-08-01 13:57:29</t>
  </si>
  <si>
    <t>2640134</t>
  </si>
  <si>
    <t>广州凯顺酒店</t>
  </si>
  <si>
    <t>87.00</t>
  </si>
  <si>
    <t>2022-08-01 13:18:19</t>
  </si>
  <si>
    <t>2640075</t>
  </si>
  <si>
    <t>精通酒店(平南步行街中心广场店)</t>
  </si>
  <si>
    <t>2022-08-01 12:25:15</t>
  </si>
  <si>
    <t>2640324</t>
  </si>
  <si>
    <t>尚客优连锁酒店（健康路店）</t>
  </si>
  <si>
    <t>2022-08-01 16:12:56</t>
  </si>
  <si>
    <t>2022-07-29</t>
  </si>
  <si>
    <t>2637452</t>
  </si>
  <si>
    <t>汉庭酒店(杭州滨文路店)</t>
  </si>
  <si>
    <t>272.00</t>
  </si>
  <si>
    <t>2022-07-29 21:46:05</t>
  </si>
  <si>
    <t>2637164</t>
  </si>
  <si>
    <t>264.00</t>
  </si>
  <si>
    <t>2022-07-29 18:05:23</t>
  </si>
  <si>
    <t>2637125</t>
  </si>
  <si>
    <t>2022-07-29 17:36:32</t>
  </si>
  <si>
    <t>2640035</t>
  </si>
  <si>
    <t>珠海横琴星乐度露营小镇</t>
  </si>
  <si>
    <t>248.00</t>
  </si>
  <si>
    <t>2022-08-01 11:41:41</t>
  </si>
  <si>
    <t>2639519</t>
  </si>
  <si>
    <t>2022-07-31 21:22:20</t>
  </si>
  <si>
    <t>2640069</t>
  </si>
  <si>
    <t>喆啡酒店(延安火车站西北局旧址店)</t>
  </si>
  <si>
    <t>244.00</t>
  </si>
  <si>
    <t>2022-08-01 12:19:44</t>
  </si>
  <si>
    <t>2639970</t>
  </si>
  <si>
    <t>海南澄迈鲁能蔚景温德姆酒店</t>
  </si>
  <si>
    <t>525.00</t>
  </si>
  <si>
    <t>2022-08-01 10:36:00</t>
  </si>
  <si>
    <t>2640390</t>
  </si>
  <si>
    <t>福泉平越驿站酒店</t>
  </si>
  <si>
    <t>2022-08-01 17:10:38</t>
  </si>
  <si>
    <t>2640263</t>
  </si>
  <si>
    <t>格林豪泰(广元高铁站店)</t>
  </si>
  <si>
    <t>151.00</t>
  </si>
  <si>
    <t>2022-08-01 15:14:47</t>
  </si>
  <si>
    <t>2640432</t>
  </si>
  <si>
    <t>武夷山宝岛会展中心大酒店</t>
  </si>
  <si>
    <t>2022-08-01 17:42:34</t>
  </si>
  <si>
    <t>2640005</t>
  </si>
  <si>
    <t>久逅空谷幽兰酒店(宁波奉化银泰城店)</t>
  </si>
  <si>
    <t>2022-08-01 11:12:21</t>
  </si>
  <si>
    <t>2640345</t>
  </si>
  <si>
    <t>海口皇马假日游艇度假酒店</t>
  </si>
  <si>
    <t>454.00</t>
  </si>
  <si>
    <t>2022-08-01 16:27:22</t>
  </si>
  <si>
    <t>2639118</t>
  </si>
  <si>
    <t>温州欢尔登酒店</t>
  </si>
  <si>
    <t>224.00</t>
  </si>
  <si>
    <t>2022-07-31 13:49:26</t>
  </si>
  <si>
    <t>2022-07-25</t>
  </si>
  <si>
    <t>2632464</t>
  </si>
  <si>
    <t>海友良品酒店(北京东四地铁站店)</t>
  </si>
  <si>
    <t>355.00</t>
  </si>
  <si>
    <t>2022-07-25 18:54:14</t>
  </si>
  <si>
    <t>2639979</t>
  </si>
  <si>
    <t>IU酒店(毕节草海店)</t>
  </si>
  <si>
    <t>-130</t>
  </si>
  <si>
    <t>2022-08-01 10:38:06</t>
  </si>
  <si>
    <t>2639932</t>
  </si>
  <si>
    <t>2022-08-01 10:03:03</t>
  </si>
  <si>
    <t>2639718</t>
  </si>
  <si>
    <t>2022-08-01 00:54:39</t>
  </si>
  <si>
    <t>2640021</t>
  </si>
  <si>
    <t>7天优品·宁波镇海红星广场店</t>
  </si>
  <si>
    <t>149.00</t>
  </si>
  <si>
    <t>2022-08-01 11:26:55</t>
  </si>
  <si>
    <t>2640280</t>
  </si>
  <si>
    <t>2022-08-01 15:36:53</t>
  </si>
  <si>
    <t>2640274</t>
  </si>
  <si>
    <t>安巢主题连锁酒店(印江店)</t>
  </si>
  <si>
    <t>218.00</t>
  </si>
  <si>
    <t>2022-08-01 15:32:28</t>
  </si>
  <si>
    <t>2640090</t>
  </si>
  <si>
    <t>乐动快捷酒店(武汉汉口火车站店)</t>
  </si>
  <si>
    <t>2022-08-01 12:47:03</t>
  </si>
  <si>
    <t>2640113</t>
  </si>
  <si>
    <t>普罗旺斯花园酒店(武汉黄家湖店)</t>
  </si>
  <si>
    <t>2022-08-01 13:03:17</t>
  </si>
  <si>
    <t>2640367</t>
  </si>
  <si>
    <t>义乌凯亚时尚酒店</t>
  </si>
  <si>
    <t>2022-08-01 16:42:15</t>
  </si>
  <si>
    <t>2640423</t>
  </si>
  <si>
    <t>艾斯顿酒店(长沙县泉塘店)</t>
  </si>
  <si>
    <t>145.00</t>
  </si>
  <si>
    <t>2022-08-01 17:34:35</t>
  </si>
  <si>
    <t>2640030</t>
  </si>
  <si>
    <t>十堰和安宾馆</t>
  </si>
  <si>
    <t>2022-08-01 11:37:41</t>
  </si>
  <si>
    <t>2639994</t>
  </si>
  <si>
    <t>西安爆米花酒店</t>
  </si>
  <si>
    <t>81.00</t>
  </si>
  <si>
    <t>2022-08-01 10:55:35</t>
  </si>
  <si>
    <t>2640197</t>
  </si>
  <si>
    <t>尚客优精选酒店(格尔木江源中路店)</t>
  </si>
  <si>
    <t>378.00</t>
  </si>
  <si>
    <t>2022-08-01 14:09:17</t>
  </si>
  <si>
    <t>2640199</t>
  </si>
  <si>
    <t>昆明东川元亨酒店</t>
  </si>
  <si>
    <t>316.00</t>
  </si>
  <si>
    <t>2022-08-01 14:11:40</t>
  </si>
  <si>
    <t>2640265</t>
  </si>
  <si>
    <t>惠州雅朵精品酒店</t>
  </si>
  <si>
    <t>2022-08-01 15:16:09</t>
  </si>
  <si>
    <t>2640231</t>
  </si>
  <si>
    <t>格林豪泰智选酒店（泰州高港北站店）</t>
  </si>
  <si>
    <t>2022-08-01 14:44:31</t>
  </si>
  <si>
    <t>2640112</t>
  </si>
  <si>
    <t>晋城海天大酒店</t>
  </si>
  <si>
    <t>376.00</t>
  </si>
  <si>
    <t>2022-08-01 13:02:53</t>
  </si>
  <si>
    <t>2637280</t>
  </si>
  <si>
    <t>尚客优酒店(清镇职教城交通职业技术学院店)</t>
  </si>
  <si>
    <t>292.00</t>
  </si>
  <si>
    <t>2022-07-29 19:35:45</t>
  </si>
  <si>
    <t>2639642</t>
  </si>
  <si>
    <t>汉庭酒店（高青黄河路店）</t>
  </si>
  <si>
    <t>150.00</t>
  </si>
  <si>
    <t>2022-07-31 23:21:29</t>
  </si>
  <si>
    <t>2640478</t>
  </si>
  <si>
    <t>长丰佳一宾馆</t>
  </si>
  <si>
    <t>2022-08-01 18:12:02</t>
  </si>
  <si>
    <t>2639506</t>
  </si>
  <si>
    <t>贝壳酒店(宁武凤舞广场店)</t>
  </si>
  <si>
    <t>156.00</t>
  </si>
  <si>
    <t>2022-07-31 21:10:25</t>
  </si>
  <si>
    <t>2640122</t>
  </si>
  <si>
    <t>杭州涵涵酒店</t>
  </si>
  <si>
    <t>140.00</t>
  </si>
  <si>
    <t>2022-08-01 13:13:54</t>
  </si>
  <si>
    <t>2640132</t>
  </si>
  <si>
    <t>杭州铂卡曼洲际酒店</t>
  </si>
  <si>
    <t>668.00</t>
  </si>
  <si>
    <t>2022-08-01 13:17:06</t>
  </si>
  <si>
    <t>2640120</t>
  </si>
  <si>
    <t>深圳喜寓酒店</t>
  </si>
  <si>
    <t>213.00</t>
  </si>
  <si>
    <t>2022-08-01 13:13:06</t>
  </si>
  <si>
    <t>2640119</t>
  </si>
  <si>
    <t>长沙世蓉精选酒店</t>
  </si>
  <si>
    <t>205.00</t>
  </si>
  <si>
    <t>2022-08-01 13:11:56</t>
  </si>
  <si>
    <t>2631683</t>
  </si>
  <si>
    <t>香港帝都酒店</t>
  </si>
  <si>
    <t>lam Kinchung</t>
  </si>
  <si>
    <t>2022-07-27</t>
  </si>
  <si>
    <t>4225.02</t>
  </si>
  <si>
    <t>2022-07-25 01:08:31</t>
  </si>
  <si>
    <t>2022-07-24</t>
  </si>
  <si>
    <t>2630791</t>
  </si>
  <si>
    <t>香港帝国酒店</t>
  </si>
  <si>
    <t>Sum Wai Yin</t>
  </si>
  <si>
    <t>2022-07-24 08:05:01</t>
  </si>
  <si>
    <t>2022-07-13</t>
  </si>
  <si>
    <t>2619960</t>
  </si>
  <si>
    <t>香港帝苑酒店</t>
  </si>
  <si>
    <t>Lim Hong Sub David</t>
  </si>
  <si>
    <t>1032.00</t>
  </si>
  <si>
    <t>2022-07-13 15:40:00</t>
  </si>
  <si>
    <t>2632019</t>
  </si>
  <si>
    <t>老爷会馆(台北林森馆)</t>
  </si>
  <si>
    <t>Huang Ssy-Yu</t>
  </si>
  <si>
    <t>370.00</t>
  </si>
  <si>
    <t>2022-07-25 11:54:28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</si>
</sst>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44773</v>
      </c>
      <c r="G2" s="6">
        <v>44775</v>
      </c>
      <c r="H2" s="4">
        <v>1</v>
      </c>
      <c r="I2" s="4">
        <v>2</v>
      </c>
      <c r="J2" s="4">
        <v>2</v>
      </c>
      <c r="K2" s="4" t="s">
        <v>30</v>
      </c>
      <c r="L2" s="4">
        <v>1032</v>
      </c>
      <c r="M2" s="4">
        <v>1032</v>
      </c>
      <c r="N2" s="4" t="s">
        <v>31</v>
      </c>
      <c r="O2" s="4" t="s">
        <v>32</v>
      </c>
      <c r="P2" s="4" t="s">
        <v>33</v>
      </c>
      <c r="Q2" s="4">
        <v>0</v>
      </c>
      <c r="R2" s="7">
        <v>44755</v>
      </c>
      <c r="S2" s="6">
        <v>44790</v>
      </c>
      <c r="T2" s="4" t="s">
        <v>34</v>
      </c>
      <c r="U2" s="4">
        <v>1032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44774</v>
      </c>
      <c r="G3" s="6">
        <v>44775</v>
      </c>
      <c r="H3" s="4">
        <v>1</v>
      </c>
      <c r="I3" s="4">
        <v>1</v>
      </c>
      <c r="J3" s="4">
        <v>1</v>
      </c>
      <c r="K3" s="4" t="s">
        <v>30</v>
      </c>
      <c r="L3" s="4">
        <v>144</v>
      </c>
      <c r="M3" s="4">
        <v>144</v>
      </c>
      <c r="N3" s="4" t="s">
        <v>40</v>
      </c>
      <c r="O3" s="4" t="s">
        <v>32</v>
      </c>
      <c r="P3" s="4" t="s">
        <v>33</v>
      </c>
      <c r="Q3" s="4">
        <v>0</v>
      </c>
      <c r="R3" s="7">
        <v>44766</v>
      </c>
      <c r="S3" s="6">
        <v>44790</v>
      </c>
      <c r="T3" s="4" t="s">
        <v>34</v>
      </c>
      <c r="U3" s="4">
        <v>144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44769</v>
      </c>
      <c r="G4" s="6">
        <v>44775</v>
      </c>
      <c r="H4" s="4">
        <v>1</v>
      </c>
      <c r="I4" s="4">
        <v>6</v>
      </c>
      <c r="J4" s="4">
        <v>6</v>
      </c>
      <c r="K4" s="4" t="s">
        <v>30</v>
      </c>
      <c r="L4" s="4">
        <v>4225</v>
      </c>
      <c r="M4" s="4">
        <v>4225</v>
      </c>
      <c r="N4" s="4" t="s">
        <v>45</v>
      </c>
      <c r="O4" s="4" t="s">
        <v>32</v>
      </c>
      <c r="P4" s="4" t="s">
        <v>33</v>
      </c>
      <c r="Q4" s="4">
        <v>0</v>
      </c>
      <c r="R4" s="7">
        <v>44767</v>
      </c>
      <c r="S4" s="6">
        <v>44790</v>
      </c>
      <c r="T4" s="4" t="s">
        <v>34</v>
      </c>
      <c r="U4" s="4">
        <v>4225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44774</v>
      </c>
      <c r="G5" s="6">
        <v>44775</v>
      </c>
      <c r="H5" s="4">
        <v>1</v>
      </c>
      <c r="I5" s="4">
        <v>1</v>
      </c>
      <c r="J5" s="4">
        <v>1</v>
      </c>
      <c r="K5" s="4" t="s">
        <v>30</v>
      </c>
      <c r="L5" s="4">
        <v>370</v>
      </c>
      <c r="M5" s="4">
        <v>370</v>
      </c>
      <c r="N5" s="4" t="s">
        <v>49</v>
      </c>
      <c r="O5" s="4" t="s">
        <v>32</v>
      </c>
      <c r="P5" s="4" t="s">
        <v>33</v>
      </c>
      <c r="Q5" s="4">
        <v>0</v>
      </c>
      <c r="R5" s="7">
        <v>44767</v>
      </c>
      <c r="S5" s="6">
        <v>44790</v>
      </c>
      <c r="T5" s="4" t="s">
        <v>34</v>
      </c>
      <c r="U5" s="4">
        <v>370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44774</v>
      </c>
      <c r="G6" s="6">
        <v>44775</v>
      </c>
      <c r="H6" s="4">
        <v>1</v>
      </c>
      <c r="I6" s="4">
        <v>1</v>
      </c>
      <c r="J6" s="4">
        <v>1</v>
      </c>
      <c r="K6" s="4" t="s">
        <v>30</v>
      </c>
      <c r="L6" s="4">
        <v>355</v>
      </c>
      <c r="M6" s="4">
        <v>355</v>
      </c>
      <c r="N6" s="4" t="s">
        <v>54</v>
      </c>
      <c r="O6" s="4" t="s">
        <v>32</v>
      </c>
      <c r="P6" s="4" t="s">
        <v>33</v>
      </c>
      <c r="Q6" s="4">
        <v>0</v>
      </c>
      <c r="R6" s="7">
        <v>44767</v>
      </c>
      <c r="S6" s="6">
        <v>44790</v>
      </c>
      <c r="T6" s="4" t="s">
        <v>34</v>
      </c>
      <c r="U6" s="4">
        <v>355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44774</v>
      </c>
      <c r="G7" s="6">
        <v>44775</v>
      </c>
      <c r="H7" s="4">
        <v>1</v>
      </c>
      <c r="I7" s="4">
        <v>1</v>
      </c>
      <c r="J7" s="4">
        <v>1</v>
      </c>
      <c r="K7" s="4" t="s">
        <v>30</v>
      </c>
      <c r="L7" s="4">
        <v>551</v>
      </c>
      <c r="M7" s="4">
        <v>551</v>
      </c>
      <c r="N7" s="4" t="s">
        <v>59</v>
      </c>
      <c r="O7" s="4" t="s">
        <v>32</v>
      </c>
      <c r="P7" s="4" t="s">
        <v>33</v>
      </c>
      <c r="Q7" s="4">
        <v>0</v>
      </c>
      <c r="R7" s="7">
        <v>44770</v>
      </c>
      <c r="S7" s="6">
        <v>44790</v>
      </c>
      <c r="T7" s="4" t="s">
        <v>34</v>
      </c>
      <c r="U7" s="4">
        <v>551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60</v>
      </c>
      <c r="D8" s="4" t="s">
        <v>57</v>
      </c>
      <c r="E8" s="4" t="s">
        <v>58</v>
      </c>
      <c r="F8" s="6">
        <v>44774</v>
      </c>
      <c r="G8" s="6">
        <v>44775</v>
      </c>
      <c r="H8" s="4">
        <v>1</v>
      </c>
      <c r="I8" s="4">
        <v>1</v>
      </c>
      <c r="J8" s="4">
        <v>1</v>
      </c>
      <c r="K8" s="4" t="s">
        <v>30</v>
      </c>
      <c r="L8" s="4">
        <v>-551</v>
      </c>
      <c r="M8" s="4">
        <v>-551</v>
      </c>
      <c r="N8" s="4" t="s">
        <v>59</v>
      </c>
      <c r="O8" s="4" t="s">
        <v>32</v>
      </c>
      <c r="P8" s="4" t="s">
        <v>33</v>
      </c>
      <c r="Q8" s="4">
        <v>0</v>
      </c>
      <c r="R8" s="7">
        <v>44770</v>
      </c>
      <c r="S8" s="6">
        <v>44790</v>
      </c>
      <c r="T8" s="4" t="s">
        <v>34</v>
      </c>
      <c r="U8" s="4">
        <v>-551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44774</v>
      </c>
      <c r="G9" s="6">
        <v>44775</v>
      </c>
      <c r="H9" s="4">
        <v>1</v>
      </c>
      <c r="I9" s="4">
        <v>1</v>
      </c>
      <c r="J9" s="4">
        <v>1</v>
      </c>
      <c r="K9" s="4" t="s">
        <v>30</v>
      </c>
      <c r="L9" s="4">
        <v>871</v>
      </c>
      <c r="M9" s="4">
        <v>871</v>
      </c>
      <c r="N9" s="4" t="s">
        <v>64</v>
      </c>
      <c r="O9" s="4" t="s">
        <v>32</v>
      </c>
      <c r="P9" s="4" t="s">
        <v>33</v>
      </c>
      <c r="Q9" s="4">
        <v>0</v>
      </c>
      <c r="R9" s="7">
        <v>44771</v>
      </c>
      <c r="S9" s="6">
        <v>44790</v>
      </c>
      <c r="T9" s="4" t="s">
        <v>34</v>
      </c>
      <c r="U9" s="4">
        <v>871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61</v>
      </c>
      <c r="B10" s="4" t="s">
        <v>26</v>
      </c>
      <c r="C10" s="4" t="s">
        <v>60</v>
      </c>
      <c r="D10" s="4" t="s">
        <v>62</v>
      </c>
      <c r="E10" s="4" t="s">
        <v>63</v>
      </c>
      <c r="F10" s="6">
        <v>44774</v>
      </c>
      <c r="G10" s="6">
        <v>44775</v>
      </c>
      <c r="H10" s="4">
        <v>1</v>
      </c>
      <c r="I10" s="4">
        <v>1</v>
      </c>
      <c r="J10" s="4">
        <v>1</v>
      </c>
      <c r="K10" s="4" t="s">
        <v>30</v>
      </c>
      <c r="L10" s="4">
        <v>-871</v>
      </c>
      <c r="M10" s="4">
        <v>-871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44771</v>
      </c>
      <c r="S10" s="6">
        <v>44790</v>
      </c>
      <c r="T10" s="4" t="s">
        <v>34</v>
      </c>
      <c r="U10" s="4">
        <v>-871</v>
      </c>
      <c r="V10" s="4">
        <v>0</v>
      </c>
      <c r="W10" s="4">
        <v>0</v>
      </c>
      <c r="X10" s="4" t="s">
        <v>35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44774</v>
      </c>
      <c r="G11" s="6">
        <v>44775</v>
      </c>
      <c r="H11" s="4">
        <v>1</v>
      </c>
      <c r="I11" s="4">
        <v>1</v>
      </c>
      <c r="J11" s="4">
        <v>1</v>
      </c>
      <c r="K11" s="4" t="s">
        <v>30</v>
      </c>
      <c r="L11" s="4">
        <v>272</v>
      </c>
      <c r="M11" s="4">
        <v>272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44771</v>
      </c>
      <c r="S11" s="6">
        <v>44790</v>
      </c>
      <c r="T11" s="4" t="s">
        <v>34</v>
      </c>
      <c r="U11" s="4">
        <v>272</v>
      </c>
      <c r="V11" s="4">
        <v>0</v>
      </c>
      <c r="W11" s="4">
        <v>0</v>
      </c>
      <c r="X11" s="4" t="s">
        <v>35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67</v>
      </c>
      <c r="E12" s="4" t="s">
        <v>58</v>
      </c>
      <c r="F12" s="6">
        <v>44774</v>
      </c>
      <c r="G12" s="6">
        <v>44775</v>
      </c>
      <c r="H12" s="4">
        <v>1</v>
      </c>
      <c r="I12" s="4">
        <v>1</v>
      </c>
      <c r="J12" s="4">
        <v>1</v>
      </c>
      <c r="K12" s="4" t="s">
        <v>30</v>
      </c>
      <c r="L12" s="4">
        <v>264</v>
      </c>
      <c r="M12" s="4">
        <v>264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44771</v>
      </c>
      <c r="S12" s="6">
        <v>44790</v>
      </c>
      <c r="T12" s="4" t="s">
        <v>34</v>
      </c>
      <c r="U12" s="4">
        <v>264</v>
      </c>
      <c r="V12" s="4">
        <v>0</v>
      </c>
      <c r="W12" s="4">
        <v>0</v>
      </c>
      <c r="X12" s="4" t="s">
        <v>35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44773</v>
      </c>
      <c r="G13" s="6">
        <v>44775</v>
      </c>
      <c r="H13" s="4">
        <v>1</v>
      </c>
      <c r="I13" s="4">
        <v>2</v>
      </c>
      <c r="J13" s="4">
        <v>2</v>
      </c>
      <c r="K13" s="4" t="s">
        <v>30</v>
      </c>
      <c r="L13" s="4">
        <v>292</v>
      </c>
      <c r="M13" s="4">
        <v>292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44771</v>
      </c>
      <c r="S13" s="6">
        <v>44790</v>
      </c>
      <c r="T13" s="4" t="s">
        <v>34</v>
      </c>
      <c r="U13" s="4">
        <v>292</v>
      </c>
      <c r="V13" s="4">
        <v>0</v>
      </c>
      <c r="W13" s="4">
        <v>0</v>
      </c>
      <c r="X13" s="4" t="s">
        <v>35</v>
      </c>
      <c r="Y13" s="4" t="s">
        <v>78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67</v>
      </c>
      <c r="E14" s="4" t="s">
        <v>68</v>
      </c>
      <c r="F14" s="6">
        <v>44774</v>
      </c>
      <c r="G14" s="6">
        <v>44775</v>
      </c>
      <c r="H14" s="4">
        <v>1</v>
      </c>
      <c r="I14" s="4">
        <v>1</v>
      </c>
      <c r="J14" s="4">
        <v>1</v>
      </c>
      <c r="K14" s="4" t="s">
        <v>30</v>
      </c>
      <c r="L14" s="4">
        <v>272</v>
      </c>
      <c r="M14" s="4">
        <v>272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44771</v>
      </c>
      <c r="S14" s="6">
        <v>44790</v>
      </c>
      <c r="T14" s="4" t="s">
        <v>34</v>
      </c>
      <c r="U14" s="4">
        <v>272</v>
      </c>
      <c r="V14" s="4">
        <v>0</v>
      </c>
      <c r="W14" s="4">
        <v>0</v>
      </c>
      <c r="X14" s="4" t="s">
        <v>35</v>
      </c>
      <c r="Y14" s="4" t="s">
        <v>81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44774</v>
      </c>
      <c r="G15" s="6">
        <v>44775</v>
      </c>
      <c r="H15" s="4">
        <v>1</v>
      </c>
      <c r="I15" s="4">
        <v>1</v>
      </c>
      <c r="J15" s="4">
        <v>1</v>
      </c>
      <c r="K15" s="4" t="s">
        <v>30</v>
      </c>
      <c r="L15" s="4">
        <v>363</v>
      </c>
      <c r="M15" s="4">
        <v>363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44772</v>
      </c>
      <c r="S15" s="6">
        <v>44790</v>
      </c>
      <c r="T15" s="4" t="s">
        <v>34</v>
      </c>
      <c r="U15" s="4">
        <v>363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44774</v>
      </c>
      <c r="G16" s="6">
        <v>44775</v>
      </c>
      <c r="H16" s="4">
        <v>1</v>
      </c>
      <c r="I16" s="4">
        <v>1</v>
      </c>
      <c r="J16" s="4">
        <v>1</v>
      </c>
      <c r="K16" s="4" t="s">
        <v>30</v>
      </c>
      <c r="L16" s="4">
        <v>224</v>
      </c>
      <c r="M16" s="4">
        <v>224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44773</v>
      </c>
      <c r="S16" s="6">
        <v>44790</v>
      </c>
      <c r="T16" s="4" t="s">
        <v>34</v>
      </c>
      <c r="U16" s="4">
        <v>224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44774</v>
      </c>
      <c r="G17" s="6">
        <v>44775</v>
      </c>
      <c r="H17" s="4">
        <v>1</v>
      </c>
      <c r="I17" s="4">
        <v>1</v>
      </c>
      <c r="J17" s="4">
        <v>1</v>
      </c>
      <c r="K17" s="4" t="s">
        <v>30</v>
      </c>
      <c r="L17" s="4">
        <v>660</v>
      </c>
      <c r="M17" s="4">
        <v>660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44773</v>
      </c>
      <c r="S17" s="6">
        <v>44790</v>
      </c>
      <c r="T17" s="4" t="s">
        <v>34</v>
      </c>
      <c r="U17" s="4">
        <v>660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91</v>
      </c>
      <c r="E18" s="4" t="s">
        <v>95</v>
      </c>
      <c r="F18" s="6">
        <v>44774</v>
      </c>
      <c r="G18" s="6">
        <v>44775</v>
      </c>
      <c r="H18" s="4">
        <v>1</v>
      </c>
      <c r="I18" s="4">
        <v>1</v>
      </c>
      <c r="J18" s="4">
        <v>1</v>
      </c>
      <c r="K18" s="4" t="s">
        <v>30</v>
      </c>
      <c r="L18" s="4">
        <v>562</v>
      </c>
      <c r="M18" s="4">
        <v>562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44773</v>
      </c>
      <c r="S18" s="6">
        <v>44790</v>
      </c>
      <c r="T18" s="4" t="s">
        <v>34</v>
      </c>
      <c r="U18" s="4">
        <v>562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44773</v>
      </c>
      <c r="G19" s="6">
        <v>44775</v>
      </c>
      <c r="H19" s="4">
        <v>1</v>
      </c>
      <c r="I19" s="4">
        <v>2</v>
      </c>
      <c r="J19" s="4">
        <v>2</v>
      </c>
      <c r="K19" s="4" t="s">
        <v>30</v>
      </c>
      <c r="L19" s="4">
        <v>1452</v>
      </c>
      <c r="M19" s="4">
        <v>1452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44773</v>
      </c>
      <c r="S19" s="6">
        <v>44790</v>
      </c>
      <c r="T19" s="4" t="s">
        <v>34</v>
      </c>
      <c r="U19" s="4">
        <v>1452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44774</v>
      </c>
      <c r="G20" s="6">
        <v>44775</v>
      </c>
      <c r="H20" s="4">
        <v>1</v>
      </c>
      <c r="I20" s="4">
        <v>1</v>
      </c>
      <c r="J20" s="4">
        <v>1</v>
      </c>
      <c r="K20" s="4" t="s">
        <v>30</v>
      </c>
      <c r="L20" s="4">
        <v>156</v>
      </c>
      <c r="M20" s="4">
        <v>156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44773</v>
      </c>
      <c r="S20" s="6">
        <v>44790</v>
      </c>
      <c r="T20" s="4" t="s">
        <v>34</v>
      </c>
      <c r="U20" s="4">
        <v>156</v>
      </c>
      <c r="V20" s="4">
        <v>0</v>
      </c>
      <c r="W20" s="4">
        <v>0</v>
      </c>
      <c r="X20" s="4" t="s">
        <v>35</v>
      </c>
      <c r="Y20" s="4" t="s">
        <v>105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62</v>
      </c>
      <c r="E21" s="4" t="s">
        <v>107</v>
      </c>
      <c r="F21" s="6">
        <v>44774</v>
      </c>
      <c r="G21" s="6">
        <v>44775</v>
      </c>
      <c r="H21" s="4">
        <v>1</v>
      </c>
      <c r="I21" s="4">
        <v>1</v>
      </c>
      <c r="J21" s="4">
        <v>1</v>
      </c>
      <c r="K21" s="4" t="s">
        <v>30</v>
      </c>
      <c r="L21" s="4">
        <v>248</v>
      </c>
      <c r="M21" s="4">
        <v>248</v>
      </c>
      <c r="N21" s="4" t="s">
        <v>108</v>
      </c>
      <c r="O21" s="4" t="s">
        <v>32</v>
      </c>
      <c r="P21" s="4" t="s">
        <v>33</v>
      </c>
      <c r="Q21" s="4">
        <v>0</v>
      </c>
      <c r="R21" s="7">
        <v>44773</v>
      </c>
      <c r="S21" s="6">
        <v>44790</v>
      </c>
      <c r="T21" s="4" t="s">
        <v>34</v>
      </c>
      <c r="U21" s="4">
        <v>248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97</v>
      </c>
      <c r="B22" s="4" t="s">
        <v>26</v>
      </c>
      <c r="C22" s="4" t="s">
        <v>60</v>
      </c>
      <c r="D22" s="4" t="s">
        <v>98</v>
      </c>
      <c r="E22" s="4" t="s">
        <v>99</v>
      </c>
      <c r="F22" s="6">
        <v>44773</v>
      </c>
      <c r="G22" s="6">
        <v>44775</v>
      </c>
      <c r="H22" s="4">
        <v>1</v>
      </c>
      <c r="I22" s="4">
        <v>2</v>
      </c>
      <c r="J22" s="4">
        <v>2</v>
      </c>
      <c r="K22" s="4" t="s">
        <v>30</v>
      </c>
      <c r="L22" s="4">
        <v>-1452</v>
      </c>
      <c r="M22" s="4">
        <v>-1452</v>
      </c>
      <c r="N22" s="4" t="s">
        <v>100</v>
      </c>
      <c r="O22" s="4" t="s">
        <v>32</v>
      </c>
      <c r="P22" s="4" t="s">
        <v>33</v>
      </c>
      <c r="Q22" s="4">
        <v>0</v>
      </c>
      <c r="R22" s="7">
        <v>44773</v>
      </c>
      <c r="S22" s="6">
        <v>44790</v>
      </c>
      <c r="T22" s="4" t="s">
        <v>34</v>
      </c>
      <c r="U22" s="4">
        <v>-1452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110</v>
      </c>
      <c r="E23" s="4" t="s">
        <v>58</v>
      </c>
      <c r="F23" s="6">
        <v>44774</v>
      </c>
      <c r="G23" s="6">
        <v>44775</v>
      </c>
      <c r="H23" s="4">
        <v>1</v>
      </c>
      <c r="I23" s="4">
        <v>1</v>
      </c>
      <c r="J23" s="4">
        <v>1</v>
      </c>
      <c r="K23" s="4" t="s">
        <v>30</v>
      </c>
      <c r="L23" s="4">
        <v>150</v>
      </c>
      <c r="M23" s="4">
        <v>150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44773</v>
      </c>
      <c r="S23" s="6">
        <v>44790</v>
      </c>
      <c r="T23" s="4" t="s">
        <v>34</v>
      </c>
      <c r="U23" s="4">
        <v>150</v>
      </c>
      <c r="V23" s="4">
        <v>0</v>
      </c>
      <c r="W23" s="4">
        <v>0</v>
      </c>
      <c r="X23" s="4" t="s">
        <v>35</v>
      </c>
      <c r="Y23" s="4" t="s">
        <v>112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44774</v>
      </c>
      <c r="G24" s="6">
        <v>44775</v>
      </c>
      <c r="H24" s="4">
        <v>1</v>
      </c>
      <c r="I24" s="4">
        <v>1</v>
      </c>
      <c r="J24" s="4">
        <v>1</v>
      </c>
      <c r="K24" s="4" t="s">
        <v>30</v>
      </c>
      <c r="L24" s="4">
        <v>130</v>
      </c>
      <c r="M24" s="4">
        <v>130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44774</v>
      </c>
      <c r="S24" s="6">
        <v>44790</v>
      </c>
      <c r="T24" s="4" t="s">
        <v>34</v>
      </c>
      <c r="U24" s="4">
        <v>130</v>
      </c>
      <c r="V24" s="4">
        <v>0</v>
      </c>
      <c r="W24" s="4">
        <v>0</v>
      </c>
      <c r="X24" s="4" t="s">
        <v>35</v>
      </c>
      <c r="Y24" s="4" t="s">
        <v>117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119</v>
      </c>
      <c r="E25" s="4" t="s">
        <v>120</v>
      </c>
      <c r="F25" s="6">
        <v>44774</v>
      </c>
      <c r="G25" s="6">
        <v>44775</v>
      </c>
      <c r="H25" s="4">
        <v>1</v>
      </c>
      <c r="I25" s="4">
        <v>1</v>
      </c>
      <c r="J25" s="4">
        <v>1</v>
      </c>
      <c r="K25" s="4" t="s">
        <v>30</v>
      </c>
      <c r="L25" s="4">
        <v>181</v>
      </c>
      <c r="M25" s="4">
        <v>181</v>
      </c>
      <c r="N25" s="4" t="s">
        <v>121</v>
      </c>
      <c r="O25" s="4" t="s">
        <v>32</v>
      </c>
      <c r="P25" s="4" t="s">
        <v>33</v>
      </c>
      <c r="Q25" s="4">
        <v>0</v>
      </c>
      <c r="R25" s="7">
        <v>44774</v>
      </c>
      <c r="S25" s="6">
        <v>44790</v>
      </c>
      <c r="T25" s="4" t="s">
        <v>34</v>
      </c>
      <c r="U25" s="4">
        <v>181</v>
      </c>
      <c r="V25" s="4">
        <v>0</v>
      </c>
      <c r="W25" s="4">
        <v>0</v>
      </c>
      <c r="X25" s="4" t="s">
        <v>35</v>
      </c>
      <c r="Y25" s="4" t="s">
        <v>122</v>
      </c>
    </row>
    <row r="26" s="4" customFormat="1" spans="1:25">
      <c r="A26" s="4" t="s">
        <v>118</v>
      </c>
      <c r="B26" s="4" t="s">
        <v>26</v>
      </c>
      <c r="C26" s="4" t="s">
        <v>60</v>
      </c>
      <c r="D26" s="4" t="s">
        <v>119</v>
      </c>
      <c r="E26" s="4" t="s">
        <v>120</v>
      </c>
      <c r="F26" s="6">
        <v>44774</v>
      </c>
      <c r="G26" s="6">
        <v>44775</v>
      </c>
      <c r="H26" s="4">
        <v>1</v>
      </c>
      <c r="I26" s="4">
        <v>1</v>
      </c>
      <c r="J26" s="4">
        <v>1</v>
      </c>
      <c r="K26" s="4" t="s">
        <v>30</v>
      </c>
      <c r="L26" s="4">
        <v>-181</v>
      </c>
      <c r="M26" s="4">
        <v>-181</v>
      </c>
      <c r="N26" s="4" t="s">
        <v>121</v>
      </c>
      <c r="O26" s="4" t="s">
        <v>32</v>
      </c>
      <c r="P26" s="4" t="s">
        <v>33</v>
      </c>
      <c r="Q26" s="4">
        <v>0</v>
      </c>
      <c r="R26" s="7">
        <v>44774</v>
      </c>
      <c r="S26" s="6">
        <v>44790</v>
      </c>
      <c r="T26" s="4" t="s">
        <v>34</v>
      </c>
      <c r="U26" s="4">
        <v>-181</v>
      </c>
      <c r="V26" s="4">
        <v>0</v>
      </c>
      <c r="W26" s="4">
        <v>0</v>
      </c>
      <c r="X26" s="4" t="s">
        <v>35</v>
      </c>
      <c r="Y26" s="4" t="s">
        <v>122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114</v>
      </c>
      <c r="E27" s="4" t="s">
        <v>124</v>
      </c>
      <c r="F27" s="6">
        <v>44774</v>
      </c>
      <c r="G27" s="6">
        <v>44775</v>
      </c>
      <c r="H27" s="4">
        <v>1</v>
      </c>
      <c r="I27" s="4">
        <v>1</v>
      </c>
      <c r="J27" s="4">
        <v>1</v>
      </c>
      <c r="K27" s="4" t="s">
        <v>30</v>
      </c>
      <c r="L27" s="4">
        <v>130</v>
      </c>
      <c r="M27" s="4">
        <v>130</v>
      </c>
      <c r="N27" s="4" t="s">
        <v>125</v>
      </c>
      <c r="O27" s="4" t="s">
        <v>32</v>
      </c>
      <c r="P27" s="4" t="s">
        <v>33</v>
      </c>
      <c r="Q27" s="4">
        <v>0</v>
      </c>
      <c r="R27" s="7">
        <v>44774</v>
      </c>
      <c r="S27" s="6">
        <v>44790</v>
      </c>
      <c r="T27" s="4" t="s">
        <v>34</v>
      </c>
      <c r="U27" s="4">
        <v>130</v>
      </c>
      <c r="V27" s="4">
        <v>0</v>
      </c>
      <c r="W27" s="4">
        <v>0</v>
      </c>
      <c r="X27" s="4" t="s">
        <v>35</v>
      </c>
      <c r="Y27" s="4" t="s">
        <v>126</v>
      </c>
    </row>
    <row r="28" s="4" customFormat="1" spans="1:25">
      <c r="A28" s="4" t="s">
        <v>127</v>
      </c>
      <c r="B28" s="4" t="s">
        <v>26</v>
      </c>
      <c r="C28" s="4" t="s">
        <v>27</v>
      </c>
      <c r="D28" s="4" t="s">
        <v>128</v>
      </c>
      <c r="E28" s="4" t="s">
        <v>129</v>
      </c>
      <c r="F28" s="6">
        <v>44774</v>
      </c>
      <c r="G28" s="6">
        <v>44775</v>
      </c>
      <c r="H28" s="4">
        <v>1</v>
      </c>
      <c r="I28" s="4">
        <v>1</v>
      </c>
      <c r="J28" s="4">
        <v>1</v>
      </c>
      <c r="K28" s="4" t="s">
        <v>30</v>
      </c>
      <c r="L28" s="4">
        <v>525</v>
      </c>
      <c r="M28" s="4">
        <v>525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44774</v>
      </c>
      <c r="S28" s="6">
        <v>44790</v>
      </c>
      <c r="T28" s="4" t="s">
        <v>34</v>
      </c>
      <c r="U28" s="4">
        <v>525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131</v>
      </c>
      <c r="B29" s="4" t="s">
        <v>26</v>
      </c>
      <c r="C29" s="4" t="s">
        <v>27</v>
      </c>
      <c r="D29" s="4" t="s">
        <v>114</v>
      </c>
      <c r="E29" s="4" t="s">
        <v>115</v>
      </c>
      <c r="F29" s="6">
        <v>44774</v>
      </c>
      <c r="G29" s="6">
        <v>44775</v>
      </c>
      <c r="H29" s="4">
        <v>1</v>
      </c>
      <c r="I29" s="4">
        <v>1</v>
      </c>
      <c r="J29" s="4">
        <v>1</v>
      </c>
      <c r="K29" s="4" t="s">
        <v>30</v>
      </c>
      <c r="L29" s="4">
        <v>130</v>
      </c>
      <c r="M29" s="4">
        <v>130</v>
      </c>
      <c r="N29" s="4" t="s">
        <v>132</v>
      </c>
      <c r="O29" s="4" t="s">
        <v>32</v>
      </c>
      <c r="P29" s="4" t="s">
        <v>33</v>
      </c>
      <c r="Q29" s="4">
        <v>0</v>
      </c>
      <c r="R29" s="7">
        <v>44774</v>
      </c>
      <c r="S29" s="6">
        <v>44790</v>
      </c>
      <c r="T29" s="4" t="s">
        <v>34</v>
      </c>
      <c r="U29" s="4">
        <v>130</v>
      </c>
      <c r="V29" s="4">
        <v>0</v>
      </c>
      <c r="W29" s="4">
        <v>0</v>
      </c>
      <c r="X29" s="4" t="s">
        <v>35</v>
      </c>
      <c r="Y29" s="4" t="s">
        <v>133</v>
      </c>
    </row>
    <row r="30" s="4" customFormat="1" spans="1:25">
      <c r="A30" s="4" t="s">
        <v>134</v>
      </c>
      <c r="B30" s="4" t="s">
        <v>26</v>
      </c>
      <c r="C30" s="4" t="s">
        <v>27</v>
      </c>
      <c r="D30" s="4" t="s">
        <v>135</v>
      </c>
      <c r="E30" s="4" t="s">
        <v>136</v>
      </c>
      <c r="F30" s="6">
        <v>44774</v>
      </c>
      <c r="G30" s="6">
        <v>44775</v>
      </c>
      <c r="H30" s="4">
        <v>1</v>
      </c>
      <c r="I30" s="4">
        <v>1</v>
      </c>
      <c r="J30" s="4">
        <v>1</v>
      </c>
      <c r="K30" s="4" t="s">
        <v>30</v>
      </c>
      <c r="L30" s="4">
        <v>676</v>
      </c>
      <c r="M30" s="4">
        <v>676</v>
      </c>
      <c r="N30" s="4" t="s">
        <v>137</v>
      </c>
      <c r="O30" s="4" t="s">
        <v>32</v>
      </c>
      <c r="P30" s="4" t="s">
        <v>33</v>
      </c>
      <c r="Q30" s="4">
        <v>0</v>
      </c>
      <c r="R30" s="7">
        <v>44774</v>
      </c>
      <c r="S30" s="6">
        <v>44790</v>
      </c>
      <c r="T30" s="4" t="s">
        <v>34</v>
      </c>
      <c r="U30" s="4">
        <v>676</v>
      </c>
      <c r="V30" s="4">
        <v>0</v>
      </c>
      <c r="W30" s="4">
        <v>0</v>
      </c>
      <c r="X30" s="4" t="s">
        <v>35</v>
      </c>
      <c r="Y30" s="4" t="s">
        <v>138</v>
      </c>
    </row>
    <row r="31" s="4" customFormat="1" spans="1:25">
      <c r="A31" s="4" t="s">
        <v>139</v>
      </c>
      <c r="B31" s="4" t="s">
        <v>26</v>
      </c>
      <c r="C31" s="4" t="s">
        <v>27</v>
      </c>
      <c r="D31" s="4" t="s">
        <v>140</v>
      </c>
      <c r="E31" s="4" t="s">
        <v>107</v>
      </c>
      <c r="F31" s="6">
        <v>44774</v>
      </c>
      <c r="G31" s="6">
        <v>44775</v>
      </c>
      <c r="H31" s="4">
        <v>1</v>
      </c>
      <c r="I31" s="4">
        <v>1</v>
      </c>
      <c r="J31" s="4">
        <v>1</v>
      </c>
      <c r="K31" s="4" t="s">
        <v>30</v>
      </c>
      <c r="L31" s="4">
        <v>81</v>
      </c>
      <c r="M31" s="4">
        <v>81</v>
      </c>
      <c r="N31" s="4" t="s">
        <v>141</v>
      </c>
      <c r="O31" s="4" t="s">
        <v>32</v>
      </c>
      <c r="P31" s="4" t="s">
        <v>33</v>
      </c>
      <c r="Q31" s="4">
        <v>0</v>
      </c>
      <c r="R31" s="7">
        <v>44774</v>
      </c>
      <c r="S31" s="6">
        <v>44790</v>
      </c>
      <c r="T31" s="4" t="s">
        <v>34</v>
      </c>
      <c r="U31" s="4">
        <v>81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142</v>
      </c>
      <c r="B32" s="4" t="s">
        <v>26</v>
      </c>
      <c r="C32" s="4" t="s">
        <v>27</v>
      </c>
      <c r="D32" s="4" t="s">
        <v>143</v>
      </c>
      <c r="E32" s="4" t="s">
        <v>144</v>
      </c>
      <c r="F32" s="6">
        <v>44774</v>
      </c>
      <c r="G32" s="6">
        <v>44775</v>
      </c>
      <c r="H32" s="4">
        <v>1</v>
      </c>
      <c r="I32" s="4">
        <v>1</v>
      </c>
      <c r="J32" s="4">
        <v>1</v>
      </c>
      <c r="K32" s="4" t="s">
        <v>30</v>
      </c>
      <c r="L32" s="4">
        <v>952</v>
      </c>
      <c r="M32" s="4">
        <v>952</v>
      </c>
      <c r="N32" s="4" t="s">
        <v>145</v>
      </c>
      <c r="O32" s="4" t="s">
        <v>32</v>
      </c>
      <c r="P32" s="4" t="s">
        <v>33</v>
      </c>
      <c r="Q32" s="4">
        <v>0</v>
      </c>
      <c r="R32" s="7">
        <v>44774</v>
      </c>
      <c r="S32" s="6">
        <v>44790</v>
      </c>
      <c r="T32" s="4" t="s">
        <v>34</v>
      </c>
      <c r="U32" s="4">
        <v>952</v>
      </c>
      <c r="V32" s="4">
        <v>0</v>
      </c>
      <c r="W32" s="4">
        <v>0</v>
      </c>
      <c r="X32" s="4" t="s">
        <v>35</v>
      </c>
      <c r="Y32" s="4" t="s">
        <v>146</v>
      </c>
    </row>
    <row r="33" s="4" customFormat="1" spans="1:25">
      <c r="A33" s="4" t="s">
        <v>147</v>
      </c>
      <c r="B33" s="4" t="s">
        <v>26</v>
      </c>
      <c r="C33" s="4" t="s">
        <v>27</v>
      </c>
      <c r="D33" s="4" t="s">
        <v>148</v>
      </c>
      <c r="E33" s="4" t="s">
        <v>149</v>
      </c>
      <c r="F33" s="6">
        <v>44774</v>
      </c>
      <c r="G33" s="6">
        <v>44775</v>
      </c>
      <c r="H33" s="4">
        <v>1</v>
      </c>
      <c r="I33" s="4">
        <v>1</v>
      </c>
      <c r="J33" s="4">
        <v>1</v>
      </c>
      <c r="K33" s="4" t="s">
        <v>30</v>
      </c>
      <c r="L33" s="4">
        <v>104</v>
      </c>
      <c r="M33" s="4">
        <v>104</v>
      </c>
      <c r="N33" s="4" t="s">
        <v>150</v>
      </c>
      <c r="O33" s="4" t="s">
        <v>32</v>
      </c>
      <c r="P33" s="4" t="s">
        <v>33</v>
      </c>
      <c r="Q33" s="4">
        <v>0</v>
      </c>
      <c r="R33" s="7">
        <v>44774</v>
      </c>
      <c r="S33" s="6">
        <v>44790</v>
      </c>
      <c r="T33" s="4" t="s">
        <v>34</v>
      </c>
      <c r="U33" s="4">
        <v>104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151</v>
      </c>
      <c r="B34" s="4" t="s">
        <v>26</v>
      </c>
      <c r="C34" s="4" t="s">
        <v>27</v>
      </c>
      <c r="D34" s="4" t="s">
        <v>152</v>
      </c>
      <c r="E34" s="4" t="s">
        <v>153</v>
      </c>
      <c r="F34" s="6">
        <v>44774</v>
      </c>
      <c r="G34" s="6">
        <v>44775</v>
      </c>
      <c r="H34" s="4">
        <v>1</v>
      </c>
      <c r="I34" s="4">
        <v>1</v>
      </c>
      <c r="J34" s="4">
        <v>1</v>
      </c>
      <c r="K34" s="4" t="s">
        <v>30</v>
      </c>
      <c r="L34" s="4">
        <v>149</v>
      </c>
      <c r="M34" s="4">
        <v>149</v>
      </c>
      <c r="N34" s="4" t="s">
        <v>154</v>
      </c>
      <c r="O34" s="4" t="s">
        <v>32</v>
      </c>
      <c r="P34" s="4" t="s">
        <v>33</v>
      </c>
      <c r="Q34" s="4">
        <v>0</v>
      </c>
      <c r="R34" s="7">
        <v>44774</v>
      </c>
      <c r="S34" s="6">
        <v>44790</v>
      </c>
      <c r="T34" s="4" t="s">
        <v>34</v>
      </c>
      <c r="U34" s="4">
        <v>149</v>
      </c>
      <c r="V34" s="4">
        <v>0</v>
      </c>
      <c r="W34" s="4">
        <v>0</v>
      </c>
      <c r="X34" s="4" t="s">
        <v>35</v>
      </c>
      <c r="Y34" s="4" t="s">
        <v>155</v>
      </c>
    </row>
    <row r="35" s="4" customFormat="1" spans="1:25">
      <c r="A35" s="4" t="s">
        <v>156</v>
      </c>
      <c r="B35" s="4" t="s">
        <v>26</v>
      </c>
      <c r="C35" s="4" t="s">
        <v>27</v>
      </c>
      <c r="D35" s="4" t="s">
        <v>157</v>
      </c>
      <c r="E35" s="4" t="s">
        <v>53</v>
      </c>
      <c r="F35" s="6">
        <v>44774</v>
      </c>
      <c r="G35" s="6">
        <v>44775</v>
      </c>
      <c r="H35" s="4">
        <v>1</v>
      </c>
      <c r="I35" s="4">
        <v>1</v>
      </c>
      <c r="J35" s="4">
        <v>1</v>
      </c>
      <c r="K35" s="4" t="s">
        <v>30</v>
      </c>
      <c r="L35" s="4">
        <v>85</v>
      </c>
      <c r="M35" s="4">
        <v>85</v>
      </c>
      <c r="N35" s="4" t="s">
        <v>158</v>
      </c>
      <c r="O35" s="4" t="s">
        <v>32</v>
      </c>
      <c r="P35" s="4" t="s">
        <v>33</v>
      </c>
      <c r="Q35" s="4">
        <v>0</v>
      </c>
      <c r="R35" s="7">
        <v>44774</v>
      </c>
      <c r="S35" s="6">
        <v>44790</v>
      </c>
      <c r="T35" s="4" t="s">
        <v>34</v>
      </c>
      <c r="U35" s="4">
        <v>85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159</v>
      </c>
      <c r="B36" s="4" t="s">
        <v>26</v>
      </c>
      <c r="C36" s="4" t="s">
        <v>27</v>
      </c>
      <c r="D36" s="4" t="s">
        <v>62</v>
      </c>
      <c r="E36" s="4" t="s">
        <v>107</v>
      </c>
      <c r="F36" s="6">
        <v>44774</v>
      </c>
      <c r="G36" s="6">
        <v>44775</v>
      </c>
      <c r="H36" s="4">
        <v>1</v>
      </c>
      <c r="I36" s="4">
        <v>1</v>
      </c>
      <c r="J36" s="4">
        <v>1</v>
      </c>
      <c r="K36" s="4" t="s">
        <v>30</v>
      </c>
      <c r="L36" s="4">
        <v>248</v>
      </c>
      <c r="M36" s="4">
        <v>248</v>
      </c>
      <c r="N36" s="4" t="s">
        <v>160</v>
      </c>
      <c r="O36" s="4" t="s">
        <v>32</v>
      </c>
      <c r="P36" s="4" t="s">
        <v>33</v>
      </c>
      <c r="Q36" s="4">
        <v>0</v>
      </c>
      <c r="R36" s="7">
        <v>44774</v>
      </c>
      <c r="S36" s="6">
        <v>44790</v>
      </c>
      <c r="T36" s="4" t="s">
        <v>34</v>
      </c>
      <c r="U36" s="4">
        <v>248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161</v>
      </c>
      <c r="B37" s="4" t="s">
        <v>26</v>
      </c>
      <c r="C37" s="4" t="s">
        <v>27</v>
      </c>
      <c r="D37" s="4" t="s">
        <v>162</v>
      </c>
      <c r="E37" s="4"/>
      <c r="F37" s="6">
        <v>44774</v>
      </c>
      <c r="G37" s="6">
        <v>44775</v>
      </c>
      <c r="H37" s="4">
        <v>0</v>
      </c>
      <c r="I37" s="4">
        <v>1</v>
      </c>
      <c r="J37" s="4">
        <v>0</v>
      </c>
      <c r="K37" s="4" t="s">
        <v>30</v>
      </c>
      <c r="L37" s="4">
        <v>145</v>
      </c>
      <c r="M37" s="4">
        <v>145</v>
      </c>
      <c r="N37" s="4"/>
      <c r="O37" s="4" t="s">
        <v>32</v>
      </c>
      <c r="P37" s="4" t="s">
        <v>33</v>
      </c>
      <c r="Q37" s="4">
        <v>0</v>
      </c>
      <c r="R37" s="7">
        <v>44774</v>
      </c>
      <c r="S37" s="6">
        <v>44790</v>
      </c>
      <c r="T37" s="4" t="s">
        <v>34</v>
      </c>
      <c r="U37" s="4">
        <v>145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161</v>
      </c>
      <c r="B38" s="4" t="s">
        <v>26</v>
      </c>
      <c r="C38" s="4" t="s">
        <v>60</v>
      </c>
      <c r="D38" s="4" t="s">
        <v>162</v>
      </c>
      <c r="E38" s="4"/>
      <c r="F38" s="6">
        <v>44774</v>
      </c>
      <c r="G38" s="6">
        <v>44775</v>
      </c>
      <c r="H38" s="4">
        <v>0</v>
      </c>
      <c r="I38" s="4">
        <v>1</v>
      </c>
      <c r="J38" s="4">
        <v>0</v>
      </c>
      <c r="K38" s="4" t="s">
        <v>30</v>
      </c>
      <c r="L38" s="4">
        <v>-145</v>
      </c>
      <c r="M38" s="4">
        <v>-145</v>
      </c>
      <c r="N38" s="4"/>
      <c r="O38" s="4" t="s">
        <v>32</v>
      </c>
      <c r="P38" s="4" t="s">
        <v>33</v>
      </c>
      <c r="Q38" s="4">
        <v>0</v>
      </c>
      <c r="R38" s="7">
        <v>44774</v>
      </c>
      <c r="S38" s="6">
        <v>44790</v>
      </c>
      <c r="T38" s="4" t="s">
        <v>34</v>
      </c>
      <c r="U38" s="4">
        <v>-145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163</v>
      </c>
      <c r="B39" s="4" t="s">
        <v>26</v>
      </c>
      <c r="C39" s="4" t="s">
        <v>27</v>
      </c>
      <c r="D39" s="4" t="s">
        <v>164</v>
      </c>
      <c r="E39" s="4" t="s">
        <v>165</v>
      </c>
      <c r="F39" s="6">
        <v>44774</v>
      </c>
      <c r="G39" s="6">
        <v>44775</v>
      </c>
      <c r="H39" s="4">
        <v>1</v>
      </c>
      <c r="I39" s="4">
        <v>1</v>
      </c>
      <c r="J39" s="4">
        <v>1</v>
      </c>
      <c r="K39" s="4" t="s">
        <v>30</v>
      </c>
      <c r="L39" s="4">
        <v>244</v>
      </c>
      <c r="M39" s="4">
        <v>244</v>
      </c>
      <c r="N39" s="4" t="s">
        <v>166</v>
      </c>
      <c r="O39" s="4" t="s">
        <v>32</v>
      </c>
      <c r="P39" s="4" t="s">
        <v>33</v>
      </c>
      <c r="Q39" s="4">
        <v>0</v>
      </c>
      <c r="R39" s="7">
        <v>44774</v>
      </c>
      <c r="S39" s="6">
        <v>44790</v>
      </c>
      <c r="T39" s="4" t="s">
        <v>34</v>
      </c>
      <c r="U39" s="4">
        <v>244</v>
      </c>
      <c r="V39" s="4">
        <v>0</v>
      </c>
      <c r="W39" s="4">
        <v>0</v>
      </c>
      <c r="X39" s="4" t="s">
        <v>35</v>
      </c>
      <c r="Y39" s="4" t="s">
        <v>167</v>
      </c>
    </row>
    <row r="40" s="4" customFormat="1" spans="1:25">
      <c r="A40" s="4" t="s">
        <v>168</v>
      </c>
      <c r="B40" s="4" t="s">
        <v>26</v>
      </c>
      <c r="C40" s="4" t="s">
        <v>27</v>
      </c>
      <c r="D40" s="4" t="s">
        <v>169</v>
      </c>
      <c r="E40" s="4" t="s">
        <v>170</v>
      </c>
      <c r="F40" s="6">
        <v>44774</v>
      </c>
      <c r="G40" s="6">
        <v>44775</v>
      </c>
      <c r="H40" s="4">
        <v>1</v>
      </c>
      <c r="I40" s="4">
        <v>1</v>
      </c>
      <c r="J40" s="4">
        <v>1</v>
      </c>
      <c r="K40" s="4" t="s">
        <v>30</v>
      </c>
      <c r="L40" s="4">
        <v>133</v>
      </c>
      <c r="M40" s="4">
        <v>133</v>
      </c>
      <c r="N40" s="4" t="s">
        <v>171</v>
      </c>
      <c r="O40" s="4" t="s">
        <v>32</v>
      </c>
      <c r="P40" s="4" t="s">
        <v>33</v>
      </c>
      <c r="Q40" s="4">
        <v>0</v>
      </c>
      <c r="R40" s="7">
        <v>44774</v>
      </c>
      <c r="S40" s="6">
        <v>44790</v>
      </c>
      <c r="T40" s="4" t="s">
        <v>34</v>
      </c>
      <c r="U40" s="4">
        <v>133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172</v>
      </c>
      <c r="B41" s="4" t="s">
        <v>26</v>
      </c>
      <c r="C41" s="4" t="s">
        <v>27</v>
      </c>
      <c r="D41" s="4" t="s">
        <v>173</v>
      </c>
      <c r="E41" s="4" t="s">
        <v>58</v>
      </c>
      <c r="F41" s="6">
        <v>44774</v>
      </c>
      <c r="G41" s="6">
        <v>44775</v>
      </c>
      <c r="H41" s="4">
        <v>1</v>
      </c>
      <c r="I41" s="4">
        <v>1</v>
      </c>
      <c r="J41" s="4">
        <v>1</v>
      </c>
      <c r="K41" s="4" t="s">
        <v>30</v>
      </c>
      <c r="L41" s="4">
        <v>94</v>
      </c>
      <c r="M41" s="4">
        <v>94</v>
      </c>
      <c r="N41" s="4" t="s">
        <v>174</v>
      </c>
      <c r="O41" s="4" t="s">
        <v>32</v>
      </c>
      <c r="P41" s="4" t="s">
        <v>33</v>
      </c>
      <c r="Q41" s="4">
        <v>0</v>
      </c>
      <c r="R41" s="7">
        <v>44774</v>
      </c>
      <c r="S41" s="6">
        <v>44790</v>
      </c>
      <c r="T41" s="4" t="s">
        <v>34</v>
      </c>
      <c r="U41" s="4">
        <v>94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175</v>
      </c>
      <c r="B42" s="4" t="s">
        <v>26</v>
      </c>
      <c r="C42" s="4" t="s">
        <v>27</v>
      </c>
      <c r="D42" s="4" t="s">
        <v>176</v>
      </c>
      <c r="E42" s="4" t="s">
        <v>177</v>
      </c>
      <c r="F42" s="6">
        <v>44774</v>
      </c>
      <c r="G42" s="6">
        <v>44775</v>
      </c>
      <c r="H42" s="4">
        <v>1</v>
      </c>
      <c r="I42" s="4">
        <v>1</v>
      </c>
      <c r="J42" s="4">
        <v>1</v>
      </c>
      <c r="K42" s="4" t="s">
        <v>30</v>
      </c>
      <c r="L42" s="4">
        <v>169</v>
      </c>
      <c r="M42" s="4">
        <v>169</v>
      </c>
      <c r="N42" s="4" t="s">
        <v>178</v>
      </c>
      <c r="O42" s="4" t="s">
        <v>32</v>
      </c>
      <c r="P42" s="4" t="s">
        <v>33</v>
      </c>
      <c r="Q42" s="4">
        <v>0</v>
      </c>
      <c r="R42" s="7">
        <v>44774</v>
      </c>
      <c r="S42" s="6">
        <v>44790</v>
      </c>
      <c r="T42" s="4" t="s">
        <v>34</v>
      </c>
      <c r="U42" s="4">
        <v>169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179</v>
      </c>
      <c r="B43" s="4" t="s">
        <v>26</v>
      </c>
      <c r="C43" s="4" t="s">
        <v>27</v>
      </c>
      <c r="D43" s="4" t="s">
        <v>180</v>
      </c>
      <c r="E43" s="4" t="s">
        <v>181</v>
      </c>
      <c r="F43" s="6">
        <v>44774</v>
      </c>
      <c r="G43" s="6">
        <v>44775</v>
      </c>
      <c r="H43" s="4">
        <v>1</v>
      </c>
      <c r="I43" s="4">
        <v>1</v>
      </c>
      <c r="J43" s="4">
        <v>1</v>
      </c>
      <c r="K43" s="4" t="s">
        <v>30</v>
      </c>
      <c r="L43" s="4">
        <v>94</v>
      </c>
      <c r="M43" s="4">
        <v>94</v>
      </c>
      <c r="N43" s="4" t="s">
        <v>182</v>
      </c>
      <c r="O43" s="4" t="s">
        <v>32</v>
      </c>
      <c r="P43" s="4" t="s">
        <v>33</v>
      </c>
      <c r="Q43" s="4">
        <v>0</v>
      </c>
      <c r="R43" s="7">
        <v>44774</v>
      </c>
      <c r="S43" s="6">
        <v>44790</v>
      </c>
      <c r="T43" s="4" t="s">
        <v>34</v>
      </c>
      <c r="U43" s="4">
        <v>94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183</v>
      </c>
      <c r="B44" s="4" t="s">
        <v>26</v>
      </c>
      <c r="C44" s="4" t="s">
        <v>27</v>
      </c>
      <c r="D44" s="4" t="s">
        <v>184</v>
      </c>
      <c r="E44" s="4" t="s">
        <v>185</v>
      </c>
      <c r="F44" s="6">
        <v>44774</v>
      </c>
      <c r="G44" s="6">
        <v>44775</v>
      </c>
      <c r="H44" s="4">
        <v>1</v>
      </c>
      <c r="I44" s="4">
        <v>1</v>
      </c>
      <c r="J44" s="4">
        <v>1</v>
      </c>
      <c r="K44" s="4" t="s">
        <v>30</v>
      </c>
      <c r="L44" s="4">
        <v>376</v>
      </c>
      <c r="M44" s="4">
        <v>376</v>
      </c>
      <c r="N44" s="4" t="s">
        <v>186</v>
      </c>
      <c r="O44" s="4" t="s">
        <v>32</v>
      </c>
      <c r="P44" s="4" t="s">
        <v>33</v>
      </c>
      <c r="Q44" s="4">
        <v>0</v>
      </c>
      <c r="R44" s="7">
        <v>44774</v>
      </c>
      <c r="S44" s="6">
        <v>44790</v>
      </c>
      <c r="T44" s="4" t="s">
        <v>34</v>
      </c>
      <c r="U44" s="4">
        <v>376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187</v>
      </c>
      <c r="B45" s="4" t="s">
        <v>26</v>
      </c>
      <c r="C45" s="4" t="s">
        <v>27</v>
      </c>
      <c r="D45" s="4" t="s">
        <v>188</v>
      </c>
      <c r="E45" s="4" t="s">
        <v>103</v>
      </c>
      <c r="F45" s="6">
        <v>44774</v>
      </c>
      <c r="G45" s="6">
        <v>44775</v>
      </c>
      <c r="H45" s="4">
        <v>1</v>
      </c>
      <c r="I45" s="4">
        <v>1</v>
      </c>
      <c r="J45" s="4">
        <v>1</v>
      </c>
      <c r="K45" s="4" t="s">
        <v>30</v>
      </c>
      <c r="L45" s="4">
        <v>89</v>
      </c>
      <c r="M45" s="4">
        <v>89</v>
      </c>
      <c r="N45" s="4" t="s">
        <v>189</v>
      </c>
      <c r="O45" s="4" t="s">
        <v>32</v>
      </c>
      <c r="P45" s="4" t="s">
        <v>33</v>
      </c>
      <c r="Q45" s="4">
        <v>0</v>
      </c>
      <c r="R45" s="7">
        <v>44774</v>
      </c>
      <c r="S45" s="6">
        <v>44790</v>
      </c>
      <c r="T45" s="4" t="s">
        <v>34</v>
      </c>
      <c r="U45" s="4">
        <v>89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190</v>
      </c>
      <c r="B46" s="4" t="s">
        <v>26</v>
      </c>
      <c r="C46" s="4" t="s">
        <v>27</v>
      </c>
      <c r="D46" s="4" t="s">
        <v>191</v>
      </c>
      <c r="E46" s="4" t="s">
        <v>192</v>
      </c>
      <c r="F46" s="6">
        <v>44774</v>
      </c>
      <c r="G46" s="6">
        <v>44775</v>
      </c>
      <c r="H46" s="4">
        <v>1</v>
      </c>
      <c r="I46" s="4">
        <v>1</v>
      </c>
      <c r="J46" s="4">
        <v>1</v>
      </c>
      <c r="K46" s="4" t="s">
        <v>30</v>
      </c>
      <c r="L46" s="4">
        <v>205</v>
      </c>
      <c r="M46" s="4">
        <v>205</v>
      </c>
      <c r="N46" s="4" t="s">
        <v>193</v>
      </c>
      <c r="O46" s="4" t="s">
        <v>32</v>
      </c>
      <c r="P46" s="4" t="s">
        <v>33</v>
      </c>
      <c r="Q46" s="4">
        <v>0</v>
      </c>
      <c r="R46" s="7">
        <v>44774</v>
      </c>
      <c r="S46" s="6">
        <v>44790</v>
      </c>
      <c r="T46" s="4" t="s">
        <v>34</v>
      </c>
      <c r="U46" s="4">
        <v>205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194</v>
      </c>
      <c r="B47" s="4" t="s">
        <v>26</v>
      </c>
      <c r="C47" s="4" t="s">
        <v>27</v>
      </c>
      <c r="D47" s="4" t="s">
        <v>195</v>
      </c>
      <c r="E47" s="4" t="s">
        <v>196</v>
      </c>
      <c r="F47" s="6">
        <v>44774</v>
      </c>
      <c r="G47" s="6">
        <v>44775</v>
      </c>
      <c r="H47" s="4">
        <v>1</v>
      </c>
      <c r="I47" s="4">
        <v>1</v>
      </c>
      <c r="J47" s="4">
        <v>1</v>
      </c>
      <c r="K47" s="4" t="s">
        <v>30</v>
      </c>
      <c r="L47" s="4">
        <v>213</v>
      </c>
      <c r="M47" s="4">
        <v>213</v>
      </c>
      <c r="N47" s="4" t="s">
        <v>197</v>
      </c>
      <c r="O47" s="4" t="s">
        <v>32</v>
      </c>
      <c r="P47" s="4" t="s">
        <v>33</v>
      </c>
      <c r="Q47" s="4">
        <v>0</v>
      </c>
      <c r="R47" s="7">
        <v>44774</v>
      </c>
      <c r="S47" s="6">
        <v>44790</v>
      </c>
      <c r="T47" s="4" t="s">
        <v>34</v>
      </c>
      <c r="U47" s="4">
        <v>213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198</v>
      </c>
      <c r="B48" s="4" t="s">
        <v>26</v>
      </c>
      <c r="C48" s="4" t="s">
        <v>27</v>
      </c>
      <c r="D48" s="4" t="s">
        <v>199</v>
      </c>
      <c r="E48" s="4" t="s">
        <v>200</v>
      </c>
      <c r="F48" s="6">
        <v>44774</v>
      </c>
      <c r="G48" s="6">
        <v>44775</v>
      </c>
      <c r="H48" s="4">
        <v>1</v>
      </c>
      <c r="I48" s="4">
        <v>1</v>
      </c>
      <c r="J48" s="4">
        <v>1</v>
      </c>
      <c r="K48" s="4" t="s">
        <v>30</v>
      </c>
      <c r="L48" s="4">
        <v>140</v>
      </c>
      <c r="M48" s="4">
        <v>140</v>
      </c>
      <c r="N48" s="4" t="s">
        <v>201</v>
      </c>
      <c r="O48" s="4" t="s">
        <v>32</v>
      </c>
      <c r="P48" s="4" t="s">
        <v>33</v>
      </c>
      <c r="Q48" s="4">
        <v>0</v>
      </c>
      <c r="R48" s="7">
        <v>44774</v>
      </c>
      <c r="S48" s="6">
        <v>44790</v>
      </c>
      <c r="T48" s="4" t="s">
        <v>34</v>
      </c>
      <c r="U48" s="4">
        <v>140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202</v>
      </c>
      <c r="B49" s="4" t="s">
        <v>26</v>
      </c>
      <c r="C49" s="4" t="s">
        <v>27</v>
      </c>
      <c r="D49" s="4" t="s">
        <v>203</v>
      </c>
      <c r="E49" s="4" t="s">
        <v>58</v>
      </c>
      <c r="F49" s="6">
        <v>44774</v>
      </c>
      <c r="G49" s="6">
        <v>44775</v>
      </c>
      <c r="H49" s="4">
        <v>1</v>
      </c>
      <c r="I49" s="4">
        <v>1</v>
      </c>
      <c r="J49" s="4">
        <v>1</v>
      </c>
      <c r="K49" s="4" t="s">
        <v>30</v>
      </c>
      <c r="L49" s="4">
        <v>668</v>
      </c>
      <c r="M49" s="4">
        <v>668</v>
      </c>
      <c r="N49" s="4" t="s">
        <v>204</v>
      </c>
      <c r="O49" s="4" t="s">
        <v>32</v>
      </c>
      <c r="P49" s="4" t="s">
        <v>33</v>
      </c>
      <c r="Q49" s="4">
        <v>0</v>
      </c>
      <c r="R49" s="7">
        <v>44774</v>
      </c>
      <c r="S49" s="6">
        <v>44790</v>
      </c>
      <c r="T49" s="4" t="s">
        <v>34</v>
      </c>
      <c r="U49" s="4">
        <v>668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205</v>
      </c>
      <c r="B50" s="4" t="s">
        <v>26</v>
      </c>
      <c r="C50" s="4" t="s">
        <v>27</v>
      </c>
      <c r="D50" s="4" t="s">
        <v>206</v>
      </c>
      <c r="E50" s="4" t="s">
        <v>207</v>
      </c>
      <c r="F50" s="6">
        <v>44774</v>
      </c>
      <c r="G50" s="6">
        <v>44775</v>
      </c>
      <c r="H50" s="4">
        <v>1</v>
      </c>
      <c r="I50" s="4">
        <v>1</v>
      </c>
      <c r="J50" s="4">
        <v>1</v>
      </c>
      <c r="K50" s="4" t="s">
        <v>30</v>
      </c>
      <c r="L50" s="4">
        <v>87</v>
      </c>
      <c r="M50" s="4">
        <v>87</v>
      </c>
      <c r="N50" s="4" t="s">
        <v>208</v>
      </c>
      <c r="O50" s="4" t="s">
        <v>32</v>
      </c>
      <c r="P50" s="4" t="s">
        <v>33</v>
      </c>
      <c r="Q50" s="4">
        <v>0</v>
      </c>
      <c r="R50" s="7">
        <v>44774</v>
      </c>
      <c r="S50" s="6">
        <v>44790</v>
      </c>
      <c r="T50" s="4" t="s">
        <v>34</v>
      </c>
      <c r="U50" s="4">
        <v>87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209</v>
      </c>
      <c r="B51" s="4" t="s">
        <v>26</v>
      </c>
      <c r="C51" s="4" t="s">
        <v>27</v>
      </c>
      <c r="D51" s="4" t="s">
        <v>210</v>
      </c>
      <c r="E51" s="4" t="s">
        <v>211</v>
      </c>
      <c r="F51" s="6">
        <v>44774</v>
      </c>
      <c r="G51" s="6">
        <v>44775</v>
      </c>
      <c r="H51" s="4">
        <v>1</v>
      </c>
      <c r="I51" s="4">
        <v>1</v>
      </c>
      <c r="J51" s="4">
        <v>1</v>
      </c>
      <c r="K51" s="4" t="s">
        <v>30</v>
      </c>
      <c r="L51" s="4">
        <v>244</v>
      </c>
      <c r="M51" s="4">
        <v>244</v>
      </c>
      <c r="N51" s="4" t="s">
        <v>212</v>
      </c>
      <c r="O51" s="4" t="s">
        <v>32</v>
      </c>
      <c r="P51" s="4" t="s">
        <v>33</v>
      </c>
      <c r="Q51" s="4">
        <v>0</v>
      </c>
      <c r="R51" s="7">
        <v>44774</v>
      </c>
      <c r="S51" s="6">
        <v>44790</v>
      </c>
      <c r="T51" s="4" t="s">
        <v>34</v>
      </c>
      <c r="U51" s="4">
        <v>244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209</v>
      </c>
      <c r="B52" s="4" t="s">
        <v>26</v>
      </c>
      <c r="C52" s="4" t="s">
        <v>60</v>
      </c>
      <c r="D52" s="4" t="s">
        <v>210</v>
      </c>
      <c r="E52" s="4" t="s">
        <v>211</v>
      </c>
      <c r="F52" s="6">
        <v>44774</v>
      </c>
      <c r="G52" s="6">
        <v>44775</v>
      </c>
      <c r="H52" s="4">
        <v>1</v>
      </c>
      <c r="I52" s="4">
        <v>1</v>
      </c>
      <c r="J52" s="4">
        <v>1</v>
      </c>
      <c r="K52" s="4" t="s">
        <v>30</v>
      </c>
      <c r="L52" s="4">
        <v>-244</v>
      </c>
      <c r="M52" s="4">
        <v>-244</v>
      </c>
      <c r="N52" s="4" t="s">
        <v>212</v>
      </c>
      <c r="O52" s="4" t="s">
        <v>32</v>
      </c>
      <c r="P52" s="4" t="s">
        <v>33</v>
      </c>
      <c r="Q52" s="4">
        <v>0</v>
      </c>
      <c r="R52" s="7">
        <v>44774</v>
      </c>
      <c r="S52" s="6">
        <v>44790</v>
      </c>
      <c r="T52" s="4" t="s">
        <v>34</v>
      </c>
      <c r="U52" s="4">
        <v>-244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213</v>
      </c>
      <c r="B53" s="4" t="s">
        <v>26</v>
      </c>
      <c r="C53" s="4" t="s">
        <v>27</v>
      </c>
      <c r="D53" s="4" t="s">
        <v>214</v>
      </c>
      <c r="E53" s="4" t="s">
        <v>215</v>
      </c>
      <c r="F53" s="6">
        <v>44774</v>
      </c>
      <c r="G53" s="6">
        <v>44775</v>
      </c>
      <c r="H53" s="4">
        <v>1</v>
      </c>
      <c r="I53" s="4">
        <v>1</v>
      </c>
      <c r="J53" s="4">
        <v>1</v>
      </c>
      <c r="K53" s="4" t="s">
        <v>30</v>
      </c>
      <c r="L53" s="4">
        <v>397</v>
      </c>
      <c r="M53" s="4">
        <v>397</v>
      </c>
      <c r="N53" s="4" t="s">
        <v>216</v>
      </c>
      <c r="O53" s="4" t="s">
        <v>32</v>
      </c>
      <c r="P53" s="4" t="s">
        <v>33</v>
      </c>
      <c r="Q53" s="4">
        <v>0</v>
      </c>
      <c r="R53" s="7">
        <v>44774</v>
      </c>
      <c r="S53" s="6">
        <v>44790</v>
      </c>
      <c r="T53" s="4" t="s">
        <v>34</v>
      </c>
      <c r="U53" s="4">
        <v>397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217</v>
      </c>
      <c r="B54" s="4" t="s">
        <v>26</v>
      </c>
      <c r="C54" s="4" t="s">
        <v>27</v>
      </c>
      <c r="D54" s="4" t="s">
        <v>218</v>
      </c>
      <c r="E54" s="4" t="s">
        <v>219</v>
      </c>
      <c r="F54" s="6">
        <v>44774</v>
      </c>
      <c r="G54" s="6">
        <v>44775</v>
      </c>
      <c r="H54" s="4">
        <v>1</v>
      </c>
      <c r="I54" s="4">
        <v>1</v>
      </c>
      <c r="J54" s="4">
        <v>1</v>
      </c>
      <c r="K54" s="4" t="s">
        <v>30</v>
      </c>
      <c r="L54" s="4">
        <v>93</v>
      </c>
      <c r="M54" s="4">
        <v>93</v>
      </c>
      <c r="N54" s="4" t="s">
        <v>220</v>
      </c>
      <c r="O54" s="4" t="s">
        <v>32</v>
      </c>
      <c r="P54" s="4" t="s">
        <v>33</v>
      </c>
      <c r="Q54" s="4">
        <v>0</v>
      </c>
      <c r="R54" s="7">
        <v>44774</v>
      </c>
      <c r="S54" s="6">
        <v>44790</v>
      </c>
      <c r="T54" s="4" t="s">
        <v>34</v>
      </c>
      <c r="U54" s="4">
        <v>93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221</v>
      </c>
      <c r="B55" s="4" t="s">
        <v>26</v>
      </c>
      <c r="C55" s="4" t="s">
        <v>27</v>
      </c>
      <c r="D55" s="4" t="s">
        <v>222</v>
      </c>
      <c r="E55" s="4" t="s">
        <v>223</v>
      </c>
      <c r="F55" s="6">
        <v>44774</v>
      </c>
      <c r="G55" s="6">
        <v>44775</v>
      </c>
      <c r="H55" s="4">
        <v>1</v>
      </c>
      <c r="I55" s="4">
        <v>1</v>
      </c>
      <c r="J55" s="4">
        <v>1</v>
      </c>
      <c r="K55" s="4" t="s">
        <v>30</v>
      </c>
      <c r="L55" s="4">
        <v>170</v>
      </c>
      <c r="M55" s="4">
        <v>170</v>
      </c>
      <c r="N55" s="4" t="s">
        <v>224</v>
      </c>
      <c r="O55" s="4" t="s">
        <v>32</v>
      </c>
      <c r="P55" s="4" t="s">
        <v>33</v>
      </c>
      <c r="Q55" s="4">
        <v>0</v>
      </c>
      <c r="R55" s="7">
        <v>44774</v>
      </c>
      <c r="S55" s="6">
        <v>44790</v>
      </c>
      <c r="T55" s="4" t="s">
        <v>34</v>
      </c>
      <c r="U55" s="4">
        <v>170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225</v>
      </c>
      <c r="B56" s="4" t="s">
        <v>26</v>
      </c>
      <c r="C56" s="4" t="s">
        <v>27</v>
      </c>
      <c r="D56" s="4" t="s">
        <v>226</v>
      </c>
      <c r="E56" s="4" t="s">
        <v>227</v>
      </c>
      <c r="F56" s="6">
        <v>44774</v>
      </c>
      <c r="G56" s="6">
        <v>44775</v>
      </c>
      <c r="H56" s="4">
        <v>2</v>
      </c>
      <c r="I56" s="4">
        <v>1</v>
      </c>
      <c r="J56" s="4">
        <v>2</v>
      </c>
      <c r="K56" s="4" t="s">
        <v>30</v>
      </c>
      <c r="L56" s="4">
        <v>378</v>
      </c>
      <c r="M56" s="4">
        <v>378</v>
      </c>
      <c r="N56" s="4" t="s">
        <v>228</v>
      </c>
      <c r="O56" s="4" t="s">
        <v>32</v>
      </c>
      <c r="P56" s="4" t="s">
        <v>33</v>
      </c>
      <c r="Q56" s="4">
        <v>0</v>
      </c>
      <c r="R56" s="7">
        <v>44774</v>
      </c>
      <c r="S56" s="6">
        <v>44790</v>
      </c>
      <c r="T56" s="4" t="s">
        <v>34</v>
      </c>
      <c r="U56" s="4">
        <v>378</v>
      </c>
      <c r="V56" s="4">
        <v>0</v>
      </c>
      <c r="W56" s="4">
        <v>0</v>
      </c>
      <c r="X56" s="4" t="s">
        <v>35</v>
      </c>
      <c r="Y56" s="4" t="s">
        <v>229</v>
      </c>
    </row>
    <row r="57" s="4" customFormat="1" spans="1:25">
      <c r="A57" s="4" t="s">
        <v>230</v>
      </c>
      <c r="B57" s="4" t="s">
        <v>26</v>
      </c>
      <c r="C57" s="4" t="s">
        <v>27</v>
      </c>
      <c r="D57" s="4" t="s">
        <v>231</v>
      </c>
      <c r="E57" s="4" t="s">
        <v>232</v>
      </c>
      <c r="F57" s="6">
        <v>44774</v>
      </c>
      <c r="G57" s="6">
        <v>44775</v>
      </c>
      <c r="H57" s="4">
        <v>1</v>
      </c>
      <c r="I57" s="4">
        <v>1</v>
      </c>
      <c r="J57" s="4">
        <v>1</v>
      </c>
      <c r="K57" s="4" t="s">
        <v>30</v>
      </c>
      <c r="L57" s="4">
        <v>316</v>
      </c>
      <c r="M57" s="4">
        <v>316</v>
      </c>
      <c r="N57" s="4" t="s">
        <v>233</v>
      </c>
      <c r="O57" s="4" t="s">
        <v>32</v>
      </c>
      <c r="P57" s="4" t="s">
        <v>33</v>
      </c>
      <c r="Q57" s="4">
        <v>0</v>
      </c>
      <c r="R57" s="7">
        <v>44774</v>
      </c>
      <c r="S57" s="6">
        <v>44790</v>
      </c>
      <c r="T57" s="4" t="s">
        <v>34</v>
      </c>
      <c r="U57" s="4">
        <v>316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134</v>
      </c>
      <c r="B58" s="4" t="s">
        <v>26</v>
      </c>
      <c r="C58" s="4" t="s">
        <v>60</v>
      </c>
      <c r="D58" s="4" t="s">
        <v>135</v>
      </c>
      <c r="E58" s="4" t="s">
        <v>136</v>
      </c>
      <c r="F58" s="6">
        <v>44774</v>
      </c>
      <c r="G58" s="6">
        <v>44775</v>
      </c>
      <c r="H58" s="4">
        <v>1</v>
      </c>
      <c r="I58" s="4">
        <v>1</v>
      </c>
      <c r="J58" s="4">
        <v>1</v>
      </c>
      <c r="K58" s="4" t="s">
        <v>30</v>
      </c>
      <c r="L58" s="4">
        <v>-676</v>
      </c>
      <c r="M58" s="4">
        <v>-676</v>
      </c>
      <c r="N58" s="4" t="s">
        <v>137</v>
      </c>
      <c r="O58" s="4" t="s">
        <v>32</v>
      </c>
      <c r="P58" s="4" t="s">
        <v>33</v>
      </c>
      <c r="Q58" s="4">
        <v>0</v>
      </c>
      <c r="R58" s="7">
        <v>44774</v>
      </c>
      <c r="S58" s="6">
        <v>44790</v>
      </c>
      <c r="T58" s="4" t="s">
        <v>34</v>
      </c>
      <c r="U58" s="4">
        <v>-676</v>
      </c>
      <c r="V58" s="4">
        <v>0</v>
      </c>
      <c r="W58" s="4">
        <v>0</v>
      </c>
      <c r="X58" s="4" t="s">
        <v>35</v>
      </c>
      <c r="Y58" s="4" t="s">
        <v>138</v>
      </c>
    </row>
    <row r="59" s="4" customFormat="1" spans="1:25">
      <c r="A59" s="4" t="s">
        <v>234</v>
      </c>
      <c r="B59" s="4" t="s">
        <v>26</v>
      </c>
      <c r="C59" s="4" t="s">
        <v>27</v>
      </c>
      <c r="D59" s="4" t="s">
        <v>235</v>
      </c>
      <c r="E59" s="4" t="s">
        <v>219</v>
      </c>
      <c r="F59" s="6">
        <v>44774</v>
      </c>
      <c r="G59" s="6">
        <v>44775</v>
      </c>
      <c r="H59" s="4">
        <v>1</v>
      </c>
      <c r="I59" s="4">
        <v>1</v>
      </c>
      <c r="J59" s="4">
        <v>1</v>
      </c>
      <c r="K59" s="4" t="s">
        <v>30</v>
      </c>
      <c r="L59" s="4">
        <v>151</v>
      </c>
      <c r="M59" s="4">
        <v>151</v>
      </c>
      <c r="N59" s="4" t="s">
        <v>236</v>
      </c>
      <c r="O59" s="4" t="s">
        <v>32</v>
      </c>
      <c r="P59" s="4" t="s">
        <v>33</v>
      </c>
      <c r="Q59" s="4">
        <v>0</v>
      </c>
      <c r="R59" s="7">
        <v>44774</v>
      </c>
      <c r="S59" s="6">
        <v>44790</v>
      </c>
      <c r="T59" s="4" t="s">
        <v>34</v>
      </c>
      <c r="U59" s="4">
        <v>151</v>
      </c>
      <c r="V59" s="4">
        <v>0</v>
      </c>
      <c r="W59" s="4">
        <v>0</v>
      </c>
      <c r="X59" s="4" t="s">
        <v>35</v>
      </c>
      <c r="Y59" s="4" t="s">
        <v>237</v>
      </c>
    </row>
    <row r="60" s="4" customFormat="1" spans="1:25">
      <c r="A60" s="4" t="s">
        <v>238</v>
      </c>
      <c r="B60" s="4" t="s">
        <v>26</v>
      </c>
      <c r="C60" s="4" t="s">
        <v>27</v>
      </c>
      <c r="D60" s="4" t="s">
        <v>180</v>
      </c>
      <c r="E60" s="4" t="s">
        <v>181</v>
      </c>
      <c r="F60" s="6">
        <v>44774</v>
      </c>
      <c r="G60" s="6">
        <v>44775</v>
      </c>
      <c r="H60" s="4">
        <v>1</v>
      </c>
      <c r="I60" s="4">
        <v>1</v>
      </c>
      <c r="J60" s="4">
        <v>1</v>
      </c>
      <c r="K60" s="4" t="s">
        <v>30</v>
      </c>
      <c r="L60" s="4">
        <v>94</v>
      </c>
      <c r="M60" s="4">
        <v>94</v>
      </c>
      <c r="N60" s="4" t="s">
        <v>239</v>
      </c>
      <c r="O60" s="4" t="s">
        <v>32</v>
      </c>
      <c r="P60" s="4" t="s">
        <v>33</v>
      </c>
      <c r="Q60" s="4">
        <v>0</v>
      </c>
      <c r="R60" s="7">
        <v>44774</v>
      </c>
      <c r="S60" s="6">
        <v>44790</v>
      </c>
      <c r="T60" s="4" t="s">
        <v>34</v>
      </c>
      <c r="U60" s="4">
        <v>94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240</v>
      </c>
      <c r="B61" s="4" t="s">
        <v>26</v>
      </c>
      <c r="C61" s="4" t="s">
        <v>27</v>
      </c>
      <c r="D61" s="4" t="s">
        <v>241</v>
      </c>
      <c r="E61" s="4" t="s">
        <v>242</v>
      </c>
      <c r="F61" s="6">
        <v>44774</v>
      </c>
      <c r="G61" s="6">
        <v>44775</v>
      </c>
      <c r="H61" s="4">
        <v>1</v>
      </c>
      <c r="I61" s="4">
        <v>1</v>
      </c>
      <c r="J61" s="4">
        <v>1</v>
      </c>
      <c r="K61" s="4" t="s">
        <v>30</v>
      </c>
      <c r="L61" s="4">
        <v>151</v>
      </c>
      <c r="M61" s="4">
        <v>151</v>
      </c>
      <c r="N61" s="4" t="s">
        <v>243</v>
      </c>
      <c r="O61" s="4" t="s">
        <v>32</v>
      </c>
      <c r="P61" s="4" t="s">
        <v>33</v>
      </c>
      <c r="Q61" s="4">
        <v>0</v>
      </c>
      <c r="R61" s="7">
        <v>44774</v>
      </c>
      <c r="S61" s="6">
        <v>44790</v>
      </c>
      <c r="T61" s="4" t="s">
        <v>34</v>
      </c>
      <c r="U61" s="4">
        <v>151</v>
      </c>
      <c r="V61" s="4">
        <v>0</v>
      </c>
      <c r="W61" s="4">
        <v>0</v>
      </c>
      <c r="X61" s="4" t="s">
        <v>35</v>
      </c>
      <c r="Y61" s="4" t="s">
        <v>244</v>
      </c>
    </row>
    <row r="62" s="4" customFormat="1" spans="1:25">
      <c r="A62" s="4" t="s">
        <v>245</v>
      </c>
      <c r="B62" s="4" t="s">
        <v>26</v>
      </c>
      <c r="C62" s="4" t="s">
        <v>27</v>
      </c>
      <c r="D62" s="4" t="s">
        <v>246</v>
      </c>
      <c r="E62" s="4" t="s">
        <v>247</v>
      </c>
      <c r="F62" s="6">
        <v>44774</v>
      </c>
      <c r="G62" s="6">
        <v>44775</v>
      </c>
      <c r="H62" s="4">
        <v>1</v>
      </c>
      <c r="I62" s="4">
        <v>1</v>
      </c>
      <c r="J62" s="4">
        <v>1</v>
      </c>
      <c r="K62" s="4" t="s">
        <v>30</v>
      </c>
      <c r="L62" s="4">
        <v>90</v>
      </c>
      <c r="M62" s="4">
        <v>90</v>
      </c>
      <c r="N62" s="4" t="s">
        <v>248</v>
      </c>
      <c r="O62" s="4" t="s">
        <v>32</v>
      </c>
      <c r="P62" s="4" t="s">
        <v>33</v>
      </c>
      <c r="Q62" s="4">
        <v>0</v>
      </c>
      <c r="R62" s="7">
        <v>44774</v>
      </c>
      <c r="S62" s="6">
        <v>44790</v>
      </c>
      <c r="T62" s="4" t="s">
        <v>34</v>
      </c>
      <c r="U62" s="4">
        <v>90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249</v>
      </c>
      <c r="B63" s="4" t="s">
        <v>26</v>
      </c>
      <c r="C63" s="4" t="s">
        <v>27</v>
      </c>
      <c r="D63" s="4" t="s">
        <v>250</v>
      </c>
      <c r="E63" s="4" t="s">
        <v>58</v>
      </c>
      <c r="F63" s="6">
        <v>44774</v>
      </c>
      <c r="G63" s="6">
        <v>44775</v>
      </c>
      <c r="H63" s="4">
        <v>2</v>
      </c>
      <c r="I63" s="4">
        <v>1</v>
      </c>
      <c r="J63" s="4">
        <v>2</v>
      </c>
      <c r="K63" s="4" t="s">
        <v>30</v>
      </c>
      <c r="L63" s="4">
        <v>328</v>
      </c>
      <c r="M63" s="4">
        <v>328</v>
      </c>
      <c r="N63" s="4" t="s">
        <v>251</v>
      </c>
      <c r="O63" s="4" t="s">
        <v>32</v>
      </c>
      <c r="P63" s="4" t="s">
        <v>33</v>
      </c>
      <c r="Q63" s="4">
        <v>0</v>
      </c>
      <c r="R63" s="7">
        <v>44774</v>
      </c>
      <c r="S63" s="6">
        <v>44790</v>
      </c>
      <c r="T63" s="4" t="s">
        <v>34</v>
      </c>
      <c r="U63" s="4">
        <v>328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252</v>
      </c>
      <c r="B64" s="4" t="s">
        <v>26</v>
      </c>
      <c r="C64" s="4" t="s">
        <v>27</v>
      </c>
      <c r="D64" s="4" t="s">
        <v>253</v>
      </c>
      <c r="E64" s="4" t="s">
        <v>254</v>
      </c>
      <c r="F64" s="6">
        <v>44774</v>
      </c>
      <c r="G64" s="6">
        <v>44775</v>
      </c>
      <c r="H64" s="4">
        <v>1</v>
      </c>
      <c r="I64" s="4">
        <v>1</v>
      </c>
      <c r="J64" s="4">
        <v>1</v>
      </c>
      <c r="K64" s="4" t="s">
        <v>30</v>
      </c>
      <c r="L64" s="4">
        <v>218</v>
      </c>
      <c r="M64" s="4">
        <v>218</v>
      </c>
      <c r="N64" s="4" t="s">
        <v>255</v>
      </c>
      <c r="O64" s="4" t="s">
        <v>32</v>
      </c>
      <c r="P64" s="4" t="s">
        <v>33</v>
      </c>
      <c r="Q64" s="4">
        <v>0</v>
      </c>
      <c r="R64" s="7">
        <v>44774</v>
      </c>
      <c r="S64" s="6">
        <v>44790</v>
      </c>
      <c r="T64" s="4" t="s">
        <v>34</v>
      </c>
      <c r="U64" s="4">
        <v>218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256</v>
      </c>
      <c r="B65" s="4" t="s">
        <v>26</v>
      </c>
      <c r="C65" s="4" t="s">
        <v>27</v>
      </c>
      <c r="D65" s="4" t="s">
        <v>152</v>
      </c>
      <c r="E65" s="4" t="s">
        <v>153</v>
      </c>
      <c r="F65" s="6">
        <v>44774</v>
      </c>
      <c r="G65" s="6">
        <v>44775</v>
      </c>
      <c r="H65" s="4">
        <v>1</v>
      </c>
      <c r="I65" s="4">
        <v>1</v>
      </c>
      <c r="J65" s="4">
        <v>1</v>
      </c>
      <c r="K65" s="4" t="s">
        <v>30</v>
      </c>
      <c r="L65" s="4">
        <v>149</v>
      </c>
      <c r="M65" s="4">
        <v>149</v>
      </c>
      <c r="N65" s="4" t="s">
        <v>257</v>
      </c>
      <c r="O65" s="4" t="s">
        <v>32</v>
      </c>
      <c r="P65" s="4" t="s">
        <v>33</v>
      </c>
      <c r="Q65" s="4">
        <v>0</v>
      </c>
      <c r="R65" s="7">
        <v>44774</v>
      </c>
      <c r="S65" s="6">
        <v>44790</v>
      </c>
      <c r="T65" s="4" t="s">
        <v>34</v>
      </c>
      <c r="U65" s="4">
        <v>149</v>
      </c>
      <c r="V65" s="4">
        <v>0</v>
      </c>
      <c r="W65" s="4">
        <v>0</v>
      </c>
      <c r="X65" s="4" t="s">
        <v>35</v>
      </c>
      <c r="Y65" s="4" t="s">
        <v>258</v>
      </c>
    </row>
    <row r="66" s="4" customFormat="1" spans="1:25">
      <c r="A66" s="4" t="s">
        <v>259</v>
      </c>
      <c r="B66" s="4" t="s">
        <v>26</v>
      </c>
      <c r="C66" s="4" t="s">
        <v>27</v>
      </c>
      <c r="D66" s="4" t="s">
        <v>260</v>
      </c>
      <c r="E66" s="4" t="s">
        <v>261</v>
      </c>
      <c r="F66" s="6">
        <v>44774</v>
      </c>
      <c r="G66" s="6">
        <v>44775</v>
      </c>
      <c r="H66" s="4">
        <v>1</v>
      </c>
      <c r="I66" s="4">
        <v>1</v>
      </c>
      <c r="J66" s="4">
        <v>1</v>
      </c>
      <c r="K66" s="4" t="s">
        <v>30</v>
      </c>
      <c r="L66" s="4">
        <v>87</v>
      </c>
      <c r="M66" s="4">
        <v>87</v>
      </c>
      <c r="N66" s="4" t="s">
        <v>262</v>
      </c>
      <c r="O66" s="4" t="s">
        <v>32</v>
      </c>
      <c r="P66" s="4" t="s">
        <v>33</v>
      </c>
      <c r="Q66" s="4">
        <v>0</v>
      </c>
      <c r="R66" s="7">
        <v>44774</v>
      </c>
      <c r="S66" s="6">
        <v>44790</v>
      </c>
      <c r="T66" s="4" t="s">
        <v>34</v>
      </c>
      <c r="U66" s="4">
        <v>87</v>
      </c>
      <c r="V66" s="4">
        <v>0</v>
      </c>
      <c r="W66" s="4">
        <v>0</v>
      </c>
      <c r="X66" s="4" t="s">
        <v>35</v>
      </c>
      <c r="Y66" s="4" t="s">
        <v>263</v>
      </c>
    </row>
    <row r="67" s="4" customFormat="1" spans="1:25">
      <c r="A67" s="4" t="s">
        <v>264</v>
      </c>
      <c r="B67" s="4" t="s">
        <v>26</v>
      </c>
      <c r="C67" s="4" t="s">
        <v>27</v>
      </c>
      <c r="D67" s="4" t="s">
        <v>265</v>
      </c>
      <c r="E67" s="4" t="s">
        <v>266</v>
      </c>
      <c r="F67" s="6">
        <v>44774</v>
      </c>
      <c r="G67" s="6">
        <v>44775</v>
      </c>
      <c r="H67" s="4">
        <v>1</v>
      </c>
      <c r="I67" s="4">
        <v>1</v>
      </c>
      <c r="J67" s="4">
        <v>1</v>
      </c>
      <c r="K67" s="4" t="s">
        <v>30</v>
      </c>
      <c r="L67" s="4">
        <v>454</v>
      </c>
      <c r="M67" s="4">
        <v>454</v>
      </c>
      <c r="N67" s="4" t="s">
        <v>267</v>
      </c>
      <c r="O67" s="4" t="s">
        <v>32</v>
      </c>
      <c r="P67" s="4" t="s">
        <v>33</v>
      </c>
      <c r="Q67" s="4">
        <v>0</v>
      </c>
      <c r="R67" s="7">
        <v>44774</v>
      </c>
      <c r="S67" s="6">
        <v>44790</v>
      </c>
      <c r="T67" s="4" t="s">
        <v>34</v>
      </c>
      <c r="U67" s="4">
        <v>454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268</v>
      </c>
      <c r="B68" s="4" t="s">
        <v>26</v>
      </c>
      <c r="C68" s="4" t="s">
        <v>27</v>
      </c>
      <c r="D68" s="4" t="s">
        <v>269</v>
      </c>
      <c r="E68" s="4" t="s">
        <v>270</v>
      </c>
      <c r="F68" s="6">
        <v>44774</v>
      </c>
      <c r="G68" s="6">
        <v>44775</v>
      </c>
      <c r="H68" s="4">
        <v>1</v>
      </c>
      <c r="I68" s="4">
        <v>1</v>
      </c>
      <c r="J68" s="4">
        <v>1</v>
      </c>
      <c r="K68" s="4" t="s">
        <v>30</v>
      </c>
      <c r="L68" s="4">
        <v>414</v>
      </c>
      <c r="M68" s="4">
        <v>414</v>
      </c>
      <c r="N68" s="4" t="s">
        <v>271</v>
      </c>
      <c r="O68" s="4" t="s">
        <v>32</v>
      </c>
      <c r="P68" s="4" t="s">
        <v>33</v>
      </c>
      <c r="Q68" s="4">
        <v>0</v>
      </c>
      <c r="R68" s="7">
        <v>44774</v>
      </c>
      <c r="S68" s="6">
        <v>44790</v>
      </c>
      <c r="T68" s="4" t="s">
        <v>34</v>
      </c>
      <c r="U68" s="4">
        <v>414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272</v>
      </c>
      <c r="B69" s="4" t="s">
        <v>26</v>
      </c>
      <c r="C69" s="4" t="s">
        <v>27</v>
      </c>
      <c r="D69" s="4" t="s">
        <v>273</v>
      </c>
      <c r="E69" s="4"/>
      <c r="F69" s="6">
        <v>44774</v>
      </c>
      <c r="G69" s="6">
        <v>44775</v>
      </c>
      <c r="H69" s="4">
        <v>0</v>
      </c>
      <c r="I69" s="4">
        <v>1</v>
      </c>
      <c r="J69" s="4">
        <v>0</v>
      </c>
      <c r="K69" s="4" t="s">
        <v>30</v>
      </c>
      <c r="L69" s="4">
        <v>106</v>
      </c>
      <c r="M69" s="4">
        <v>106</v>
      </c>
      <c r="N69" s="4"/>
      <c r="O69" s="4" t="s">
        <v>32</v>
      </c>
      <c r="P69" s="4" t="s">
        <v>33</v>
      </c>
      <c r="Q69" s="4">
        <v>0</v>
      </c>
      <c r="R69" s="7">
        <v>44774</v>
      </c>
      <c r="S69" s="6">
        <v>44790</v>
      </c>
      <c r="T69" s="4" t="s">
        <v>34</v>
      </c>
      <c r="U69" s="4">
        <v>106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274</v>
      </c>
      <c r="B70" s="4" t="s">
        <v>26</v>
      </c>
      <c r="C70" s="4" t="s">
        <v>27</v>
      </c>
      <c r="D70" s="4" t="s">
        <v>275</v>
      </c>
      <c r="E70" s="4" t="s">
        <v>276</v>
      </c>
      <c r="F70" s="6">
        <v>44774</v>
      </c>
      <c r="G70" s="6">
        <v>44775</v>
      </c>
      <c r="H70" s="4">
        <v>1</v>
      </c>
      <c r="I70" s="4">
        <v>1</v>
      </c>
      <c r="J70" s="4">
        <v>1</v>
      </c>
      <c r="K70" s="4" t="s">
        <v>30</v>
      </c>
      <c r="L70" s="4">
        <v>116</v>
      </c>
      <c r="M70" s="4">
        <v>116</v>
      </c>
      <c r="N70" s="4" t="s">
        <v>277</v>
      </c>
      <c r="O70" s="4" t="s">
        <v>32</v>
      </c>
      <c r="P70" s="4" t="s">
        <v>33</v>
      </c>
      <c r="Q70" s="4">
        <v>0</v>
      </c>
      <c r="R70" s="7">
        <v>44774</v>
      </c>
      <c r="S70" s="6">
        <v>44790</v>
      </c>
      <c r="T70" s="4" t="s">
        <v>34</v>
      </c>
      <c r="U70" s="4">
        <v>116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278</v>
      </c>
      <c r="B71" s="4" t="s">
        <v>26</v>
      </c>
      <c r="C71" s="4" t="s">
        <v>27</v>
      </c>
      <c r="D71" s="4" t="s">
        <v>279</v>
      </c>
      <c r="E71" s="4" t="s">
        <v>280</v>
      </c>
      <c r="F71" s="6">
        <v>44774</v>
      </c>
      <c r="G71" s="6">
        <v>44775</v>
      </c>
      <c r="H71" s="4">
        <v>1</v>
      </c>
      <c r="I71" s="4">
        <v>1</v>
      </c>
      <c r="J71" s="4">
        <v>1</v>
      </c>
      <c r="K71" s="4" t="s">
        <v>30</v>
      </c>
      <c r="L71" s="4">
        <v>174</v>
      </c>
      <c r="M71" s="4">
        <v>174</v>
      </c>
      <c r="N71" s="4" t="s">
        <v>281</v>
      </c>
      <c r="O71" s="4" t="s">
        <v>32</v>
      </c>
      <c r="P71" s="4" t="s">
        <v>33</v>
      </c>
      <c r="Q71" s="4">
        <v>0</v>
      </c>
      <c r="R71" s="7">
        <v>44774</v>
      </c>
      <c r="S71" s="6">
        <v>44790</v>
      </c>
      <c r="T71" s="4" t="s">
        <v>34</v>
      </c>
      <c r="U71" s="4">
        <v>174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282</v>
      </c>
      <c r="B72" s="4" t="s">
        <v>26</v>
      </c>
      <c r="C72" s="4" t="s">
        <v>27</v>
      </c>
      <c r="D72" s="4" t="s">
        <v>283</v>
      </c>
      <c r="E72" s="4" t="s">
        <v>284</v>
      </c>
      <c r="F72" s="6">
        <v>44774</v>
      </c>
      <c r="G72" s="6">
        <v>44775</v>
      </c>
      <c r="H72" s="4">
        <v>1</v>
      </c>
      <c r="I72" s="4">
        <v>1</v>
      </c>
      <c r="J72" s="4">
        <v>1</v>
      </c>
      <c r="K72" s="4" t="s">
        <v>30</v>
      </c>
      <c r="L72" s="4">
        <v>127</v>
      </c>
      <c r="M72" s="4">
        <v>127</v>
      </c>
      <c r="N72" s="4" t="s">
        <v>285</v>
      </c>
      <c r="O72" s="4" t="s">
        <v>32</v>
      </c>
      <c r="P72" s="4" t="s">
        <v>33</v>
      </c>
      <c r="Q72" s="4">
        <v>0</v>
      </c>
      <c r="R72" s="7">
        <v>44774</v>
      </c>
      <c r="S72" s="6">
        <v>44790</v>
      </c>
      <c r="T72" s="4" t="s">
        <v>34</v>
      </c>
      <c r="U72" s="4">
        <v>127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286</v>
      </c>
      <c r="B73" s="4" t="s">
        <v>26</v>
      </c>
      <c r="C73" s="4" t="s">
        <v>27</v>
      </c>
      <c r="D73" s="4" t="s">
        <v>287</v>
      </c>
      <c r="E73" s="4" t="s">
        <v>288</v>
      </c>
      <c r="F73" s="6">
        <v>44774</v>
      </c>
      <c r="G73" s="6">
        <v>44775</v>
      </c>
      <c r="H73" s="4">
        <v>1</v>
      </c>
      <c r="I73" s="4">
        <v>1</v>
      </c>
      <c r="J73" s="4">
        <v>1</v>
      </c>
      <c r="K73" s="4" t="s">
        <v>30</v>
      </c>
      <c r="L73" s="4">
        <v>244</v>
      </c>
      <c r="M73" s="4">
        <v>244</v>
      </c>
      <c r="N73" s="4" t="s">
        <v>289</v>
      </c>
      <c r="O73" s="4" t="s">
        <v>32</v>
      </c>
      <c r="P73" s="4" t="s">
        <v>33</v>
      </c>
      <c r="Q73" s="4">
        <v>0</v>
      </c>
      <c r="R73" s="7">
        <v>44774</v>
      </c>
      <c r="S73" s="6">
        <v>44790</v>
      </c>
      <c r="T73" s="4" t="s">
        <v>34</v>
      </c>
      <c r="U73" s="4">
        <v>244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290</v>
      </c>
      <c r="B74" s="4" t="s">
        <v>26</v>
      </c>
      <c r="C74" s="4" t="s">
        <v>27</v>
      </c>
      <c r="D74" s="4" t="s">
        <v>291</v>
      </c>
      <c r="E74" s="4"/>
      <c r="F74" s="6">
        <v>44774</v>
      </c>
      <c r="G74" s="6">
        <v>44775</v>
      </c>
      <c r="H74" s="4">
        <v>0</v>
      </c>
      <c r="I74" s="4">
        <v>1</v>
      </c>
      <c r="J74" s="4">
        <v>0</v>
      </c>
      <c r="K74" s="4" t="s">
        <v>30</v>
      </c>
      <c r="L74" s="4">
        <v>123</v>
      </c>
      <c r="M74" s="4">
        <v>123</v>
      </c>
      <c r="N74" s="4"/>
      <c r="O74" s="4" t="s">
        <v>32</v>
      </c>
      <c r="P74" s="4" t="s">
        <v>33</v>
      </c>
      <c r="Q74" s="4">
        <v>0</v>
      </c>
      <c r="R74" s="7">
        <v>44774</v>
      </c>
      <c r="S74" s="6">
        <v>44790</v>
      </c>
      <c r="T74" s="4" t="s">
        <v>34</v>
      </c>
      <c r="U74" s="4">
        <v>123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292</v>
      </c>
      <c r="B75" s="4" t="s">
        <v>26</v>
      </c>
      <c r="C75" s="4" t="s">
        <v>27</v>
      </c>
      <c r="D75" s="4" t="s">
        <v>293</v>
      </c>
      <c r="E75" s="4" t="s">
        <v>294</v>
      </c>
      <c r="F75" s="6">
        <v>44774</v>
      </c>
      <c r="G75" s="6">
        <v>44775</v>
      </c>
      <c r="H75" s="4">
        <v>1</v>
      </c>
      <c r="I75" s="4">
        <v>1</v>
      </c>
      <c r="J75" s="4">
        <v>1</v>
      </c>
      <c r="K75" s="4" t="s">
        <v>30</v>
      </c>
      <c r="L75" s="4">
        <v>145</v>
      </c>
      <c r="M75" s="4">
        <v>145</v>
      </c>
      <c r="N75" s="4" t="s">
        <v>295</v>
      </c>
      <c r="O75" s="4" t="s">
        <v>32</v>
      </c>
      <c r="P75" s="4" t="s">
        <v>33</v>
      </c>
      <c r="Q75" s="4">
        <v>0</v>
      </c>
      <c r="R75" s="7">
        <v>44774</v>
      </c>
      <c r="S75" s="6">
        <v>44790</v>
      </c>
      <c r="T75" s="4" t="s">
        <v>34</v>
      </c>
      <c r="U75" s="4">
        <v>145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296</v>
      </c>
      <c r="B76" s="4" t="s">
        <v>26</v>
      </c>
      <c r="C76" s="4" t="s">
        <v>27</v>
      </c>
      <c r="D76" s="4" t="s">
        <v>297</v>
      </c>
      <c r="E76" s="4" t="s">
        <v>298</v>
      </c>
      <c r="F76" s="6">
        <v>44774</v>
      </c>
      <c r="G76" s="6">
        <v>44775</v>
      </c>
      <c r="H76" s="4">
        <v>1</v>
      </c>
      <c r="I76" s="4">
        <v>1</v>
      </c>
      <c r="J76" s="4">
        <v>1</v>
      </c>
      <c r="K76" s="4" t="s">
        <v>30</v>
      </c>
      <c r="L76" s="4">
        <v>152</v>
      </c>
      <c r="M76" s="4">
        <v>152</v>
      </c>
      <c r="N76" s="4" t="s">
        <v>299</v>
      </c>
      <c r="O76" s="4" t="s">
        <v>32</v>
      </c>
      <c r="P76" s="4" t="s">
        <v>33</v>
      </c>
      <c r="Q76" s="4">
        <v>0</v>
      </c>
      <c r="R76" s="7">
        <v>44774</v>
      </c>
      <c r="S76" s="6">
        <v>44790</v>
      </c>
      <c r="T76" s="4" t="s">
        <v>34</v>
      </c>
      <c r="U76" s="4">
        <v>152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300</v>
      </c>
      <c r="B77" s="4" t="s">
        <v>26</v>
      </c>
      <c r="C77" s="4" t="s">
        <v>27</v>
      </c>
      <c r="D77" s="4" t="s">
        <v>176</v>
      </c>
      <c r="E77" s="4" t="s">
        <v>301</v>
      </c>
      <c r="F77" s="6">
        <v>44774</v>
      </c>
      <c r="G77" s="6">
        <v>44775</v>
      </c>
      <c r="H77" s="4">
        <v>1</v>
      </c>
      <c r="I77" s="4">
        <v>1</v>
      </c>
      <c r="J77" s="4">
        <v>1</v>
      </c>
      <c r="K77" s="4" t="s">
        <v>30</v>
      </c>
      <c r="L77" s="4">
        <v>69</v>
      </c>
      <c r="M77" s="4">
        <v>69</v>
      </c>
      <c r="N77" s="4" t="s">
        <v>302</v>
      </c>
      <c r="O77" s="4" t="s">
        <v>32</v>
      </c>
      <c r="P77" s="4" t="s">
        <v>33</v>
      </c>
      <c r="Q77" s="4">
        <v>0</v>
      </c>
      <c r="R77" s="7">
        <v>44774</v>
      </c>
      <c r="S77" s="6">
        <v>44790</v>
      </c>
      <c r="T77" s="4" t="s">
        <v>34</v>
      </c>
      <c r="U77" s="4">
        <v>69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278</v>
      </c>
      <c r="B78" s="4" t="s">
        <v>26</v>
      </c>
      <c r="C78" s="4" t="s">
        <v>60</v>
      </c>
      <c r="D78" s="4" t="s">
        <v>279</v>
      </c>
      <c r="E78" s="4" t="s">
        <v>280</v>
      </c>
      <c r="F78" s="6">
        <v>44774</v>
      </c>
      <c r="G78" s="6">
        <v>44775</v>
      </c>
      <c r="H78" s="4">
        <v>1</v>
      </c>
      <c r="I78" s="4">
        <v>1</v>
      </c>
      <c r="J78" s="4">
        <v>1</v>
      </c>
      <c r="K78" s="4" t="s">
        <v>30</v>
      </c>
      <c r="L78" s="4">
        <v>-174</v>
      </c>
      <c r="M78" s="4">
        <v>-174</v>
      </c>
      <c r="N78" s="4" t="s">
        <v>281</v>
      </c>
      <c r="O78" s="4" t="s">
        <v>32</v>
      </c>
      <c r="P78" s="4" t="s">
        <v>33</v>
      </c>
      <c r="Q78" s="4">
        <v>0</v>
      </c>
      <c r="R78" s="7">
        <v>44774</v>
      </c>
      <c r="S78" s="6">
        <v>44790</v>
      </c>
      <c r="T78" s="4" t="s">
        <v>34</v>
      </c>
      <c r="U78" s="4">
        <v>-174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303</v>
      </c>
      <c r="B79" s="4" t="s">
        <v>26</v>
      </c>
      <c r="C79" s="4" t="s">
        <v>27</v>
      </c>
      <c r="D79" s="4" t="s">
        <v>304</v>
      </c>
      <c r="E79" s="4" t="s">
        <v>305</v>
      </c>
      <c r="F79" s="6">
        <v>44774</v>
      </c>
      <c r="G79" s="6">
        <v>44775</v>
      </c>
      <c r="H79" s="4">
        <v>1</v>
      </c>
      <c r="I79" s="4">
        <v>1</v>
      </c>
      <c r="J79" s="4">
        <v>1</v>
      </c>
      <c r="K79" s="4" t="s">
        <v>30</v>
      </c>
      <c r="L79" s="4">
        <v>65</v>
      </c>
      <c r="M79" s="4">
        <v>65</v>
      </c>
      <c r="N79" s="4" t="s">
        <v>306</v>
      </c>
      <c r="O79" s="4" t="s">
        <v>32</v>
      </c>
      <c r="P79" s="4" t="s">
        <v>33</v>
      </c>
      <c r="Q79" s="4">
        <v>0</v>
      </c>
      <c r="R79" s="7">
        <v>44774</v>
      </c>
      <c r="S79" s="6">
        <v>44790</v>
      </c>
      <c r="T79" s="4" t="s">
        <v>34</v>
      </c>
      <c r="U79" s="4">
        <v>65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307</v>
      </c>
      <c r="B80" s="4" t="s">
        <v>26</v>
      </c>
      <c r="C80" s="4" t="s">
        <v>27</v>
      </c>
      <c r="D80" s="4" t="s">
        <v>308</v>
      </c>
      <c r="E80" s="4" t="s">
        <v>309</v>
      </c>
      <c r="F80" s="6">
        <v>44774</v>
      </c>
      <c r="G80" s="6">
        <v>44775</v>
      </c>
      <c r="H80" s="4">
        <v>1</v>
      </c>
      <c r="I80" s="4">
        <v>1</v>
      </c>
      <c r="J80" s="4">
        <v>1</v>
      </c>
      <c r="K80" s="4" t="s">
        <v>30</v>
      </c>
      <c r="L80" s="4">
        <v>152</v>
      </c>
      <c r="M80" s="4">
        <v>152</v>
      </c>
      <c r="N80" s="4" t="s">
        <v>310</v>
      </c>
      <c r="O80" s="4" t="s">
        <v>32</v>
      </c>
      <c r="P80" s="4" t="s">
        <v>33</v>
      </c>
      <c r="Q80" s="4">
        <v>0</v>
      </c>
      <c r="R80" s="7">
        <v>44774</v>
      </c>
      <c r="S80" s="6">
        <v>44790</v>
      </c>
      <c r="T80" s="4" t="s">
        <v>34</v>
      </c>
      <c r="U80" s="4">
        <v>152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311</v>
      </c>
      <c r="B81" s="4" t="s">
        <v>26</v>
      </c>
      <c r="C81" s="4" t="s">
        <v>27</v>
      </c>
      <c r="D81" s="4" t="s">
        <v>312</v>
      </c>
      <c r="E81" s="4" t="s">
        <v>305</v>
      </c>
      <c r="F81" s="6">
        <v>44774</v>
      </c>
      <c r="G81" s="6">
        <v>44775</v>
      </c>
      <c r="H81" s="4">
        <v>1</v>
      </c>
      <c r="I81" s="4">
        <v>1</v>
      </c>
      <c r="J81" s="4">
        <v>1</v>
      </c>
      <c r="K81" s="4" t="s">
        <v>30</v>
      </c>
      <c r="L81" s="4">
        <v>147</v>
      </c>
      <c r="M81" s="4">
        <v>147</v>
      </c>
      <c r="N81" s="4" t="s">
        <v>313</v>
      </c>
      <c r="O81" s="4" t="s">
        <v>32</v>
      </c>
      <c r="P81" s="4" t="s">
        <v>33</v>
      </c>
      <c r="Q81" s="4">
        <v>0</v>
      </c>
      <c r="R81" s="7">
        <v>44774</v>
      </c>
      <c r="S81" s="6">
        <v>44790</v>
      </c>
      <c r="T81" s="4" t="s">
        <v>34</v>
      </c>
      <c r="U81" s="4">
        <v>147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314</v>
      </c>
      <c r="B82" s="4" t="s">
        <v>26</v>
      </c>
      <c r="C82" s="4" t="s">
        <v>27</v>
      </c>
      <c r="D82" s="4" t="s">
        <v>315</v>
      </c>
      <c r="E82" s="4"/>
      <c r="F82" s="6">
        <v>44774</v>
      </c>
      <c r="G82" s="6">
        <v>44775</v>
      </c>
      <c r="H82" s="4">
        <v>0</v>
      </c>
      <c r="I82" s="4">
        <v>1</v>
      </c>
      <c r="J82" s="4">
        <v>0</v>
      </c>
      <c r="K82" s="4" t="s">
        <v>30</v>
      </c>
      <c r="L82" s="4">
        <v>130</v>
      </c>
      <c r="M82" s="4">
        <v>130</v>
      </c>
      <c r="N82" s="4"/>
      <c r="O82" s="4" t="s">
        <v>32</v>
      </c>
      <c r="P82" s="4" t="s">
        <v>33</v>
      </c>
      <c r="Q82" s="4">
        <v>0</v>
      </c>
      <c r="R82" s="7">
        <v>44774</v>
      </c>
      <c r="S82" s="6">
        <v>44790</v>
      </c>
      <c r="T82" s="4" t="s">
        <v>34</v>
      </c>
      <c r="U82" s="4">
        <v>130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316</v>
      </c>
      <c r="B83" s="4" t="s">
        <v>26</v>
      </c>
      <c r="C83" s="4" t="s">
        <v>27</v>
      </c>
      <c r="D83" s="4" t="s">
        <v>317</v>
      </c>
      <c r="E83" s="4" t="s">
        <v>318</v>
      </c>
      <c r="F83" s="6">
        <v>44774</v>
      </c>
      <c r="G83" s="6">
        <v>44775</v>
      </c>
      <c r="H83" s="4">
        <v>1</v>
      </c>
      <c r="I83" s="4">
        <v>1</v>
      </c>
      <c r="J83" s="4">
        <v>1</v>
      </c>
      <c r="K83" s="4" t="s">
        <v>30</v>
      </c>
      <c r="L83" s="4">
        <v>84</v>
      </c>
      <c r="M83" s="4">
        <v>84</v>
      </c>
      <c r="N83" s="4" t="s">
        <v>319</v>
      </c>
      <c r="O83" s="4" t="s">
        <v>32</v>
      </c>
      <c r="P83" s="4" t="s">
        <v>33</v>
      </c>
      <c r="Q83" s="4">
        <v>0</v>
      </c>
      <c r="R83" s="7">
        <v>44774</v>
      </c>
      <c r="S83" s="6">
        <v>44790</v>
      </c>
      <c r="T83" s="4" t="s">
        <v>34</v>
      </c>
      <c r="U83" s="4">
        <v>84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320</v>
      </c>
      <c r="B84" s="4" t="s">
        <v>26</v>
      </c>
      <c r="C84" s="4" t="s">
        <v>27</v>
      </c>
      <c r="D84" s="4" t="s">
        <v>321</v>
      </c>
      <c r="E84" s="4" t="s">
        <v>322</v>
      </c>
      <c r="F84" s="6">
        <v>44774</v>
      </c>
      <c r="G84" s="6">
        <v>44775</v>
      </c>
      <c r="H84" s="4">
        <v>1</v>
      </c>
      <c r="I84" s="4">
        <v>1</v>
      </c>
      <c r="J84" s="4">
        <v>1</v>
      </c>
      <c r="K84" s="4" t="s">
        <v>30</v>
      </c>
      <c r="L84" s="4">
        <v>112</v>
      </c>
      <c r="M84" s="4">
        <v>112</v>
      </c>
      <c r="N84" s="4" t="s">
        <v>323</v>
      </c>
      <c r="O84" s="4" t="s">
        <v>32</v>
      </c>
      <c r="P84" s="4" t="s">
        <v>33</v>
      </c>
      <c r="Q84" s="4">
        <v>0</v>
      </c>
      <c r="R84" s="7">
        <v>44774</v>
      </c>
      <c r="S84" s="6">
        <v>44790</v>
      </c>
      <c r="T84" s="4" t="s">
        <v>34</v>
      </c>
      <c r="U84" s="4">
        <v>112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324</v>
      </c>
      <c r="B85" s="4" t="s">
        <v>26</v>
      </c>
      <c r="C85" s="4" t="s">
        <v>27</v>
      </c>
      <c r="D85" s="4" t="s">
        <v>325</v>
      </c>
      <c r="E85" s="4" t="s">
        <v>326</v>
      </c>
      <c r="F85" s="6">
        <v>44774</v>
      </c>
      <c r="G85" s="6">
        <v>44775</v>
      </c>
      <c r="H85" s="4">
        <v>2</v>
      </c>
      <c r="I85" s="4">
        <v>1</v>
      </c>
      <c r="J85" s="4">
        <v>2</v>
      </c>
      <c r="K85" s="4" t="s">
        <v>30</v>
      </c>
      <c r="L85" s="4">
        <v>234</v>
      </c>
      <c r="M85" s="4">
        <v>234</v>
      </c>
      <c r="N85" s="4" t="s">
        <v>327</v>
      </c>
      <c r="O85" s="4" t="s">
        <v>32</v>
      </c>
      <c r="P85" s="4" t="s">
        <v>33</v>
      </c>
      <c r="Q85" s="4">
        <v>0</v>
      </c>
      <c r="R85" s="7">
        <v>44774</v>
      </c>
      <c r="S85" s="6">
        <v>44790</v>
      </c>
      <c r="T85" s="4" t="s">
        <v>34</v>
      </c>
      <c r="U85" s="4">
        <v>234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328</v>
      </c>
      <c r="B86" s="4" t="s">
        <v>26</v>
      </c>
      <c r="C86" s="4" t="s">
        <v>27</v>
      </c>
      <c r="D86" s="4" t="s">
        <v>114</v>
      </c>
      <c r="E86" s="4" t="s">
        <v>124</v>
      </c>
      <c r="F86" s="6">
        <v>44774</v>
      </c>
      <c r="G86" s="6">
        <v>44775</v>
      </c>
      <c r="H86" s="4">
        <v>1</v>
      </c>
      <c r="I86" s="4">
        <v>1</v>
      </c>
      <c r="J86" s="4">
        <v>1</v>
      </c>
      <c r="K86" s="4" t="s">
        <v>30</v>
      </c>
      <c r="L86" s="4">
        <v>130</v>
      </c>
      <c r="M86" s="4">
        <v>130</v>
      </c>
      <c r="N86" s="4" t="s">
        <v>329</v>
      </c>
      <c r="O86" s="4" t="s">
        <v>32</v>
      </c>
      <c r="P86" s="4" t="s">
        <v>33</v>
      </c>
      <c r="Q86" s="4">
        <v>0</v>
      </c>
      <c r="R86" s="7">
        <v>44774</v>
      </c>
      <c r="S86" s="6">
        <v>44790</v>
      </c>
      <c r="T86" s="4" t="s">
        <v>34</v>
      </c>
      <c r="U86" s="4">
        <v>130</v>
      </c>
      <c r="V86" s="4">
        <v>0</v>
      </c>
      <c r="W86" s="4">
        <v>0</v>
      </c>
      <c r="X86" s="4" t="s">
        <v>35</v>
      </c>
      <c r="Y86" s="4" t="s">
        <v>330</v>
      </c>
    </row>
    <row r="87" s="4" customFormat="1" spans="1:25">
      <c r="A87" s="4" t="s">
        <v>331</v>
      </c>
      <c r="B87" s="4" t="s">
        <v>26</v>
      </c>
      <c r="C87" s="4" t="s">
        <v>27</v>
      </c>
      <c r="D87" s="4" t="s">
        <v>332</v>
      </c>
      <c r="E87" s="4" t="s">
        <v>333</v>
      </c>
      <c r="F87" s="6">
        <v>44774</v>
      </c>
      <c r="G87" s="6">
        <v>44775</v>
      </c>
      <c r="H87" s="4">
        <v>1</v>
      </c>
      <c r="I87" s="4">
        <v>1</v>
      </c>
      <c r="J87" s="4">
        <v>1</v>
      </c>
      <c r="K87" s="4" t="s">
        <v>30</v>
      </c>
      <c r="L87" s="4">
        <v>171</v>
      </c>
      <c r="M87" s="4">
        <v>171</v>
      </c>
      <c r="N87" s="4" t="s">
        <v>334</v>
      </c>
      <c r="O87" s="4" t="s">
        <v>32</v>
      </c>
      <c r="P87" s="4" t="s">
        <v>33</v>
      </c>
      <c r="Q87" s="4">
        <v>0</v>
      </c>
      <c r="R87" s="7">
        <v>44774</v>
      </c>
      <c r="S87" s="6">
        <v>44790</v>
      </c>
      <c r="T87" s="4" t="s">
        <v>34</v>
      </c>
      <c r="U87" s="4">
        <v>171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335</v>
      </c>
      <c r="B88" s="4" t="s">
        <v>26</v>
      </c>
      <c r="C88" s="4" t="s">
        <v>27</v>
      </c>
      <c r="D88" s="4" t="s">
        <v>336</v>
      </c>
      <c r="E88" s="4" t="s">
        <v>337</v>
      </c>
      <c r="F88" s="6">
        <v>44774</v>
      </c>
      <c r="G88" s="6">
        <v>44775</v>
      </c>
      <c r="H88" s="4">
        <v>1</v>
      </c>
      <c r="I88" s="4">
        <v>1</v>
      </c>
      <c r="J88" s="4">
        <v>1</v>
      </c>
      <c r="K88" s="4" t="s">
        <v>30</v>
      </c>
      <c r="L88" s="4">
        <v>94</v>
      </c>
      <c r="M88" s="4">
        <v>94</v>
      </c>
      <c r="N88" s="4" t="s">
        <v>338</v>
      </c>
      <c r="O88" s="4" t="s">
        <v>32</v>
      </c>
      <c r="P88" s="4" t="s">
        <v>33</v>
      </c>
      <c r="Q88" s="4">
        <v>0</v>
      </c>
      <c r="R88" s="7">
        <v>44774</v>
      </c>
      <c r="S88" s="6">
        <v>44790</v>
      </c>
      <c r="T88" s="4" t="s">
        <v>34</v>
      </c>
      <c r="U88" s="4">
        <v>94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339</v>
      </c>
      <c r="B89" s="4" t="s">
        <v>26</v>
      </c>
      <c r="C89" s="4" t="s">
        <v>27</v>
      </c>
      <c r="D89" s="4" t="s">
        <v>340</v>
      </c>
      <c r="E89" s="4" t="s">
        <v>58</v>
      </c>
      <c r="F89" s="6">
        <v>44774</v>
      </c>
      <c r="G89" s="6">
        <v>44775</v>
      </c>
      <c r="H89" s="4">
        <v>1</v>
      </c>
      <c r="I89" s="4">
        <v>1</v>
      </c>
      <c r="J89" s="4">
        <v>1</v>
      </c>
      <c r="K89" s="4" t="s">
        <v>30</v>
      </c>
      <c r="L89" s="4">
        <v>137</v>
      </c>
      <c r="M89" s="4">
        <v>137</v>
      </c>
      <c r="N89" s="4" t="s">
        <v>341</v>
      </c>
      <c r="O89" s="4" t="s">
        <v>32</v>
      </c>
      <c r="P89" s="4" t="s">
        <v>33</v>
      </c>
      <c r="Q89" s="4">
        <v>0</v>
      </c>
      <c r="R89" s="7">
        <v>44774</v>
      </c>
      <c r="S89" s="6">
        <v>44790</v>
      </c>
      <c r="T89" s="4" t="s">
        <v>34</v>
      </c>
      <c r="U89" s="4">
        <v>137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342</v>
      </c>
      <c r="B90" s="4" t="s">
        <v>26</v>
      </c>
      <c r="C90" s="4" t="s">
        <v>27</v>
      </c>
      <c r="D90" s="4" t="s">
        <v>343</v>
      </c>
      <c r="E90" s="4" t="s">
        <v>344</v>
      </c>
      <c r="F90" s="6">
        <v>44774</v>
      </c>
      <c r="G90" s="6">
        <v>44775</v>
      </c>
      <c r="H90" s="4">
        <v>1</v>
      </c>
      <c r="I90" s="4">
        <v>1</v>
      </c>
      <c r="J90" s="4">
        <v>1</v>
      </c>
      <c r="K90" s="4" t="s">
        <v>30</v>
      </c>
      <c r="L90" s="4">
        <v>121</v>
      </c>
      <c r="M90" s="4">
        <v>121</v>
      </c>
      <c r="N90" s="4" t="s">
        <v>345</v>
      </c>
      <c r="O90" s="4" t="s">
        <v>32</v>
      </c>
      <c r="P90" s="4" t="s">
        <v>33</v>
      </c>
      <c r="Q90" s="4">
        <v>0</v>
      </c>
      <c r="R90" s="7">
        <v>44774</v>
      </c>
      <c r="S90" s="6">
        <v>44790</v>
      </c>
      <c r="T90" s="4" t="s">
        <v>34</v>
      </c>
      <c r="U90" s="4">
        <v>121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346</v>
      </c>
      <c r="B91" s="4" t="s">
        <v>26</v>
      </c>
      <c r="C91" s="4" t="s">
        <v>27</v>
      </c>
      <c r="D91" s="4" t="s">
        <v>347</v>
      </c>
      <c r="E91" s="4" t="s">
        <v>344</v>
      </c>
      <c r="F91" s="6">
        <v>44774</v>
      </c>
      <c r="G91" s="6">
        <v>44775</v>
      </c>
      <c r="H91" s="4">
        <v>1</v>
      </c>
      <c r="I91" s="4">
        <v>1</v>
      </c>
      <c r="J91" s="4">
        <v>1</v>
      </c>
      <c r="K91" s="4" t="s">
        <v>30</v>
      </c>
      <c r="L91" s="4">
        <v>113</v>
      </c>
      <c r="M91" s="4">
        <v>113</v>
      </c>
      <c r="N91" s="4" t="s">
        <v>348</v>
      </c>
      <c r="O91" s="4" t="s">
        <v>32</v>
      </c>
      <c r="P91" s="4" t="s">
        <v>33</v>
      </c>
      <c r="Q91" s="4">
        <v>0</v>
      </c>
      <c r="R91" s="7">
        <v>44774</v>
      </c>
      <c r="S91" s="6">
        <v>44790</v>
      </c>
      <c r="T91" s="4" t="s">
        <v>34</v>
      </c>
      <c r="U91" s="4">
        <v>113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349</v>
      </c>
      <c r="B92" s="4" t="s">
        <v>26</v>
      </c>
      <c r="C92" s="4" t="s">
        <v>27</v>
      </c>
      <c r="D92" s="4" t="s">
        <v>350</v>
      </c>
      <c r="E92" s="4" t="s">
        <v>351</v>
      </c>
      <c r="F92" s="6">
        <v>44774</v>
      </c>
      <c r="G92" s="6">
        <v>44775</v>
      </c>
      <c r="H92" s="4">
        <v>1</v>
      </c>
      <c r="I92" s="4">
        <v>1</v>
      </c>
      <c r="J92" s="4">
        <v>1</v>
      </c>
      <c r="K92" s="4" t="s">
        <v>30</v>
      </c>
      <c r="L92" s="4">
        <v>101</v>
      </c>
      <c r="M92" s="4">
        <v>101</v>
      </c>
      <c r="N92" s="4" t="s">
        <v>352</v>
      </c>
      <c r="O92" s="4" t="s">
        <v>32</v>
      </c>
      <c r="P92" s="4" t="s">
        <v>33</v>
      </c>
      <c r="Q92" s="4">
        <v>0</v>
      </c>
      <c r="R92" s="7">
        <v>44774</v>
      </c>
      <c r="S92" s="6">
        <v>44790</v>
      </c>
      <c r="T92" s="4" t="s">
        <v>34</v>
      </c>
      <c r="U92" s="4">
        <v>101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353</v>
      </c>
      <c r="B93" s="4" t="s">
        <v>26</v>
      </c>
      <c r="C93" s="4" t="s">
        <v>27</v>
      </c>
      <c r="D93" s="4" t="s">
        <v>354</v>
      </c>
      <c r="E93" s="4"/>
      <c r="F93" s="6">
        <v>44774</v>
      </c>
      <c r="G93" s="6">
        <v>44775</v>
      </c>
      <c r="H93" s="4">
        <v>0</v>
      </c>
      <c r="I93" s="4">
        <v>1</v>
      </c>
      <c r="J93" s="4">
        <v>0</v>
      </c>
      <c r="K93" s="4" t="s">
        <v>30</v>
      </c>
      <c r="L93" s="4">
        <v>274</v>
      </c>
      <c r="M93" s="4">
        <v>274</v>
      </c>
      <c r="N93" s="4"/>
      <c r="O93" s="4" t="s">
        <v>32</v>
      </c>
      <c r="P93" s="4" t="s">
        <v>33</v>
      </c>
      <c r="Q93" s="4">
        <v>0</v>
      </c>
      <c r="R93" s="7">
        <v>44774</v>
      </c>
      <c r="S93" s="6">
        <v>44790</v>
      </c>
      <c r="T93" s="4" t="s">
        <v>34</v>
      </c>
      <c r="U93" s="4">
        <v>274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303</v>
      </c>
      <c r="B94" s="4" t="s">
        <v>26</v>
      </c>
      <c r="C94" s="4" t="s">
        <v>60</v>
      </c>
      <c r="D94" s="4" t="s">
        <v>304</v>
      </c>
      <c r="E94" s="4" t="s">
        <v>305</v>
      </c>
      <c r="F94" s="6">
        <v>44774</v>
      </c>
      <c r="G94" s="6">
        <v>44775</v>
      </c>
      <c r="H94" s="4">
        <v>1</v>
      </c>
      <c r="I94" s="4">
        <v>1</v>
      </c>
      <c r="J94" s="4">
        <v>1</v>
      </c>
      <c r="K94" s="4" t="s">
        <v>30</v>
      </c>
      <c r="L94" s="4">
        <v>-65</v>
      </c>
      <c r="M94" s="4">
        <v>-65</v>
      </c>
      <c r="N94" s="4" t="s">
        <v>306</v>
      </c>
      <c r="O94" s="4" t="s">
        <v>32</v>
      </c>
      <c r="P94" s="4" t="s">
        <v>33</v>
      </c>
      <c r="Q94" s="4">
        <v>0</v>
      </c>
      <c r="R94" s="7">
        <v>44774</v>
      </c>
      <c r="S94" s="6">
        <v>44790</v>
      </c>
      <c r="T94" s="4" t="s">
        <v>34</v>
      </c>
      <c r="U94" s="4">
        <v>-65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355</v>
      </c>
      <c r="B95" s="4" t="s">
        <v>26</v>
      </c>
      <c r="C95" s="4" t="s">
        <v>27</v>
      </c>
      <c r="D95" s="4" t="s">
        <v>356</v>
      </c>
      <c r="E95" s="4" t="s">
        <v>357</v>
      </c>
      <c r="F95" s="6">
        <v>44774</v>
      </c>
      <c r="G95" s="6">
        <v>44775</v>
      </c>
      <c r="H95" s="4">
        <v>1</v>
      </c>
      <c r="I95" s="4">
        <v>1</v>
      </c>
      <c r="J95" s="4">
        <v>1</v>
      </c>
      <c r="K95" s="4" t="s">
        <v>30</v>
      </c>
      <c r="L95" s="4">
        <v>190</v>
      </c>
      <c r="M95" s="4">
        <v>190</v>
      </c>
      <c r="N95" s="4" t="s">
        <v>358</v>
      </c>
      <c r="O95" s="4" t="s">
        <v>32</v>
      </c>
      <c r="P95" s="4" t="s">
        <v>33</v>
      </c>
      <c r="Q95" s="4">
        <v>0</v>
      </c>
      <c r="R95" s="7">
        <v>44774</v>
      </c>
      <c r="S95" s="6">
        <v>44790</v>
      </c>
      <c r="T95" s="4" t="s">
        <v>34</v>
      </c>
      <c r="U95" s="4">
        <v>190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359</v>
      </c>
      <c r="B96" s="4" t="s">
        <v>26</v>
      </c>
      <c r="C96" s="4" t="s">
        <v>27</v>
      </c>
      <c r="D96" s="4" t="s">
        <v>356</v>
      </c>
      <c r="E96" s="4" t="s">
        <v>357</v>
      </c>
      <c r="F96" s="6">
        <v>44774</v>
      </c>
      <c r="G96" s="6">
        <v>44775</v>
      </c>
      <c r="H96" s="4">
        <v>1</v>
      </c>
      <c r="I96" s="4">
        <v>1</v>
      </c>
      <c r="J96" s="4">
        <v>1</v>
      </c>
      <c r="K96" s="4" t="s">
        <v>30</v>
      </c>
      <c r="L96" s="4">
        <v>190</v>
      </c>
      <c r="M96" s="4">
        <v>190</v>
      </c>
      <c r="N96" s="4" t="s">
        <v>360</v>
      </c>
      <c r="O96" s="4" t="s">
        <v>32</v>
      </c>
      <c r="P96" s="4" t="s">
        <v>33</v>
      </c>
      <c r="Q96" s="4">
        <v>0</v>
      </c>
      <c r="R96" s="7">
        <v>44774</v>
      </c>
      <c r="S96" s="6">
        <v>44790</v>
      </c>
      <c r="T96" s="4" t="s">
        <v>34</v>
      </c>
      <c r="U96" s="4">
        <v>190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361</v>
      </c>
      <c r="B97" s="4" t="s">
        <v>26</v>
      </c>
      <c r="C97" s="4" t="s">
        <v>27</v>
      </c>
      <c r="D97" s="4" t="s">
        <v>356</v>
      </c>
      <c r="E97" s="4" t="s">
        <v>357</v>
      </c>
      <c r="F97" s="6">
        <v>44774</v>
      </c>
      <c r="G97" s="6">
        <v>44775</v>
      </c>
      <c r="H97" s="4">
        <v>1</v>
      </c>
      <c r="I97" s="4">
        <v>1</v>
      </c>
      <c r="J97" s="4">
        <v>1</v>
      </c>
      <c r="K97" s="4" t="s">
        <v>30</v>
      </c>
      <c r="L97" s="4">
        <v>190</v>
      </c>
      <c r="M97" s="4">
        <v>190</v>
      </c>
      <c r="N97" s="4" t="s">
        <v>362</v>
      </c>
      <c r="O97" s="4" t="s">
        <v>32</v>
      </c>
      <c r="P97" s="4" t="s">
        <v>33</v>
      </c>
      <c r="Q97" s="4">
        <v>0</v>
      </c>
      <c r="R97" s="7">
        <v>44774</v>
      </c>
      <c r="S97" s="6">
        <v>44790</v>
      </c>
      <c r="T97" s="4" t="s">
        <v>34</v>
      </c>
      <c r="U97" s="4">
        <v>190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363</v>
      </c>
      <c r="B98" s="4" t="s">
        <v>26</v>
      </c>
      <c r="C98" s="4" t="s">
        <v>27</v>
      </c>
      <c r="D98" s="4" t="s">
        <v>356</v>
      </c>
      <c r="E98" s="4" t="s">
        <v>357</v>
      </c>
      <c r="F98" s="6">
        <v>44774</v>
      </c>
      <c r="G98" s="6">
        <v>44775</v>
      </c>
      <c r="H98" s="4">
        <v>1</v>
      </c>
      <c r="I98" s="4">
        <v>1</v>
      </c>
      <c r="J98" s="4">
        <v>1</v>
      </c>
      <c r="K98" s="4" t="s">
        <v>30</v>
      </c>
      <c r="L98" s="4">
        <v>190</v>
      </c>
      <c r="M98" s="4">
        <v>190</v>
      </c>
      <c r="N98" s="4" t="s">
        <v>364</v>
      </c>
      <c r="O98" s="4" t="s">
        <v>32</v>
      </c>
      <c r="P98" s="4" t="s">
        <v>33</v>
      </c>
      <c r="Q98" s="4">
        <v>0</v>
      </c>
      <c r="R98" s="7">
        <v>44774</v>
      </c>
      <c r="S98" s="6">
        <v>44790</v>
      </c>
      <c r="T98" s="4" t="s">
        <v>34</v>
      </c>
      <c r="U98" s="4">
        <v>190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311</v>
      </c>
      <c r="B99" s="4" t="s">
        <v>26</v>
      </c>
      <c r="C99" s="4" t="s">
        <v>60</v>
      </c>
      <c r="D99" s="4" t="s">
        <v>312</v>
      </c>
      <c r="E99" s="4" t="s">
        <v>305</v>
      </c>
      <c r="F99" s="6">
        <v>44774</v>
      </c>
      <c r="G99" s="6">
        <v>44775</v>
      </c>
      <c r="H99" s="4">
        <v>1</v>
      </c>
      <c r="I99" s="4">
        <v>1</v>
      </c>
      <c r="J99" s="4">
        <v>1</v>
      </c>
      <c r="K99" s="4" t="s">
        <v>30</v>
      </c>
      <c r="L99" s="4">
        <v>-147</v>
      </c>
      <c r="M99" s="4">
        <v>-147</v>
      </c>
      <c r="N99" s="4" t="s">
        <v>313</v>
      </c>
      <c r="O99" s="4" t="s">
        <v>32</v>
      </c>
      <c r="P99" s="4" t="s">
        <v>33</v>
      </c>
      <c r="Q99" s="4">
        <v>0</v>
      </c>
      <c r="R99" s="7">
        <v>44774</v>
      </c>
      <c r="S99" s="6">
        <v>44790</v>
      </c>
      <c r="T99" s="4" t="s">
        <v>34</v>
      </c>
      <c r="U99" s="4">
        <v>-147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365</v>
      </c>
      <c r="B100" s="4" t="s">
        <v>26</v>
      </c>
      <c r="C100" s="4" t="s">
        <v>27</v>
      </c>
      <c r="D100" s="4" t="s">
        <v>366</v>
      </c>
      <c r="E100" s="4" t="s">
        <v>99</v>
      </c>
      <c r="F100" s="6">
        <v>44774</v>
      </c>
      <c r="G100" s="6">
        <v>44775</v>
      </c>
      <c r="H100" s="4">
        <v>1</v>
      </c>
      <c r="I100" s="4">
        <v>1</v>
      </c>
      <c r="J100" s="4">
        <v>1</v>
      </c>
      <c r="K100" s="4" t="s">
        <v>30</v>
      </c>
      <c r="L100" s="4">
        <v>144</v>
      </c>
      <c r="M100" s="4">
        <v>144</v>
      </c>
      <c r="N100" s="4" t="s">
        <v>367</v>
      </c>
      <c r="O100" s="4" t="s">
        <v>32</v>
      </c>
      <c r="P100" s="4" t="s">
        <v>33</v>
      </c>
      <c r="Q100" s="4">
        <v>0</v>
      </c>
      <c r="R100" s="7">
        <v>44774</v>
      </c>
      <c r="S100" s="6">
        <v>44790</v>
      </c>
      <c r="T100" s="4" t="s">
        <v>34</v>
      </c>
      <c r="U100" s="4">
        <v>144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368</v>
      </c>
      <c r="B101" s="4" t="s">
        <v>26</v>
      </c>
      <c r="C101" s="4" t="s">
        <v>27</v>
      </c>
      <c r="D101" s="4" t="s">
        <v>369</v>
      </c>
      <c r="E101" s="4" t="s">
        <v>370</v>
      </c>
      <c r="F101" s="6">
        <v>44774</v>
      </c>
      <c r="G101" s="6">
        <v>44775</v>
      </c>
      <c r="H101" s="4">
        <v>1</v>
      </c>
      <c r="I101" s="4">
        <v>1</v>
      </c>
      <c r="J101" s="4">
        <v>1</v>
      </c>
      <c r="K101" s="4" t="s">
        <v>30</v>
      </c>
      <c r="L101" s="4">
        <v>206</v>
      </c>
      <c r="M101" s="4">
        <v>206</v>
      </c>
      <c r="N101" s="4" t="s">
        <v>371</v>
      </c>
      <c r="O101" s="4" t="s">
        <v>32</v>
      </c>
      <c r="P101" s="4" t="s">
        <v>33</v>
      </c>
      <c r="Q101" s="4">
        <v>0</v>
      </c>
      <c r="R101" s="7">
        <v>44774</v>
      </c>
      <c r="S101" s="6">
        <v>44790</v>
      </c>
      <c r="T101" s="4" t="s">
        <v>34</v>
      </c>
      <c r="U101" s="4">
        <v>206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372</v>
      </c>
      <c r="B102" s="4" t="s">
        <v>26</v>
      </c>
      <c r="C102" s="4" t="s">
        <v>27</v>
      </c>
      <c r="D102" s="4" t="s">
        <v>373</v>
      </c>
      <c r="E102" s="4" t="s">
        <v>153</v>
      </c>
      <c r="F102" s="6">
        <v>44774</v>
      </c>
      <c r="G102" s="6">
        <v>44775</v>
      </c>
      <c r="H102" s="4">
        <v>1</v>
      </c>
      <c r="I102" s="4">
        <v>1</v>
      </c>
      <c r="J102" s="4">
        <v>1</v>
      </c>
      <c r="K102" s="4" t="s">
        <v>30</v>
      </c>
      <c r="L102" s="4">
        <v>104</v>
      </c>
      <c r="M102" s="4">
        <v>104</v>
      </c>
      <c r="N102" s="4" t="s">
        <v>374</v>
      </c>
      <c r="O102" s="4" t="s">
        <v>32</v>
      </c>
      <c r="P102" s="4" t="s">
        <v>33</v>
      </c>
      <c r="Q102" s="4">
        <v>0</v>
      </c>
      <c r="R102" s="7">
        <v>44774</v>
      </c>
      <c r="S102" s="6">
        <v>44790</v>
      </c>
      <c r="T102" s="4" t="s">
        <v>34</v>
      </c>
      <c r="U102" s="4">
        <v>104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375</v>
      </c>
      <c r="B103" s="4" t="s">
        <v>26</v>
      </c>
      <c r="C103" s="4" t="s">
        <v>27</v>
      </c>
      <c r="D103" s="4" t="s">
        <v>376</v>
      </c>
      <c r="E103" s="4" t="s">
        <v>58</v>
      </c>
      <c r="F103" s="6">
        <v>44774</v>
      </c>
      <c r="G103" s="6">
        <v>44775</v>
      </c>
      <c r="H103" s="4">
        <v>1</v>
      </c>
      <c r="I103" s="4">
        <v>1</v>
      </c>
      <c r="J103" s="4">
        <v>1</v>
      </c>
      <c r="K103" s="4" t="s">
        <v>30</v>
      </c>
      <c r="L103" s="4">
        <v>133</v>
      </c>
      <c r="M103" s="4">
        <v>133</v>
      </c>
      <c r="N103" s="4" t="s">
        <v>377</v>
      </c>
      <c r="O103" s="4" t="s">
        <v>32</v>
      </c>
      <c r="P103" s="4" t="s">
        <v>33</v>
      </c>
      <c r="Q103" s="4">
        <v>0</v>
      </c>
      <c r="R103" s="7">
        <v>44774</v>
      </c>
      <c r="S103" s="6">
        <v>44790</v>
      </c>
      <c r="T103" s="4" t="s">
        <v>34</v>
      </c>
      <c r="U103" s="4">
        <v>133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378</v>
      </c>
      <c r="B104" s="4" t="s">
        <v>26</v>
      </c>
      <c r="C104" s="4" t="s">
        <v>27</v>
      </c>
      <c r="D104" s="4" t="s">
        <v>379</v>
      </c>
      <c r="E104" s="4" t="s">
        <v>380</v>
      </c>
      <c r="F104" s="6">
        <v>44774</v>
      </c>
      <c r="G104" s="6">
        <v>44775</v>
      </c>
      <c r="H104" s="4">
        <v>1</v>
      </c>
      <c r="I104" s="4">
        <v>1</v>
      </c>
      <c r="J104" s="4">
        <v>1</v>
      </c>
      <c r="K104" s="4" t="s">
        <v>30</v>
      </c>
      <c r="L104" s="4">
        <v>285</v>
      </c>
      <c r="M104" s="4">
        <v>285</v>
      </c>
      <c r="N104" s="4" t="s">
        <v>381</v>
      </c>
      <c r="O104" s="4" t="s">
        <v>32</v>
      </c>
      <c r="P104" s="4" t="s">
        <v>33</v>
      </c>
      <c r="Q104" s="4">
        <v>0</v>
      </c>
      <c r="R104" s="7">
        <v>44774</v>
      </c>
      <c r="S104" s="6">
        <v>44790</v>
      </c>
      <c r="T104" s="4" t="s">
        <v>34</v>
      </c>
      <c r="U104" s="4">
        <v>285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382</v>
      </c>
      <c r="B105" s="4" t="s">
        <v>26</v>
      </c>
      <c r="C105" s="4" t="s">
        <v>27</v>
      </c>
      <c r="D105" s="4" t="s">
        <v>383</v>
      </c>
      <c r="E105" s="4" t="s">
        <v>384</v>
      </c>
      <c r="F105" s="6">
        <v>44774</v>
      </c>
      <c r="G105" s="6">
        <v>44775</v>
      </c>
      <c r="H105" s="4">
        <v>1</v>
      </c>
      <c r="I105" s="4">
        <v>1</v>
      </c>
      <c r="J105" s="4">
        <v>1</v>
      </c>
      <c r="K105" s="4" t="s">
        <v>30</v>
      </c>
      <c r="L105" s="4">
        <v>124</v>
      </c>
      <c r="M105" s="4">
        <v>124</v>
      </c>
      <c r="N105" s="4" t="s">
        <v>385</v>
      </c>
      <c r="O105" s="4" t="s">
        <v>32</v>
      </c>
      <c r="P105" s="4" t="s">
        <v>33</v>
      </c>
      <c r="Q105" s="4">
        <v>0</v>
      </c>
      <c r="R105" s="7">
        <v>44774</v>
      </c>
      <c r="S105" s="6">
        <v>44790</v>
      </c>
      <c r="T105" s="4" t="s">
        <v>34</v>
      </c>
      <c r="U105" s="4">
        <v>124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328</v>
      </c>
      <c r="B106" s="4" t="s">
        <v>26</v>
      </c>
      <c r="C106" s="4" t="s">
        <v>60</v>
      </c>
      <c r="D106" s="4" t="s">
        <v>114</v>
      </c>
      <c r="E106" s="4" t="s">
        <v>124</v>
      </c>
      <c r="F106" s="6">
        <v>44774</v>
      </c>
      <c r="G106" s="6">
        <v>44775</v>
      </c>
      <c r="H106" s="4">
        <v>1</v>
      </c>
      <c r="I106" s="4">
        <v>1</v>
      </c>
      <c r="J106" s="4">
        <v>1</v>
      </c>
      <c r="K106" s="4" t="s">
        <v>30</v>
      </c>
      <c r="L106" s="4">
        <v>-130</v>
      </c>
      <c r="M106" s="4">
        <v>-130</v>
      </c>
      <c r="N106" s="4" t="s">
        <v>329</v>
      </c>
      <c r="O106" s="4" t="s">
        <v>32</v>
      </c>
      <c r="P106" s="4" t="s">
        <v>33</v>
      </c>
      <c r="Q106" s="4">
        <v>0</v>
      </c>
      <c r="R106" s="7">
        <v>44774</v>
      </c>
      <c r="S106" s="6">
        <v>44790</v>
      </c>
      <c r="T106" s="4" t="s">
        <v>34</v>
      </c>
      <c r="U106" s="4">
        <v>-130</v>
      </c>
      <c r="V106" s="4">
        <v>0</v>
      </c>
      <c r="W106" s="4">
        <v>0</v>
      </c>
      <c r="X106" s="4" t="s">
        <v>35</v>
      </c>
      <c r="Y106" s="4" t="s">
        <v>330</v>
      </c>
    </row>
    <row r="107" s="4" customFormat="1" spans="1:25">
      <c r="A107" s="4" t="s">
        <v>386</v>
      </c>
      <c r="B107" s="4" t="s">
        <v>26</v>
      </c>
      <c r="C107" s="4" t="s">
        <v>27</v>
      </c>
      <c r="D107" s="4" t="s">
        <v>387</v>
      </c>
      <c r="E107" s="4" t="s">
        <v>388</v>
      </c>
      <c r="F107" s="6">
        <v>44774</v>
      </c>
      <c r="G107" s="6">
        <v>44775</v>
      </c>
      <c r="H107" s="4">
        <v>1</v>
      </c>
      <c r="I107" s="4">
        <v>1</v>
      </c>
      <c r="J107" s="4">
        <v>1</v>
      </c>
      <c r="K107" s="4" t="s">
        <v>30</v>
      </c>
      <c r="L107" s="4">
        <v>104</v>
      </c>
      <c r="M107" s="4">
        <v>104</v>
      </c>
      <c r="N107" s="4" t="s">
        <v>389</v>
      </c>
      <c r="O107" s="4" t="s">
        <v>32</v>
      </c>
      <c r="P107" s="4" t="s">
        <v>33</v>
      </c>
      <c r="Q107" s="4">
        <v>0</v>
      </c>
      <c r="R107" s="7">
        <v>44774</v>
      </c>
      <c r="S107" s="6">
        <v>44790</v>
      </c>
      <c r="T107" s="4" t="s">
        <v>34</v>
      </c>
      <c r="U107" s="4">
        <v>104</v>
      </c>
      <c r="V107" s="4">
        <v>0</v>
      </c>
      <c r="W107" s="4">
        <v>0</v>
      </c>
      <c r="X107" s="4" t="s">
        <v>35</v>
      </c>
      <c r="Y107" s="4" t="s">
        <v>390</v>
      </c>
    </row>
    <row r="108" s="4" customFormat="1" spans="1:25">
      <c r="A108" s="4" t="s">
        <v>391</v>
      </c>
      <c r="B108" s="4" t="s">
        <v>26</v>
      </c>
      <c r="C108" s="4" t="s">
        <v>27</v>
      </c>
      <c r="D108" s="4" t="s">
        <v>392</v>
      </c>
      <c r="E108" s="4" t="s">
        <v>393</v>
      </c>
      <c r="F108" s="6">
        <v>44774</v>
      </c>
      <c r="G108" s="6">
        <v>44775</v>
      </c>
      <c r="H108" s="4">
        <v>1</v>
      </c>
      <c r="I108" s="4">
        <v>1</v>
      </c>
      <c r="J108" s="4">
        <v>1</v>
      </c>
      <c r="K108" s="4" t="s">
        <v>30</v>
      </c>
      <c r="L108" s="4">
        <v>90</v>
      </c>
      <c r="M108" s="4">
        <v>90</v>
      </c>
      <c r="N108" s="4" t="s">
        <v>394</v>
      </c>
      <c r="O108" s="4" t="s">
        <v>32</v>
      </c>
      <c r="P108" s="4" t="s">
        <v>33</v>
      </c>
      <c r="Q108" s="4">
        <v>0</v>
      </c>
      <c r="R108" s="7">
        <v>44774</v>
      </c>
      <c r="S108" s="6">
        <v>44790</v>
      </c>
      <c r="T108" s="4" t="s">
        <v>34</v>
      </c>
      <c r="U108" s="4">
        <v>90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395</v>
      </c>
      <c r="B109" s="4" t="s">
        <v>26</v>
      </c>
      <c r="C109" s="4" t="s">
        <v>27</v>
      </c>
      <c r="D109" s="4" t="s">
        <v>396</v>
      </c>
      <c r="E109" s="4" t="s">
        <v>58</v>
      </c>
      <c r="F109" s="6">
        <v>44774</v>
      </c>
      <c r="G109" s="6">
        <v>44775</v>
      </c>
      <c r="H109" s="4">
        <v>1</v>
      </c>
      <c r="I109" s="4">
        <v>1</v>
      </c>
      <c r="J109" s="4">
        <v>1</v>
      </c>
      <c r="K109" s="4" t="s">
        <v>30</v>
      </c>
      <c r="L109" s="4">
        <v>174</v>
      </c>
      <c r="M109" s="4">
        <v>174</v>
      </c>
      <c r="N109" s="4" t="s">
        <v>397</v>
      </c>
      <c r="O109" s="4" t="s">
        <v>32</v>
      </c>
      <c r="P109" s="4" t="s">
        <v>33</v>
      </c>
      <c r="Q109" s="4">
        <v>0</v>
      </c>
      <c r="R109" s="7">
        <v>44774</v>
      </c>
      <c r="S109" s="6">
        <v>44790</v>
      </c>
      <c r="T109" s="4" t="s">
        <v>34</v>
      </c>
      <c r="U109" s="4">
        <v>174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398</v>
      </c>
      <c r="B110" s="4" t="s">
        <v>26</v>
      </c>
      <c r="C110" s="4" t="s">
        <v>27</v>
      </c>
      <c r="D110" s="4" t="s">
        <v>399</v>
      </c>
      <c r="E110" s="4" t="s">
        <v>400</v>
      </c>
      <c r="F110" s="6">
        <v>44774</v>
      </c>
      <c r="G110" s="6">
        <v>44775</v>
      </c>
      <c r="H110" s="4">
        <v>1</v>
      </c>
      <c r="I110" s="4">
        <v>1</v>
      </c>
      <c r="J110" s="4">
        <v>1</v>
      </c>
      <c r="K110" s="4" t="s">
        <v>30</v>
      </c>
      <c r="L110" s="4">
        <v>116</v>
      </c>
      <c r="M110" s="4">
        <v>116</v>
      </c>
      <c r="N110" s="4" t="s">
        <v>401</v>
      </c>
      <c r="O110" s="4" t="s">
        <v>32</v>
      </c>
      <c r="P110" s="4" t="s">
        <v>33</v>
      </c>
      <c r="Q110" s="4">
        <v>0</v>
      </c>
      <c r="R110" s="7">
        <v>44774</v>
      </c>
      <c r="S110" s="6">
        <v>44790</v>
      </c>
      <c r="T110" s="4" t="s">
        <v>34</v>
      </c>
      <c r="U110" s="4">
        <v>116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402</v>
      </c>
      <c r="B111" s="4" t="s">
        <v>26</v>
      </c>
      <c r="C111" s="4" t="s">
        <v>27</v>
      </c>
      <c r="D111" s="4" t="s">
        <v>403</v>
      </c>
      <c r="E111" s="4" t="s">
        <v>404</v>
      </c>
      <c r="F111" s="6">
        <v>44774</v>
      </c>
      <c r="G111" s="6">
        <v>44775</v>
      </c>
      <c r="H111" s="4">
        <v>1</v>
      </c>
      <c r="I111" s="4">
        <v>1</v>
      </c>
      <c r="J111" s="4">
        <v>1</v>
      </c>
      <c r="K111" s="4" t="s">
        <v>30</v>
      </c>
      <c r="L111" s="4">
        <v>259</v>
      </c>
      <c r="M111" s="4">
        <v>259</v>
      </c>
      <c r="N111" s="4" t="s">
        <v>405</v>
      </c>
      <c r="O111" s="4" t="s">
        <v>32</v>
      </c>
      <c r="P111" s="4" t="s">
        <v>33</v>
      </c>
      <c r="Q111" s="4">
        <v>0</v>
      </c>
      <c r="R111" s="7">
        <v>44774</v>
      </c>
      <c r="S111" s="6">
        <v>44790</v>
      </c>
      <c r="T111" s="4" t="s">
        <v>34</v>
      </c>
      <c r="U111" s="4">
        <v>259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406</v>
      </c>
      <c r="B112" s="4" t="s">
        <v>26</v>
      </c>
      <c r="C112" s="4" t="s">
        <v>27</v>
      </c>
      <c r="D112" s="4" t="s">
        <v>407</v>
      </c>
      <c r="E112" s="4" t="s">
        <v>408</v>
      </c>
      <c r="F112" s="6">
        <v>44774</v>
      </c>
      <c r="G112" s="6">
        <v>44775</v>
      </c>
      <c r="H112" s="4">
        <v>1</v>
      </c>
      <c r="I112" s="4">
        <v>1</v>
      </c>
      <c r="J112" s="4">
        <v>1</v>
      </c>
      <c r="K112" s="4" t="s">
        <v>30</v>
      </c>
      <c r="L112" s="4">
        <v>183</v>
      </c>
      <c r="M112" s="4">
        <v>183</v>
      </c>
      <c r="N112" s="4" t="s">
        <v>409</v>
      </c>
      <c r="O112" s="4" t="s">
        <v>32</v>
      </c>
      <c r="P112" s="4" t="s">
        <v>33</v>
      </c>
      <c r="Q112" s="4">
        <v>0</v>
      </c>
      <c r="R112" s="7">
        <v>44774</v>
      </c>
      <c r="S112" s="6">
        <v>44790</v>
      </c>
      <c r="T112" s="4" t="s">
        <v>34</v>
      </c>
      <c r="U112" s="4">
        <v>183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410</v>
      </c>
      <c r="B113" s="4" t="s">
        <v>26</v>
      </c>
      <c r="C113" s="4" t="s">
        <v>27</v>
      </c>
      <c r="D113" s="4" t="s">
        <v>411</v>
      </c>
      <c r="E113" s="4" t="s">
        <v>412</v>
      </c>
      <c r="F113" s="6">
        <v>44774</v>
      </c>
      <c r="G113" s="6">
        <v>44775</v>
      </c>
      <c r="H113" s="4">
        <v>1</v>
      </c>
      <c r="I113" s="4">
        <v>1</v>
      </c>
      <c r="J113" s="4">
        <v>1</v>
      </c>
      <c r="K113" s="4" t="s">
        <v>30</v>
      </c>
      <c r="L113" s="4">
        <v>89</v>
      </c>
      <c r="M113" s="4">
        <v>89</v>
      </c>
      <c r="N113" s="4" t="s">
        <v>413</v>
      </c>
      <c r="O113" s="4" t="s">
        <v>32</v>
      </c>
      <c r="P113" s="4" t="s">
        <v>33</v>
      </c>
      <c r="Q113" s="4">
        <v>0</v>
      </c>
      <c r="R113" s="7">
        <v>44774</v>
      </c>
      <c r="S113" s="6">
        <v>44790</v>
      </c>
      <c r="T113" s="4" t="s">
        <v>34</v>
      </c>
      <c r="U113" s="4">
        <v>89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414</v>
      </c>
      <c r="B114" s="4" t="s">
        <v>26</v>
      </c>
      <c r="C114" s="4" t="s">
        <v>27</v>
      </c>
      <c r="D114" s="4" t="s">
        <v>415</v>
      </c>
      <c r="E114" s="4" t="s">
        <v>416</v>
      </c>
      <c r="F114" s="6">
        <v>44774</v>
      </c>
      <c r="G114" s="6">
        <v>44775</v>
      </c>
      <c r="H114" s="4">
        <v>1</v>
      </c>
      <c r="I114" s="4">
        <v>1</v>
      </c>
      <c r="J114" s="4">
        <v>1</v>
      </c>
      <c r="K114" s="4" t="s">
        <v>30</v>
      </c>
      <c r="L114" s="4">
        <v>84</v>
      </c>
      <c r="M114" s="4">
        <v>84</v>
      </c>
      <c r="N114" s="4" t="s">
        <v>417</v>
      </c>
      <c r="O114" s="4" t="s">
        <v>32</v>
      </c>
      <c r="P114" s="4" t="s">
        <v>33</v>
      </c>
      <c r="Q114" s="4">
        <v>0</v>
      </c>
      <c r="R114" s="7">
        <v>44774</v>
      </c>
      <c r="S114" s="6">
        <v>44790</v>
      </c>
      <c r="T114" s="4" t="s">
        <v>34</v>
      </c>
      <c r="U114" s="4">
        <v>84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368</v>
      </c>
      <c r="B115" s="4" t="s">
        <v>26</v>
      </c>
      <c r="C115" s="4" t="s">
        <v>60</v>
      </c>
      <c r="D115" s="4" t="s">
        <v>369</v>
      </c>
      <c r="E115" s="4" t="s">
        <v>370</v>
      </c>
      <c r="F115" s="6">
        <v>44774</v>
      </c>
      <c r="G115" s="6">
        <v>44775</v>
      </c>
      <c r="H115" s="4">
        <v>1</v>
      </c>
      <c r="I115" s="4">
        <v>1</v>
      </c>
      <c r="J115" s="4">
        <v>1</v>
      </c>
      <c r="K115" s="4" t="s">
        <v>30</v>
      </c>
      <c r="L115" s="4">
        <v>-206</v>
      </c>
      <c r="M115" s="4">
        <v>-206</v>
      </c>
      <c r="N115" s="4" t="s">
        <v>371</v>
      </c>
      <c r="O115" s="4" t="s">
        <v>32</v>
      </c>
      <c r="P115" s="4" t="s">
        <v>33</v>
      </c>
      <c r="Q115" s="4">
        <v>0</v>
      </c>
      <c r="R115" s="7">
        <v>44774</v>
      </c>
      <c r="S115" s="6">
        <v>44790</v>
      </c>
      <c r="T115" s="4" t="s">
        <v>34</v>
      </c>
      <c r="U115" s="4">
        <v>-206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418</v>
      </c>
      <c r="B116" s="4" t="s">
        <v>26</v>
      </c>
      <c r="C116" s="4" t="s">
        <v>27</v>
      </c>
      <c r="D116" s="4" t="s">
        <v>419</v>
      </c>
      <c r="E116" s="4" t="s">
        <v>420</v>
      </c>
      <c r="F116" s="6">
        <v>44774</v>
      </c>
      <c r="G116" s="6">
        <v>44775</v>
      </c>
      <c r="H116" s="4">
        <v>1</v>
      </c>
      <c r="I116" s="4">
        <v>1</v>
      </c>
      <c r="J116" s="4">
        <v>1</v>
      </c>
      <c r="K116" s="4" t="s">
        <v>30</v>
      </c>
      <c r="L116" s="4">
        <v>143</v>
      </c>
      <c r="M116" s="4">
        <v>143</v>
      </c>
      <c r="N116" s="4" t="s">
        <v>421</v>
      </c>
      <c r="O116" s="4" t="s">
        <v>32</v>
      </c>
      <c r="P116" s="4" t="s">
        <v>33</v>
      </c>
      <c r="Q116" s="4">
        <v>0</v>
      </c>
      <c r="R116" s="7">
        <v>44774</v>
      </c>
      <c r="S116" s="6">
        <v>44790</v>
      </c>
      <c r="T116" s="4" t="s">
        <v>34</v>
      </c>
      <c r="U116" s="4">
        <v>143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422</v>
      </c>
      <c r="B117" s="4" t="s">
        <v>26</v>
      </c>
      <c r="C117" s="4" t="s">
        <v>27</v>
      </c>
      <c r="D117" s="4" t="s">
        <v>423</v>
      </c>
      <c r="E117" s="4" t="s">
        <v>58</v>
      </c>
      <c r="F117" s="6">
        <v>44774</v>
      </c>
      <c r="G117" s="6">
        <v>44775</v>
      </c>
      <c r="H117" s="4">
        <v>1</v>
      </c>
      <c r="I117" s="4">
        <v>1</v>
      </c>
      <c r="J117" s="4">
        <v>1</v>
      </c>
      <c r="K117" s="4" t="s">
        <v>30</v>
      </c>
      <c r="L117" s="4">
        <v>114</v>
      </c>
      <c r="M117" s="4">
        <v>114</v>
      </c>
      <c r="N117" s="4" t="s">
        <v>424</v>
      </c>
      <c r="O117" s="4" t="s">
        <v>32</v>
      </c>
      <c r="P117" s="4" t="s">
        <v>33</v>
      </c>
      <c r="Q117" s="4">
        <v>0</v>
      </c>
      <c r="R117" s="7">
        <v>44774</v>
      </c>
      <c r="S117" s="6">
        <v>44790</v>
      </c>
      <c r="T117" s="4" t="s">
        <v>34</v>
      </c>
      <c r="U117" s="4">
        <v>114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425</v>
      </c>
      <c r="B118" s="4" t="s">
        <v>26</v>
      </c>
      <c r="C118" s="4" t="s">
        <v>27</v>
      </c>
      <c r="D118" s="4" t="s">
        <v>426</v>
      </c>
      <c r="E118" s="4" t="s">
        <v>427</v>
      </c>
      <c r="F118" s="6">
        <v>44774</v>
      </c>
      <c r="G118" s="6">
        <v>44775</v>
      </c>
      <c r="H118" s="4">
        <v>1</v>
      </c>
      <c r="I118" s="4">
        <v>1</v>
      </c>
      <c r="J118" s="4">
        <v>1</v>
      </c>
      <c r="K118" s="4" t="s">
        <v>30</v>
      </c>
      <c r="L118" s="4">
        <v>259</v>
      </c>
      <c r="M118" s="4">
        <v>259</v>
      </c>
      <c r="N118" s="4" t="s">
        <v>428</v>
      </c>
      <c r="O118" s="4" t="s">
        <v>32</v>
      </c>
      <c r="P118" s="4" t="s">
        <v>33</v>
      </c>
      <c r="Q118" s="4">
        <v>0</v>
      </c>
      <c r="R118" s="7">
        <v>44774</v>
      </c>
      <c r="S118" s="6">
        <v>44790</v>
      </c>
      <c r="T118" s="4" t="s">
        <v>34</v>
      </c>
      <c r="U118" s="4">
        <v>259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429</v>
      </c>
      <c r="B119" s="4" t="s">
        <v>26</v>
      </c>
      <c r="C119" s="4" t="s">
        <v>27</v>
      </c>
      <c r="D119" s="4" t="s">
        <v>347</v>
      </c>
      <c r="E119" s="4" t="s">
        <v>344</v>
      </c>
      <c r="F119" s="6">
        <v>44774</v>
      </c>
      <c r="G119" s="6">
        <v>44775</v>
      </c>
      <c r="H119" s="4">
        <v>1</v>
      </c>
      <c r="I119" s="4">
        <v>1</v>
      </c>
      <c r="J119" s="4">
        <v>1</v>
      </c>
      <c r="K119" s="4" t="s">
        <v>30</v>
      </c>
      <c r="L119" s="4">
        <v>113</v>
      </c>
      <c r="M119" s="4">
        <v>113</v>
      </c>
      <c r="N119" s="4" t="s">
        <v>430</v>
      </c>
      <c r="O119" s="4" t="s">
        <v>32</v>
      </c>
      <c r="P119" s="4" t="s">
        <v>33</v>
      </c>
      <c r="Q119" s="4">
        <v>0</v>
      </c>
      <c r="R119" s="7">
        <v>44774</v>
      </c>
      <c r="S119" s="6">
        <v>44790</v>
      </c>
      <c r="T119" s="4" t="s">
        <v>34</v>
      </c>
      <c r="U119" s="4">
        <v>113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431</v>
      </c>
      <c r="B120" s="4" t="s">
        <v>26</v>
      </c>
      <c r="C120" s="4" t="s">
        <v>27</v>
      </c>
      <c r="D120" s="4" t="s">
        <v>432</v>
      </c>
      <c r="E120" s="4" t="s">
        <v>433</v>
      </c>
      <c r="F120" s="6">
        <v>44774</v>
      </c>
      <c r="G120" s="6">
        <v>44775</v>
      </c>
      <c r="H120" s="4">
        <v>1</v>
      </c>
      <c r="I120" s="4">
        <v>1</v>
      </c>
      <c r="J120" s="4">
        <v>1</v>
      </c>
      <c r="K120" s="4" t="s">
        <v>30</v>
      </c>
      <c r="L120" s="4">
        <v>85</v>
      </c>
      <c r="M120" s="4">
        <v>85</v>
      </c>
      <c r="N120" s="4" t="s">
        <v>434</v>
      </c>
      <c r="O120" s="4" t="s">
        <v>32</v>
      </c>
      <c r="P120" s="4" t="s">
        <v>33</v>
      </c>
      <c r="Q120" s="4">
        <v>0</v>
      </c>
      <c r="R120" s="7">
        <v>44774</v>
      </c>
      <c r="S120" s="6">
        <v>44790</v>
      </c>
      <c r="T120" s="4" t="s">
        <v>34</v>
      </c>
      <c r="U120" s="4">
        <v>85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435</v>
      </c>
      <c r="B121" s="4" t="s">
        <v>26</v>
      </c>
      <c r="C121" s="4" t="s">
        <v>27</v>
      </c>
      <c r="D121" s="4" t="s">
        <v>432</v>
      </c>
      <c r="E121" s="4" t="s">
        <v>436</v>
      </c>
      <c r="F121" s="6">
        <v>44774</v>
      </c>
      <c r="G121" s="6">
        <v>44775</v>
      </c>
      <c r="H121" s="4">
        <v>1</v>
      </c>
      <c r="I121" s="4">
        <v>1</v>
      </c>
      <c r="J121" s="4">
        <v>1</v>
      </c>
      <c r="K121" s="4" t="s">
        <v>30</v>
      </c>
      <c r="L121" s="4">
        <v>121</v>
      </c>
      <c r="M121" s="4">
        <v>121</v>
      </c>
      <c r="N121" s="4" t="s">
        <v>434</v>
      </c>
      <c r="O121" s="4" t="s">
        <v>32</v>
      </c>
      <c r="P121" s="4" t="s">
        <v>33</v>
      </c>
      <c r="Q121" s="4">
        <v>0</v>
      </c>
      <c r="R121" s="7">
        <v>44774</v>
      </c>
      <c r="S121" s="6">
        <v>44790</v>
      </c>
      <c r="T121" s="4" t="s">
        <v>34</v>
      </c>
      <c r="U121" s="4">
        <v>121</v>
      </c>
      <c r="V121" s="4">
        <v>0</v>
      </c>
      <c r="W121" s="4">
        <v>0</v>
      </c>
      <c r="X121" s="4" t="s">
        <v>35</v>
      </c>
      <c r="Y12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8"/>
  <sheetViews>
    <sheetView tabSelected="1" workbookViewId="0">
      <selection activeCell="A116" sqref="A116:C119"/>
    </sheetView>
  </sheetViews>
  <sheetFormatPr defaultColWidth="9" defaultRowHeight="13.5"/>
  <cols>
    <col min="1" max="1" width="17.625" style="4" customWidth="1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437</v>
      </c>
    </row>
    <row r="2" s="4" customFormat="1" hidden="1" spans="1:9">
      <c r="A2" s="5">
        <v>18380934596</v>
      </c>
      <c r="B2" s="6">
        <v>44773</v>
      </c>
      <c r="C2" s="6">
        <v>44775</v>
      </c>
      <c r="D2" s="4">
        <v>1032</v>
      </c>
      <c r="E2" s="4" t="str">
        <f>VLOOKUP(A2,HOP!A:L,12,0)</f>
        <v>1032.00</v>
      </c>
      <c r="F2" s="4" t="str">
        <f>VLOOKUP(A2,HOP!A:C,3,0)</f>
        <v>2619960</v>
      </c>
      <c r="G2" s="4">
        <f>D2-E2</f>
        <v>0</v>
      </c>
      <c r="H2" s="4" t="str">
        <f>$H$1&amp;F2</f>
        <v>，2619960</v>
      </c>
      <c r="I2" s="4" t="str">
        <f>VLOOKUP(A2,HOP!A:U,21,0)</f>
        <v>直连</v>
      </c>
    </row>
    <row r="3" s="4" customFormat="1" hidden="1" spans="1:9">
      <c r="A3" s="5">
        <v>18493000707</v>
      </c>
      <c r="B3" s="6">
        <v>44774</v>
      </c>
      <c r="C3" s="6">
        <v>44775</v>
      </c>
      <c r="D3" s="4">
        <v>144</v>
      </c>
      <c r="E3" s="4" t="str">
        <f>VLOOKUP(A3,HOP!A:L,12,0)</f>
        <v>144.00</v>
      </c>
      <c r="F3" s="4" t="str">
        <f>VLOOKUP(A3,HOP!A:C,3,0)</f>
        <v>2630791</v>
      </c>
      <c r="G3" s="4">
        <f t="shared" ref="G3:G34" si="0">D3-E3</f>
        <v>0</v>
      </c>
      <c r="H3" s="4" t="str">
        <f t="shared" ref="H3:H34" si="1">$H$1&amp;F3</f>
        <v>，2630791</v>
      </c>
      <c r="I3" s="4" t="str">
        <f>VLOOKUP(A3,HOP!A:U,21,0)</f>
        <v>直连</v>
      </c>
    </row>
    <row r="4" s="4" customFormat="1" spans="1:9">
      <c r="A4" s="5">
        <v>18502568234</v>
      </c>
      <c r="B4" s="6">
        <v>44769</v>
      </c>
      <c r="C4" s="6">
        <v>44775</v>
      </c>
      <c r="D4" s="4">
        <v>4225</v>
      </c>
      <c r="E4" s="4" t="str">
        <f>VLOOKUP(A4,HOP!A:L,12,0)</f>
        <v>4225.02</v>
      </c>
      <c r="F4" s="4" t="str">
        <f>VLOOKUP(A4,HOP!A:C,3,0)</f>
        <v>2631683</v>
      </c>
      <c r="G4" s="4">
        <f t="shared" si="0"/>
        <v>-0.0200000000004366</v>
      </c>
      <c r="H4" s="4" t="str">
        <f t="shared" si="1"/>
        <v>，2631683</v>
      </c>
      <c r="I4" s="4" t="str">
        <f>VLOOKUP(A4,HOP!A:U,21,0)</f>
        <v>直连</v>
      </c>
    </row>
    <row r="5" s="4" customFormat="1" hidden="1" spans="1:9">
      <c r="A5" s="5">
        <v>18504418572</v>
      </c>
      <c r="B5" s="6">
        <v>44774</v>
      </c>
      <c r="C5" s="6">
        <v>44775</v>
      </c>
      <c r="D5" s="4">
        <v>370</v>
      </c>
      <c r="E5" s="4" t="str">
        <f>VLOOKUP(A5,HOP!A:L,12,0)</f>
        <v>370.00</v>
      </c>
      <c r="F5" s="4" t="str">
        <f>VLOOKUP(A5,HOP!A:C,3,0)</f>
        <v>2632019</v>
      </c>
      <c r="G5" s="4">
        <f t="shared" si="0"/>
        <v>0</v>
      </c>
      <c r="H5" s="4" t="str">
        <f t="shared" si="1"/>
        <v>，2632019</v>
      </c>
      <c r="I5" s="4" t="str">
        <f>VLOOKUP(A5,HOP!A:U,21,0)</f>
        <v>直连</v>
      </c>
    </row>
    <row r="6" s="4" customFormat="1" hidden="1" spans="1:9">
      <c r="A6" s="5">
        <v>18507219448</v>
      </c>
      <c r="B6" s="6">
        <v>44774</v>
      </c>
      <c r="C6" s="6">
        <v>44775</v>
      </c>
      <c r="D6" s="4">
        <v>355</v>
      </c>
      <c r="E6" s="4" t="str">
        <f>VLOOKUP(A6,HOP!A:L,12,0)</f>
        <v>355.00</v>
      </c>
      <c r="F6" s="4" t="str">
        <f>VLOOKUP(A6,HOP!A:C,3,0)</f>
        <v>2632464</v>
      </c>
      <c r="G6" s="4">
        <f t="shared" si="0"/>
        <v>0</v>
      </c>
      <c r="H6" s="4" t="str">
        <f t="shared" si="1"/>
        <v>，2632464</v>
      </c>
      <c r="I6" s="4" t="str">
        <f>VLOOKUP(A6,HOP!A:U,21,0)</f>
        <v>直连</v>
      </c>
    </row>
    <row r="7" s="4" customFormat="1" hidden="1" spans="1:9">
      <c r="A7" s="5">
        <v>18544976056</v>
      </c>
      <c r="B7" s="6">
        <v>44774</v>
      </c>
      <c r="C7" s="6">
        <v>44775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18554300957</v>
      </c>
      <c r="B8" s="6">
        <v>44774</v>
      </c>
      <c r="C8" s="6">
        <v>44775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18555136356</v>
      </c>
      <c r="B9" s="6">
        <v>44774</v>
      </c>
      <c r="C9" s="6">
        <v>44775</v>
      </c>
      <c r="D9" s="4">
        <v>272</v>
      </c>
      <c r="E9" s="4" t="str">
        <f>VLOOKUP(A9,HOP!A:L,12,0)</f>
        <v>272.00</v>
      </c>
      <c r="F9" s="4" t="str">
        <f>VLOOKUP(A9,HOP!A:C,3,0)</f>
        <v>2637125</v>
      </c>
      <c r="G9" s="4">
        <f t="shared" si="0"/>
        <v>0</v>
      </c>
      <c r="H9" s="4" t="str">
        <f t="shared" si="1"/>
        <v>，2637125</v>
      </c>
      <c r="I9" s="4" t="str">
        <f>VLOOKUP(A9,HOP!A:U,21,0)</f>
        <v>直连</v>
      </c>
    </row>
    <row r="10" s="4" customFormat="1" hidden="1" spans="1:9">
      <c r="A10" s="5">
        <v>18555374786</v>
      </c>
      <c r="B10" s="6">
        <v>44774</v>
      </c>
      <c r="C10" s="6">
        <v>44775</v>
      </c>
      <c r="D10" s="4">
        <v>264</v>
      </c>
      <c r="E10" s="4" t="str">
        <f>VLOOKUP(A10,HOP!A:L,12,0)</f>
        <v>264.00</v>
      </c>
      <c r="F10" s="4" t="str">
        <f>VLOOKUP(A10,HOP!A:C,3,0)</f>
        <v>2637164</v>
      </c>
      <c r="G10" s="4">
        <f t="shared" si="0"/>
        <v>0</v>
      </c>
      <c r="H10" s="4" t="str">
        <f t="shared" si="1"/>
        <v>，2637164</v>
      </c>
      <c r="I10" s="4" t="str">
        <f>VLOOKUP(A10,HOP!A:U,21,0)</f>
        <v>直连</v>
      </c>
    </row>
    <row r="11" s="4" customFormat="1" hidden="1" spans="1:9">
      <c r="A11" s="5">
        <v>18556040806</v>
      </c>
      <c r="B11" s="6">
        <v>44773</v>
      </c>
      <c r="C11" s="6">
        <v>44775</v>
      </c>
      <c r="D11" s="4">
        <v>292</v>
      </c>
      <c r="E11" s="4" t="str">
        <f>VLOOKUP(A11,HOP!A:L,12,0)</f>
        <v>292.00</v>
      </c>
      <c r="F11" s="4" t="str">
        <f>VLOOKUP(A11,HOP!A:C,3,0)</f>
        <v>2637280</v>
      </c>
      <c r="G11" s="4">
        <f t="shared" si="0"/>
        <v>0</v>
      </c>
      <c r="H11" s="4" t="str">
        <f t="shared" si="1"/>
        <v>，2637280</v>
      </c>
      <c r="I11" s="4" t="str">
        <f>VLOOKUP(A11,HOP!A:U,21,0)</f>
        <v>直连</v>
      </c>
    </row>
    <row r="12" s="4" customFormat="1" hidden="1" spans="1:9">
      <c r="A12" s="5">
        <v>18557071891</v>
      </c>
      <c r="B12" s="6">
        <v>44774</v>
      </c>
      <c r="C12" s="6">
        <v>44775</v>
      </c>
      <c r="D12" s="4">
        <v>272</v>
      </c>
      <c r="E12" s="4" t="str">
        <f>VLOOKUP(A12,HOP!A:L,12,0)</f>
        <v>272.00</v>
      </c>
      <c r="F12" s="4" t="str">
        <f>VLOOKUP(A12,HOP!A:C,3,0)</f>
        <v>2637452</v>
      </c>
      <c r="G12" s="4">
        <f t="shared" si="0"/>
        <v>0</v>
      </c>
      <c r="H12" s="4" t="str">
        <f t="shared" si="1"/>
        <v>，2637452</v>
      </c>
      <c r="I12" s="4" t="str">
        <f>VLOOKUP(A12,HOP!A:U,21,0)</f>
        <v>直连</v>
      </c>
    </row>
    <row r="13" s="4" customFormat="1" hidden="1" spans="1:9">
      <c r="A13" s="5">
        <v>18572976414</v>
      </c>
      <c r="B13" s="6">
        <v>44774</v>
      </c>
      <c r="C13" s="6">
        <v>44775</v>
      </c>
      <c r="D13" s="4">
        <v>363</v>
      </c>
      <c r="E13" s="4" t="str">
        <f>VLOOKUP(A13,HOP!A:L,12,0)</f>
        <v>363.00</v>
      </c>
      <c r="F13" s="4" t="str">
        <f>VLOOKUP(A13,HOP!A:C,3,0)</f>
        <v>2638621</v>
      </c>
      <c r="G13" s="4">
        <f t="shared" si="0"/>
        <v>0</v>
      </c>
      <c r="H13" s="4" t="str">
        <f t="shared" si="1"/>
        <v>，2638621</v>
      </c>
      <c r="I13" s="4" t="str">
        <f>VLOOKUP(A13,HOP!A:U,21,0)</f>
        <v>直连</v>
      </c>
    </row>
    <row r="14" s="4" customFormat="1" hidden="1" spans="1:9">
      <c r="A14" s="5">
        <v>18576036511</v>
      </c>
      <c r="B14" s="6">
        <v>44774</v>
      </c>
      <c r="C14" s="6">
        <v>44775</v>
      </c>
      <c r="D14" s="4">
        <v>224</v>
      </c>
      <c r="E14" s="4" t="str">
        <f>VLOOKUP(A14,HOP!A:L,12,0)</f>
        <v>224.00</v>
      </c>
      <c r="F14" s="4" t="str">
        <f>VLOOKUP(A14,HOP!A:C,3,0)</f>
        <v>2639118</v>
      </c>
      <c r="G14" s="4">
        <f t="shared" si="0"/>
        <v>0</v>
      </c>
      <c r="H14" s="4" t="str">
        <f t="shared" si="1"/>
        <v>，2639118</v>
      </c>
      <c r="I14" s="4" t="str">
        <f>VLOOKUP(A14,HOP!A:U,21,0)</f>
        <v>直连</v>
      </c>
    </row>
    <row r="15" s="4" customFormat="1" hidden="1" spans="1:9">
      <c r="A15" s="5">
        <v>18576320769</v>
      </c>
      <c r="B15" s="6">
        <v>44774</v>
      </c>
      <c r="C15" s="6">
        <v>44775</v>
      </c>
      <c r="D15" s="4">
        <v>660</v>
      </c>
      <c r="E15" s="4" t="str">
        <f>VLOOKUP(A15,HOP!A:L,12,0)</f>
        <v>660.00</v>
      </c>
      <c r="F15" s="4" t="str">
        <f>VLOOKUP(A15,HOP!A:C,3,0)</f>
        <v>2639162</v>
      </c>
      <c r="G15" s="4">
        <f t="shared" si="0"/>
        <v>0</v>
      </c>
      <c r="H15" s="4" t="str">
        <f t="shared" si="1"/>
        <v>，2639162</v>
      </c>
      <c r="I15" s="4" t="str">
        <f>VLOOKUP(A15,HOP!A:U,21,0)</f>
        <v>直连</v>
      </c>
    </row>
    <row r="16" s="4" customFormat="1" hidden="1" spans="1:9">
      <c r="A16" s="5">
        <v>18577893347</v>
      </c>
      <c r="B16" s="6">
        <v>44774</v>
      </c>
      <c r="C16" s="6">
        <v>44775</v>
      </c>
      <c r="D16" s="4">
        <v>562</v>
      </c>
      <c r="E16" s="4" t="str">
        <f>VLOOKUP(A16,HOP!A:L,12,0)</f>
        <v>562.00</v>
      </c>
      <c r="F16" s="4" t="str">
        <f>VLOOKUP(A16,HOP!A:C,3,0)</f>
        <v>2639380</v>
      </c>
      <c r="G16" s="4">
        <f t="shared" si="0"/>
        <v>0</v>
      </c>
      <c r="H16" s="4" t="str">
        <f t="shared" si="1"/>
        <v>，2639380</v>
      </c>
      <c r="I16" s="4" t="str">
        <f>VLOOKUP(A16,HOP!A:U,21,0)</f>
        <v>直连</v>
      </c>
    </row>
    <row r="17" s="4" customFormat="1" hidden="1" spans="1:9">
      <c r="A17" s="5">
        <v>18582002813</v>
      </c>
      <c r="B17" s="6">
        <v>44773</v>
      </c>
      <c r="C17" s="6">
        <v>44775</v>
      </c>
      <c r="D17" s="4">
        <v>0</v>
      </c>
      <c r="E17" s="4" t="str">
        <f>VLOOKUP(A17,HOP!A:L,12,0)</f>
        <v>0.00</v>
      </c>
      <c r="F17" s="4" t="str">
        <f>VLOOKUP(A17,HOP!A:C,3,0)</f>
        <v>2639485</v>
      </c>
      <c r="G17" s="4">
        <f t="shared" si="0"/>
        <v>0</v>
      </c>
      <c r="H17" s="4" t="str">
        <f t="shared" si="1"/>
        <v>，2639485</v>
      </c>
      <c r="I17" s="4" t="str">
        <f>VLOOKUP(A17,HOP!A:U,21,0)</f>
        <v>直连</v>
      </c>
    </row>
    <row r="18" s="4" customFormat="1" hidden="1" spans="1:9">
      <c r="A18" s="5">
        <v>18582404042</v>
      </c>
      <c r="B18" s="6">
        <v>44774</v>
      </c>
      <c r="C18" s="6">
        <v>44775</v>
      </c>
      <c r="D18" s="4">
        <v>156</v>
      </c>
      <c r="E18" s="4" t="str">
        <f>VLOOKUP(A18,HOP!A:L,12,0)</f>
        <v>156.00</v>
      </c>
      <c r="F18" s="4" t="str">
        <f>VLOOKUP(A18,HOP!A:C,3,0)</f>
        <v>2639506</v>
      </c>
      <c r="G18" s="4">
        <f t="shared" si="0"/>
        <v>0</v>
      </c>
      <c r="H18" s="4" t="str">
        <f t="shared" si="1"/>
        <v>，2639506</v>
      </c>
      <c r="I18" s="4" t="str">
        <f>VLOOKUP(A18,HOP!A:U,21,0)</f>
        <v>直连</v>
      </c>
    </row>
    <row r="19" s="4" customFormat="1" hidden="1" spans="1:9">
      <c r="A19" s="5">
        <v>18582509131</v>
      </c>
      <c r="B19" s="6">
        <v>44774</v>
      </c>
      <c r="C19" s="6">
        <v>44775</v>
      </c>
      <c r="D19" s="4">
        <v>248</v>
      </c>
      <c r="E19" s="4" t="str">
        <f>VLOOKUP(A19,HOP!A:L,12,0)</f>
        <v>248.00</v>
      </c>
      <c r="F19" s="4" t="str">
        <f>VLOOKUP(A19,HOP!A:C,3,0)</f>
        <v>2639519</v>
      </c>
      <c r="G19" s="4">
        <f t="shared" si="0"/>
        <v>0</v>
      </c>
      <c r="H19" s="4" t="str">
        <f t="shared" si="1"/>
        <v>，2639519</v>
      </c>
      <c r="I19" s="4" t="str">
        <f>VLOOKUP(A19,HOP!A:U,21,0)</f>
        <v>直连</v>
      </c>
    </row>
    <row r="20" s="4" customFormat="1" hidden="1" spans="1:9">
      <c r="A20" s="5">
        <v>18583401767</v>
      </c>
      <c r="B20" s="6">
        <v>44774</v>
      </c>
      <c r="C20" s="6">
        <v>44775</v>
      </c>
      <c r="D20" s="4">
        <v>150</v>
      </c>
      <c r="E20" s="4" t="str">
        <f>VLOOKUP(A20,HOP!A:L,12,0)</f>
        <v>150.00</v>
      </c>
      <c r="F20" s="4" t="str">
        <f>VLOOKUP(A20,HOP!A:C,3,0)</f>
        <v>2639642</v>
      </c>
      <c r="G20" s="4">
        <f t="shared" si="0"/>
        <v>0</v>
      </c>
      <c r="H20" s="4" t="str">
        <f t="shared" si="1"/>
        <v>，2639642</v>
      </c>
      <c r="I20" s="4" t="str">
        <f>VLOOKUP(A20,HOP!A:U,21,0)</f>
        <v>直连</v>
      </c>
    </row>
    <row r="21" s="4" customFormat="1" hidden="1" spans="1:9">
      <c r="A21" s="5">
        <v>18583835384</v>
      </c>
      <c r="B21" s="6">
        <v>44774</v>
      </c>
      <c r="C21" s="6">
        <v>44775</v>
      </c>
      <c r="D21" s="4">
        <v>130</v>
      </c>
      <c r="E21" s="4" t="str">
        <f>VLOOKUP(A21,HOP!A:L,12,0)</f>
        <v>130.00</v>
      </c>
      <c r="F21" s="4" t="str">
        <f>VLOOKUP(A21,HOP!A:C,3,0)</f>
        <v>2639718</v>
      </c>
      <c r="G21" s="4">
        <f t="shared" si="0"/>
        <v>0</v>
      </c>
      <c r="H21" s="4" t="str">
        <f t="shared" si="1"/>
        <v>，2639718</v>
      </c>
      <c r="I21" s="4" t="str">
        <f>VLOOKUP(A21,HOP!A:U,21,0)</f>
        <v>直连</v>
      </c>
    </row>
    <row r="22" s="4" customFormat="1" hidden="1" spans="1:9">
      <c r="A22" s="5">
        <v>18584222538</v>
      </c>
      <c r="B22" s="6">
        <v>44774</v>
      </c>
      <c r="C22" s="6">
        <v>44775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18584889558</v>
      </c>
      <c r="B23" s="6">
        <v>44774</v>
      </c>
      <c r="C23" s="6">
        <v>44775</v>
      </c>
      <c r="D23" s="4">
        <v>130</v>
      </c>
      <c r="E23" s="4" t="str">
        <f>VLOOKUP(A23,HOP!A:L,12,0)</f>
        <v>130.00</v>
      </c>
      <c r="F23" s="4" t="str">
        <f>VLOOKUP(A23,HOP!A:C,3,0)</f>
        <v>2639932</v>
      </c>
      <c r="G23" s="4">
        <f t="shared" si="0"/>
        <v>0</v>
      </c>
      <c r="H23" s="4" t="str">
        <f t="shared" si="1"/>
        <v>，2639932</v>
      </c>
      <c r="I23" s="4" t="str">
        <f>VLOOKUP(A23,HOP!A:U,21,0)</f>
        <v>直连</v>
      </c>
    </row>
    <row r="24" s="4" customFormat="1" hidden="1" spans="1:9">
      <c r="A24" s="5">
        <v>18585095313</v>
      </c>
      <c r="B24" s="6">
        <v>44774</v>
      </c>
      <c r="C24" s="6">
        <v>44775</v>
      </c>
      <c r="D24" s="4">
        <v>525</v>
      </c>
      <c r="E24" s="4" t="str">
        <f>VLOOKUP(A24,HOP!A:L,12,0)</f>
        <v>525.00</v>
      </c>
      <c r="F24" s="4" t="str">
        <f>VLOOKUP(A24,HOP!A:C,3,0)</f>
        <v>2639970</v>
      </c>
      <c r="G24" s="4">
        <f t="shared" si="0"/>
        <v>0</v>
      </c>
      <c r="H24" s="4" t="str">
        <f t="shared" si="1"/>
        <v>，2639970</v>
      </c>
      <c r="I24" s="4" t="str">
        <f>VLOOKUP(A24,HOP!A:U,21,0)</f>
        <v>直连</v>
      </c>
    </row>
    <row r="25" s="4" customFormat="1" spans="1:10">
      <c r="A25" s="5">
        <v>18585109751</v>
      </c>
      <c r="B25" s="6">
        <v>44774</v>
      </c>
      <c r="C25" s="6">
        <v>44775</v>
      </c>
      <c r="D25" s="4">
        <v>130</v>
      </c>
      <c r="E25" s="4" t="str">
        <f>VLOOKUP(A25,HOP!A:L,12,0)</f>
        <v>0.00</v>
      </c>
      <c r="F25" s="4" t="str">
        <f>VLOOKUP(A25,HOP!A:C,3,0)</f>
        <v>2639979</v>
      </c>
      <c r="G25" s="4">
        <f t="shared" si="0"/>
        <v>130</v>
      </c>
      <c r="H25" s="4" t="str">
        <f t="shared" si="1"/>
        <v>，2639979</v>
      </c>
      <c r="I25" s="4" t="str">
        <f>VLOOKUP(A25,HOP!A:U,21,0)</f>
        <v>直连</v>
      </c>
      <c r="J25" s="4" t="s">
        <v>438</v>
      </c>
    </row>
    <row r="26" s="4" customFormat="1" hidden="1" spans="1:9">
      <c r="A26" s="8" t="s">
        <v>439</v>
      </c>
      <c r="B26" s="6">
        <v>44774</v>
      </c>
      <c r="C26" s="6">
        <v>44775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18585222398</v>
      </c>
      <c r="B27" s="6">
        <v>44774</v>
      </c>
      <c r="C27" s="6">
        <v>44775</v>
      </c>
      <c r="D27" s="4">
        <v>81</v>
      </c>
      <c r="E27" s="4" t="str">
        <f>VLOOKUP(A27,HOP!A:L,12,0)</f>
        <v>81.00</v>
      </c>
      <c r="F27" s="4" t="str">
        <f>VLOOKUP(A27,HOP!A:C,3,0)</f>
        <v>2639994</v>
      </c>
      <c r="G27" s="4">
        <f t="shared" si="0"/>
        <v>0</v>
      </c>
      <c r="H27" s="4" t="str">
        <f t="shared" si="1"/>
        <v>，2639994</v>
      </c>
      <c r="I27" s="4" t="str">
        <f>VLOOKUP(A27,HOP!A:U,21,0)</f>
        <v>直连</v>
      </c>
    </row>
    <row r="28" s="4" customFormat="1" hidden="1" spans="1:9">
      <c r="A28" s="5">
        <v>18585217584</v>
      </c>
      <c r="B28" s="6">
        <v>44774</v>
      </c>
      <c r="C28" s="6">
        <v>44775</v>
      </c>
      <c r="D28" s="4">
        <v>952</v>
      </c>
      <c r="E28" s="4" t="str">
        <f>VLOOKUP(A28,HOP!A:L,12,0)</f>
        <v>952.00</v>
      </c>
      <c r="F28" s="4" t="str">
        <f>VLOOKUP(A28,HOP!A:C,3,0)</f>
        <v>2639995</v>
      </c>
      <c r="G28" s="4">
        <f t="shared" si="0"/>
        <v>0</v>
      </c>
      <c r="H28" s="4" t="str">
        <f t="shared" si="1"/>
        <v>，2639995</v>
      </c>
      <c r="I28" s="4" t="str">
        <f>VLOOKUP(A28,HOP!A:U,21,0)</f>
        <v>直连</v>
      </c>
    </row>
    <row r="29" s="4" customFormat="1" hidden="1" spans="1:9">
      <c r="A29" s="5">
        <v>18585344480</v>
      </c>
      <c r="B29" s="6">
        <v>44774</v>
      </c>
      <c r="C29" s="6">
        <v>44775</v>
      </c>
      <c r="D29" s="4">
        <v>104</v>
      </c>
      <c r="E29" s="4" t="str">
        <f>VLOOKUP(A29,HOP!A:L,12,0)</f>
        <v>104.00</v>
      </c>
      <c r="F29" s="4" t="str">
        <f>VLOOKUP(A29,HOP!A:C,3,0)</f>
        <v>2640005</v>
      </c>
      <c r="G29" s="4">
        <f t="shared" si="0"/>
        <v>0</v>
      </c>
      <c r="H29" s="4" t="str">
        <f t="shared" si="1"/>
        <v>，2640005</v>
      </c>
      <c r="I29" s="4" t="str">
        <f>VLOOKUP(A29,HOP!A:U,21,0)</f>
        <v>直连</v>
      </c>
    </row>
    <row r="30" s="4" customFormat="1" hidden="1" spans="1:9">
      <c r="A30" s="5">
        <v>18585456587</v>
      </c>
      <c r="B30" s="6">
        <v>44774</v>
      </c>
      <c r="C30" s="6">
        <v>44775</v>
      </c>
      <c r="D30" s="4">
        <v>149</v>
      </c>
      <c r="E30" s="4" t="str">
        <f>VLOOKUP(A30,HOP!A:L,12,0)</f>
        <v>149.00</v>
      </c>
      <c r="F30" s="4" t="str">
        <f>VLOOKUP(A30,HOP!A:C,3,0)</f>
        <v>2640021</v>
      </c>
      <c r="G30" s="4">
        <f t="shared" si="0"/>
        <v>0</v>
      </c>
      <c r="H30" s="4" t="str">
        <f t="shared" si="1"/>
        <v>，2640021</v>
      </c>
      <c r="I30" s="4" t="str">
        <f>VLOOKUP(A30,HOP!A:U,21,0)</f>
        <v>直连</v>
      </c>
    </row>
    <row r="31" s="4" customFormat="1" hidden="1" spans="1:9">
      <c r="A31" s="5">
        <v>18585506261</v>
      </c>
      <c r="B31" s="6">
        <v>44774</v>
      </c>
      <c r="C31" s="6">
        <v>44775</v>
      </c>
      <c r="D31" s="4">
        <v>85</v>
      </c>
      <c r="E31" s="4" t="str">
        <f>VLOOKUP(A31,HOP!A:L,12,0)</f>
        <v>85.00</v>
      </c>
      <c r="F31" s="4" t="str">
        <f>VLOOKUP(A31,HOP!A:C,3,0)</f>
        <v>2640030</v>
      </c>
      <c r="G31" s="4">
        <f t="shared" si="0"/>
        <v>0</v>
      </c>
      <c r="H31" s="4" t="str">
        <f t="shared" si="1"/>
        <v>，2640030</v>
      </c>
      <c r="I31" s="4" t="str">
        <f>VLOOKUP(A31,HOP!A:U,21,0)</f>
        <v>直连</v>
      </c>
    </row>
    <row r="32" s="4" customFormat="1" hidden="1" spans="1:9">
      <c r="A32" s="5">
        <v>18585568114</v>
      </c>
      <c r="B32" s="6">
        <v>44774</v>
      </c>
      <c r="C32" s="6">
        <v>44775</v>
      </c>
      <c r="D32" s="4">
        <v>248</v>
      </c>
      <c r="E32" s="4" t="str">
        <f>VLOOKUP(A32,HOP!A:L,12,0)</f>
        <v>248.00</v>
      </c>
      <c r="F32" s="4" t="str">
        <f>VLOOKUP(A32,HOP!A:C,3,0)</f>
        <v>2640035</v>
      </c>
      <c r="G32" s="4">
        <f t="shared" si="0"/>
        <v>0</v>
      </c>
      <c r="H32" s="4" t="str">
        <f t="shared" si="1"/>
        <v>，2640035</v>
      </c>
      <c r="I32" s="4" t="str">
        <f>VLOOKUP(A32,HOP!A:U,21,0)</f>
        <v>直连</v>
      </c>
    </row>
    <row r="33" s="4" customFormat="1" hidden="1" spans="1:9">
      <c r="A33" s="5">
        <v>18585790644</v>
      </c>
      <c r="B33" s="6">
        <v>44774</v>
      </c>
      <c r="C33" s="6">
        <v>44775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18585875200</v>
      </c>
      <c r="B34" s="6">
        <v>44774</v>
      </c>
      <c r="C34" s="6">
        <v>44775</v>
      </c>
      <c r="D34" s="4">
        <v>244</v>
      </c>
      <c r="E34" s="4" t="str">
        <f>VLOOKUP(A34,HOP!A:L,12,0)</f>
        <v>244.00</v>
      </c>
      <c r="F34" s="4" t="str">
        <f>VLOOKUP(A34,HOP!A:C,3,0)</f>
        <v>2640069</v>
      </c>
      <c r="G34" s="4">
        <f t="shared" si="0"/>
        <v>0</v>
      </c>
      <c r="H34" s="4" t="str">
        <f t="shared" si="1"/>
        <v>，2640069</v>
      </c>
      <c r="I34" s="4" t="str">
        <f>VLOOKUP(A34,HOP!A:U,21,0)</f>
        <v>直连</v>
      </c>
    </row>
    <row r="35" s="4" customFormat="1" hidden="1" spans="1:9">
      <c r="A35" s="5">
        <v>18585919023</v>
      </c>
      <c r="B35" s="6">
        <v>44774</v>
      </c>
      <c r="C35" s="6">
        <v>44775</v>
      </c>
      <c r="D35" s="4">
        <v>133</v>
      </c>
      <c r="E35" s="4" t="str">
        <f>VLOOKUP(A35,HOP!A:L,12,0)</f>
        <v>133.00</v>
      </c>
      <c r="F35" s="4" t="str">
        <f>VLOOKUP(A35,HOP!A:C,3,0)</f>
        <v>2640075</v>
      </c>
      <c r="G35" s="4">
        <f t="shared" ref="G35:G66" si="2">D35-E35</f>
        <v>0</v>
      </c>
      <c r="H35" s="4" t="str">
        <f t="shared" ref="H35:H66" si="3">$H$1&amp;F35</f>
        <v>，2640075</v>
      </c>
      <c r="I35" s="4" t="str">
        <f>VLOOKUP(A35,HOP!A:U,21,0)</f>
        <v>直连</v>
      </c>
    </row>
    <row r="36" s="4" customFormat="1" hidden="1" spans="1:9">
      <c r="A36" s="5">
        <v>18586103304</v>
      </c>
      <c r="B36" s="6">
        <v>44774</v>
      </c>
      <c r="C36" s="6">
        <v>44775</v>
      </c>
      <c r="D36" s="4">
        <v>94</v>
      </c>
      <c r="E36" s="4" t="str">
        <f>VLOOKUP(A36,HOP!A:L,12,0)</f>
        <v>94.00</v>
      </c>
      <c r="F36" s="4" t="str">
        <f>VLOOKUP(A36,HOP!A:C,3,0)</f>
        <v>2640090</v>
      </c>
      <c r="G36" s="4">
        <f t="shared" si="2"/>
        <v>0</v>
      </c>
      <c r="H36" s="4" t="str">
        <f t="shared" si="3"/>
        <v>，2640090</v>
      </c>
      <c r="I36" s="4" t="str">
        <f>VLOOKUP(A36,HOP!A:U,21,0)</f>
        <v>直连</v>
      </c>
    </row>
    <row r="37" s="4" customFormat="1" hidden="1" spans="1:9">
      <c r="A37" s="5">
        <v>18586119985</v>
      </c>
      <c r="B37" s="6">
        <v>44774</v>
      </c>
      <c r="C37" s="6">
        <v>44775</v>
      </c>
      <c r="D37" s="4">
        <v>169</v>
      </c>
      <c r="E37" s="4" t="str">
        <f>VLOOKUP(A37,HOP!A:L,12,0)</f>
        <v>169.00</v>
      </c>
      <c r="F37" s="4" t="str">
        <f>VLOOKUP(A37,HOP!A:C,3,0)</f>
        <v>2640093</v>
      </c>
      <c r="G37" s="4">
        <f t="shared" si="2"/>
        <v>0</v>
      </c>
      <c r="H37" s="4" t="str">
        <f t="shared" si="3"/>
        <v>，2640093</v>
      </c>
      <c r="I37" s="4" t="str">
        <f>VLOOKUP(A37,HOP!A:U,21,0)</f>
        <v>直连</v>
      </c>
    </row>
    <row r="38" s="4" customFormat="1" hidden="1" spans="1:9">
      <c r="A38" s="5">
        <v>18586228107</v>
      </c>
      <c r="B38" s="6">
        <v>44774</v>
      </c>
      <c r="C38" s="6">
        <v>44775</v>
      </c>
      <c r="D38" s="4">
        <v>94</v>
      </c>
      <c r="E38" s="4" t="str">
        <f>VLOOKUP(A38,HOP!A:L,12,0)</f>
        <v>94.00</v>
      </c>
      <c r="F38" s="4" t="str">
        <f>VLOOKUP(A38,HOP!A:C,3,0)</f>
        <v>2640111</v>
      </c>
      <c r="G38" s="4">
        <f t="shared" si="2"/>
        <v>0</v>
      </c>
      <c r="H38" s="4" t="str">
        <f t="shared" si="3"/>
        <v>，2640111</v>
      </c>
      <c r="I38" s="4" t="str">
        <f>VLOOKUP(A38,HOP!A:U,21,0)</f>
        <v>直连</v>
      </c>
    </row>
    <row r="39" s="4" customFormat="1" hidden="1" spans="1:9">
      <c r="A39" s="5">
        <v>18586232310</v>
      </c>
      <c r="B39" s="6">
        <v>44774</v>
      </c>
      <c r="C39" s="6">
        <v>44775</v>
      </c>
      <c r="D39" s="4">
        <v>376</v>
      </c>
      <c r="E39" s="4" t="str">
        <f>VLOOKUP(A39,HOP!A:L,12,0)</f>
        <v>376.00</v>
      </c>
      <c r="F39" s="4" t="str">
        <f>VLOOKUP(A39,HOP!A:C,3,0)</f>
        <v>2640112</v>
      </c>
      <c r="G39" s="4">
        <f t="shared" si="2"/>
        <v>0</v>
      </c>
      <c r="H39" s="4" t="str">
        <f t="shared" si="3"/>
        <v>，2640112</v>
      </c>
      <c r="I39" s="4" t="str">
        <f>VLOOKUP(A39,HOP!A:U,21,0)</f>
        <v>直连</v>
      </c>
    </row>
    <row r="40" s="4" customFormat="1" hidden="1" spans="1:9">
      <c r="A40" s="5">
        <v>18586236091</v>
      </c>
      <c r="B40" s="6">
        <v>44774</v>
      </c>
      <c r="C40" s="6">
        <v>44775</v>
      </c>
      <c r="D40" s="4">
        <v>89</v>
      </c>
      <c r="E40" s="4" t="str">
        <f>VLOOKUP(A40,HOP!A:L,12,0)</f>
        <v>89.00</v>
      </c>
      <c r="F40" s="4" t="str">
        <f>VLOOKUP(A40,HOP!A:C,3,0)</f>
        <v>2640113</v>
      </c>
      <c r="G40" s="4">
        <f t="shared" si="2"/>
        <v>0</v>
      </c>
      <c r="H40" s="4" t="str">
        <f t="shared" si="3"/>
        <v>，2640113</v>
      </c>
      <c r="I40" s="4" t="str">
        <f>VLOOKUP(A40,HOP!A:U,21,0)</f>
        <v>直连</v>
      </c>
    </row>
    <row r="41" s="4" customFormat="1" hidden="1" spans="1:9">
      <c r="A41" s="5">
        <v>18586306023</v>
      </c>
      <c r="B41" s="6">
        <v>44774</v>
      </c>
      <c r="C41" s="6">
        <v>44775</v>
      </c>
      <c r="D41" s="4">
        <v>205</v>
      </c>
      <c r="E41" s="4" t="str">
        <f>VLOOKUP(A41,HOP!A:L,12,0)</f>
        <v>205.00</v>
      </c>
      <c r="F41" s="4" t="str">
        <f>VLOOKUP(A41,HOP!A:C,3,0)</f>
        <v>2640119</v>
      </c>
      <c r="G41" s="4">
        <f t="shared" si="2"/>
        <v>0</v>
      </c>
      <c r="H41" s="4" t="str">
        <f t="shared" si="3"/>
        <v>，2640119</v>
      </c>
      <c r="I41" s="4" t="str">
        <f>VLOOKUP(A41,HOP!A:U,21,0)</f>
        <v>直连</v>
      </c>
    </row>
    <row r="42" s="4" customFormat="1" hidden="1" spans="1:9">
      <c r="A42" s="5">
        <v>18586297152</v>
      </c>
      <c r="B42" s="6">
        <v>44774</v>
      </c>
      <c r="C42" s="6">
        <v>44775</v>
      </c>
      <c r="D42" s="4">
        <v>213</v>
      </c>
      <c r="E42" s="4" t="str">
        <f>VLOOKUP(A42,HOP!A:L,12,0)</f>
        <v>213.00</v>
      </c>
      <c r="F42" s="4" t="str">
        <f>VLOOKUP(A42,HOP!A:C,3,0)</f>
        <v>2640120</v>
      </c>
      <c r="G42" s="4">
        <f t="shared" si="2"/>
        <v>0</v>
      </c>
      <c r="H42" s="4" t="str">
        <f t="shared" si="3"/>
        <v>，2640120</v>
      </c>
      <c r="I42" s="4" t="str">
        <f>VLOOKUP(A42,HOP!A:U,21,0)</f>
        <v>直连</v>
      </c>
    </row>
    <row r="43" s="4" customFormat="1" hidden="1" spans="1:9">
      <c r="A43" s="5">
        <v>18586317519</v>
      </c>
      <c r="B43" s="6">
        <v>44774</v>
      </c>
      <c r="C43" s="6">
        <v>44775</v>
      </c>
      <c r="D43" s="4">
        <v>140</v>
      </c>
      <c r="E43" s="4" t="str">
        <f>VLOOKUP(A43,HOP!A:L,12,0)</f>
        <v>140.00</v>
      </c>
      <c r="F43" s="4" t="str">
        <f>VLOOKUP(A43,HOP!A:C,3,0)</f>
        <v>2640122</v>
      </c>
      <c r="G43" s="4">
        <f t="shared" si="2"/>
        <v>0</v>
      </c>
      <c r="H43" s="4" t="str">
        <f t="shared" si="3"/>
        <v>，2640122</v>
      </c>
      <c r="I43" s="4" t="str">
        <f>VLOOKUP(A43,HOP!A:U,21,0)</f>
        <v>直连</v>
      </c>
    </row>
    <row r="44" s="4" customFormat="1" hidden="1" spans="1:9">
      <c r="A44" s="5">
        <v>18586344443</v>
      </c>
      <c r="B44" s="6">
        <v>44774</v>
      </c>
      <c r="C44" s="6">
        <v>44775</v>
      </c>
      <c r="D44" s="4">
        <v>668</v>
      </c>
      <c r="E44" s="4" t="str">
        <f>VLOOKUP(A44,HOP!A:L,12,0)</f>
        <v>668.00</v>
      </c>
      <c r="F44" s="4" t="str">
        <f>VLOOKUP(A44,HOP!A:C,3,0)</f>
        <v>2640132</v>
      </c>
      <c r="G44" s="4">
        <f t="shared" si="2"/>
        <v>0</v>
      </c>
      <c r="H44" s="4" t="str">
        <f t="shared" si="3"/>
        <v>，2640132</v>
      </c>
      <c r="I44" s="4" t="str">
        <f>VLOOKUP(A44,HOP!A:U,21,0)</f>
        <v>直连</v>
      </c>
    </row>
    <row r="45" s="4" customFormat="1" hidden="1" spans="1:9">
      <c r="A45" s="5">
        <v>18586357920</v>
      </c>
      <c r="B45" s="6">
        <v>44774</v>
      </c>
      <c r="C45" s="6">
        <v>44775</v>
      </c>
      <c r="D45" s="4">
        <v>87</v>
      </c>
      <c r="E45" s="4" t="str">
        <f>VLOOKUP(A45,HOP!A:L,12,0)</f>
        <v>87.00</v>
      </c>
      <c r="F45" s="4" t="str">
        <f>VLOOKUP(A45,HOP!A:C,3,0)</f>
        <v>2640134</v>
      </c>
      <c r="G45" s="4">
        <f t="shared" si="2"/>
        <v>0</v>
      </c>
      <c r="H45" s="4" t="str">
        <f t="shared" si="3"/>
        <v>，2640134</v>
      </c>
      <c r="I45" s="4" t="str">
        <f>VLOOKUP(A45,HOP!A:U,21,0)</f>
        <v>直连</v>
      </c>
    </row>
    <row r="46" s="4" customFormat="1" hidden="1" spans="1:9">
      <c r="A46" s="5">
        <v>18586452626</v>
      </c>
      <c r="B46" s="6">
        <v>44774</v>
      </c>
      <c r="C46" s="6">
        <v>44775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18586501649</v>
      </c>
      <c r="B47" s="6">
        <v>44774</v>
      </c>
      <c r="C47" s="6">
        <v>44775</v>
      </c>
      <c r="D47" s="4">
        <v>397</v>
      </c>
      <c r="E47" s="4" t="str">
        <f>VLOOKUP(A47,HOP!A:L,12,0)</f>
        <v>397.00</v>
      </c>
      <c r="F47" s="4" t="str">
        <f>VLOOKUP(A47,HOP!A:C,3,0)</f>
        <v>2640151</v>
      </c>
      <c r="G47" s="4">
        <f t="shared" si="2"/>
        <v>0</v>
      </c>
      <c r="H47" s="4" t="str">
        <f t="shared" si="3"/>
        <v>，2640151</v>
      </c>
      <c r="I47" s="4" t="str">
        <f>VLOOKUP(A47,HOP!A:U,21,0)</f>
        <v>直连</v>
      </c>
    </row>
    <row r="48" s="4" customFormat="1" hidden="1" spans="1:9">
      <c r="A48" s="5">
        <v>18586598229</v>
      </c>
      <c r="B48" s="6">
        <v>44774</v>
      </c>
      <c r="C48" s="6">
        <v>44775</v>
      </c>
      <c r="D48" s="4">
        <v>93</v>
      </c>
      <c r="E48" s="4" t="str">
        <f>VLOOKUP(A48,HOP!A:L,12,0)</f>
        <v>93.00</v>
      </c>
      <c r="F48" s="4" t="str">
        <f>VLOOKUP(A48,HOP!A:C,3,0)</f>
        <v>2640174</v>
      </c>
      <c r="G48" s="4">
        <f t="shared" si="2"/>
        <v>0</v>
      </c>
      <c r="H48" s="4" t="str">
        <f t="shared" si="3"/>
        <v>，2640174</v>
      </c>
      <c r="I48" s="4" t="str">
        <f>VLOOKUP(A48,HOP!A:U,21,0)</f>
        <v>直连</v>
      </c>
    </row>
    <row r="49" s="4" customFormat="1" hidden="1" spans="1:9">
      <c r="A49" s="5">
        <v>18586659013</v>
      </c>
      <c r="B49" s="6">
        <v>44774</v>
      </c>
      <c r="C49" s="6">
        <v>44775</v>
      </c>
      <c r="D49" s="4">
        <v>170</v>
      </c>
      <c r="E49" s="4" t="str">
        <f>VLOOKUP(A49,HOP!A:L,12,0)</f>
        <v>170.00</v>
      </c>
      <c r="F49" s="4" t="str">
        <f>VLOOKUP(A49,HOP!A:C,3,0)</f>
        <v>2640184</v>
      </c>
      <c r="G49" s="4">
        <f t="shared" si="2"/>
        <v>0</v>
      </c>
      <c r="H49" s="4" t="str">
        <f t="shared" si="3"/>
        <v>，2640184</v>
      </c>
      <c r="I49" s="4" t="str">
        <f>VLOOKUP(A49,HOP!A:U,21,0)</f>
        <v>直连</v>
      </c>
    </row>
    <row r="50" s="4" customFormat="1" hidden="1" spans="1:9">
      <c r="A50" s="5">
        <v>18586737151</v>
      </c>
      <c r="B50" s="6">
        <v>44774</v>
      </c>
      <c r="C50" s="6">
        <v>44775</v>
      </c>
      <c r="D50" s="4">
        <v>378</v>
      </c>
      <c r="E50" s="4" t="str">
        <f>VLOOKUP(A50,HOP!A:L,12,0)</f>
        <v>378.00</v>
      </c>
      <c r="F50" s="4" t="str">
        <f>VLOOKUP(A50,HOP!A:C,3,0)</f>
        <v>2640197</v>
      </c>
      <c r="G50" s="4">
        <f t="shared" si="2"/>
        <v>0</v>
      </c>
      <c r="H50" s="4" t="str">
        <f t="shared" si="3"/>
        <v>，2640197</v>
      </c>
      <c r="I50" s="4" t="str">
        <f>VLOOKUP(A50,HOP!A:U,21,0)</f>
        <v>直连</v>
      </c>
    </row>
    <row r="51" s="4" customFormat="1" hidden="1" spans="1:9">
      <c r="A51" s="5">
        <v>18586772016</v>
      </c>
      <c r="B51" s="6">
        <v>44774</v>
      </c>
      <c r="C51" s="6">
        <v>44775</v>
      </c>
      <c r="D51" s="4">
        <v>316</v>
      </c>
      <c r="E51" s="4" t="str">
        <f>VLOOKUP(A51,HOP!A:L,12,0)</f>
        <v>316.00</v>
      </c>
      <c r="F51" s="4" t="str">
        <f>VLOOKUP(A51,HOP!A:C,3,0)</f>
        <v>2640199</v>
      </c>
      <c r="G51" s="4">
        <f t="shared" si="2"/>
        <v>0</v>
      </c>
      <c r="H51" s="4" t="str">
        <f t="shared" si="3"/>
        <v>，2640199</v>
      </c>
      <c r="I51" s="4" t="str">
        <f>VLOOKUP(A51,HOP!A:U,21,0)</f>
        <v>直连</v>
      </c>
    </row>
    <row r="52" s="4" customFormat="1" hidden="1" spans="1:9">
      <c r="A52" s="5">
        <v>18587003471</v>
      </c>
      <c r="B52" s="6">
        <v>44774</v>
      </c>
      <c r="C52" s="6">
        <v>44775</v>
      </c>
      <c r="D52" s="4">
        <v>151</v>
      </c>
      <c r="E52" s="4" t="str">
        <f>VLOOKUP(A52,HOP!A:L,12,0)</f>
        <v>151.00</v>
      </c>
      <c r="F52" s="4" t="str">
        <f>VLOOKUP(A52,HOP!A:C,3,0)</f>
        <v>2640231</v>
      </c>
      <c r="G52" s="4">
        <f t="shared" si="2"/>
        <v>0</v>
      </c>
      <c r="H52" s="4" t="str">
        <f t="shared" si="3"/>
        <v>，2640231</v>
      </c>
      <c r="I52" s="4" t="str">
        <f>VLOOKUP(A52,HOP!A:U,21,0)</f>
        <v>直连</v>
      </c>
    </row>
    <row r="53" s="4" customFormat="1" hidden="1" spans="1:9">
      <c r="A53" s="5">
        <v>18587011808</v>
      </c>
      <c r="B53" s="6">
        <v>44774</v>
      </c>
      <c r="C53" s="6">
        <v>44775</v>
      </c>
      <c r="D53" s="4">
        <v>94</v>
      </c>
      <c r="E53" s="4" t="str">
        <f>VLOOKUP(A53,HOP!A:L,12,0)</f>
        <v>94.00</v>
      </c>
      <c r="F53" s="4" t="str">
        <f>VLOOKUP(A53,HOP!A:C,3,0)</f>
        <v>2640232</v>
      </c>
      <c r="G53" s="4">
        <f t="shared" si="2"/>
        <v>0</v>
      </c>
      <c r="H53" s="4" t="str">
        <f t="shared" si="3"/>
        <v>，2640232</v>
      </c>
      <c r="I53" s="4" t="str">
        <f>VLOOKUP(A53,HOP!A:U,21,0)</f>
        <v>直连</v>
      </c>
    </row>
    <row r="54" s="4" customFormat="1" hidden="1" spans="1:9">
      <c r="A54" s="5">
        <v>999218587227819</v>
      </c>
      <c r="B54" s="6">
        <v>44774</v>
      </c>
      <c r="C54" s="6">
        <v>44775</v>
      </c>
      <c r="D54" s="4">
        <v>151</v>
      </c>
      <c r="E54" s="4" t="str">
        <f>VLOOKUP(A54,HOP!A:L,12,0)</f>
        <v>151.00</v>
      </c>
      <c r="F54" s="4" t="str">
        <f>VLOOKUP(A54,HOP!A:C,3,0)</f>
        <v>2640263</v>
      </c>
      <c r="G54" s="4">
        <f t="shared" si="2"/>
        <v>0</v>
      </c>
      <c r="H54" s="4" t="str">
        <f t="shared" si="3"/>
        <v>，2640263</v>
      </c>
      <c r="I54" s="4" t="str">
        <f>VLOOKUP(A54,HOP!A:U,21,0)</f>
        <v>直连</v>
      </c>
    </row>
    <row r="55" s="4" customFormat="1" hidden="1" spans="1:9">
      <c r="A55" s="5">
        <v>18587232659</v>
      </c>
      <c r="B55" s="6">
        <v>44774</v>
      </c>
      <c r="C55" s="6">
        <v>44775</v>
      </c>
      <c r="D55" s="4">
        <v>90</v>
      </c>
      <c r="E55" s="4" t="str">
        <f>VLOOKUP(A55,HOP!A:L,12,0)</f>
        <v>90.00</v>
      </c>
      <c r="F55" s="4" t="str">
        <f>VLOOKUP(A55,HOP!A:C,3,0)</f>
        <v>2640265</v>
      </c>
      <c r="G55" s="4">
        <f t="shared" si="2"/>
        <v>0</v>
      </c>
      <c r="H55" s="4" t="str">
        <f t="shared" si="3"/>
        <v>，2640265</v>
      </c>
      <c r="I55" s="4" t="str">
        <f>VLOOKUP(A55,HOP!A:U,21,0)</f>
        <v>直连</v>
      </c>
    </row>
    <row r="56" s="4" customFormat="1" hidden="1" spans="1:9">
      <c r="A56" s="5">
        <v>18587296146</v>
      </c>
      <c r="B56" s="6">
        <v>44774</v>
      </c>
      <c r="C56" s="6">
        <v>44775</v>
      </c>
      <c r="D56" s="4">
        <v>328</v>
      </c>
      <c r="E56" s="4" t="str">
        <f>VLOOKUP(A56,HOP!A:L,12,0)</f>
        <v>328.00</v>
      </c>
      <c r="F56" s="4" t="str">
        <f>VLOOKUP(A56,HOP!A:C,3,0)</f>
        <v>2640272</v>
      </c>
      <c r="G56" s="4">
        <f t="shared" si="2"/>
        <v>0</v>
      </c>
      <c r="H56" s="4" t="str">
        <f t="shared" si="3"/>
        <v>，2640272</v>
      </c>
      <c r="I56" s="4" t="str">
        <f>VLOOKUP(A56,HOP!A:U,21,0)</f>
        <v>直连</v>
      </c>
    </row>
    <row r="57" s="4" customFormat="1" hidden="1" spans="1:9">
      <c r="A57" s="5">
        <v>18587315081</v>
      </c>
      <c r="B57" s="6">
        <v>44774</v>
      </c>
      <c r="C57" s="6">
        <v>44775</v>
      </c>
      <c r="D57" s="4">
        <v>218</v>
      </c>
      <c r="E57" s="4" t="str">
        <f>VLOOKUP(A57,HOP!A:L,12,0)</f>
        <v>218.00</v>
      </c>
      <c r="F57" s="4" t="str">
        <f>VLOOKUP(A57,HOP!A:C,3,0)</f>
        <v>2640274</v>
      </c>
      <c r="G57" s="4">
        <f t="shared" si="2"/>
        <v>0</v>
      </c>
      <c r="H57" s="4" t="str">
        <f t="shared" si="3"/>
        <v>，2640274</v>
      </c>
      <c r="I57" s="4" t="str">
        <f>VLOOKUP(A57,HOP!A:U,21,0)</f>
        <v>直连</v>
      </c>
    </row>
    <row r="58" s="4" customFormat="1" hidden="1" spans="1:9">
      <c r="A58" s="5">
        <v>18587384239</v>
      </c>
      <c r="B58" s="6">
        <v>44774</v>
      </c>
      <c r="C58" s="6">
        <v>44775</v>
      </c>
      <c r="D58" s="4">
        <v>149</v>
      </c>
      <c r="E58" s="4" t="str">
        <f>VLOOKUP(A58,HOP!A:L,12,0)</f>
        <v>149.00</v>
      </c>
      <c r="F58" s="4" t="str">
        <f>VLOOKUP(A58,HOP!A:C,3,0)</f>
        <v>2640280</v>
      </c>
      <c r="G58" s="4">
        <f t="shared" si="2"/>
        <v>0</v>
      </c>
      <c r="H58" s="4" t="str">
        <f t="shared" si="3"/>
        <v>，2640280</v>
      </c>
      <c r="I58" s="4" t="str">
        <f>VLOOKUP(A58,HOP!A:U,21,0)</f>
        <v>直连</v>
      </c>
    </row>
    <row r="59" s="4" customFormat="1" hidden="1" spans="1:9">
      <c r="A59" s="5">
        <v>18587650084</v>
      </c>
      <c r="B59" s="6">
        <v>44774</v>
      </c>
      <c r="C59" s="6">
        <v>44775</v>
      </c>
      <c r="D59" s="4">
        <v>87</v>
      </c>
      <c r="E59" s="4" t="str">
        <f>VLOOKUP(A59,HOP!A:L,12,0)</f>
        <v>87.00</v>
      </c>
      <c r="F59" s="4" t="str">
        <f>VLOOKUP(A59,HOP!A:C,3,0)</f>
        <v>2640324</v>
      </c>
      <c r="G59" s="4">
        <f t="shared" si="2"/>
        <v>0</v>
      </c>
      <c r="H59" s="4" t="str">
        <f t="shared" si="3"/>
        <v>，2640324</v>
      </c>
      <c r="I59" s="4" t="str">
        <f>VLOOKUP(A59,HOP!A:U,21,0)</f>
        <v>直连</v>
      </c>
    </row>
    <row r="60" s="4" customFormat="1" hidden="1" spans="1:9">
      <c r="A60" s="5">
        <v>999218587761318</v>
      </c>
      <c r="B60" s="6">
        <v>44774</v>
      </c>
      <c r="C60" s="6">
        <v>44775</v>
      </c>
      <c r="D60" s="4">
        <v>454</v>
      </c>
      <c r="E60" s="4" t="str">
        <f>VLOOKUP(A60,HOP!A:L,12,0)</f>
        <v>454.00</v>
      </c>
      <c r="F60" s="4" t="str">
        <f>VLOOKUP(A60,HOP!A:C,3,0)</f>
        <v>2640345</v>
      </c>
      <c r="G60" s="4">
        <f t="shared" si="2"/>
        <v>0</v>
      </c>
      <c r="H60" s="4" t="str">
        <f t="shared" si="3"/>
        <v>，2640345</v>
      </c>
      <c r="I60" s="4" t="str">
        <f>VLOOKUP(A60,HOP!A:U,21,0)</f>
        <v>直连</v>
      </c>
    </row>
    <row r="61" s="4" customFormat="1" hidden="1" spans="1:9">
      <c r="A61" s="5">
        <v>18587807162</v>
      </c>
      <c r="B61" s="6">
        <v>44774</v>
      </c>
      <c r="C61" s="6">
        <v>44775</v>
      </c>
      <c r="D61" s="4">
        <v>414</v>
      </c>
      <c r="E61" s="4" t="str">
        <f>VLOOKUP(A61,HOP!A:L,12,0)</f>
        <v>414.00</v>
      </c>
      <c r="F61" s="4" t="str">
        <f>VLOOKUP(A61,HOP!A:C,3,0)</f>
        <v>2640352</v>
      </c>
      <c r="G61" s="4">
        <f t="shared" si="2"/>
        <v>0</v>
      </c>
      <c r="H61" s="4" t="str">
        <f t="shared" si="3"/>
        <v>，2640352</v>
      </c>
      <c r="I61" s="4" t="str">
        <f>VLOOKUP(A61,HOP!A:U,21,0)</f>
        <v>直连</v>
      </c>
    </row>
    <row r="62" s="4" customFormat="1" hidden="1" spans="1:9">
      <c r="A62" s="5">
        <v>999218587856853</v>
      </c>
      <c r="B62" s="6">
        <v>44774</v>
      </c>
      <c r="C62" s="6">
        <v>44775</v>
      </c>
      <c r="D62" s="4">
        <v>106</v>
      </c>
      <c r="E62" s="4" t="str">
        <f>VLOOKUP(A62,HOP!A:L,12,0)</f>
        <v>106.00</v>
      </c>
      <c r="F62" s="4" t="str">
        <f>VLOOKUP(A62,HOP!A:C,3,0)</f>
        <v>2640361</v>
      </c>
      <c r="G62" s="4">
        <f t="shared" si="2"/>
        <v>0</v>
      </c>
      <c r="H62" s="4" t="str">
        <f t="shared" si="3"/>
        <v>，2640361</v>
      </c>
      <c r="I62" s="4" t="str">
        <f>VLOOKUP(A62,HOP!A:U,21,0)</f>
        <v>直连</v>
      </c>
    </row>
    <row r="63" s="4" customFormat="1" hidden="1" spans="1:9">
      <c r="A63" s="5">
        <v>18587850580</v>
      </c>
      <c r="B63" s="6">
        <v>44774</v>
      </c>
      <c r="C63" s="6">
        <v>44775</v>
      </c>
      <c r="D63" s="4">
        <v>116</v>
      </c>
      <c r="E63" s="4" t="str">
        <f>VLOOKUP(A63,HOP!A:L,12,0)</f>
        <v>116.00</v>
      </c>
      <c r="F63" s="4" t="str">
        <f>VLOOKUP(A63,HOP!A:C,3,0)</f>
        <v>2640367</v>
      </c>
      <c r="G63" s="4">
        <f t="shared" si="2"/>
        <v>0</v>
      </c>
      <c r="H63" s="4" t="str">
        <f t="shared" si="3"/>
        <v>，2640367</v>
      </c>
      <c r="I63" s="4" t="str">
        <f>VLOOKUP(A63,HOP!A:U,21,0)</f>
        <v>直连</v>
      </c>
    </row>
    <row r="64" s="4" customFormat="1" hidden="1" spans="1:9">
      <c r="A64" s="5">
        <v>18587997396</v>
      </c>
      <c r="B64" s="6">
        <v>44774</v>
      </c>
      <c r="C64" s="6">
        <v>44775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18588018866</v>
      </c>
      <c r="B65" s="6">
        <v>44774</v>
      </c>
      <c r="C65" s="6">
        <v>44775</v>
      </c>
      <c r="D65" s="4">
        <v>127</v>
      </c>
      <c r="E65" s="4" t="str">
        <f>VLOOKUP(A65,HOP!A:L,12,0)</f>
        <v>127.00</v>
      </c>
      <c r="F65" s="4" t="str">
        <f>VLOOKUP(A65,HOP!A:C,3,0)</f>
        <v>2640388</v>
      </c>
      <c r="G65" s="4">
        <f t="shared" si="2"/>
        <v>0</v>
      </c>
      <c r="H65" s="4" t="str">
        <f t="shared" si="3"/>
        <v>，2640388</v>
      </c>
      <c r="I65" s="4" t="str">
        <f>VLOOKUP(A65,HOP!A:U,21,0)</f>
        <v>直连</v>
      </c>
    </row>
    <row r="66" s="4" customFormat="1" hidden="1" spans="1:9">
      <c r="A66" s="5">
        <v>18588024713</v>
      </c>
      <c r="B66" s="6">
        <v>44774</v>
      </c>
      <c r="C66" s="6">
        <v>44775</v>
      </c>
      <c r="D66" s="4">
        <v>244</v>
      </c>
      <c r="E66" s="4" t="str">
        <f>VLOOKUP(A66,HOP!A:L,12,0)</f>
        <v>244.00</v>
      </c>
      <c r="F66" s="4" t="str">
        <f>VLOOKUP(A66,HOP!A:C,3,0)</f>
        <v>2640390</v>
      </c>
      <c r="G66" s="4">
        <f t="shared" si="2"/>
        <v>0</v>
      </c>
      <c r="H66" s="4" t="str">
        <f t="shared" si="3"/>
        <v>，2640390</v>
      </c>
      <c r="I66" s="4" t="str">
        <f>VLOOKUP(A66,HOP!A:U,21,0)</f>
        <v>直连</v>
      </c>
    </row>
    <row r="67" s="4" customFormat="1" hidden="1" spans="1:9">
      <c r="A67" s="5">
        <v>18588129565</v>
      </c>
      <c r="B67" s="6">
        <v>44774</v>
      </c>
      <c r="C67" s="6">
        <v>44775</v>
      </c>
      <c r="D67" s="4">
        <v>123</v>
      </c>
      <c r="E67" s="4" t="str">
        <f>VLOOKUP(A67,HOP!A:L,12,0)</f>
        <v>123.00</v>
      </c>
      <c r="F67" s="4" t="str">
        <f>VLOOKUP(A67,HOP!A:C,3,0)</f>
        <v>2640411</v>
      </c>
      <c r="G67" s="4">
        <f t="shared" ref="G67:G98" si="4">D67-E67</f>
        <v>0</v>
      </c>
      <c r="H67" s="4" t="str">
        <f t="shared" ref="H67:H98" si="5">$H$1&amp;F67</f>
        <v>，2640411</v>
      </c>
      <c r="I67" s="4" t="str">
        <f>VLOOKUP(A67,HOP!A:U,21,0)</f>
        <v>直连</v>
      </c>
    </row>
    <row r="68" s="4" customFormat="1" hidden="1" spans="1:9">
      <c r="A68" s="5">
        <v>18588176229</v>
      </c>
      <c r="B68" s="6">
        <v>44774</v>
      </c>
      <c r="C68" s="6">
        <v>44775</v>
      </c>
      <c r="D68" s="4">
        <v>145</v>
      </c>
      <c r="E68" s="4" t="str">
        <f>VLOOKUP(A68,HOP!A:L,12,0)</f>
        <v>145.00</v>
      </c>
      <c r="F68" s="4" t="str">
        <f>VLOOKUP(A68,HOP!A:C,3,0)</f>
        <v>2640423</v>
      </c>
      <c r="G68" s="4">
        <f t="shared" si="4"/>
        <v>0</v>
      </c>
      <c r="H68" s="4" t="str">
        <f t="shared" si="5"/>
        <v>，2640423</v>
      </c>
      <c r="I68" s="4" t="str">
        <f>VLOOKUP(A68,HOP!A:U,21,0)</f>
        <v>直连</v>
      </c>
    </row>
    <row r="69" s="4" customFormat="1" hidden="1" spans="1:9">
      <c r="A69" s="5">
        <v>18588212071</v>
      </c>
      <c r="B69" s="6">
        <v>44774</v>
      </c>
      <c r="C69" s="6">
        <v>44775</v>
      </c>
      <c r="D69" s="4">
        <v>152</v>
      </c>
      <c r="E69" s="4" t="str">
        <f>VLOOKUP(A69,HOP!A:L,12,0)</f>
        <v>152.00</v>
      </c>
      <c r="F69" s="4" t="str">
        <f>VLOOKUP(A69,HOP!A:C,3,0)</f>
        <v>2640432</v>
      </c>
      <c r="G69" s="4">
        <f t="shared" si="4"/>
        <v>0</v>
      </c>
      <c r="H69" s="4" t="str">
        <f t="shared" si="5"/>
        <v>，2640432</v>
      </c>
      <c r="I69" s="4" t="str">
        <f>VLOOKUP(A69,HOP!A:U,21,0)</f>
        <v>直连</v>
      </c>
    </row>
    <row r="70" s="4" customFormat="1" hidden="1" spans="1:9">
      <c r="A70" s="5">
        <v>999218591209729</v>
      </c>
      <c r="B70" s="6">
        <v>44774</v>
      </c>
      <c r="C70" s="6">
        <v>44775</v>
      </c>
      <c r="D70" s="4">
        <v>69</v>
      </c>
      <c r="E70" s="4" t="str">
        <f>VLOOKUP(A70,HOP!A:L,12,0)</f>
        <v>69.00</v>
      </c>
      <c r="F70" s="4" t="str">
        <f>VLOOKUP(A70,HOP!A:C,3,0)</f>
        <v>2640439</v>
      </c>
      <c r="G70" s="4">
        <f t="shared" si="4"/>
        <v>0</v>
      </c>
      <c r="H70" s="4" t="str">
        <f t="shared" si="5"/>
        <v>，2640439</v>
      </c>
      <c r="I70" s="4" t="str">
        <f>VLOOKUP(A70,HOP!A:U,21,0)</f>
        <v>直连</v>
      </c>
    </row>
    <row r="71" s="4" customFormat="1" hidden="1" spans="1:9">
      <c r="A71" s="5">
        <v>18591656227</v>
      </c>
      <c r="B71" s="6">
        <v>44774</v>
      </c>
      <c r="C71" s="6">
        <v>44775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18591624049</v>
      </c>
      <c r="B72" s="6">
        <v>44774</v>
      </c>
      <c r="C72" s="6">
        <v>44775</v>
      </c>
      <c r="D72" s="4">
        <v>152</v>
      </c>
      <c r="E72" s="4" t="str">
        <f>VLOOKUP(A72,HOP!A:L,12,0)</f>
        <v>152.00</v>
      </c>
      <c r="F72" s="4" t="str">
        <f>VLOOKUP(A72,HOP!A:C,3,0)</f>
        <v>2640466</v>
      </c>
      <c r="G72" s="4">
        <f t="shared" si="4"/>
        <v>0</v>
      </c>
      <c r="H72" s="4" t="str">
        <f t="shared" si="5"/>
        <v>，2640466</v>
      </c>
      <c r="I72" s="4" t="str">
        <f>VLOOKUP(A72,HOP!A:U,21,0)</f>
        <v>直连</v>
      </c>
    </row>
    <row r="73" s="4" customFormat="1" hidden="1" spans="1:9">
      <c r="A73" s="5">
        <v>18591687826</v>
      </c>
      <c r="B73" s="6">
        <v>44774</v>
      </c>
      <c r="C73" s="6">
        <v>44775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18591805990</v>
      </c>
      <c r="B74" s="6">
        <v>44774</v>
      </c>
      <c r="C74" s="6">
        <v>44775</v>
      </c>
      <c r="D74" s="4">
        <v>130</v>
      </c>
      <c r="E74" s="4" t="str">
        <f>VLOOKUP(A74,HOP!A:L,12,0)</f>
        <v>130.00</v>
      </c>
      <c r="F74" s="4" t="str">
        <f>VLOOKUP(A74,HOP!A:C,3,0)</f>
        <v>2640474</v>
      </c>
      <c r="G74" s="4">
        <f t="shared" si="4"/>
        <v>0</v>
      </c>
      <c r="H74" s="4" t="str">
        <f t="shared" si="5"/>
        <v>，2640474</v>
      </c>
      <c r="I74" s="4" t="str">
        <f>VLOOKUP(A74,HOP!A:U,21,0)</f>
        <v>直连</v>
      </c>
    </row>
    <row r="75" s="4" customFormat="1" hidden="1" spans="1:9">
      <c r="A75" s="5">
        <v>18591838792</v>
      </c>
      <c r="B75" s="6">
        <v>44774</v>
      </c>
      <c r="C75" s="6">
        <v>44775</v>
      </c>
      <c r="D75" s="4">
        <v>84</v>
      </c>
      <c r="E75" s="4" t="str">
        <f>VLOOKUP(A75,HOP!A:L,12,0)</f>
        <v>84.00</v>
      </c>
      <c r="F75" s="4" t="str">
        <f>VLOOKUP(A75,HOP!A:C,3,0)</f>
        <v>2640478</v>
      </c>
      <c r="G75" s="4">
        <f t="shared" si="4"/>
        <v>0</v>
      </c>
      <c r="H75" s="4" t="str">
        <f t="shared" si="5"/>
        <v>，2640478</v>
      </c>
      <c r="I75" s="4" t="str">
        <f>VLOOKUP(A75,HOP!A:U,21,0)</f>
        <v>直连</v>
      </c>
    </row>
    <row r="76" s="4" customFormat="1" hidden="1" spans="1:9">
      <c r="A76" s="5">
        <v>18591874428</v>
      </c>
      <c r="B76" s="6">
        <v>44774</v>
      </c>
      <c r="C76" s="6">
        <v>44775</v>
      </c>
      <c r="D76" s="4">
        <v>112</v>
      </c>
      <c r="E76" s="4" t="str">
        <f>VLOOKUP(A76,HOP!A:L,12,0)</f>
        <v>112.00</v>
      </c>
      <c r="F76" s="4" t="str">
        <f>VLOOKUP(A76,HOP!A:C,3,0)</f>
        <v>2640480</v>
      </c>
      <c r="G76" s="4">
        <f t="shared" si="4"/>
        <v>0</v>
      </c>
      <c r="H76" s="4" t="str">
        <f t="shared" si="5"/>
        <v>，2640480</v>
      </c>
      <c r="I76" s="4" t="str">
        <f>VLOOKUP(A76,HOP!A:U,21,0)</f>
        <v>直连</v>
      </c>
    </row>
    <row r="77" s="4" customFormat="1" hidden="1" spans="1:9">
      <c r="A77" s="5">
        <v>18591911432</v>
      </c>
      <c r="B77" s="6">
        <v>44774</v>
      </c>
      <c r="C77" s="6">
        <v>44775</v>
      </c>
      <c r="D77" s="4">
        <v>234</v>
      </c>
      <c r="E77" s="4" t="str">
        <f>VLOOKUP(A77,HOP!A:L,12,0)</f>
        <v>234.00</v>
      </c>
      <c r="F77" s="4" t="str">
        <f>VLOOKUP(A77,HOP!A:C,3,0)</f>
        <v>2640483</v>
      </c>
      <c r="G77" s="4">
        <f t="shared" si="4"/>
        <v>0</v>
      </c>
      <c r="H77" s="4" t="str">
        <f t="shared" si="5"/>
        <v>，2640483</v>
      </c>
      <c r="I77" s="4" t="str">
        <f>VLOOKUP(A77,HOP!A:U,21,0)</f>
        <v>直连</v>
      </c>
    </row>
    <row r="78" s="4" customFormat="1" hidden="1" spans="1:9">
      <c r="A78" s="5">
        <v>18592152939</v>
      </c>
      <c r="B78" s="6">
        <v>44774</v>
      </c>
      <c r="C78" s="6">
        <v>44775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18592546356</v>
      </c>
      <c r="B79" s="6">
        <v>44774</v>
      </c>
      <c r="C79" s="6">
        <v>44775</v>
      </c>
      <c r="D79" s="4">
        <v>171</v>
      </c>
      <c r="E79" s="4" t="str">
        <f>VLOOKUP(A79,HOP!A:L,12,0)</f>
        <v>171.00</v>
      </c>
      <c r="F79" s="4" t="str">
        <f>VLOOKUP(A79,HOP!A:C,3,0)</f>
        <v>2640534</v>
      </c>
      <c r="G79" s="4">
        <f t="shared" si="4"/>
        <v>0</v>
      </c>
      <c r="H79" s="4" t="str">
        <f t="shared" si="5"/>
        <v>，2640534</v>
      </c>
      <c r="I79" s="4" t="str">
        <f>VLOOKUP(A79,HOP!A:U,21,0)</f>
        <v>直连</v>
      </c>
    </row>
    <row r="80" s="4" customFormat="1" hidden="1" spans="1:9">
      <c r="A80" s="5">
        <v>18592559604</v>
      </c>
      <c r="B80" s="6">
        <v>44774</v>
      </c>
      <c r="C80" s="6">
        <v>44775</v>
      </c>
      <c r="D80" s="4">
        <v>94</v>
      </c>
      <c r="E80" s="4" t="str">
        <f>VLOOKUP(A80,HOP!A:L,12,0)</f>
        <v>94.00</v>
      </c>
      <c r="F80" s="4" t="str">
        <f>VLOOKUP(A80,HOP!A:C,3,0)</f>
        <v>2640537</v>
      </c>
      <c r="G80" s="4">
        <f t="shared" si="4"/>
        <v>0</v>
      </c>
      <c r="H80" s="4" t="str">
        <f t="shared" si="5"/>
        <v>，2640537</v>
      </c>
      <c r="I80" s="4" t="str">
        <f>VLOOKUP(A80,HOP!A:U,21,0)</f>
        <v>直连</v>
      </c>
    </row>
    <row r="81" s="4" customFormat="1" hidden="1" spans="1:9">
      <c r="A81" s="5">
        <v>18592587466</v>
      </c>
      <c r="B81" s="6">
        <v>44774</v>
      </c>
      <c r="C81" s="6">
        <v>44775</v>
      </c>
      <c r="D81" s="4">
        <v>137</v>
      </c>
      <c r="E81" s="4" t="str">
        <f>VLOOKUP(A81,HOP!A:L,12,0)</f>
        <v>137.00</v>
      </c>
      <c r="F81" s="4" t="str">
        <f>VLOOKUP(A81,HOP!A:C,3,0)</f>
        <v>2640538</v>
      </c>
      <c r="G81" s="4">
        <f t="shared" si="4"/>
        <v>0</v>
      </c>
      <c r="H81" s="4" t="str">
        <f t="shared" si="5"/>
        <v>，2640538</v>
      </c>
      <c r="I81" s="4" t="str">
        <f>VLOOKUP(A81,HOP!A:U,21,0)</f>
        <v>直连</v>
      </c>
    </row>
    <row r="82" s="4" customFormat="1" hidden="1" spans="1:9">
      <c r="A82" s="5">
        <v>999218592873413</v>
      </c>
      <c r="B82" s="6">
        <v>44774</v>
      </c>
      <c r="C82" s="6">
        <v>44775</v>
      </c>
      <c r="D82" s="4">
        <v>121</v>
      </c>
      <c r="E82" s="4" t="str">
        <f>VLOOKUP(A82,HOP!A:L,12,0)</f>
        <v>121.00</v>
      </c>
      <c r="F82" s="4" t="str">
        <f>VLOOKUP(A82,HOP!A:C,3,0)</f>
        <v>2640556</v>
      </c>
      <c r="G82" s="4">
        <f t="shared" si="4"/>
        <v>0</v>
      </c>
      <c r="H82" s="4" t="str">
        <f t="shared" si="5"/>
        <v>，2640556</v>
      </c>
      <c r="I82" s="4" t="str">
        <f>VLOOKUP(A82,HOP!A:U,21,0)</f>
        <v>直连</v>
      </c>
    </row>
    <row r="83" s="4" customFormat="1" hidden="1" spans="1:9">
      <c r="A83" s="5">
        <v>18592871395</v>
      </c>
      <c r="B83" s="6">
        <v>44774</v>
      </c>
      <c r="C83" s="6">
        <v>44775</v>
      </c>
      <c r="D83" s="4">
        <v>113</v>
      </c>
      <c r="E83" s="4" t="str">
        <f>VLOOKUP(A83,HOP!A:L,12,0)</f>
        <v>113.00</v>
      </c>
      <c r="F83" s="4" t="str">
        <f>VLOOKUP(A83,HOP!A:C,3,0)</f>
        <v>2640561</v>
      </c>
      <c r="G83" s="4">
        <f t="shared" si="4"/>
        <v>0</v>
      </c>
      <c r="H83" s="4" t="str">
        <f t="shared" si="5"/>
        <v>，2640561</v>
      </c>
      <c r="I83" s="4" t="str">
        <f>VLOOKUP(A83,HOP!A:U,21,0)</f>
        <v>直连</v>
      </c>
    </row>
    <row r="84" s="4" customFormat="1" hidden="1" spans="1:9">
      <c r="A84" s="5">
        <v>18592977247</v>
      </c>
      <c r="B84" s="6">
        <v>44774</v>
      </c>
      <c r="C84" s="6">
        <v>44775</v>
      </c>
      <c r="D84" s="4">
        <v>101</v>
      </c>
      <c r="E84" s="4" t="str">
        <f>VLOOKUP(A84,HOP!A:L,12,0)</f>
        <v>101.00</v>
      </c>
      <c r="F84" s="4" t="str">
        <f>VLOOKUP(A84,HOP!A:C,3,0)</f>
        <v>2640570</v>
      </c>
      <c r="G84" s="4">
        <f t="shared" si="4"/>
        <v>0</v>
      </c>
      <c r="H84" s="4" t="str">
        <f t="shared" si="5"/>
        <v>，2640570</v>
      </c>
      <c r="I84" s="4" t="str">
        <f>VLOOKUP(A84,HOP!A:U,21,0)</f>
        <v>直连</v>
      </c>
    </row>
    <row r="85" s="4" customFormat="1" hidden="1" spans="1:9">
      <c r="A85" s="5">
        <v>18593152280</v>
      </c>
      <c r="B85" s="6">
        <v>44774</v>
      </c>
      <c r="C85" s="6">
        <v>44775</v>
      </c>
      <c r="D85" s="4">
        <v>274</v>
      </c>
      <c r="E85" s="4" t="str">
        <f>VLOOKUP(A85,HOP!A:L,12,0)</f>
        <v>274.00</v>
      </c>
      <c r="F85" s="4" t="str">
        <f>VLOOKUP(A85,HOP!A:C,3,0)</f>
        <v>2640590</v>
      </c>
      <c r="G85" s="4">
        <f t="shared" si="4"/>
        <v>0</v>
      </c>
      <c r="H85" s="4" t="str">
        <f t="shared" si="5"/>
        <v>，2640590</v>
      </c>
      <c r="I85" s="4" t="str">
        <f>VLOOKUP(A85,HOP!A:U,21,0)</f>
        <v>直连</v>
      </c>
    </row>
    <row r="86" s="4" customFormat="1" hidden="1" spans="1:9">
      <c r="A86" s="5">
        <v>18593216374</v>
      </c>
      <c r="B86" s="6">
        <v>44774</v>
      </c>
      <c r="C86" s="6">
        <v>44775</v>
      </c>
      <c r="D86" s="4">
        <v>190</v>
      </c>
      <c r="E86" s="4" t="str">
        <f>VLOOKUP(A86,HOP!A:L,12,0)</f>
        <v>190.00</v>
      </c>
      <c r="F86" s="4" t="str">
        <f>VLOOKUP(A86,HOP!A:C,3,0)</f>
        <v>2640601</v>
      </c>
      <c r="G86" s="4">
        <f t="shared" si="4"/>
        <v>0</v>
      </c>
      <c r="H86" s="4" t="str">
        <f t="shared" si="5"/>
        <v>，2640601</v>
      </c>
      <c r="I86" s="4" t="str">
        <f>VLOOKUP(A86,HOP!A:U,21,0)</f>
        <v>直连</v>
      </c>
    </row>
    <row r="87" s="4" customFormat="1" hidden="1" spans="1:9">
      <c r="A87" s="5">
        <v>18593223741</v>
      </c>
      <c r="B87" s="6">
        <v>44774</v>
      </c>
      <c r="C87" s="6">
        <v>44775</v>
      </c>
      <c r="D87" s="4">
        <v>190</v>
      </c>
      <c r="E87" s="4" t="str">
        <f>VLOOKUP(A87,HOP!A:L,12,0)</f>
        <v>190.00</v>
      </c>
      <c r="F87" s="4" t="str">
        <f>VLOOKUP(A87,HOP!A:C,3,0)</f>
        <v>2640602</v>
      </c>
      <c r="G87" s="4">
        <f t="shared" si="4"/>
        <v>0</v>
      </c>
      <c r="H87" s="4" t="str">
        <f t="shared" si="5"/>
        <v>，2640602</v>
      </c>
      <c r="I87" s="4" t="str">
        <f>VLOOKUP(A87,HOP!A:U,21,0)</f>
        <v>直连</v>
      </c>
    </row>
    <row r="88" s="4" customFormat="1" hidden="1" spans="1:9">
      <c r="A88" s="5">
        <v>999218593235166</v>
      </c>
      <c r="B88" s="6">
        <v>44774</v>
      </c>
      <c r="C88" s="6">
        <v>44775</v>
      </c>
      <c r="D88" s="4">
        <v>190</v>
      </c>
      <c r="E88" s="4" t="str">
        <f>VLOOKUP(A88,HOP!A:L,12,0)</f>
        <v>190.00</v>
      </c>
      <c r="F88" s="4" t="str">
        <f>VLOOKUP(A88,HOP!A:C,3,0)</f>
        <v>2640605</v>
      </c>
      <c r="G88" s="4">
        <f t="shared" si="4"/>
        <v>0</v>
      </c>
      <c r="H88" s="4" t="str">
        <f t="shared" si="5"/>
        <v>，2640605</v>
      </c>
      <c r="I88" s="4" t="str">
        <f>VLOOKUP(A88,HOP!A:U,21,0)</f>
        <v>直连</v>
      </c>
    </row>
    <row r="89" s="4" customFormat="1" hidden="1" spans="1:9">
      <c r="A89" s="5">
        <v>18593238749</v>
      </c>
      <c r="B89" s="6">
        <v>44774</v>
      </c>
      <c r="C89" s="6">
        <v>44775</v>
      </c>
      <c r="D89" s="4">
        <v>190</v>
      </c>
      <c r="E89" s="4" t="str">
        <f>VLOOKUP(A89,HOP!A:L,12,0)</f>
        <v>190.00</v>
      </c>
      <c r="F89" s="4" t="str">
        <f>VLOOKUP(A89,HOP!A:C,3,0)</f>
        <v>2640607</v>
      </c>
      <c r="G89" s="4">
        <f t="shared" si="4"/>
        <v>0</v>
      </c>
      <c r="H89" s="4" t="str">
        <f t="shared" si="5"/>
        <v>，2640607</v>
      </c>
      <c r="I89" s="4" t="str">
        <f>VLOOKUP(A89,HOP!A:U,21,0)</f>
        <v>直连</v>
      </c>
    </row>
    <row r="90" s="4" customFormat="1" hidden="1" spans="1:9">
      <c r="A90" s="5">
        <v>999218593268072</v>
      </c>
      <c r="B90" s="6">
        <v>44774</v>
      </c>
      <c r="C90" s="6">
        <v>44775</v>
      </c>
      <c r="D90" s="4">
        <v>144</v>
      </c>
      <c r="E90" s="4" t="str">
        <f>VLOOKUP(A90,HOP!A:L,12,0)</f>
        <v>144.00</v>
      </c>
      <c r="F90" s="4" t="str">
        <f>VLOOKUP(A90,HOP!A:C,3,0)</f>
        <v>2640610</v>
      </c>
      <c r="G90" s="4">
        <f t="shared" si="4"/>
        <v>0</v>
      </c>
      <c r="H90" s="4" t="str">
        <f t="shared" si="5"/>
        <v>，2640610</v>
      </c>
      <c r="I90" s="4" t="str">
        <f>VLOOKUP(A90,HOP!A:U,21,0)</f>
        <v>直连</v>
      </c>
    </row>
    <row r="91" s="4" customFormat="1" hidden="1" spans="1:9">
      <c r="A91" s="5">
        <v>18593344812</v>
      </c>
      <c r="B91" s="6">
        <v>44774</v>
      </c>
      <c r="C91" s="6">
        <v>44775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18593381083</v>
      </c>
      <c r="B92" s="6">
        <v>44774</v>
      </c>
      <c r="C92" s="6">
        <v>44775</v>
      </c>
      <c r="D92" s="4">
        <v>104</v>
      </c>
      <c r="E92" s="4" t="str">
        <f>VLOOKUP(A92,HOP!A:L,12,0)</f>
        <v>104.00</v>
      </c>
      <c r="F92" s="4" t="str">
        <f>VLOOKUP(A92,HOP!A:C,3,0)</f>
        <v>2640629</v>
      </c>
      <c r="G92" s="4">
        <f t="shared" si="4"/>
        <v>0</v>
      </c>
      <c r="H92" s="4" t="str">
        <f t="shared" si="5"/>
        <v>，2640629</v>
      </c>
      <c r="I92" s="4" t="str">
        <f>VLOOKUP(A92,HOP!A:U,21,0)</f>
        <v>直连</v>
      </c>
    </row>
    <row r="93" s="4" customFormat="1" hidden="1" spans="1:9">
      <c r="A93" s="5">
        <v>18593410767</v>
      </c>
      <c r="B93" s="6">
        <v>44774</v>
      </c>
      <c r="C93" s="6">
        <v>44775</v>
      </c>
      <c r="D93" s="4">
        <v>133</v>
      </c>
      <c r="E93" s="4" t="str">
        <f>VLOOKUP(A93,HOP!A:L,12,0)</f>
        <v>133.00</v>
      </c>
      <c r="F93" s="4" t="str">
        <f>VLOOKUP(A93,HOP!A:C,3,0)</f>
        <v>2640634</v>
      </c>
      <c r="G93" s="4">
        <f t="shared" si="4"/>
        <v>0</v>
      </c>
      <c r="H93" s="4" t="str">
        <f t="shared" si="5"/>
        <v>，2640634</v>
      </c>
      <c r="I93" s="4" t="str">
        <f>VLOOKUP(A93,HOP!A:U,21,0)</f>
        <v>直连</v>
      </c>
    </row>
    <row r="94" s="4" customFormat="1" hidden="1" spans="1:9">
      <c r="A94" s="5">
        <v>999218593433000</v>
      </c>
      <c r="B94" s="6">
        <v>44774</v>
      </c>
      <c r="C94" s="6">
        <v>44775</v>
      </c>
      <c r="D94" s="4">
        <v>285</v>
      </c>
      <c r="E94" s="4" t="str">
        <f>VLOOKUP(A94,HOP!A:L,12,0)</f>
        <v>285.00</v>
      </c>
      <c r="F94" s="4" t="str">
        <f>VLOOKUP(A94,HOP!A:C,3,0)</f>
        <v>2640636</v>
      </c>
      <c r="G94" s="4">
        <f t="shared" si="4"/>
        <v>0</v>
      </c>
      <c r="H94" s="4" t="str">
        <f t="shared" si="5"/>
        <v>，2640636</v>
      </c>
      <c r="I94" s="4" t="str">
        <f>VLOOKUP(A94,HOP!A:U,21,0)</f>
        <v>直连</v>
      </c>
    </row>
    <row r="95" s="4" customFormat="1" hidden="1" spans="1:9">
      <c r="A95" s="5">
        <v>18593508352</v>
      </c>
      <c r="B95" s="6">
        <v>44774</v>
      </c>
      <c r="C95" s="6">
        <v>44775</v>
      </c>
      <c r="D95" s="4">
        <v>124</v>
      </c>
      <c r="E95" s="4" t="str">
        <f>VLOOKUP(A95,HOP!A:L,12,0)</f>
        <v>124.00</v>
      </c>
      <c r="F95" s="4" t="str">
        <f>VLOOKUP(A95,HOP!A:C,3,0)</f>
        <v>2640651</v>
      </c>
      <c r="G95" s="4">
        <f t="shared" si="4"/>
        <v>0</v>
      </c>
      <c r="H95" s="4" t="str">
        <f t="shared" si="5"/>
        <v>，2640651</v>
      </c>
      <c r="I95" s="4" t="str">
        <f>VLOOKUP(A95,HOP!A:U,21,0)</f>
        <v>直连</v>
      </c>
    </row>
    <row r="96" s="4" customFormat="1" hidden="1" spans="1:9">
      <c r="A96" s="5">
        <v>18593626221</v>
      </c>
      <c r="B96" s="6">
        <v>44774</v>
      </c>
      <c r="C96" s="6">
        <v>44775</v>
      </c>
      <c r="D96" s="4">
        <v>104</v>
      </c>
      <c r="E96" s="4" t="str">
        <f>VLOOKUP(A96,HOP!A:L,12,0)</f>
        <v>104.00</v>
      </c>
      <c r="F96" s="4" t="str">
        <f>VLOOKUP(A96,HOP!A:C,3,0)</f>
        <v>2640664</v>
      </c>
      <c r="G96" s="4">
        <f t="shared" si="4"/>
        <v>0</v>
      </c>
      <c r="H96" s="4" t="str">
        <f t="shared" si="5"/>
        <v>，2640664</v>
      </c>
      <c r="I96" s="4" t="str">
        <f>VLOOKUP(A96,HOP!A:U,21,0)</f>
        <v>直连</v>
      </c>
    </row>
    <row r="97" s="4" customFormat="1" hidden="1" spans="1:9">
      <c r="A97" s="5">
        <v>18593635477</v>
      </c>
      <c r="B97" s="6">
        <v>44774</v>
      </c>
      <c r="C97" s="6">
        <v>44775</v>
      </c>
      <c r="D97" s="4">
        <v>90</v>
      </c>
      <c r="E97" s="4" t="str">
        <f>VLOOKUP(A97,HOP!A:L,12,0)</f>
        <v>90.00</v>
      </c>
      <c r="F97" s="4" t="str">
        <f>VLOOKUP(A97,HOP!A:C,3,0)</f>
        <v>2640667</v>
      </c>
      <c r="G97" s="4">
        <f t="shared" si="4"/>
        <v>0</v>
      </c>
      <c r="H97" s="4" t="str">
        <f t="shared" si="5"/>
        <v>，2640667</v>
      </c>
      <c r="I97" s="4" t="str">
        <f>VLOOKUP(A97,HOP!A:U,21,0)</f>
        <v>直连</v>
      </c>
    </row>
    <row r="98" s="4" customFormat="1" hidden="1" spans="1:9">
      <c r="A98" s="5">
        <v>18593738022</v>
      </c>
      <c r="B98" s="6">
        <v>44774</v>
      </c>
      <c r="C98" s="6">
        <v>44775</v>
      </c>
      <c r="D98" s="4">
        <v>174</v>
      </c>
      <c r="E98" s="4" t="str">
        <f>VLOOKUP(A98,HOP!A:L,12,0)</f>
        <v>174.00</v>
      </c>
      <c r="F98" s="4" t="str">
        <f>VLOOKUP(A98,HOP!A:C,3,0)</f>
        <v>2640688</v>
      </c>
      <c r="G98" s="4">
        <f t="shared" si="4"/>
        <v>0</v>
      </c>
      <c r="H98" s="4" t="str">
        <f t="shared" si="5"/>
        <v>，2640688</v>
      </c>
      <c r="I98" s="4" t="str">
        <f>VLOOKUP(A98,HOP!A:U,21,0)</f>
        <v>直连</v>
      </c>
    </row>
    <row r="99" s="4" customFormat="1" hidden="1" spans="1:9">
      <c r="A99" s="5">
        <v>18593773999</v>
      </c>
      <c r="B99" s="6">
        <v>44774</v>
      </c>
      <c r="C99" s="6">
        <v>44775</v>
      </c>
      <c r="D99" s="4">
        <v>116</v>
      </c>
      <c r="E99" s="4" t="str">
        <f>VLOOKUP(A99,HOP!A:L,12,0)</f>
        <v>116.00</v>
      </c>
      <c r="F99" s="4" t="str">
        <f>VLOOKUP(A99,HOP!A:C,3,0)</f>
        <v>2640692</v>
      </c>
      <c r="G99" s="4">
        <f>D99-E99</f>
        <v>0</v>
      </c>
      <c r="H99" s="4" t="str">
        <f>$H$1&amp;F99</f>
        <v>，2640692</v>
      </c>
      <c r="I99" s="4" t="str">
        <f>VLOOKUP(A99,HOP!A:U,21,0)</f>
        <v>直连</v>
      </c>
    </row>
    <row r="100" s="4" customFormat="1" hidden="1" spans="1:9">
      <c r="A100" s="5">
        <v>18593830737</v>
      </c>
      <c r="B100" s="6">
        <v>44774</v>
      </c>
      <c r="C100" s="6">
        <v>44775</v>
      </c>
      <c r="D100" s="4">
        <v>259</v>
      </c>
      <c r="E100" s="4" t="str">
        <f>VLOOKUP(A100,HOP!A:L,12,0)</f>
        <v>259.00</v>
      </c>
      <c r="F100" s="4" t="str">
        <f>VLOOKUP(A100,HOP!A:C,3,0)</f>
        <v>2640704</v>
      </c>
      <c r="G100" s="4">
        <f>D100-E100</f>
        <v>0</v>
      </c>
      <c r="H100" s="4" t="str">
        <f>$H$1&amp;F100</f>
        <v>，2640704</v>
      </c>
      <c r="I100" s="4" t="str">
        <f>VLOOKUP(A100,HOP!A:U,21,0)</f>
        <v>直连</v>
      </c>
    </row>
    <row r="101" s="4" customFormat="1" hidden="1" spans="1:9">
      <c r="A101" s="5">
        <v>18593845684</v>
      </c>
      <c r="B101" s="6">
        <v>44774</v>
      </c>
      <c r="C101" s="6">
        <v>44775</v>
      </c>
      <c r="D101" s="4">
        <v>183</v>
      </c>
      <c r="E101" s="4" t="str">
        <f>VLOOKUP(A101,HOP!A:L,12,0)</f>
        <v>183.00</v>
      </c>
      <c r="F101" s="4" t="str">
        <f>VLOOKUP(A101,HOP!A:C,3,0)</f>
        <v>2640706</v>
      </c>
      <c r="G101" s="4">
        <f>D101-E101</f>
        <v>0</v>
      </c>
      <c r="H101" s="4" t="str">
        <f>$H$1&amp;F101</f>
        <v>，2640706</v>
      </c>
      <c r="I101" s="4" t="str">
        <f>VLOOKUP(A101,HOP!A:U,21,0)</f>
        <v>直连</v>
      </c>
    </row>
    <row r="102" s="4" customFormat="1" hidden="1" spans="1:9">
      <c r="A102" s="5">
        <v>18594289009</v>
      </c>
      <c r="B102" s="6">
        <v>44774</v>
      </c>
      <c r="C102" s="6">
        <v>44775</v>
      </c>
      <c r="D102" s="4">
        <v>89</v>
      </c>
      <c r="E102" s="4" t="str">
        <f>VLOOKUP(A102,HOP!A:L,12,0)</f>
        <v>89.00</v>
      </c>
      <c r="F102" s="4" t="str">
        <f>VLOOKUP(A102,HOP!A:C,3,0)</f>
        <v>2640766</v>
      </c>
      <c r="G102" s="4">
        <f>D102-E102</f>
        <v>0</v>
      </c>
      <c r="H102" s="4" t="str">
        <f>$H$1&amp;F102</f>
        <v>，2640766</v>
      </c>
      <c r="I102" s="4" t="str">
        <f>VLOOKUP(A102,HOP!A:U,21,0)</f>
        <v>直连</v>
      </c>
    </row>
    <row r="103" s="4" customFormat="1" hidden="1" spans="1:9">
      <c r="A103" s="5">
        <v>18594355511</v>
      </c>
      <c r="B103" s="6">
        <v>44774</v>
      </c>
      <c r="C103" s="6">
        <v>44775</v>
      </c>
      <c r="D103" s="4">
        <v>84</v>
      </c>
      <c r="E103" s="4" t="str">
        <f>VLOOKUP(A103,HOP!A:L,12,0)</f>
        <v>84.00</v>
      </c>
      <c r="F103" s="4" t="str">
        <f>VLOOKUP(A103,HOP!A:C,3,0)</f>
        <v>2640778</v>
      </c>
      <c r="G103" s="4">
        <f>D103-E103</f>
        <v>0</v>
      </c>
      <c r="H103" s="4" t="str">
        <f>$H$1&amp;F103</f>
        <v>，2640778</v>
      </c>
      <c r="I103" s="4" t="str">
        <f>VLOOKUP(A103,HOP!A:U,21,0)</f>
        <v>直连</v>
      </c>
    </row>
    <row r="104" s="4" customFormat="1" hidden="1" spans="1:9">
      <c r="A104" s="5">
        <v>18594435808</v>
      </c>
      <c r="B104" s="6">
        <v>44774</v>
      </c>
      <c r="C104" s="6">
        <v>44775</v>
      </c>
      <c r="D104" s="4">
        <v>143</v>
      </c>
      <c r="E104" s="4" t="str">
        <f>VLOOKUP(A104,HOP!A:L,12,0)</f>
        <v>143.00</v>
      </c>
      <c r="F104" s="4" t="str">
        <f>VLOOKUP(A104,HOP!A:C,3,0)</f>
        <v>2640799</v>
      </c>
      <c r="G104" s="4">
        <f>D104-E104</f>
        <v>0</v>
      </c>
      <c r="H104" s="4" t="str">
        <f>$H$1&amp;F104</f>
        <v>，2640799</v>
      </c>
      <c r="I104" s="4" t="str">
        <f>VLOOKUP(A104,HOP!A:U,21,0)</f>
        <v>直连</v>
      </c>
    </row>
    <row r="105" s="4" customFormat="1" hidden="1" spans="1:9">
      <c r="A105" s="5">
        <v>18594483240</v>
      </c>
      <c r="B105" s="6">
        <v>44774</v>
      </c>
      <c r="C105" s="6">
        <v>44775</v>
      </c>
      <c r="D105" s="4">
        <v>114</v>
      </c>
      <c r="E105" s="4" t="str">
        <f>VLOOKUP(A105,HOP!A:L,12,0)</f>
        <v>114.00</v>
      </c>
      <c r="F105" s="4" t="str">
        <f>VLOOKUP(A105,HOP!A:C,3,0)</f>
        <v>2640812</v>
      </c>
      <c r="G105" s="4">
        <f>D105-E105</f>
        <v>0</v>
      </c>
      <c r="H105" s="4" t="str">
        <f>$H$1&amp;F105</f>
        <v>，2640812</v>
      </c>
      <c r="I105" s="4" t="str">
        <f>VLOOKUP(A105,HOP!A:U,21,0)</f>
        <v>直连</v>
      </c>
    </row>
    <row r="106" s="4" customFormat="1" hidden="1" spans="1:9">
      <c r="A106" s="5">
        <v>18594777815</v>
      </c>
      <c r="B106" s="6">
        <v>44774</v>
      </c>
      <c r="C106" s="6">
        <v>44775</v>
      </c>
      <c r="D106" s="4">
        <v>259</v>
      </c>
      <c r="E106" s="4" t="str">
        <f>VLOOKUP(A106,HOP!A:L,12,0)</f>
        <v>259.00</v>
      </c>
      <c r="F106" s="4" t="str">
        <f>VLOOKUP(A106,HOP!A:C,3,0)</f>
        <v>2640844</v>
      </c>
      <c r="G106" s="4">
        <f>D106-E106</f>
        <v>0</v>
      </c>
      <c r="H106" s="4" t="str">
        <f>$H$1&amp;F106</f>
        <v>，2640844</v>
      </c>
      <c r="I106" s="4" t="str">
        <f>VLOOKUP(A106,HOP!A:U,21,0)</f>
        <v>直连</v>
      </c>
    </row>
    <row r="107" s="4" customFormat="1" hidden="1" spans="1:9">
      <c r="A107" s="5">
        <v>18594789498</v>
      </c>
      <c r="B107" s="6">
        <v>44774</v>
      </c>
      <c r="C107" s="6">
        <v>44775</v>
      </c>
      <c r="D107" s="4">
        <v>113</v>
      </c>
      <c r="E107" s="4" t="str">
        <f>VLOOKUP(A107,HOP!A:L,12,0)</f>
        <v>113.00</v>
      </c>
      <c r="F107" s="4" t="str">
        <f>VLOOKUP(A107,HOP!A:C,3,0)</f>
        <v>2640846</v>
      </c>
      <c r="G107" s="4">
        <f>D107-E107</f>
        <v>0</v>
      </c>
      <c r="H107" s="4" t="str">
        <f>$H$1&amp;F107</f>
        <v>，2640846</v>
      </c>
      <c r="I107" s="4" t="str">
        <f>VLOOKUP(A107,HOP!A:U,21,0)</f>
        <v>直连</v>
      </c>
    </row>
    <row r="108" s="4" customFormat="1" hidden="1" spans="1:9">
      <c r="A108" s="5">
        <v>18594869106</v>
      </c>
      <c r="B108" s="6">
        <v>44774</v>
      </c>
      <c r="C108" s="6">
        <v>44775</v>
      </c>
      <c r="D108" s="4">
        <v>85</v>
      </c>
      <c r="E108" s="4" t="str">
        <f>VLOOKUP(A108,HOP!A:L,12,0)</f>
        <v>85.00</v>
      </c>
      <c r="F108" s="4" t="str">
        <f>VLOOKUP(A108,HOP!A:C,3,0)</f>
        <v>2640861</v>
      </c>
      <c r="G108" s="4">
        <f>D108-E108</f>
        <v>0</v>
      </c>
      <c r="H108" s="4" t="str">
        <f>$H$1&amp;F108</f>
        <v>，2640861</v>
      </c>
      <c r="I108" s="4" t="str">
        <f>VLOOKUP(A108,HOP!A:U,21,0)</f>
        <v>直连</v>
      </c>
    </row>
    <row r="109" s="4" customFormat="1" hidden="1" spans="1:9">
      <c r="A109" s="5">
        <v>18594877442</v>
      </c>
      <c r="B109" s="6">
        <v>44774</v>
      </c>
      <c r="C109" s="6">
        <v>44775</v>
      </c>
      <c r="D109" s="4">
        <v>121</v>
      </c>
      <c r="E109" s="4" t="str">
        <f>VLOOKUP(A109,HOP!A:L,12,0)</f>
        <v>121.00</v>
      </c>
      <c r="F109" s="4" t="str">
        <f>VLOOKUP(A109,HOP!A:C,3,0)</f>
        <v>2640863</v>
      </c>
      <c r="G109" s="4">
        <f>D109-E109</f>
        <v>0</v>
      </c>
      <c r="H109" s="4" t="str">
        <f>$H$1&amp;F109</f>
        <v>，2640863</v>
      </c>
      <c r="I109" s="4" t="str">
        <f>VLOOKUP(A109,HOP!A:U,21,0)</f>
        <v>直连</v>
      </c>
    </row>
    <row r="111" spans="4:4">
      <c r="D111" s="4">
        <f>SUM(D2:D110)</f>
        <v>24414</v>
      </c>
    </row>
    <row r="112" spans="4:4">
      <c r="D112" s="4" t="s">
        <v>440</v>
      </c>
    </row>
    <row r="116" spans="1:3">
      <c r="A116" s="4" t="s">
        <v>441</v>
      </c>
      <c r="C116" s="4">
        <v>24284</v>
      </c>
    </row>
    <row r="117" spans="1:3">
      <c r="A117" s="4" t="s">
        <v>442</v>
      </c>
      <c r="C117" s="4">
        <v>130</v>
      </c>
    </row>
    <row r="118" spans="1:3">
      <c r="A118" s="4" t="s">
        <v>443</v>
      </c>
      <c r="C118" s="4">
        <f>SUBTOTAL(9,C116:C117)</f>
        <v>24414</v>
      </c>
    </row>
  </sheetData>
  <autoFilter ref="A1:XFD112">
    <filterColumn colId="3">
      <filters blank="1">
        <filter val="101"/>
        <filter val="104"/>
        <filter val="205"/>
        <filter val="106"/>
        <filter val="112"/>
        <filter val="113"/>
        <filter val="213"/>
        <filter val="114"/>
        <filter val="414"/>
        <filter val="24414"/>
        <filter val="116"/>
        <filter val="316"/>
        <filter val="218"/>
        <filter val="24414 CNY"/>
        <filter val="121"/>
        <filter val="123"/>
        <filter val="124"/>
        <filter val="224"/>
        <filter val="525"/>
        <filter val="4225"/>
        <filter val="127"/>
        <filter val="328"/>
        <filter val="130"/>
        <filter val="1032"/>
        <filter val="133"/>
        <filter val="234"/>
        <filter val="137"/>
        <filter val="140"/>
        <filter val="143"/>
        <filter val="144"/>
        <filter val="244"/>
        <filter val="145"/>
        <filter val="248"/>
        <filter val="149"/>
        <filter val="150"/>
        <filter val="151"/>
        <filter val="152"/>
        <filter val="952"/>
        <filter val="454"/>
        <filter val="355"/>
        <filter val="156"/>
        <filter val="259"/>
        <filter val="660"/>
        <filter val="562"/>
        <filter val="363"/>
        <filter val="264"/>
        <filter val="668"/>
        <filter val="69"/>
        <filter val="169"/>
        <filter val="170"/>
        <filter val="370"/>
        <filter val="171"/>
        <filter val="272"/>
        <filter val="174"/>
        <filter val="274"/>
        <filter val="376"/>
        <filter val="378"/>
        <filter val="81"/>
        <filter val="183"/>
        <filter val="84"/>
        <filter val="85"/>
        <filter val="285"/>
        <filter val="87"/>
        <filter val="89"/>
        <filter val="90"/>
        <filter val="190"/>
        <filter val="292"/>
        <filter val="93"/>
        <filter val="94"/>
        <filter val="397"/>
      </filters>
    </filterColumn>
    <filterColumn colId="6">
      <filters blank="1">
        <filter val="130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444</v>
      </c>
      <c r="B1" s="2" t="s">
        <v>445</v>
      </c>
      <c r="C1" s="2" t="s">
        <v>446</v>
      </c>
      <c r="D1" s="2" t="s">
        <v>447</v>
      </c>
      <c r="E1" s="2" t="s">
        <v>13</v>
      </c>
      <c r="F1" s="2" t="s">
        <v>5</v>
      </c>
      <c r="G1" s="2" t="s">
        <v>6</v>
      </c>
      <c r="H1" s="2" t="s">
        <v>448</v>
      </c>
      <c r="I1" s="2" t="s">
        <v>449</v>
      </c>
      <c r="J1" s="2" t="s">
        <v>450</v>
      </c>
      <c r="K1" s="2" t="s">
        <v>451</v>
      </c>
      <c r="L1" s="2" t="s">
        <v>452</v>
      </c>
      <c r="M1" s="2" t="s">
        <v>453</v>
      </c>
      <c r="N1" s="2" t="s">
        <v>454</v>
      </c>
      <c r="O1" s="2" t="s">
        <v>455</v>
      </c>
      <c r="P1" s="2" t="s">
        <v>456</v>
      </c>
      <c r="Q1" s="2" t="s">
        <v>457</v>
      </c>
      <c r="R1" s="2" t="s">
        <v>458</v>
      </c>
      <c r="S1" s="2" t="s">
        <v>459</v>
      </c>
      <c r="T1" s="2" t="s">
        <v>460</v>
      </c>
      <c r="U1" s="2" t="s">
        <v>461</v>
      </c>
    </row>
    <row r="2" s="1" customFormat="1" spans="1:21">
      <c r="A2" s="3">
        <v>18594877442</v>
      </c>
      <c r="B2" s="1" t="s">
        <v>462</v>
      </c>
      <c r="C2" s="1" t="s">
        <v>463</v>
      </c>
      <c r="D2" s="1" t="s">
        <v>464</v>
      </c>
      <c r="E2" s="1" t="s">
        <v>434</v>
      </c>
      <c r="F2" s="1" t="s">
        <v>462</v>
      </c>
      <c r="G2" s="1" t="s">
        <v>465</v>
      </c>
      <c r="H2" s="1" t="s">
        <v>466</v>
      </c>
      <c r="I2" s="1" t="s">
        <v>467</v>
      </c>
      <c r="J2" s="1" t="s">
        <v>468</v>
      </c>
      <c r="K2" s="1" t="s">
        <v>467</v>
      </c>
      <c r="L2" s="1" t="s">
        <v>467</v>
      </c>
      <c r="M2" s="1" t="s">
        <v>469</v>
      </c>
      <c r="N2" s="1" t="s">
        <v>469</v>
      </c>
      <c r="O2" s="1" t="s">
        <v>470</v>
      </c>
      <c r="P2" s="1" t="s">
        <v>471</v>
      </c>
      <c r="Q2" s="1" t="s">
        <v>472</v>
      </c>
      <c r="R2" s="1" t="s">
        <v>473</v>
      </c>
      <c r="S2" s="1" t="s">
        <v>474</v>
      </c>
      <c r="T2" s="1" t="s">
        <v>475</v>
      </c>
      <c r="U2" s="1" t="s">
        <v>476</v>
      </c>
    </row>
    <row r="3" s="1" customFormat="1" spans="1:21">
      <c r="A3" s="3">
        <v>18594869106</v>
      </c>
      <c r="B3" s="1" t="s">
        <v>462</v>
      </c>
      <c r="C3" s="1" t="s">
        <v>477</v>
      </c>
      <c r="D3" s="1" t="s">
        <v>464</v>
      </c>
      <c r="E3" s="1" t="s">
        <v>434</v>
      </c>
      <c r="F3" s="1" t="s">
        <v>462</v>
      </c>
      <c r="G3" s="1" t="s">
        <v>465</v>
      </c>
      <c r="H3" s="1" t="s">
        <v>466</v>
      </c>
      <c r="I3" s="1" t="s">
        <v>478</v>
      </c>
      <c r="J3" s="1" t="s">
        <v>468</v>
      </c>
      <c r="K3" s="1" t="s">
        <v>478</v>
      </c>
      <c r="L3" s="1" t="s">
        <v>478</v>
      </c>
      <c r="M3" s="1" t="s">
        <v>469</v>
      </c>
      <c r="N3" s="1" t="s">
        <v>469</v>
      </c>
      <c r="O3" s="1" t="s">
        <v>470</v>
      </c>
      <c r="P3" s="1" t="s">
        <v>471</v>
      </c>
      <c r="Q3" s="1" t="s">
        <v>472</v>
      </c>
      <c r="R3" s="1" t="s">
        <v>479</v>
      </c>
      <c r="S3" s="1" t="s">
        <v>474</v>
      </c>
      <c r="T3" s="1" t="s">
        <v>475</v>
      </c>
      <c r="U3" s="1" t="s">
        <v>476</v>
      </c>
    </row>
    <row r="4" s="1" customFormat="1" spans="1:21">
      <c r="A4" s="3">
        <v>18594789498</v>
      </c>
      <c r="B4" s="1" t="s">
        <v>462</v>
      </c>
      <c r="C4" s="1" t="s">
        <v>480</v>
      </c>
      <c r="D4" s="1" t="s">
        <v>481</v>
      </c>
      <c r="E4" s="1" t="s">
        <v>430</v>
      </c>
      <c r="F4" s="1" t="s">
        <v>462</v>
      </c>
      <c r="G4" s="1" t="s">
        <v>465</v>
      </c>
      <c r="H4" s="1" t="s">
        <v>466</v>
      </c>
      <c r="I4" s="1" t="s">
        <v>482</v>
      </c>
      <c r="J4" s="1" t="s">
        <v>468</v>
      </c>
      <c r="K4" s="1" t="s">
        <v>482</v>
      </c>
      <c r="L4" s="1" t="s">
        <v>482</v>
      </c>
      <c r="M4" s="1" t="s">
        <v>469</v>
      </c>
      <c r="N4" s="1" t="s">
        <v>469</v>
      </c>
      <c r="O4" s="1" t="s">
        <v>470</v>
      </c>
      <c r="P4" s="1" t="s">
        <v>471</v>
      </c>
      <c r="Q4" s="1" t="s">
        <v>472</v>
      </c>
      <c r="R4" s="1" t="s">
        <v>483</v>
      </c>
      <c r="S4" s="1" t="s">
        <v>474</v>
      </c>
      <c r="T4" s="1" t="s">
        <v>475</v>
      </c>
      <c r="U4" s="1" t="s">
        <v>476</v>
      </c>
    </row>
    <row r="5" s="1" customFormat="1" spans="1:21">
      <c r="A5" s="3">
        <v>18594777815</v>
      </c>
      <c r="B5" s="1" t="s">
        <v>462</v>
      </c>
      <c r="C5" s="1" t="s">
        <v>484</v>
      </c>
      <c r="D5" s="1" t="s">
        <v>485</v>
      </c>
      <c r="E5" s="1" t="s">
        <v>428</v>
      </c>
      <c r="F5" s="1" t="s">
        <v>462</v>
      </c>
      <c r="G5" s="1" t="s">
        <v>465</v>
      </c>
      <c r="H5" s="1" t="s">
        <v>466</v>
      </c>
      <c r="I5" s="1" t="s">
        <v>486</v>
      </c>
      <c r="J5" s="1" t="s">
        <v>468</v>
      </c>
      <c r="K5" s="1" t="s">
        <v>486</v>
      </c>
      <c r="L5" s="1" t="s">
        <v>486</v>
      </c>
      <c r="M5" s="1" t="s">
        <v>469</v>
      </c>
      <c r="N5" s="1" t="s">
        <v>469</v>
      </c>
      <c r="O5" s="1" t="s">
        <v>470</v>
      </c>
      <c r="P5" s="1" t="s">
        <v>471</v>
      </c>
      <c r="Q5" s="1" t="s">
        <v>472</v>
      </c>
      <c r="R5" s="1" t="s">
        <v>487</v>
      </c>
      <c r="S5" s="1" t="s">
        <v>474</v>
      </c>
      <c r="T5" s="1" t="s">
        <v>475</v>
      </c>
      <c r="U5" s="1" t="s">
        <v>476</v>
      </c>
    </row>
    <row r="6" s="1" customFormat="1" spans="1:21">
      <c r="A6" s="3">
        <v>18594483240</v>
      </c>
      <c r="B6" s="1" t="s">
        <v>462</v>
      </c>
      <c r="C6" s="1" t="s">
        <v>488</v>
      </c>
      <c r="D6" s="1" t="s">
        <v>489</v>
      </c>
      <c r="E6" s="1" t="s">
        <v>424</v>
      </c>
      <c r="F6" s="1" t="s">
        <v>462</v>
      </c>
      <c r="G6" s="1" t="s">
        <v>465</v>
      </c>
      <c r="H6" s="1" t="s">
        <v>466</v>
      </c>
      <c r="I6" s="1" t="s">
        <v>490</v>
      </c>
      <c r="J6" s="1" t="s">
        <v>468</v>
      </c>
      <c r="K6" s="1" t="s">
        <v>490</v>
      </c>
      <c r="L6" s="1" t="s">
        <v>490</v>
      </c>
      <c r="M6" s="1" t="s">
        <v>469</v>
      </c>
      <c r="N6" s="1" t="s">
        <v>469</v>
      </c>
      <c r="O6" s="1" t="s">
        <v>470</v>
      </c>
      <c r="P6" s="1" t="s">
        <v>471</v>
      </c>
      <c r="Q6" s="1" t="s">
        <v>472</v>
      </c>
      <c r="R6" s="1" t="s">
        <v>491</v>
      </c>
      <c r="S6" s="1" t="s">
        <v>474</v>
      </c>
      <c r="T6" s="1" t="s">
        <v>475</v>
      </c>
      <c r="U6" s="1" t="s">
        <v>476</v>
      </c>
    </row>
    <row r="7" s="1" customFormat="1" spans="1:21">
      <c r="A7" s="3">
        <v>18594435808</v>
      </c>
      <c r="B7" s="1" t="s">
        <v>462</v>
      </c>
      <c r="C7" s="1" t="s">
        <v>492</v>
      </c>
      <c r="D7" s="1" t="s">
        <v>493</v>
      </c>
      <c r="E7" s="1" t="s">
        <v>421</v>
      </c>
      <c r="F7" s="1" t="s">
        <v>462</v>
      </c>
      <c r="G7" s="1" t="s">
        <v>465</v>
      </c>
      <c r="H7" s="1" t="s">
        <v>466</v>
      </c>
      <c r="I7" s="1" t="s">
        <v>494</v>
      </c>
      <c r="J7" s="1" t="s">
        <v>468</v>
      </c>
      <c r="K7" s="1" t="s">
        <v>494</v>
      </c>
      <c r="L7" s="1" t="s">
        <v>494</v>
      </c>
      <c r="M7" s="1" t="s">
        <v>469</v>
      </c>
      <c r="N7" s="1" t="s">
        <v>469</v>
      </c>
      <c r="O7" s="1" t="s">
        <v>470</v>
      </c>
      <c r="P7" s="1" t="s">
        <v>471</v>
      </c>
      <c r="Q7" s="1" t="s">
        <v>472</v>
      </c>
      <c r="R7" s="1" t="s">
        <v>495</v>
      </c>
      <c r="S7" s="1" t="s">
        <v>474</v>
      </c>
      <c r="T7" s="1" t="s">
        <v>475</v>
      </c>
      <c r="U7" s="1" t="s">
        <v>476</v>
      </c>
    </row>
    <row r="8" s="1" customFormat="1" spans="1:21">
      <c r="A8" s="3">
        <v>18594355511</v>
      </c>
      <c r="B8" s="1" t="s">
        <v>462</v>
      </c>
      <c r="C8" s="1" t="s">
        <v>496</v>
      </c>
      <c r="D8" s="1" t="s">
        <v>497</v>
      </c>
      <c r="E8" s="1" t="s">
        <v>417</v>
      </c>
      <c r="F8" s="1" t="s">
        <v>462</v>
      </c>
      <c r="G8" s="1" t="s">
        <v>465</v>
      </c>
      <c r="H8" s="1" t="s">
        <v>466</v>
      </c>
      <c r="I8" s="1" t="s">
        <v>498</v>
      </c>
      <c r="J8" s="1" t="s">
        <v>468</v>
      </c>
      <c r="K8" s="1" t="s">
        <v>498</v>
      </c>
      <c r="L8" s="1" t="s">
        <v>498</v>
      </c>
      <c r="M8" s="1" t="s">
        <v>469</v>
      </c>
      <c r="N8" s="1" t="s">
        <v>469</v>
      </c>
      <c r="O8" s="1" t="s">
        <v>470</v>
      </c>
      <c r="P8" s="1" t="s">
        <v>471</v>
      </c>
      <c r="Q8" s="1" t="s">
        <v>472</v>
      </c>
      <c r="R8" s="1" t="s">
        <v>499</v>
      </c>
      <c r="S8" s="1" t="s">
        <v>474</v>
      </c>
      <c r="T8" s="1" t="s">
        <v>475</v>
      </c>
      <c r="U8" s="1" t="s">
        <v>476</v>
      </c>
    </row>
    <row r="9" s="1" customFormat="1" spans="1:21">
      <c r="A9" s="3">
        <v>18594289009</v>
      </c>
      <c r="B9" s="1" t="s">
        <v>462</v>
      </c>
      <c r="C9" s="1" t="s">
        <v>500</v>
      </c>
      <c r="D9" s="1" t="s">
        <v>501</v>
      </c>
      <c r="E9" s="1" t="s">
        <v>413</v>
      </c>
      <c r="F9" s="1" t="s">
        <v>462</v>
      </c>
      <c r="G9" s="1" t="s">
        <v>465</v>
      </c>
      <c r="H9" s="1" t="s">
        <v>466</v>
      </c>
      <c r="I9" s="1" t="s">
        <v>502</v>
      </c>
      <c r="J9" s="1" t="s">
        <v>468</v>
      </c>
      <c r="K9" s="1" t="s">
        <v>502</v>
      </c>
      <c r="L9" s="1" t="s">
        <v>502</v>
      </c>
      <c r="M9" s="1" t="s">
        <v>469</v>
      </c>
      <c r="N9" s="1" t="s">
        <v>469</v>
      </c>
      <c r="O9" s="1" t="s">
        <v>470</v>
      </c>
      <c r="P9" s="1" t="s">
        <v>471</v>
      </c>
      <c r="Q9" s="1" t="s">
        <v>472</v>
      </c>
      <c r="R9" s="1" t="s">
        <v>503</v>
      </c>
      <c r="S9" s="1" t="s">
        <v>474</v>
      </c>
      <c r="T9" s="1" t="s">
        <v>475</v>
      </c>
      <c r="U9" s="1" t="s">
        <v>476</v>
      </c>
    </row>
    <row r="10" s="1" customFormat="1" spans="1:21">
      <c r="A10" s="3">
        <v>18593845684</v>
      </c>
      <c r="B10" s="1" t="s">
        <v>462</v>
      </c>
      <c r="C10" s="1" t="s">
        <v>504</v>
      </c>
      <c r="D10" s="1" t="s">
        <v>505</v>
      </c>
      <c r="E10" s="1" t="s">
        <v>409</v>
      </c>
      <c r="F10" s="1" t="s">
        <v>462</v>
      </c>
      <c r="G10" s="1" t="s">
        <v>465</v>
      </c>
      <c r="H10" s="1" t="s">
        <v>466</v>
      </c>
      <c r="I10" s="1" t="s">
        <v>506</v>
      </c>
      <c r="J10" s="1" t="s">
        <v>468</v>
      </c>
      <c r="K10" s="1" t="s">
        <v>506</v>
      </c>
      <c r="L10" s="1" t="s">
        <v>506</v>
      </c>
      <c r="M10" s="1" t="s">
        <v>469</v>
      </c>
      <c r="N10" s="1" t="s">
        <v>469</v>
      </c>
      <c r="O10" s="1" t="s">
        <v>470</v>
      </c>
      <c r="P10" s="1" t="s">
        <v>471</v>
      </c>
      <c r="Q10" s="1" t="s">
        <v>472</v>
      </c>
      <c r="R10" s="1" t="s">
        <v>507</v>
      </c>
      <c r="S10" s="1" t="s">
        <v>474</v>
      </c>
      <c r="T10" s="1" t="s">
        <v>475</v>
      </c>
      <c r="U10" s="1" t="s">
        <v>476</v>
      </c>
    </row>
    <row r="11" s="1" customFormat="1" spans="1:21">
      <c r="A11" s="3">
        <v>18593830737</v>
      </c>
      <c r="B11" s="1" t="s">
        <v>462</v>
      </c>
      <c r="C11" s="1" t="s">
        <v>508</v>
      </c>
      <c r="D11" s="1" t="s">
        <v>509</v>
      </c>
      <c r="E11" s="1" t="s">
        <v>405</v>
      </c>
      <c r="F11" s="1" t="s">
        <v>462</v>
      </c>
      <c r="G11" s="1" t="s">
        <v>465</v>
      </c>
      <c r="H11" s="1" t="s">
        <v>466</v>
      </c>
      <c r="I11" s="1" t="s">
        <v>486</v>
      </c>
      <c r="J11" s="1" t="s">
        <v>468</v>
      </c>
      <c r="K11" s="1" t="s">
        <v>486</v>
      </c>
      <c r="L11" s="1" t="s">
        <v>486</v>
      </c>
      <c r="M11" s="1" t="s">
        <v>469</v>
      </c>
      <c r="N11" s="1" t="s">
        <v>469</v>
      </c>
      <c r="O11" s="1" t="s">
        <v>470</v>
      </c>
      <c r="P11" s="1" t="s">
        <v>471</v>
      </c>
      <c r="Q11" s="1" t="s">
        <v>472</v>
      </c>
      <c r="R11" s="1" t="s">
        <v>510</v>
      </c>
      <c r="S11" s="1" t="s">
        <v>474</v>
      </c>
      <c r="T11" s="1" t="s">
        <v>475</v>
      </c>
      <c r="U11" s="1" t="s">
        <v>476</v>
      </c>
    </row>
    <row r="12" s="1" customFormat="1" spans="1:21">
      <c r="A12" s="3">
        <v>18593773999</v>
      </c>
      <c r="B12" s="1" t="s">
        <v>462</v>
      </c>
      <c r="C12" s="1" t="s">
        <v>511</v>
      </c>
      <c r="D12" s="1" t="s">
        <v>512</v>
      </c>
      <c r="E12" s="1" t="s">
        <v>401</v>
      </c>
      <c r="F12" s="1" t="s">
        <v>462</v>
      </c>
      <c r="G12" s="1" t="s">
        <v>465</v>
      </c>
      <c r="H12" s="1" t="s">
        <v>466</v>
      </c>
      <c r="I12" s="1" t="s">
        <v>513</v>
      </c>
      <c r="J12" s="1" t="s">
        <v>468</v>
      </c>
      <c r="K12" s="1" t="s">
        <v>513</v>
      </c>
      <c r="L12" s="1" t="s">
        <v>513</v>
      </c>
      <c r="M12" s="1" t="s">
        <v>469</v>
      </c>
      <c r="N12" s="1" t="s">
        <v>469</v>
      </c>
      <c r="O12" s="1" t="s">
        <v>470</v>
      </c>
      <c r="P12" s="1" t="s">
        <v>471</v>
      </c>
      <c r="Q12" s="1" t="s">
        <v>472</v>
      </c>
      <c r="R12" s="1" t="s">
        <v>514</v>
      </c>
      <c r="S12" s="1" t="s">
        <v>474</v>
      </c>
      <c r="T12" s="1" t="s">
        <v>475</v>
      </c>
      <c r="U12" s="1" t="s">
        <v>476</v>
      </c>
    </row>
    <row r="13" s="1" customFormat="1" spans="1:21">
      <c r="A13" s="3">
        <v>18593738022</v>
      </c>
      <c r="B13" s="1" t="s">
        <v>462</v>
      </c>
      <c r="C13" s="1" t="s">
        <v>515</v>
      </c>
      <c r="D13" s="1" t="s">
        <v>516</v>
      </c>
      <c r="E13" s="1" t="s">
        <v>397</v>
      </c>
      <c r="F13" s="1" t="s">
        <v>462</v>
      </c>
      <c r="G13" s="1" t="s">
        <v>465</v>
      </c>
      <c r="H13" s="1" t="s">
        <v>466</v>
      </c>
      <c r="I13" s="1" t="s">
        <v>517</v>
      </c>
      <c r="J13" s="1" t="s">
        <v>468</v>
      </c>
      <c r="K13" s="1" t="s">
        <v>517</v>
      </c>
      <c r="L13" s="1" t="s">
        <v>517</v>
      </c>
      <c r="M13" s="1" t="s">
        <v>469</v>
      </c>
      <c r="N13" s="1" t="s">
        <v>469</v>
      </c>
      <c r="O13" s="1" t="s">
        <v>470</v>
      </c>
      <c r="P13" s="1" t="s">
        <v>471</v>
      </c>
      <c r="Q13" s="1" t="s">
        <v>472</v>
      </c>
      <c r="R13" s="1" t="s">
        <v>518</v>
      </c>
      <c r="S13" s="1" t="s">
        <v>474</v>
      </c>
      <c r="T13" s="1" t="s">
        <v>475</v>
      </c>
      <c r="U13" s="1" t="s">
        <v>476</v>
      </c>
    </row>
    <row r="14" s="1" customFormat="1" spans="1:21">
      <c r="A14" s="3">
        <v>18593635477</v>
      </c>
      <c r="B14" s="1" t="s">
        <v>462</v>
      </c>
      <c r="C14" s="1" t="s">
        <v>519</v>
      </c>
      <c r="D14" s="1" t="s">
        <v>520</v>
      </c>
      <c r="E14" s="1" t="s">
        <v>394</v>
      </c>
      <c r="F14" s="1" t="s">
        <v>462</v>
      </c>
      <c r="G14" s="1" t="s">
        <v>465</v>
      </c>
      <c r="H14" s="1" t="s">
        <v>466</v>
      </c>
      <c r="I14" s="1" t="s">
        <v>521</v>
      </c>
      <c r="J14" s="1" t="s">
        <v>468</v>
      </c>
      <c r="K14" s="1" t="s">
        <v>521</v>
      </c>
      <c r="L14" s="1" t="s">
        <v>521</v>
      </c>
      <c r="M14" s="1" t="s">
        <v>469</v>
      </c>
      <c r="N14" s="1" t="s">
        <v>469</v>
      </c>
      <c r="O14" s="1" t="s">
        <v>470</v>
      </c>
      <c r="P14" s="1" t="s">
        <v>471</v>
      </c>
      <c r="Q14" s="1" t="s">
        <v>472</v>
      </c>
      <c r="R14" s="1" t="s">
        <v>522</v>
      </c>
      <c r="S14" s="1" t="s">
        <v>474</v>
      </c>
      <c r="T14" s="1" t="s">
        <v>475</v>
      </c>
      <c r="U14" s="1" t="s">
        <v>476</v>
      </c>
    </row>
    <row r="15" s="1" customFormat="1" spans="1:21">
      <c r="A15" s="3">
        <v>18593626221</v>
      </c>
      <c r="B15" s="1" t="s">
        <v>462</v>
      </c>
      <c r="C15" s="1" t="s">
        <v>523</v>
      </c>
      <c r="D15" s="1" t="s">
        <v>524</v>
      </c>
      <c r="E15" s="1" t="s">
        <v>389</v>
      </c>
      <c r="F15" s="1" t="s">
        <v>462</v>
      </c>
      <c r="G15" s="1" t="s">
        <v>465</v>
      </c>
      <c r="H15" s="1" t="s">
        <v>466</v>
      </c>
      <c r="I15" s="1" t="s">
        <v>525</v>
      </c>
      <c r="J15" s="1" t="s">
        <v>468</v>
      </c>
      <c r="K15" s="1" t="s">
        <v>525</v>
      </c>
      <c r="L15" s="1" t="s">
        <v>525</v>
      </c>
      <c r="M15" s="1" t="s">
        <v>469</v>
      </c>
      <c r="N15" s="1" t="s">
        <v>469</v>
      </c>
      <c r="O15" s="1" t="s">
        <v>470</v>
      </c>
      <c r="P15" s="1" t="s">
        <v>471</v>
      </c>
      <c r="Q15" s="1" t="s">
        <v>472</v>
      </c>
      <c r="R15" s="1" t="s">
        <v>526</v>
      </c>
      <c r="S15" s="1" t="s">
        <v>474</v>
      </c>
      <c r="T15" s="1" t="s">
        <v>475</v>
      </c>
      <c r="U15" s="1" t="s">
        <v>476</v>
      </c>
    </row>
    <row r="16" s="1" customFormat="1" spans="1:21">
      <c r="A16" s="3">
        <v>18593508352</v>
      </c>
      <c r="B16" s="1" t="s">
        <v>462</v>
      </c>
      <c r="C16" s="1" t="s">
        <v>527</v>
      </c>
      <c r="D16" s="1" t="s">
        <v>528</v>
      </c>
      <c r="E16" s="1" t="s">
        <v>385</v>
      </c>
      <c r="F16" s="1" t="s">
        <v>462</v>
      </c>
      <c r="G16" s="1" t="s">
        <v>465</v>
      </c>
      <c r="H16" s="1" t="s">
        <v>466</v>
      </c>
      <c r="I16" s="1" t="s">
        <v>529</v>
      </c>
      <c r="J16" s="1" t="s">
        <v>468</v>
      </c>
      <c r="K16" s="1" t="s">
        <v>529</v>
      </c>
      <c r="L16" s="1" t="s">
        <v>529</v>
      </c>
      <c r="M16" s="1" t="s">
        <v>469</v>
      </c>
      <c r="N16" s="1" t="s">
        <v>469</v>
      </c>
      <c r="O16" s="1" t="s">
        <v>470</v>
      </c>
      <c r="P16" s="1" t="s">
        <v>471</v>
      </c>
      <c r="Q16" s="1" t="s">
        <v>472</v>
      </c>
      <c r="R16" s="1" t="s">
        <v>530</v>
      </c>
      <c r="S16" s="1" t="s">
        <v>474</v>
      </c>
      <c r="T16" s="1" t="s">
        <v>475</v>
      </c>
      <c r="U16" s="1" t="s">
        <v>476</v>
      </c>
    </row>
    <row r="17" s="1" customFormat="1" spans="1:21">
      <c r="A17" s="3">
        <v>999218593433000</v>
      </c>
      <c r="B17" s="1" t="s">
        <v>462</v>
      </c>
      <c r="C17" s="1" t="s">
        <v>531</v>
      </c>
      <c r="D17" s="1" t="s">
        <v>532</v>
      </c>
      <c r="E17" s="1" t="s">
        <v>381</v>
      </c>
      <c r="F17" s="1" t="s">
        <v>462</v>
      </c>
      <c r="G17" s="1" t="s">
        <v>465</v>
      </c>
      <c r="H17" s="1" t="s">
        <v>466</v>
      </c>
      <c r="I17" s="1" t="s">
        <v>533</v>
      </c>
      <c r="J17" s="1" t="s">
        <v>468</v>
      </c>
      <c r="K17" s="1" t="s">
        <v>533</v>
      </c>
      <c r="L17" s="1" t="s">
        <v>533</v>
      </c>
      <c r="M17" s="1" t="s">
        <v>469</v>
      </c>
      <c r="N17" s="1" t="s">
        <v>469</v>
      </c>
      <c r="O17" s="1" t="s">
        <v>470</v>
      </c>
      <c r="P17" s="1" t="s">
        <v>471</v>
      </c>
      <c r="Q17" s="1" t="s">
        <v>472</v>
      </c>
      <c r="R17" s="1" t="s">
        <v>534</v>
      </c>
      <c r="S17" s="1" t="s">
        <v>474</v>
      </c>
      <c r="T17" s="1" t="s">
        <v>475</v>
      </c>
      <c r="U17" s="1" t="s">
        <v>476</v>
      </c>
    </row>
    <row r="18" s="1" customFormat="1" spans="1:21">
      <c r="A18" s="3">
        <v>18593410767</v>
      </c>
      <c r="B18" s="1" t="s">
        <v>462</v>
      </c>
      <c r="C18" s="1" t="s">
        <v>535</v>
      </c>
      <c r="D18" s="1" t="s">
        <v>536</v>
      </c>
      <c r="E18" s="1" t="s">
        <v>377</v>
      </c>
      <c r="F18" s="1" t="s">
        <v>462</v>
      </c>
      <c r="G18" s="1" t="s">
        <v>465</v>
      </c>
      <c r="H18" s="1" t="s">
        <v>466</v>
      </c>
      <c r="I18" s="1" t="s">
        <v>537</v>
      </c>
      <c r="J18" s="1" t="s">
        <v>468</v>
      </c>
      <c r="K18" s="1" t="s">
        <v>537</v>
      </c>
      <c r="L18" s="1" t="s">
        <v>537</v>
      </c>
      <c r="M18" s="1" t="s">
        <v>469</v>
      </c>
      <c r="N18" s="1" t="s">
        <v>469</v>
      </c>
      <c r="O18" s="1" t="s">
        <v>470</v>
      </c>
      <c r="P18" s="1" t="s">
        <v>471</v>
      </c>
      <c r="Q18" s="1" t="s">
        <v>472</v>
      </c>
      <c r="R18" s="1" t="s">
        <v>538</v>
      </c>
      <c r="S18" s="1" t="s">
        <v>474</v>
      </c>
      <c r="T18" s="1" t="s">
        <v>475</v>
      </c>
      <c r="U18" s="1" t="s">
        <v>476</v>
      </c>
    </row>
    <row r="19" s="1" customFormat="1" spans="1:21">
      <c r="A19" s="3">
        <v>18593381083</v>
      </c>
      <c r="B19" s="1" t="s">
        <v>462</v>
      </c>
      <c r="C19" s="1" t="s">
        <v>539</v>
      </c>
      <c r="D19" s="1" t="s">
        <v>540</v>
      </c>
      <c r="E19" s="1" t="s">
        <v>374</v>
      </c>
      <c r="F19" s="1" t="s">
        <v>462</v>
      </c>
      <c r="G19" s="1" t="s">
        <v>465</v>
      </c>
      <c r="H19" s="1" t="s">
        <v>466</v>
      </c>
      <c r="I19" s="1" t="s">
        <v>525</v>
      </c>
      <c r="J19" s="1" t="s">
        <v>468</v>
      </c>
      <c r="K19" s="1" t="s">
        <v>525</v>
      </c>
      <c r="L19" s="1" t="s">
        <v>525</v>
      </c>
      <c r="M19" s="1" t="s">
        <v>469</v>
      </c>
      <c r="N19" s="1" t="s">
        <v>469</v>
      </c>
      <c r="O19" s="1" t="s">
        <v>470</v>
      </c>
      <c r="P19" s="1" t="s">
        <v>471</v>
      </c>
      <c r="Q19" s="1" t="s">
        <v>472</v>
      </c>
      <c r="R19" s="1" t="s">
        <v>541</v>
      </c>
      <c r="S19" s="1" t="s">
        <v>474</v>
      </c>
      <c r="T19" s="1" t="s">
        <v>475</v>
      </c>
      <c r="U19" s="1" t="s">
        <v>476</v>
      </c>
    </row>
    <row r="20" s="1" customFormat="1" spans="1:21">
      <c r="A20" s="3">
        <v>999218593268072</v>
      </c>
      <c r="B20" s="1" t="s">
        <v>462</v>
      </c>
      <c r="C20" s="1" t="s">
        <v>542</v>
      </c>
      <c r="D20" s="1" t="s">
        <v>543</v>
      </c>
      <c r="E20" s="1" t="s">
        <v>367</v>
      </c>
      <c r="F20" s="1" t="s">
        <v>462</v>
      </c>
      <c r="G20" s="1" t="s">
        <v>465</v>
      </c>
      <c r="H20" s="1" t="s">
        <v>466</v>
      </c>
      <c r="I20" s="1" t="s">
        <v>544</v>
      </c>
      <c r="J20" s="1" t="s">
        <v>468</v>
      </c>
      <c r="K20" s="1" t="s">
        <v>544</v>
      </c>
      <c r="L20" s="1" t="s">
        <v>544</v>
      </c>
      <c r="M20" s="1" t="s">
        <v>469</v>
      </c>
      <c r="N20" s="1" t="s">
        <v>469</v>
      </c>
      <c r="O20" s="1" t="s">
        <v>470</v>
      </c>
      <c r="P20" s="1" t="s">
        <v>471</v>
      </c>
      <c r="Q20" s="1" t="s">
        <v>472</v>
      </c>
      <c r="R20" s="1" t="s">
        <v>545</v>
      </c>
      <c r="S20" s="1" t="s">
        <v>474</v>
      </c>
      <c r="T20" s="1" t="s">
        <v>475</v>
      </c>
      <c r="U20" s="1" t="s">
        <v>476</v>
      </c>
    </row>
    <row r="21" s="1" customFormat="1" spans="1:21">
      <c r="A21" s="3">
        <v>18593238749</v>
      </c>
      <c r="B21" s="1" t="s">
        <v>462</v>
      </c>
      <c r="C21" s="1" t="s">
        <v>546</v>
      </c>
      <c r="D21" s="1" t="s">
        <v>547</v>
      </c>
      <c r="E21" s="1" t="s">
        <v>364</v>
      </c>
      <c r="F21" s="1" t="s">
        <v>462</v>
      </c>
      <c r="G21" s="1" t="s">
        <v>465</v>
      </c>
      <c r="H21" s="1" t="s">
        <v>466</v>
      </c>
      <c r="I21" s="1" t="s">
        <v>548</v>
      </c>
      <c r="J21" s="1" t="s">
        <v>468</v>
      </c>
      <c r="K21" s="1" t="s">
        <v>548</v>
      </c>
      <c r="L21" s="1" t="s">
        <v>548</v>
      </c>
      <c r="M21" s="1" t="s">
        <v>469</v>
      </c>
      <c r="N21" s="1" t="s">
        <v>469</v>
      </c>
      <c r="O21" s="1" t="s">
        <v>470</v>
      </c>
      <c r="P21" s="1" t="s">
        <v>471</v>
      </c>
      <c r="Q21" s="1" t="s">
        <v>472</v>
      </c>
      <c r="R21" s="1" t="s">
        <v>549</v>
      </c>
      <c r="S21" s="1" t="s">
        <v>474</v>
      </c>
      <c r="T21" s="1" t="s">
        <v>475</v>
      </c>
      <c r="U21" s="1" t="s">
        <v>476</v>
      </c>
    </row>
    <row r="22" s="1" customFormat="1" spans="1:21">
      <c r="A22" s="3">
        <v>999218593235166</v>
      </c>
      <c r="B22" s="1" t="s">
        <v>462</v>
      </c>
      <c r="C22" s="1" t="s">
        <v>550</v>
      </c>
      <c r="D22" s="1" t="s">
        <v>547</v>
      </c>
      <c r="E22" s="1" t="s">
        <v>362</v>
      </c>
      <c r="F22" s="1" t="s">
        <v>462</v>
      </c>
      <c r="G22" s="1" t="s">
        <v>465</v>
      </c>
      <c r="H22" s="1" t="s">
        <v>466</v>
      </c>
      <c r="I22" s="1" t="s">
        <v>548</v>
      </c>
      <c r="J22" s="1" t="s">
        <v>468</v>
      </c>
      <c r="K22" s="1" t="s">
        <v>548</v>
      </c>
      <c r="L22" s="1" t="s">
        <v>548</v>
      </c>
      <c r="M22" s="1" t="s">
        <v>469</v>
      </c>
      <c r="N22" s="1" t="s">
        <v>469</v>
      </c>
      <c r="O22" s="1" t="s">
        <v>470</v>
      </c>
      <c r="P22" s="1" t="s">
        <v>471</v>
      </c>
      <c r="Q22" s="1" t="s">
        <v>472</v>
      </c>
      <c r="R22" s="1" t="s">
        <v>551</v>
      </c>
      <c r="S22" s="1" t="s">
        <v>474</v>
      </c>
      <c r="T22" s="1" t="s">
        <v>475</v>
      </c>
      <c r="U22" s="1" t="s">
        <v>476</v>
      </c>
    </row>
    <row r="23" s="1" customFormat="1" spans="1:21">
      <c r="A23" s="3">
        <v>18593223741</v>
      </c>
      <c r="B23" s="1" t="s">
        <v>462</v>
      </c>
      <c r="C23" s="1" t="s">
        <v>552</v>
      </c>
      <c r="D23" s="1" t="s">
        <v>547</v>
      </c>
      <c r="E23" s="1" t="s">
        <v>360</v>
      </c>
      <c r="F23" s="1" t="s">
        <v>462</v>
      </c>
      <c r="G23" s="1" t="s">
        <v>465</v>
      </c>
      <c r="H23" s="1" t="s">
        <v>466</v>
      </c>
      <c r="I23" s="1" t="s">
        <v>548</v>
      </c>
      <c r="J23" s="1" t="s">
        <v>468</v>
      </c>
      <c r="K23" s="1" t="s">
        <v>548</v>
      </c>
      <c r="L23" s="1" t="s">
        <v>548</v>
      </c>
      <c r="M23" s="1" t="s">
        <v>469</v>
      </c>
      <c r="N23" s="1" t="s">
        <v>469</v>
      </c>
      <c r="O23" s="1" t="s">
        <v>470</v>
      </c>
      <c r="P23" s="1" t="s">
        <v>471</v>
      </c>
      <c r="Q23" s="1" t="s">
        <v>472</v>
      </c>
      <c r="R23" s="1" t="s">
        <v>553</v>
      </c>
      <c r="S23" s="1" t="s">
        <v>474</v>
      </c>
      <c r="T23" s="1" t="s">
        <v>475</v>
      </c>
      <c r="U23" s="1" t="s">
        <v>476</v>
      </c>
    </row>
    <row r="24" s="1" customFormat="1" spans="1:21">
      <c r="A24" s="3">
        <v>18593216374</v>
      </c>
      <c r="B24" s="1" t="s">
        <v>462</v>
      </c>
      <c r="C24" s="1" t="s">
        <v>554</v>
      </c>
      <c r="D24" s="1" t="s">
        <v>547</v>
      </c>
      <c r="E24" s="1" t="s">
        <v>358</v>
      </c>
      <c r="F24" s="1" t="s">
        <v>462</v>
      </c>
      <c r="G24" s="1" t="s">
        <v>465</v>
      </c>
      <c r="H24" s="1" t="s">
        <v>466</v>
      </c>
      <c r="I24" s="1" t="s">
        <v>548</v>
      </c>
      <c r="J24" s="1" t="s">
        <v>468</v>
      </c>
      <c r="K24" s="1" t="s">
        <v>548</v>
      </c>
      <c r="L24" s="1" t="s">
        <v>548</v>
      </c>
      <c r="M24" s="1" t="s">
        <v>469</v>
      </c>
      <c r="N24" s="1" t="s">
        <v>469</v>
      </c>
      <c r="O24" s="1" t="s">
        <v>470</v>
      </c>
      <c r="P24" s="1" t="s">
        <v>471</v>
      </c>
      <c r="Q24" s="1" t="s">
        <v>472</v>
      </c>
      <c r="R24" s="1" t="s">
        <v>555</v>
      </c>
      <c r="S24" s="1" t="s">
        <v>474</v>
      </c>
      <c r="T24" s="1" t="s">
        <v>475</v>
      </c>
      <c r="U24" s="1" t="s">
        <v>476</v>
      </c>
    </row>
    <row r="25" s="1" customFormat="1" spans="1:21">
      <c r="A25" s="3">
        <v>18593152280</v>
      </c>
      <c r="B25" s="1" t="s">
        <v>462</v>
      </c>
      <c r="C25" s="1" t="s">
        <v>556</v>
      </c>
      <c r="D25" s="1" t="s">
        <v>557</v>
      </c>
      <c r="E25" s="1" t="s">
        <v>558</v>
      </c>
      <c r="F25" s="1" t="s">
        <v>462</v>
      </c>
      <c r="G25" s="1" t="s">
        <v>465</v>
      </c>
      <c r="H25" s="1" t="s">
        <v>466</v>
      </c>
      <c r="I25" s="1" t="s">
        <v>559</v>
      </c>
      <c r="J25" s="1" t="s">
        <v>468</v>
      </c>
      <c r="K25" s="1" t="s">
        <v>559</v>
      </c>
      <c r="L25" s="1" t="s">
        <v>559</v>
      </c>
      <c r="M25" s="1" t="s">
        <v>469</v>
      </c>
      <c r="N25" s="1" t="s">
        <v>469</v>
      </c>
      <c r="O25" s="1" t="s">
        <v>470</v>
      </c>
      <c r="P25" s="1" t="s">
        <v>471</v>
      </c>
      <c r="Q25" s="1" t="s">
        <v>472</v>
      </c>
      <c r="R25" s="1" t="s">
        <v>560</v>
      </c>
      <c r="S25" s="1" t="s">
        <v>474</v>
      </c>
      <c r="T25" s="1" t="s">
        <v>475</v>
      </c>
      <c r="U25" s="1" t="s">
        <v>476</v>
      </c>
    </row>
    <row r="26" s="1" customFormat="1" spans="1:21">
      <c r="A26" s="3">
        <v>18592977247</v>
      </c>
      <c r="B26" s="1" t="s">
        <v>462</v>
      </c>
      <c r="C26" s="1" t="s">
        <v>561</v>
      </c>
      <c r="D26" s="1" t="s">
        <v>562</v>
      </c>
      <c r="E26" s="1" t="s">
        <v>352</v>
      </c>
      <c r="F26" s="1" t="s">
        <v>462</v>
      </c>
      <c r="G26" s="1" t="s">
        <v>465</v>
      </c>
      <c r="H26" s="1" t="s">
        <v>466</v>
      </c>
      <c r="I26" s="1" t="s">
        <v>563</v>
      </c>
      <c r="J26" s="1" t="s">
        <v>468</v>
      </c>
      <c r="K26" s="1" t="s">
        <v>563</v>
      </c>
      <c r="L26" s="1" t="s">
        <v>563</v>
      </c>
      <c r="M26" s="1" t="s">
        <v>469</v>
      </c>
      <c r="N26" s="1" t="s">
        <v>469</v>
      </c>
      <c r="O26" s="1" t="s">
        <v>470</v>
      </c>
      <c r="P26" s="1" t="s">
        <v>471</v>
      </c>
      <c r="Q26" s="1" t="s">
        <v>472</v>
      </c>
      <c r="R26" s="1" t="s">
        <v>564</v>
      </c>
      <c r="S26" s="1" t="s">
        <v>474</v>
      </c>
      <c r="T26" s="1" t="s">
        <v>475</v>
      </c>
      <c r="U26" s="1" t="s">
        <v>476</v>
      </c>
    </row>
    <row r="27" s="1" customFormat="1" spans="1:21">
      <c r="A27" s="3">
        <v>18592871395</v>
      </c>
      <c r="B27" s="1" t="s">
        <v>462</v>
      </c>
      <c r="C27" s="1" t="s">
        <v>565</v>
      </c>
      <c r="D27" s="1" t="s">
        <v>481</v>
      </c>
      <c r="E27" s="1" t="s">
        <v>348</v>
      </c>
      <c r="F27" s="1" t="s">
        <v>462</v>
      </c>
      <c r="G27" s="1" t="s">
        <v>465</v>
      </c>
      <c r="H27" s="1" t="s">
        <v>466</v>
      </c>
      <c r="I27" s="1" t="s">
        <v>482</v>
      </c>
      <c r="J27" s="1" t="s">
        <v>468</v>
      </c>
      <c r="K27" s="1" t="s">
        <v>482</v>
      </c>
      <c r="L27" s="1" t="s">
        <v>482</v>
      </c>
      <c r="M27" s="1" t="s">
        <v>469</v>
      </c>
      <c r="N27" s="1" t="s">
        <v>469</v>
      </c>
      <c r="O27" s="1" t="s">
        <v>470</v>
      </c>
      <c r="P27" s="1" t="s">
        <v>471</v>
      </c>
      <c r="Q27" s="1" t="s">
        <v>472</v>
      </c>
      <c r="R27" s="1" t="s">
        <v>566</v>
      </c>
      <c r="S27" s="1" t="s">
        <v>474</v>
      </c>
      <c r="T27" s="1" t="s">
        <v>475</v>
      </c>
      <c r="U27" s="1" t="s">
        <v>476</v>
      </c>
    </row>
    <row r="28" s="1" customFormat="1" spans="1:21">
      <c r="A28" s="3">
        <v>999218592873413</v>
      </c>
      <c r="B28" s="1" t="s">
        <v>462</v>
      </c>
      <c r="C28" s="1" t="s">
        <v>567</v>
      </c>
      <c r="D28" s="1" t="s">
        <v>568</v>
      </c>
      <c r="E28" s="1" t="s">
        <v>345</v>
      </c>
      <c r="F28" s="1" t="s">
        <v>462</v>
      </c>
      <c r="G28" s="1" t="s">
        <v>465</v>
      </c>
      <c r="H28" s="1" t="s">
        <v>466</v>
      </c>
      <c r="I28" s="1" t="s">
        <v>467</v>
      </c>
      <c r="J28" s="1" t="s">
        <v>468</v>
      </c>
      <c r="K28" s="1" t="s">
        <v>467</v>
      </c>
      <c r="L28" s="1" t="s">
        <v>467</v>
      </c>
      <c r="M28" s="1" t="s">
        <v>469</v>
      </c>
      <c r="N28" s="1" t="s">
        <v>469</v>
      </c>
      <c r="O28" s="1" t="s">
        <v>470</v>
      </c>
      <c r="P28" s="1" t="s">
        <v>471</v>
      </c>
      <c r="Q28" s="1" t="s">
        <v>472</v>
      </c>
      <c r="R28" s="1" t="s">
        <v>569</v>
      </c>
      <c r="S28" s="1" t="s">
        <v>474</v>
      </c>
      <c r="T28" s="1" t="s">
        <v>475</v>
      </c>
      <c r="U28" s="1" t="s">
        <v>476</v>
      </c>
    </row>
    <row r="29" s="1" customFormat="1" spans="1:21">
      <c r="A29" s="3">
        <v>18592587466</v>
      </c>
      <c r="B29" s="1" t="s">
        <v>462</v>
      </c>
      <c r="C29" s="1" t="s">
        <v>570</v>
      </c>
      <c r="D29" s="1" t="s">
        <v>571</v>
      </c>
      <c r="E29" s="1" t="s">
        <v>341</v>
      </c>
      <c r="F29" s="1" t="s">
        <v>462</v>
      </c>
      <c r="G29" s="1" t="s">
        <v>465</v>
      </c>
      <c r="H29" s="1" t="s">
        <v>466</v>
      </c>
      <c r="I29" s="1" t="s">
        <v>572</v>
      </c>
      <c r="J29" s="1" t="s">
        <v>468</v>
      </c>
      <c r="K29" s="1" t="s">
        <v>572</v>
      </c>
      <c r="L29" s="1" t="s">
        <v>572</v>
      </c>
      <c r="M29" s="1" t="s">
        <v>469</v>
      </c>
      <c r="N29" s="1" t="s">
        <v>469</v>
      </c>
      <c r="O29" s="1" t="s">
        <v>470</v>
      </c>
      <c r="P29" s="1" t="s">
        <v>471</v>
      </c>
      <c r="Q29" s="1" t="s">
        <v>472</v>
      </c>
      <c r="R29" s="1" t="s">
        <v>573</v>
      </c>
      <c r="S29" s="1" t="s">
        <v>474</v>
      </c>
      <c r="T29" s="1" t="s">
        <v>475</v>
      </c>
      <c r="U29" s="1" t="s">
        <v>476</v>
      </c>
    </row>
    <row r="30" s="1" customFormat="1" spans="1:21">
      <c r="A30" s="3">
        <v>18592559604</v>
      </c>
      <c r="B30" s="1" t="s">
        <v>462</v>
      </c>
      <c r="C30" s="1" t="s">
        <v>574</v>
      </c>
      <c r="D30" s="1" t="s">
        <v>575</v>
      </c>
      <c r="E30" s="1" t="s">
        <v>338</v>
      </c>
      <c r="F30" s="1" t="s">
        <v>462</v>
      </c>
      <c r="G30" s="1" t="s">
        <v>465</v>
      </c>
      <c r="H30" s="1" t="s">
        <v>466</v>
      </c>
      <c r="I30" s="1" t="s">
        <v>576</v>
      </c>
      <c r="J30" s="1" t="s">
        <v>468</v>
      </c>
      <c r="K30" s="1" t="s">
        <v>576</v>
      </c>
      <c r="L30" s="1" t="s">
        <v>576</v>
      </c>
      <c r="M30" s="1" t="s">
        <v>469</v>
      </c>
      <c r="N30" s="1" t="s">
        <v>469</v>
      </c>
      <c r="O30" s="1" t="s">
        <v>470</v>
      </c>
      <c r="P30" s="1" t="s">
        <v>471</v>
      </c>
      <c r="Q30" s="1" t="s">
        <v>472</v>
      </c>
      <c r="R30" s="1" t="s">
        <v>577</v>
      </c>
      <c r="S30" s="1" t="s">
        <v>474</v>
      </c>
      <c r="T30" s="1" t="s">
        <v>475</v>
      </c>
      <c r="U30" s="1" t="s">
        <v>476</v>
      </c>
    </row>
    <row r="31" s="1" customFormat="1" spans="1:21">
      <c r="A31" s="3">
        <v>18592546356</v>
      </c>
      <c r="B31" s="1" t="s">
        <v>462</v>
      </c>
      <c r="C31" s="1" t="s">
        <v>578</v>
      </c>
      <c r="D31" s="1" t="s">
        <v>579</v>
      </c>
      <c r="E31" s="1" t="s">
        <v>334</v>
      </c>
      <c r="F31" s="1" t="s">
        <v>462</v>
      </c>
      <c r="G31" s="1" t="s">
        <v>465</v>
      </c>
      <c r="H31" s="1" t="s">
        <v>466</v>
      </c>
      <c r="I31" s="1" t="s">
        <v>580</v>
      </c>
      <c r="J31" s="1" t="s">
        <v>468</v>
      </c>
      <c r="K31" s="1" t="s">
        <v>580</v>
      </c>
      <c r="L31" s="1" t="s">
        <v>580</v>
      </c>
      <c r="M31" s="1" t="s">
        <v>469</v>
      </c>
      <c r="N31" s="1" t="s">
        <v>469</v>
      </c>
      <c r="O31" s="1" t="s">
        <v>470</v>
      </c>
      <c r="P31" s="1" t="s">
        <v>471</v>
      </c>
      <c r="Q31" s="1" t="s">
        <v>472</v>
      </c>
      <c r="R31" s="1" t="s">
        <v>581</v>
      </c>
      <c r="S31" s="1" t="s">
        <v>474</v>
      </c>
      <c r="T31" s="1" t="s">
        <v>475</v>
      </c>
      <c r="U31" s="1" t="s">
        <v>476</v>
      </c>
    </row>
    <row r="32" s="1" customFormat="1" spans="1:21">
      <c r="A32" s="3">
        <v>18591911432</v>
      </c>
      <c r="B32" s="1" t="s">
        <v>462</v>
      </c>
      <c r="C32" s="1" t="s">
        <v>582</v>
      </c>
      <c r="D32" s="1" t="s">
        <v>583</v>
      </c>
      <c r="E32" s="1" t="s">
        <v>327</v>
      </c>
      <c r="F32" s="1" t="s">
        <v>462</v>
      </c>
      <c r="G32" s="1" t="s">
        <v>465</v>
      </c>
      <c r="H32" s="1" t="s">
        <v>466</v>
      </c>
      <c r="I32" s="1" t="s">
        <v>584</v>
      </c>
      <c r="J32" s="1" t="s">
        <v>468</v>
      </c>
      <c r="K32" s="1" t="s">
        <v>584</v>
      </c>
      <c r="L32" s="1" t="s">
        <v>584</v>
      </c>
      <c r="M32" s="1" t="s">
        <v>469</v>
      </c>
      <c r="N32" s="1" t="s">
        <v>469</v>
      </c>
      <c r="O32" s="1" t="s">
        <v>470</v>
      </c>
      <c r="P32" s="1" t="s">
        <v>471</v>
      </c>
      <c r="Q32" s="1" t="s">
        <v>472</v>
      </c>
      <c r="R32" s="1" t="s">
        <v>585</v>
      </c>
      <c r="S32" s="1" t="s">
        <v>474</v>
      </c>
      <c r="T32" s="1" t="s">
        <v>475</v>
      </c>
      <c r="U32" s="1" t="s">
        <v>476</v>
      </c>
    </row>
    <row r="33" s="1" customFormat="1" spans="1:21">
      <c r="A33" s="3">
        <v>18572976414</v>
      </c>
      <c r="B33" s="1" t="s">
        <v>586</v>
      </c>
      <c r="C33" s="1" t="s">
        <v>587</v>
      </c>
      <c r="D33" s="1" t="s">
        <v>588</v>
      </c>
      <c r="E33" s="1" t="s">
        <v>589</v>
      </c>
      <c r="F33" s="1" t="s">
        <v>462</v>
      </c>
      <c r="G33" s="1" t="s">
        <v>465</v>
      </c>
      <c r="H33" s="1" t="s">
        <v>466</v>
      </c>
      <c r="I33" s="1" t="s">
        <v>590</v>
      </c>
      <c r="J33" s="1" t="s">
        <v>468</v>
      </c>
      <c r="K33" s="1" t="s">
        <v>590</v>
      </c>
      <c r="L33" s="1" t="s">
        <v>590</v>
      </c>
      <c r="M33" s="1" t="s">
        <v>469</v>
      </c>
      <c r="N33" s="1" t="s">
        <v>469</v>
      </c>
      <c r="O33" s="1" t="s">
        <v>470</v>
      </c>
      <c r="P33" s="1" t="s">
        <v>471</v>
      </c>
      <c r="Q33" s="1" t="s">
        <v>472</v>
      </c>
      <c r="R33" s="1" t="s">
        <v>591</v>
      </c>
      <c r="S33" s="1" t="s">
        <v>474</v>
      </c>
      <c r="T33" s="1" t="s">
        <v>475</v>
      </c>
      <c r="U33" s="1" t="s">
        <v>476</v>
      </c>
    </row>
    <row r="34" s="1" customFormat="1" spans="1:21">
      <c r="A34" s="3">
        <v>18577893347</v>
      </c>
      <c r="B34" s="1" t="s">
        <v>592</v>
      </c>
      <c r="C34" s="1" t="s">
        <v>593</v>
      </c>
      <c r="D34" s="1" t="s">
        <v>594</v>
      </c>
      <c r="E34" s="1" t="s">
        <v>595</v>
      </c>
      <c r="F34" s="1" t="s">
        <v>462</v>
      </c>
      <c r="G34" s="1" t="s">
        <v>465</v>
      </c>
      <c r="H34" s="1" t="s">
        <v>466</v>
      </c>
      <c r="I34" s="1" t="s">
        <v>596</v>
      </c>
      <c r="J34" s="1" t="s">
        <v>468</v>
      </c>
      <c r="K34" s="1" t="s">
        <v>596</v>
      </c>
      <c r="L34" s="1" t="s">
        <v>596</v>
      </c>
      <c r="M34" s="1" t="s">
        <v>469</v>
      </c>
      <c r="N34" s="1" t="s">
        <v>469</v>
      </c>
      <c r="O34" s="1" t="s">
        <v>470</v>
      </c>
      <c r="P34" s="1" t="s">
        <v>471</v>
      </c>
      <c r="Q34" s="1" t="s">
        <v>472</v>
      </c>
      <c r="R34" s="1" t="s">
        <v>597</v>
      </c>
      <c r="S34" s="1" t="s">
        <v>474</v>
      </c>
      <c r="T34" s="1" t="s">
        <v>475</v>
      </c>
      <c r="U34" s="1" t="s">
        <v>476</v>
      </c>
    </row>
    <row r="35" s="1" customFormat="1" spans="1:21">
      <c r="A35" s="3">
        <v>18576320769</v>
      </c>
      <c r="B35" s="1" t="s">
        <v>592</v>
      </c>
      <c r="C35" s="1" t="s">
        <v>598</v>
      </c>
      <c r="D35" s="1" t="s">
        <v>594</v>
      </c>
      <c r="E35" s="1" t="s">
        <v>599</v>
      </c>
      <c r="F35" s="1" t="s">
        <v>462</v>
      </c>
      <c r="G35" s="1" t="s">
        <v>465</v>
      </c>
      <c r="H35" s="1" t="s">
        <v>466</v>
      </c>
      <c r="I35" s="1" t="s">
        <v>600</v>
      </c>
      <c r="J35" s="1" t="s">
        <v>468</v>
      </c>
      <c r="K35" s="1" t="s">
        <v>600</v>
      </c>
      <c r="L35" s="1" t="s">
        <v>600</v>
      </c>
      <c r="M35" s="1" t="s">
        <v>469</v>
      </c>
      <c r="N35" s="1" t="s">
        <v>469</v>
      </c>
      <c r="O35" s="1" t="s">
        <v>470</v>
      </c>
      <c r="P35" s="1" t="s">
        <v>471</v>
      </c>
      <c r="Q35" s="1" t="s">
        <v>472</v>
      </c>
      <c r="R35" s="1" t="s">
        <v>601</v>
      </c>
      <c r="S35" s="1" t="s">
        <v>474</v>
      </c>
      <c r="T35" s="1" t="s">
        <v>475</v>
      </c>
      <c r="U35" s="1" t="s">
        <v>476</v>
      </c>
    </row>
    <row r="36" s="1" customFormat="1" spans="1:21">
      <c r="A36" s="3">
        <v>18587296146</v>
      </c>
      <c r="B36" s="1" t="s">
        <v>462</v>
      </c>
      <c r="C36" s="1" t="s">
        <v>602</v>
      </c>
      <c r="D36" s="1" t="s">
        <v>603</v>
      </c>
      <c r="E36" s="1" t="s">
        <v>604</v>
      </c>
      <c r="F36" s="1" t="s">
        <v>462</v>
      </c>
      <c r="G36" s="1" t="s">
        <v>465</v>
      </c>
      <c r="H36" s="1" t="s">
        <v>466</v>
      </c>
      <c r="I36" s="1" t="s">
        <v>605</v>
      </c>
      <c r="J36" s="1" t="s">
        <v>468</v>
      </c>
      <c r="K36" s="1" t="s">
        <v>605</v>
      </c>
      <c r="L36" s="1" t="s">
        <v>605</v>
      </c>
      <c r="M36" s="1" t="s">
        <v>469</v>
      </c>
      <c r="N36" s="1" t="s">
        <v>469</v>
      </c>
      <c r="O36" s="1" t="s">
        <v>470</v>
      </c>
      <c r="P36" s="1" t="s">
        <v>471</v>
      </c>
      <c r="Q36" s="1" t="s">
        <v>472</v>
      </c>
      <c r="R36" s="1" t="s">
        <v>606</v>
      </c>
      <c r="S36" s="1" t="s">
        <v>474</v>
      </c>
      <c r="T36" s="1" t="s">
        <v>475</v>
      </c>
      <c r="U36" s="1" t="s">
        <v>476</v>
      </c>
    </row>
    <row r="37" s="1" customFormat="1" spans="1:21">
      <c r="A37" s="3">
        <v>18585217584</v>
      </c>
      <c r="B37" s="1" t="s">
        <v>462</v>
      </c>
      <c r="C37" s="1" t="s">
        <v>607</v>
      </c>
      <c r="D37" s="1" t="s">
        <v>608</v>
      </c>
      <c r="E37" s="1" t="s">
        <v>609</v>
      </c>
      <c r="F37" s="1" t="s">
        <v>462</v>
      </c>
      <c r="G37" s="1" t="s">
        <v>465</v>
      </c>
      <c r="H37" s="1" t="s">
        <v>466</v>
      </c>
      <c r="I37" s="1" t="s">
        <v>610</v>
      </c>
      <c r="J37" s="1" t="s">
        <v>468</v>
      </c>
      <c r="K37" s="1" t="s">
        <v>610</v>
      </c>
      <c r="L37" s="1" t="s">
        <v>610</v>
      </c>
      <c r="M37" s="1" t="s">
        <v>469</v>
      </c>
      <c r="N37" s="1" t="s">
        <v>469</v>
      </c>
      <c r="O37" s="1" t="s">
        <v>470</v>
      </c>
      <c r="P37" s="1" t="s">
        <v>471</v>
      </c>
      <c r="Q37" s="1" t="s">
        <v>472</v>
      </c>
      <c r="R37" s="1" t="s">
        <v>611</v>
      </c>
      <c r="S37" s="1" t="s">
        <v>474</v>
      </c>
      <c r="T37" s="1" t="s">
        <v>475</v>
      </c>
      <c r="U37" s="1" t="s">
        <v>476</v>
      </c>
    </row>
    <row r="38" s="1" customFormat="1" spans="1:21">
      <c r="A38" s="3">
        <v>18582002813</v>
      </c>
      <c r="B38" s="1" t="s">
        <v>592</v>
      </c>
      <c r="C38" s="1" t="s">
        <v>612</v>
      </c>
      <c r="D38" s="1" t="s">
        <v>613</v>
      </c>
      <c r="E38" s="1" t="s">
        <v>100</v>
      </c>
      <c r="F38" s="1" t="s">
        <v>592</v>
      </c>
      <c r="G38" s="1" t="s">
        <v>465</v>
      </c>
      <c r="H38" s="1" t="s">
        <v>466</v>
      </c>
      <c r="I38" s="1" t="s">
        <v>614</v>
      </c>
      <c r="J38" s="1" t="s">
        <v>468</v>
      </c>
      <c r="K38" s="1" t="s">
        <v>614</v>
      </c>
      <c r="L38" s="1" t="s">
        <v>470</v>
      </c>
      <c r="M38" s="1" t="s">
        <v>615</v>
      </c>
      <c r="N38" s="1" t="s">
        <v>615</v>
      </c>
      <c r="O38" s="1" t="s">
        <v>470</v>
      </c>
      <c r="P38" s="1" t="s">
        <v>471</v>
      </c>
      <c r="Q38" s="1" t="s">
        <v>472</v>
      </c>
      <c r="R38" s="1" t="s">
        <v>616</v>
      </c>
      <c r="S38" s="1" t="s">
        <v>474</v>
      </c>
      <c r="T38" s="1" t="s">
        <v>475</v>
      </c>
      <c r="U38" s="1" t="s">
        <v>476</v>
      </c>
    </row>
    <row r="39" s="1" customFormat="1" spans="1:21">
      <c r="A39" s="3">
        <v>18587807162</v>
      </c>
      <c r="B39" s="1" t="s">
        <v>462</v>
      </c>
      <c r="C39" s="1" t="s">
        <v>617</v>
      </c>
      <c r="D39" s="1" t="s">
        <v>618</v>
      </c>
      <c r="E39" s="1" t="s">
        <v>619</v>
      </c>
      <c r="F39" s="1" t="s">
        <v>462</v>
      </c>
      <c r="G39" s="1" t="s">
        <v>465</v>
      </c>
      <c r="H39" s="1" t="s">
        <v>466</v>
      </c>
      <c r="I39" s="1" t="s">
        <v>620</v>
      </c>
      <c r="J39" s="1" t="s">
        <v>468</v>
      </c>
      <c r="K39" s="1" t="s">
        <v>620</v>
      </c>
      <c r="L39" s="1" t="s">
        <v>620</v>
      </c>
      <c r="M39" s="1" t="s">
        <v>469</v>
      </c>
      <c r="N39" s="1" t="s">
        <v>469</v>
      </c>
      <c r="O39" s="1" t="s">
        <v>470</v>
      </c>
      <c r="P39" s="1" t="s">
        <v>471</v>
      </c>
      <c r="Q39" s="1" t="s">
        <v>472</v>
      </c>
      <c r="R39" s="1" t="s">
        <v>621</v>
      </c>
      <c r="S39" s="1" t="s">
        <v>474</v>
      </c>
      <c r="T39" s="1" t="s">
        <v>475</v>
      </c>
      <c r="U39" s="1" t="s">
        <v>476</v>
      </c>
    </row>
    <row r="40" s="1" customFormat="1" spans="1:21">
      <c r="A40" s="3">
        <v>18591624049</v>
      </c>
      <c r="B40" s="1" t="s">
        <v>462</v>
      </c>
      <c r="C40" s="1" t="s">
        <v>622</v>
      </c>
      <c r="D40" s="1" t="s">
        <v>623</v>
      </c>
      <c r="E40" s="1" t="s">
        <v>310</v>
      </c>
      <c r="F40" s="1" t="s">
        <v>462</v>
      </c>
      <c r="G40" s="1" t="s">
        <v>465</v>
      </c>
      <c r="H40" s="1" t="s">
        <v>466</v>
      </c>
      <c r="I40" s="1" t="s">
        <v>624</v>
      </c>
      <c r="J40" s="1" t="s">
        <v>468</v>
      </c>
      <c r="K40" s="1" t="s">
        <v>624</v>
      </c>
      <c r="L40" s="1" t="s">
        <v>624</v>
      </c>
      <c r="M40" s="1" t="s">
        <v>469</v>
      </c>
      <c r="N40" s="1" t="s">
        <v>469</v>
      </c>
      <c r="O40" s="1" t="s">
        <v>470</v>
      </c>
      <c r="P40" s="1" t="s">
        <v>471</v>
      </c>
      <c r="Q40" s="1" t="s">
        <v>472</v>
      </c>
      <c r="R40" s="1" t="s">
        <v>625</v>
      </c>
      <c r="S40" s="1" t="s">
        <v>474</v>
      </c>
      <c r="T40" s="1" t="s">
        <v>475</v>
      </c>
      <c r="U40" s="1" t="s">
        <v>476</v>
      </c>
    </row>
    <row r="41" s="1" customFormat="1" spans="1:21">
      <c r="A41" s="3">
        <v>18586501649</v>
      </c>
      <c r="B41" s="1" t="s">
        <v>462</v>
      </c>
      <c r="C41" s="1" t="s">
        <v>626</v>
      </c>
      <c r="D41" s="1" t="s">
        <v>627</v>
      </c>
      <c r="E41" s="1" t="s">
        <v>216</v>
      </c>
      <c r="F41" s="1" t="s">
        <v>462</v>
      </c>
      <c r="G41" s="1" t="s">
        <v>465</v>
      </c>
      <c r="H41" s="1" t="s">
        <v>466</v>
      </c>
      <c r="I41" s="1" t="s">
        <v>628</v>
      </c>
      <c r="J41" s="1" t="s">
        <v>468</v>
      </c>
      <c r="K41" s="1" t="s">
        <v>628</v>
      </c>
      <c r="L41" s="1" t="s">
        <v>628</v>
      </c>
      <c r="M41" s="1" t="s">
        <v>469</v>
      </c>
      <c r="N41" s="1" t="s">
        <v>469</v>
      </c>
      <c r="O41" s="1" t="s">
        <v>470</v>
      </c>
      <c r="P41" s="1" t="s">
        <v>471</v>
      </c>
      <c r="Q41" s="1" t="s">
        <v>472</v>
      </c>
      <c r="R41" s="1" t="s">
        <v>629</v>
      </c>
      <c r="S41" s="1" t="s">
        <v>474</v>
      </c>
      <c r="T41" s="1" t="s">
        <v>475</v>
      </c>
      <c r="U41" s="1" t="s">
        <v>476</v>
      </c>
    </row>
    <row r="42" s="1" customFormat="1" spans="1:21">
      <c r="A42" s="3">
        <v>18588018866</v>
      </c>
      <c r="B42" s="1" t="s">
        <v>462</v>
      </c>
      <c r="C42" s="1" t="s">
        <v>630</v>
      </c>
      <c r="D42" s="1" t="s">
        <v>631</v>
      </c>
      <c r="E42" s="1" t="s">
        <v>285</v>
      </c>
      <c r="F42" s="1" t="s">
        <v>462</v>
      </c>
      <c r="G42" s="1" t="s">
        <v>465</v>
      </c>
      <c r="H42" s="1" t="s">
        <v>466</v>
      </c>
      <c r="I42" s="1" t="s">
        <v>632</v>
      </c>
      <c r="J42" s="1" t="s">
        <v>468</v>
      </c>
      <c r="K42" s="1" t="s">
        <v>632</v>
      </c>
      <c r="L42" s="1" t="s">
        <v>632</v>
      </c>
      <c r="M42" s="1" t="s">
        <v>469</v>
      </c>
      <c r="N42" s="1" t="s">
        <v>469</v>
      </c>
      <c r="O42" s="1" t="s">
        <v>470</v>
      </c>
      <c r="P42" s="1" t="s">
        <v>471</v>
      </c>
      <c r="Q42" s="1" t="s">
        <v>472</v>
      </c>
      <c r="R42" s="1" t="s">
        <v>633</v>
      </c>
      <c r="S42" s="1" t="s">
        <v>474</v>
      </c>
      <c r="T42" s="1" t="s">
        <v>475</v>
      </c>
      <c r="U42" s="1" t="s">
        <v>476</v>
      </c>
    </row>
    <row r="43" s="1" customFormat="1" spans="1:21">
      <c r="A43" s="3">
        <v>18588129565</v>
      </c>
      <c r="B43" s="1" t="s">
        <v>462</v>
      </c>
      <c r="C43" s="1" t="s">
        <v>634</v>
      </c>
      <c r="D43" s="1" t="s">
        <v>635</v>
      </c>
      <c r="E43" s="1" t="s">
        <v>636</v>
      </c>
      <c r="F43" s="1" t="s">
        <v>462</v>
      </c>
      <c r="G43" s="1" t="s">
        <v>465</v>
      </c>
      <c r="H43" s="1" t="s">
        <v>466</v>
      </c>
      <c r="I43" s="1" t="s">
        <v>637</v>
      </c>
      <c r="J43" s="1" t="s">
        <v>468</v>
      </c>
      <c r="K43" s="1" t="s">
        <v>637</v>
      </c>
      <c r="L43" s="1" t="s">
        <v>637</v>
      </c>
      <c r="M43" s="1" t="s">
        <v>469</v>
      </c>
      <c r="N43" s="1" t="s">
        <v>469</v>
      </c>
      <c r="O43" s="1" t="s">
        <v>470</v>
      </c>
      <c r="P43" s="1" t="s">
        <v>471</v>
      </c>
      <c r="Q43" s="1" t="s">
        <v>472</v>
      </c>
      <c r="R43" s="1" t="s">
        <v>638</v>
      </c>
      <c r="S43" s="1" t="s">
        <v>474</v>
      </c>
      <c r="T43" s="1" t="s">
        <v>475</v>
      </c>
      <c r="U43" s="1" t="s">
        <v>476</v>
      </c>
    </row>
    <row r="44" s="1" customFormat="1" spans="1:21">
      <c r="A44" s="3">
        <v>18591874428</v>
      </c>
      <c r="B44" s="1" t="s">
        <v>462</v>
      </c>
      <c r="C44" s="1" t="s">
        <v>639</v>
      </c>
      <c r="D44" s="1" t="s">
        <v>640</v>
      </c>
      <c r="E44" s="1" t="s">
        <v>323</v>
      </c>
      <c r="F44" s="1" t="s">
        <v>462</v>
      </c>
      <c r="G44" s="1" t="s">
        <v>465</v>
      </c>
      <c r="H44" s="1" t="s">
        <v>466</v>
      </c>
      <c r="I44" s="1" t="s">
        <v>641</v>
      </c>
      <c r="J44" s="1" t="s">
        <v>468</v>
      </c>
      <c r="K44" s="1" t="s">
        <v>641</v>
      </c>
      <c r="L44" s="1" t="s">
        <v>641</v>
      </c>
      <c r="M44" s="1" t="s">
        <v>469</v>
      </c>
      <c r="N44" s="1" t="s">
        <v>469</v>
      </c>
      <c r="O44" s="1" t="s">
        <v>470</v>
      </c>
      <c r="P44" s="1" t="s">
        <v>471</v>
      </c>
      <c r="Q44" s="1" t="s">
        <v>472</v>
      </c>
      <c r="R44" s="1" t="s">
        <v>642</v>
      </c>
      <c r="S44" s="1" t="s">
        <v>474</v>
      </c>
      <c r="T44" s="1" t="s">
        <v>475</v>
      </c>
      <c r="U44" s="1" t="s">
        <v>476</v>
      </c>
    </row>
    <row r="45" s="1" customFormat="1" spans="1:21">
      <c r="A45" s="3">
        <v>999218591209729</v>
      </c>
      <c r="B45" s="1" t="s">
        <v>462</v>
      </c>
      <c r="C45" s="1" t="s">
        <v>643</v>
      </c>
      <c r="D45" s="1" t="s">
        <v>644</v>
      </c>
      <c r="E45" s="1" t="s">
        <v>302</v>
      </c>
      <c r="F45" s="1" t="s">
        <v>462</v>
      </c>
      <c r="G45" s="1" t="s">
        <v>465</v>
      </c>
      <c r="H45" s="1" t="s">
        <v>466</v>
      </c>
      <c r="I45" s="1" t="s">
        <v>645</v>
      </c>
      <c r="J45" s="1" t="s">
        <v>468</v>
      </c>
      <c r="K45" s="1" t="s">
        <v>645</v>
      </c>
      <c r="L45" s="1" t="s">
        <v>645</v>
      </c>
      <c r="M45" s="1" t="s">
        <v>469</v>
      </c>
      <c r="N45" s="1" t="s">
        <v>469</v>
      </c>
      <c r="O45" s="1" t="s">
        <v>470</v>
      </c>
      <c r="P45" s="1" t="s">
        <v>471</v>
      </c>
      <c r="Q45" s="1" t="s">
        <v>472</v>
      </c>
      <c r="R45" s="1" t="s">
        <v>646</v>
      </c>
      <c r="S45" s="1" t="s">
        <v>474</v>
      </c>
      <c r="T45" s="1" t="s">
        <v>475</v>
      </c>
      <c r="U45" s="1" t="s">
        <v>476</v>
      </c>
    </row>
    <row r="46" s="1" customFormat="1" spans="1:21">
      <c r="A46" s="3">
        <v>18586119985</v>
      </c>
      <c r="B46" s="1" t="s">
        <v>462</v>
      </c>
      <c r="C46" s="1" t="s">
        <v>647</v>
      </c>
      <c r="D46" s="1" t="s">
        <v>644</v>
      </c>
      <c r="E46" s="1" t="s">
        <v>178</v>
      </c>
      <c r="F46" s="1" t="s">
        <v>462</v>
      </c>
      <c r="G46" s="1" t="s">
        <v>465</v>
      </c>
      <c r="H46" s="1" t="s">
        <v>466</v>
      </c>
      <c r="I46" s="1" t="s">
        <v>648</v>
      </c>
      <c r="J46" s="1" t="s">
        <v>468</v>
      </c>
      <c r="K46" s="1" t="s">
        <v>648</v>
      </c>
      <c r="L46" s="1" t="s">
        <v>648</v>
      </c>
      <c r="M46" s="1" t="s">
        <v>469</v>
      </c>
      <c r="N46" s="1" t="s">
        <v>469</v>
      </c>
      <c r="O46" s="1" t="s">
        <v>470</v>
      </c>
      <c r="P46" s="1" t="s">
        <v>471</v>
      </c>
      <c r="Q46" s="1" t="s">
        <v>472</v>
      </c>
      <c r="R46" s="1" t="s">
        <v>649</v>
      </c>
      <c r="S46" s="1" t="s">
        <v>474</v>
      </c>
      <c r="T46" s="1" t="s">
        <v>475</v>
      </c>
      <c r="U46" s="1" t="s">
        <v>476</v>
      </c>
    </row>
    <row r="47" s="1" customFormat="1" spans="1:21">
      <c r="A47" s="3">
        <v>18591805990</v>
      </c>
      <c r="B47" s="1" t="s">
        <v>462</v>
      </c>
      <c r="C47" s="1" t="s">
        <v>650</v>
      </c>
      <c r="D47" s="1" t="s">
        <v>651</v>
      </c>
      <c r="E47" s="1" t="s">
        <v>652</v>
      </c>
      <c r="F47" s="1" t="s">
        <v>462</v>
      </c>
      <c r="G47" s="1" t="s">
        <v>465</v>
      </c>
      <c r="H47" s="1" t="s">
        <v>466</v>
      </c>
      <c r="I47" s="1" t="s">
        <v>653</v>
      </c>
      <c r="J47" s="1" t="s">
        <v>468</v>
      </c>
      <c r="K47" s="1" t="s">
        <v>653</v>
      </c>
      <c r="L47" s="1" t="s">
        <v>653</v>
      </c>
      <c r="M47" s="1" t="s">
        <v>469</v>
      </c>
      <c r="N47" s="1" t="s">
        <v>469</v>
      </c>
      <c r="O47" s="1" t="s">
        <v>470</v>
      </c>
      <c r="P47" s="1" t="s">
        <v>471</v>
      </c>
      <c r="Q47" s="1" t="s">
        <v>472</v>
      </c>
      <c r="R47" s="1" t="s">
        <v>654</v>
      </c>
      <c r="S47" s="1" t="s">
        <v>474</v>
      </c>
      <c r="T47" s="1" t="s">
        <v>475</v>
      </c>
      <c r="U47" s="1" t="s">
        <v>476</v>
      </c>
    </row>
    <row r="48" s="1" customFormat="1" spans="1:21">
      <c r="A48" s="3">
        <v>18586598229</v>
      </c>
      <c r="B48" s="1" t="s">
        <v>462</v>
      </c>
      <c r="C48" s="1" t="s">
        <v>655</v>
      </c>
      <c r="D48" s="1" t="s">
        <v>656</v>
      </c>
      <c r="E48" s="1" t="s">
        <v>220</v>
      </c>
      <c r="F48" s="1" t="s">
        <v>462</v>
      </c>
      <c r="G48" s="1" t="s">
        <v>465</v>
      </c>
      <c r="H48" s="1" t="s">
        <v>466</v>
      </c>
      <c r="I48" s="1" t="s">
        <v>657</v>
      </c>
      <c r="J48" s="1" t="s">
        <v>468</v>
      </c>
      <c r="K48" s="1" t="s">
        <v>657</v>
      </c>
      <c r="L48" s="1" t="s">
        <v>657</v>
      </c>
      <c r="M48" s="1" t="s">
        <v>469</v>
      </c>
      <c r="N48" s="1" t="s">
        <v>469</v>
      </c>
      <c r="O48" s="1" t="s">
        <v>470</v>
      </c>
      <c r="P48" s="1" t="s">
        <v>471</v>
      </c>
      <c r="Q48" s="1" t="s">
        <v>472</v>
      </c>
      <c r="R48" s="1" t="s">
        <v>658</v>
      </c>
      <c r="S48" s="1" t="s">
        <v>474</v>
      </c>
      <c r="T48" s="1" t="s">
        <v>475</v>
      </c>
      <c r="U48" s="1" t="s">
        <v>476</v>
      </c>
    </row>
    <row r="49" s="1" customFormat="1" spans="1:21">
      <c r="A49" s="3">
        <v>18586228107</v>
      </c>
      <c r="B49" s="1" t="s">
        <v>462</v>
      </c>
      <c r="C49" s="1" t="s">
        <v>659</v>
      </c>
      <c r="D49" s="1" t="s">
        <v>660</v>
      </c>
      <c r="E49" s="1" t="s">
        <v>182</v>
      </c>
      <c r="F49" s="1" t="s">
        <v>462</v>
      </c>
      <c r="G49" s="1" t="s">
        <v>465</v>
      </c>
      <c r="H49" s="1" t="s">
        <v>466</v>
      </c>
      <c r="I49" s="1" t="s">
        <v>576</v>
      </c>
      <c r="J49" s="1" t="s">
        <v>468</v>
      </c>
      <c r="K49" s="1" t="s">
        <v>576</v>
      </c>
      <c r="L49" s="1" t="s">
        <v>576</v>
      </c>
      <c r="M49" s="1" t="s">
        <v>469</v>
      </c>
      <c r="N49" s="1" t="s">
        <v>469</v>
      </c>
      <c r="O49" s="1" t="s">
        <v>470</v>
      </c>
      <c r="P49" s="1" t="s">
        <v>471</v>
      </c>
      <c r="Q49" s="1" t="s">
        <v>472</v>
      </c>
      <c r="R49" s="1" t="s">
        <v>661</v>
      </c>
      <c r="S49" s="1" t="s">
        <v>474</v>
      </c>
      <c r="T49" s="1" t="s">
        <v>475</v>
      </c>
      <c r="U49" s="1" t="s">
        <v>476</v>
      </c>
    </row>
    <row r="50" s="1" customFormat="1" spans="1:21">
      <c r="A50" s="3">
        <v>18587011808</v>
      </c>
      <c r="B50" s="1" t="s">
        <v>462</v>
      </c>
      <c r="C50" s="1" t="s">
        <v>662</v>
      </c>
      <c r="D50" s="1" t="s">
        <v>660</v>
      </c>
      <c r="E50" s="1" t="s">
        <v>239</v>
      </c>
      <c r="F50" s="1" t="s">
        <v>462</v>
      </c>
      <c r="G50" s="1" t="s">
        <v>465</v>
      </c>
      <c r="H50" s="1" t="s">
        <v>466</v>
      </c>
      <c r="I50" s="1" t="s">
        <v>576</v>
      </c>
      <c r="J50" s="1" t="s">
        <v>468</v>
      </c>
      <c r="K50" s="1" t="s">
        <v>576</v>
      </c>
      <c r="L50" s="1" t="s">
        <v>576</v>
      </c>
      <c r="M50" s="1" t="s">
        <v>469</v>
      </c>
      <c r="N50" s="1" t="s">
        <v>469</v>
      </c>
      <c r="O50" s="1" t="s">
        <v>470</v>
      </c>
      <c r="P50" s="1" t="s">
        <v>471</v>
      </c>
      <c r="Q50" s="1" t="s">
        <v>472</v>
      </c>
      <c r="R50" s="1" t="s">
        <v>663</v>
      </c>
      <c r="S50" s="1" t="s">
        <v>474</v>
      </c>
      <c r="T50" s="1" t="s">
        <v>475</v>
      </c>
      <c r="U50" s="1" t="s">
        <v>476</v>
      </c>
    </row>
    <row r="51" s="1" customFormat="1" spans="1:21">
      <c r="A51" s="3">
        <v>999218587856853</v>
      </c>
      <c r="B51" s="1" t="s">
        <v>462</v>
      </c>
      <c r="C51" s="1" t="s">
        <v>664</v>
      </c>
      <c r="D51" s="1" t="s">
        <v>665</v>
      </c>
      <c r="E51" s="1" t="s">
        <v>666</v>
      </c>
      <c r="F51" s="1" t="s">
        <v>462</v>
      </c>
      <c r="G51" s="1" t="s">
        <v>465</v>
      </c>
      <c r="H51" s="1" t="s">
        <v>466</v>
      </c>
      <c r="I51" s="1" t="s">
        <v>667</v>
      </c>
      <c r="J51" s="1" t="s">
        <v>468</v>
      </c>
      <c r="K51" s="1" t="s">
        <v>667</v>
      </c>
      <c r="L51" s="1" t="s">
        <v>667</v>
      </c>
      <c r="M51" s="1" t="s">
        <v>469</v>
      </c>
      <c r="N51" s="1" t="s">
        <v>469</v>
      </c>
      <c r="O51" s="1" t="s">
        <v>470</v>
      </c>
      <c r="P51" s="1" t="s">
        <v>471</v>
      </c>
      <c r="Q51" s="1" t="s">
        <v>472</v>
      </c>
      <c r="R51" s="1" t="s">
        <v>668</v>
      </c>
      <c r="S51" s="1" t="s">
        <v>474</v>
      </c>
      <c r="T51" s="1" t="s">
        <v>475</v>
      </c>
      <c r="U51" s="1" t="s">
        <v>476</v>
      </c>
    </row>
    <row r="52" s="1" customFormat="1" spans="1:21">
      <c r="A52" s="3">
        <v>18586659013</v>
      </c>
      <c r="B52" s="1" t="s">
        <v>462</v>
      </c>
      <c r="C52" s="1" t="s">
        <v>669</v>
      </c>
      <c r="D52" s="1" t="s">
        <v>670</v>
      </c>
      <c r="E52" s="1" t="s">
        <v>224</v>
      </c>
      <c r="F52" s="1" t="s">
        <v>462</v>
      </c>
      <c r="G52" s="1" t="s">
        <v>465</v>
      </c>
      <c r="H52" s="1" t="s">
        <v>466</v>
      </c>
      <c r="I52" s="1" t="s">
        <v>671</v>
      </c>
      <c r="J52" s="1" t="s">
        <v>468</v>
      </c>
      <c r="K52" s="1" t="s">
        <v>671</v>
      </c>
      <c r="L52" s="1" t="s">
        <v>671</v>
      </c>
      <c r="M52" s="1" t="s">
        <v>469</v>
      </c>
      <c r="N52" s="1" t="s">
        <v>469</v>
      </c>
      <c r="O52" s="1" t="s">
        <v>470</v>
      </c>
      <c r="P52" s="1" t="s">
        <v>471</v>
      </c>
      <c r="Q52" s="1" t="s">
        <v>472</v>
      </c>
      <c r="R52" s="1" t="s">
        <v>672</v>
      </c>
      <c r="S52" s="1" t="s">
        <v>474</v>
      </c>
      <c r="T52" s="1" t="s">
        <v>475</v>
      </c>
      <c r="U52" s="1" t="s">
        <v>476</v>
      </c>
    </row>
    <row r="53" s="1" customFormat="1" spans="1:21">
      <c r="A53" s="3">
        <v>18586357920</v>
      </c>
      <c r="B53" s="1" t="s">
        <v>462</v>
      </c>
      <c r="C53" s="1" t="s">
        <v>673</v>
      </c>
      <c r="D53" s="1" t="s">
        <v>674</v>
      </c>
      <c r="E53" s="1" t="s">
        <v>208</v>
      </c>
      <c r="F53" s="1" t="s">
        <v>462</v>
      </c>
      <c r="G53" s="1" t="s">
        <v>465</v>
      </c>
      <c r="H53" s="1" t="s">
        <v>466</v>
      </c>
      <c r="I53" s="1" t="s">
        <v>675</v>
      </c>
      <c r="J53" s="1" t="s">
        <v>468</v>
      </c>
      <c r="K53" s="1" t="s">
        <v>675</v>
      </c>
      <c r="L53" s="1" t="s">
        <v>675</v>
      </c>
      <c r="M53" s="1" t="s">
        <v>469</v>
      </c>
      <c r="N53" s="1" t="s">
        <v>469</v>
      </c>
      <c r="O53" s="1" t="s">
        <v>470</v>
      </c>
      <c r="P53" s="1" t="s">
        <v>471</v>
      </c>
      <c r="Q53" s="1" t="s">
        <v>472</v>
      </c>
      <c r="R53" s="1" t="s">
        <v>676</v>
      </c>
      <c r="S53" s="1" t="s">
        <v>474</v>
      </c>
      <c r="T53" s="1" t="s">
        <v>475</v>
      </c>
      <c r="U53" s="1" t="s">
        <v>476</v>
      </c>
    </row>
    <row r="54" s="1" customFormat="1" spans="1:21">
      <c r="A54" s="3">
        <v>18585919023</v>
      </c>
      <c r="B54" s="1" t="s">
        <v>462</v>
      </c>
      <c r="C54" s="1" t="s">
        <v>677</v>
      </c>
      <c r="D54" s="1" t="s">
        <v>678</v>
      </c>
      <c r="E54" s="1" t="s">
        <v>171</v>
      </c>
      <c r="F54" s="1" t="s">
        <v>462</v>
      </c>
      <c r="G54" s="1" t="s">
        <v>465</v>
      </c>
      <c r="H54" s="1" t="s">
        <v>466</v>
      </c>
      <c r="I54" s="1" t="s">
        <v>537</v>
      </c>
      <c r="J54" s="1" t="s">
        <v>468</v>
      </c>
      <c r="K54" s="1" t="s">
        <v>537</v>
      </c>
      <c r="L54" s="1" t="s">
        <v>537</v>
      </c>
      <c r="M54" s="1" t="s">
        <v>469</v>
      </c>
      <c r="N54" s="1" t="s">
        <v>469</v>
      </c>
      <c r="O54" s="1" t="s">
        <v>470</v>
      </c>
      <c r="P54" s="1" t="s">
        <v>471</v>
      </c>
      <c r="Q54" s="1" t="s">
        <v>472</v>
      </c>
      <c r="R54" s="1" t="s">
        <v>679</v>
      </c>
      <c r="S54" s="1" t="s">
        <v>474</v>
      </c>
      <c r="T54" s="1" t="s">
        <v>475</v>
      </c>
      <c r="U54" s="1" t="s">
        <v>476</v>
      </c>
    </row>
    <row r="55" s="1" customFormat="1" spans="1:21">
      <c r="A55" s="3">
        <v>18587650084</v>
      </c>
      <c r="B55" s="1" t="s">
        <v>462</v>
      </c>
      <c r="C55" s="1" t="s">
        <v>680</v>
      </c>
      <c r="D55" s="1" t="s">
        <v>681</v>
      </c>
      <c r="E55" s="1" t="s">
        <v>262</v>
      </c>
      <c r="F55" s="1" t="s">
        <v>462</v>
      </c>
      <c r="G55" s="1" t="s">
        <v>465</v>
      </c>
      <c r="H55" s="1" t="s">
        <v>466</v>
      </c>
      <c r="I55" s="1" t="s">
        <v>675</v>
      </c>
      <c r="J55" s="1" t="s">
        <v>468</v>
      </c>
      <c r="K55" s="1" t="s">
        <v>675</v>
      </c>
      <c r="L55" s="1" t="s">
        <v>675</v>
      </c>
      <c r="M55" s="1" t="s">
        <v>469</v>
      </c>
      <c r="N55" s="1" t="s">
        <v>469</v>
      </c>
      <c r="O55" s="1" t="s">
        <v>470</v>
      </c>
      <c r="P55" s="1" t="s">
        <v>471</v>
      </c>
      <c r="Q55" s="1" t="s">
        <v>472</v>
      </c>
      <c r="R55" s="1" t="s">
        <v>682</v>
      </c>
      <c r="S55" s="1" t="s">
        <v>474</v>
      </c>
      <c r="T55" s="1" t="s">
        <v>475</v>
      </c>
      <c r="U55" s="1" t="s">
        <v>476</v>
      </c>
    </row>
    <row r="56" s="1" customFormat="1" spans="1:21">
      <c r="A56" s="3">
        <v>18557071891</v>
      </c>
      <c r="B56" s="1" t="s">
        <v>683</v>
      </c>
      <c r="C56" s="1" t="s">
        <v>684</v>
      </c>
      <c r="D56" s="1" t="s">
        <v>685</v>
      </c>
      <c r="E56" s="1" t="s">
        <v>80</v>
      </c>
      <c r="F56" s="1" t="s">
        <v>462</v>
      </c>
      <c r="G56" s="1" t="s">
        <v>465</v>
      </c>
      <c r="H56" s="1" t="s">
        <v>466</v>
      </c>
      <c r="I56" s="1" t="s">
        <v>686</v>
      </c>
      <c r="J56" s="1" t="s">
        <v>468</v>
      </c>
      <c r="K56" s="1" t="s">
        <v>686</v>
      </c>
      <c r="L56" s="1" t="s">
        <v>686</v>
      </c>
      <c r="M56" s="1" t="s">
        <v>469</v>
      </c>
      <c r="N56" s="1" t="s">
        <v>469</v>
      </c>
      <c r="O56" s="1" t="s">
        <v>470</v>
      </c>
      <c r="P56" s="1" t="s">
        <v>471</v>
      </c>
      <c r="Q56" s="1" t="s">
        <v>472</v>
      </c>
      <c r="R56" s="1" t="s">
        <v>687</v>
      </c>
      <c r="S56" s="1" t="s">
        <v>474</v>
      </c>
      <c r="T56" s="1" t="s">
        <v>475</v>
      </c>
      <c r="U56" s="1" t="s">
        <v>476</v>
      </c>
    </row>
    <row r="57" s="1" customFormat="1" spans="1:21">
      <c r="A57" s="3">
        <v>18555374786</v>
      </c>
      <c r="B57" s="1" t="s">
        <v>683</v>
      </c>
      <c r="C57" s="1" t="s">
        <v>688</v>
      </c>
      <c r="D57" s="1" t="s">
        <v>685</v>
      </c>
      <c r="E57" s="1" t="s">
        <v>72</v>
      </c>
      <c r="F57" s="1" t="s">
        <v>462</v>
      </c>
      <c r="G57" s="1" t="s">
        <v>465</v>
      </c>
      <c r="H57" s="1" t="s">
        <v>466</v>
      </c>
      <c r="I57" s="1" t="s">
        <v>689</v>
      </c>
      <c r="J57" s="1" t="s">
        <v>468</v>
      </c>
      <c r="K57" s="1" t="s">
        <v>689</v>
      </c>
      <c r="L57" s="1" t="s">
        <v>689</v>
      </c>
      <c r="M57" s="1" t="s">
        <v>469</v>
      </c>
      <c r="N57" s="1" t="s">
        <v>469</v>
      </c>
      <c r="O57" s="1" t="s">
        <v>470</v>
      </c>
      <c r="P57" s="1" t="s">
        <v>471</v>
      </c>
      <c r="Q57" s="1" t="s">
        <v>472</v>
      </c>
      <c r="R57" s="1" t="s">
        <v>690</v>
      </c>
      <c r="S57" s="1" t="s">
        <v>474</v>
      </c>
      <c r="T57" s="1" t="s">
        <v>475</v>
      </c>
      <c r="U57" s="1" t="s">
        <v>476</v>
      </c>
    </row>
    <row r="58" s="1" customFormat="1" spans="1:21">
      <c r="A58" s="3">
        <v>18555136356</v>
      </c>
      <c r="B58" s="1" t="s">
        <v>683</v>
      </c>
      <c r="C58" s="1" t="s">
        <v>691</v>
      </c>
      <c r="D58" s="1" t="s">
        <v>685</v>
      </c>
      <c r="E58" s="1" t="s">
        <v>69</v>
      </c>
      <c r="F58" s="1" t="s">
        <v>462</v>
      </c>
      <c r="G58" s="1" t="s">
        <v>465</v>
      </c>
      <c r="H58" s="1" t="s">
        <v>466</v>
      </c>
      <c r="I58" s="1" t="s">
        <v>686</v>
      </c>
      <c r="J58" s="1" t="s">
        <v>468</v>
      </c>
      <c r="K58" s="1" t="s">
        <v>686</v>
      </c>
      <c r="L58" s="1" t="s">
        <v>686</v>
      </c>
      <c r="M58" s="1" t="s">
        <v>469</v>
      </c>
      <c r="N58" s="1" t="s">
        <v>469</v>
      </c>
      <c r="O58" s="1" t="s">
        <v>470</v>
      </c>
      <c r="P58" s="1" t="s">
        <v>471</v>
      </c>
      <c r="Q58" s="1" t="s">
        <v>472</v>
      </c>
      <c r="R58" s="1" t="s">
        <v>692</v>
      </c>
      <c r="S58" s="1" t="s">
        <v>474</v>
      </c>
      <c r="T58" s="1" t="s">
        <v>475</v>
      </c>
      <c r="U58" s="1" t="s">
        <v>476</v>
      </c>
    </row>
    <row r="59" s="1" customFormat="1" spans="1:21">
      <c r="A59" s="3">
        <v>18585568114</v>
      </c>
      <c r="B59" s="1" t="s">
        <v>462</v>
      </c>
      <c r="C59" s="1" t="s">
        <v>693</v>
      </c>
      <c r="D59" s="1" t="s">
        <v>694</v>
      </c>
      <c r="E59" s="1" t="s">
        <v>160</v>
      </c>
      <c r="F59" s="1" t="s">
        <v>462</v>
      </c>
      <c r="G59" s="1" t="s">
        <v>465</v>
      </c>
      <c r="H59" s="1" t="s">
        <v>466</v>
      </c>
      <c r="I59" s="1" t="s">
        <v>695</v>
      </c>
      <c r="J59" s="1" t="s">
        <v>468</v>
      </c>
      <c r="K59" s="1" t="s">
        <v>695</v>
      </c>
      <c r="L59" s="1" t="s">
        <v>695</v>
      </c>
      <c r="M59" s="1" t="s">
        <v>469</v>
      </c>
      <c r="N59" s="1" t="s">
        <v>469</v>
      </c>
      <c r="O59" s="1" t="s">
        <v>470</v>
      </c>
      <c r="P59" s="1" t="s">
        <v>471</v>
      </c>
      <c r="Q59" s="1" t="s">
        <v>472</v>
      </c>
      <c r="R59" s="1" t="s">
        <v>696</v>
      </c>
      <c r="S59" s="1" t="s">
        <v>474</v>
      </c>
      <c r="T59" s="1" t="s">
        <v>475</v>
      </c>
      <c r="U59" s="1" t="s">
        <v>476</v>
      </c>
    </row>
    <row r="60" s="1" customFormat="1" spans="1:21">
      <c r="A60" s="3">
        <v>18582509131</v>
      </c>
      <c r="B60" s="1" t="s">
        <v>592</v>
      </c>
      <c r="C60" s="1" t="s">
        <v>697</v>
      </c>
      <c r="D60" s="1" t="s">
        <v>694</v>
      </c>
      <c r="E60" s="1" t="s">
        <v>108</v>
      </c>
      <c r="F60" s="1" t="s">
        <v>462</v>
      </c>
      <c r="G60" s="1" t="s">
        <v>465</v>
      </c>
      <c r="H60" s="1" t="s">
        <v>466</v>
      </c>
      <c r="I60" s="1" t="s">
        <v>695</v>
      </c>
      <c r="J60" s="1" t="s">
        <v>468</v>
      </c>
      <c r="K60" s="1" t="s">
        <v>695</v>
      </c>
      <c r="L60" s="1" t="s">
        <v>695</v>
      </c>
      <c r="M60" s="1" t="s">
        <v>469</v>
      </c>
      <c r="N60" s="1" t="s">
        <v>469</v>
      </c>
      <c r="O60" s="1" t="s">
        <v>470</v>
      </c>
      <c r="P60" s="1" t="s">
        <v>471</v>
      </c>
      <c r="Q60" s="1" t="s">
        <v>472</v>
      </c>
      <c r="R60" s="1" t="s">
        <v>698</v>
      </c>
      <c r="S60" s="1" t="s">
        <v>474</v>
      </c>
      <c r="T60" s="1" t="s">
        <v>475</v>
      </c>
      <c r="U60" s="1" t="s">
        <v>476</v>
      </c>
    </row>
    <row r="61" s="1" customFormat="1" spans="1:21">
      <c r="A61" s="3">
        <v>18585875200</v>
      </c>
      <c r="B61" s="1" t="s">
        <v>462</v>
      </c>
      <c r="C61" s="1" t="s">
        <v>699</v>
      </c>
      <c r="D61" s="1" t="s">
        <v>700</v>
      </c>
      <c r="E61" s="1" t="s">
        <v>166</v>
      </c>
      <c r="F61" s="1" t="s">
        <v>462</v>
      </c>
      <c r="G61" s="1" t="s">
        <v>465</v>
      </c>
      <c r="H61" s="1" t="s">
        <v>466</v>
      </c>
      <c r="I61" s="1" t="s">
        <v>701</v>
      </c>
      <c r="J61" s="1" t="s">
        <v>468</v>
      </c>
      <c r="K61" s="1" t="s">
        <v>701</v>
      </c>
      <c r="L61" s="1" t="s">
        <v>701</v>
      </c>
      <c r="M61" s="1" t="s">
        <v>469</v>
      </c>
      <c r="N61" s="1" t="s">
        <v>469</v>
      </c>
      <c r="O61" s="1" t="s">
        <v>470</v>
      </c>
      <c r="P61" s="1" t="s">
        <v>471</v>
      </c>
      <c r="Q61" s="1" t="s">
        <v>472</v>
      </c>
      <c r="R61" s="1" t="s">
        <v>702</v>
      </c>
      <c r="S61" s="1" t="s">
        <v>474</v>
      </c>
      <c r="T61" s="1" t="s">
        <v>475</v>
      </c>
      <c r="U61" s="1" t="s">
        <v>476</v>
      </c>
    </row>
    <row r="62" s="1" customFormat="1" spans="1:21">
      <c r="A62" s="3">
        <v>18585095313</v>
      </c>
      <c r="B62" s="1" t="s">
        <v>462</v>
      </c>
      <c r="C62" s="1" t="s">
        <v>703</v>
      </c>
      <c r="D62" s="1" t="s">
        <v>704</v>
      </c>
      <c r="E62" s="1" t="s">
        <v>130</v>
      </c>
      <c r="F62" s="1" t="s">
        <v>462</v>
      </c>
      <c r="G62" s="1" t="s">
        <v>465</v>
      </c>
      <c r="H62" s="1" t="s">
        <v>466</v>
      </c>
      <c r="I62" s="1" t="s">
        <v>705</v>
      </c>
      <c r="J62" s="1" t="s">
        <v>468</v>
      </c>
      <c r="K62" s="1" t="s">
        <v>705</v>
      </c>
      <c r="L62" s="1" t="s">
        <v>705</v>
      </c>
      <c r="M62" s="1" t="s">
        <v>469</v>
      </c>
      <c r="N62" s="1" t="s">
        <v>469</v>
      </c>
      <c r="O62" s="1" t="s">
        <v>470</v>
      </c>
      <c r="P62" s="1" t="s">
        <v>471</v>
      </c>
      <c r="Q62" s="1" t="s">
        <v>472</v>
      </c>
      <c r="R62" s="1" t="s">
        <v>706</v>
      </c>
      <c r="S62" s="1" t="s">
        <v>474</v>
      </c>
      <c r="T62" s="1" t="s">
        <v>475</v>
      </c>
      <c r="U62" s="1" t="s">
        <v>476</v>
      </c>
    </row>
    <row r="63" s="1" customFormat="1" spans="1:21">
      <c r="A63" s="3">
        <v>18588024713</v>
      </c>
      <c r="B63" s="1" t="s">
        <v>462</v>
      </c>
      <c r="C63" s="1" t="s">
        <v>707</v>
      </c>
      <c r="D63" s="1" t="s">
        <v>708</v>
      </c>
      <c r="E63" s="1" t="s">
        <v>289</v>
      </c>
      <c r="F63" s="1" t="s">
        <v>462</v>
      </c>
      <c r="G63" s="1" t="s">
        <v>465</v>
      </c>
      <c r="H63" s="1" t="s">
        <v>466</v>
      </c>
      <c r="I63" s="1" t="s">
        <v>701</v>
      </c>
      <c r="J63" s="1" t="s">
        <v>468</v>
      </c>
      <c r="K63" s="1" t="s">
        <v>701</v>
      </c>
      <c r="L63" s="1" t="s">
        <v>701</v>
      </c>
      <c r="M63" s="1" t="s">
        <v>469</v>
      </c>
      <c r="N63" s="1" t="s">
        <v>469</v>
      </c>
      <c r="O63" s="1" t="s">
        <v>470</v>
      </c>
      <c r="P63" s="1" t="s">
        <v>471</v>
      </c>
      <c r="Q63" s="1" t="s">
        <v>472</v>
      </c>
      <c r="R63" s="1" t="s">
        <v>709</v>
      </c>
      <c r="S63" s="1" t="s">
        <v>474</v>
      </c>
      <c r="T63" s="1" t="s">
        <v>475</v>
      </c>
      <c r="U63" s="1" t="s">
        <v>476</v>
      </c>
    </row>
    <row r="64" s="1" customFormat="1" spans="1:21">
      <c r="A64" s="3">
        <v>999218587227819</v>
      </c>
      <c r="B64" s="1" t="s">
        <v>462</v>
      </c>
      <c r="C64" s="1" t="s">
        <v>710</v>
      </c>
      <c r="D64" s="1" t="s">
        <v>711</v>
      </c>
      <c r="E64" s="1" t="s">
        <v>243</v>
      </c>
      <c r="F64" s="1" t="s">
        <v>462</v>
      </c>
      <c r="G64" s="1" t="s">
        <v>465</v>
      </c>
      <c r="H64" s="1" t="s">
        <v>466</v>
      </c>
      <c r="I64" s="1" t="s">
        <v>712</v>
      </c>
      <c r="J64" s="1" t="s">
        <v>468</v>
      </c>
      <c r="K64" s="1" t="s">
        <v>712</v>
      </c>
      <c r="L64" s="1" t="s">
        <v>712</v>
      </c>
      <c r="M64" s="1" t="s">
        <v>469</v>
      </c>
      <c r="N64" s="1" t="s">
        <v>469</v>
      </c>
      <c r="O64" s="1" t="s">
        <v>470</v>
      </c>
      <c r="P64" s="1" t="s">
        <v>471</v>
      </c>
      <c r="Q64" s="1" t="s">
        <v>472</v>
      </c>
      <c r="R64" s="1" t="s">
        <v>713</v>
      </c>
      <c r="S64" s="1" t="s">
        <v>474</v>
      </c>
      <c r="T64" s="1" t="s">
        <v>475</v>
      </c>
      <c r="U64" s="1" t="s">
        <v>476</v>
      </c>
    </row>
    <row r="65" s="1" customFormat="1" spans="1:21">
      <c r="A65" s="3">
        <v>18588212071</v>
      </c>
      <c r="B65" s="1" t="s">
        <v>462</v>
      </c>
      <c r="C65" s="1" t="s">
        <v>714</v>
      </c>
      <c r="D65" s="1" t="s">
        <v>715</v>
      </c>
      <c r="E65" s="1" t="s">
        <v>299</v>
      </c>
      <c r="F65" s="1" t="s">
        <v>462</v>
      </c>
      <c r="G65" s="1" t="s">
        <v>465</v>
      </c>
      <c r="H65" s="1" t="s">
        <v>466</v>
      </c>
      <c r="I65" s="1" t="s">
        <v>624</v>
      </c>
      <c r="J65" s="1" t="s">
        <v>468</v>
      </c>
      <c r="K65" s="1" t="s">
        <v>624</v>
      </c>
      <c r="L65" s="1" t="s">
        <v>624</v>
      </c>
      <c r="M65" s="1" t="s">
        <v>469</v>
      </c>
      <c r="N65" s="1" t="s">
        <v>469</v>
      </c>
      <c r="O65" s="1" t="s">
        <v>470</v>
      </c>
      <c r="P65" s="1" t="s">
        <v>471</v>
      </c>
      <c r="Q65" s="1" t="s">
        <v>472</v>
      </c>
      <c r="R65" s="1" t="s">
        <v>716</v>
      </c>
      <c r="S65" s="1" t="s">
        <v>474</v>
      </c>
      <c r="T65" s="1" t="s">
        <v>475</v>
      </c>
      <c r="U65" s="1" t="s">
        <v>476</v>
      </c>
    </row>
    <row r="66" s="1" customFormat="1" spans="1:21">
      <c r="A66" s="3">
        <v>18585344480</v>
      </c>
      <c r="B66" s="1" t="s">
        <v>462</v>
      </c>
      <c r="C66" s="1" t="s">
        <v>717</v>
      </c>
      <c r="D66" s="1" t="s">
        <v>718</v>
      </c>
      <c r="E66" s="1" t="s">
        <v>150</v>
      </c>
      <c r="F66" s="1" t="s">
        <v>462</v>
      </c>
      <c r="G66" s="1" t="s">
        <v>465</v>
      </c>
      <c r="H66" s="1" t="s">
        <v>466</v>
      </c>
      <c r="I66" s="1" t="s">
        <v>525</v>
      </c>
      <c r="J66" s="1" t="s">
        <v>468</v>
      </c>
      <c r="K66" s="1" t="s">
        <v>525</v>
      </c>
      <c r="L66" s="1" t="s">
        <v>525</v>
      </c>
      <c r="M66" s="1" t="s">
        <v>469</v>
      </c>
      <c r="N66" s="1" t="s">
        <v>469</v>
      </c>
      <c r="O66" s="1" t="s">
        <v>470</v>
      </c>
      <c r="P66" s="1" t="s">
        <v>471</v>
      </c>
      <c r="Q66" s="1" t="s">
        <v>472</v>
      </c>
      <c r="R66" s="1" t="s">
        <v>719</v>
      </c>
      <c r="S66" s="1" t="s">
        <v>474</v>
      </c>
      <c r="T66" s="1" t="s">
        <v>475</v>
      </c>
      <c r="U66" s="1" t="s">
        <v>476</v>
      </c>
    </row>
    <row r="67" s="1" customFormat="1" spans="1:21">
      <c r="A67" s="3">
        <v>999218587761318</v>
      </c>
      <c r="B67" s="1" t="s">
        <v>462</v>
      </c>
      <c r="C67" s="1" t="s">
        <v>720</v>
      </c>
      <c r="D67" s="1" t="s">
        <v>721</v>
      </c>
      <c r="E67" s="1" t="s">
        <v>267</v>
      </c>
      <c r="F67" s="1" t="s">
        <v>462</v>
      </c>
      <c r="G67" s="1" t="s">
        <v>465</v>
      </c>
      <c r="H67" s="1" t="s">
        <v>466</v>
      </c>
      <c r="I67" s="1" t="s">
        <v>722</v>
      </c>
      <c r="J67" s="1" t="s">
        <v>468</v>
      </c>
      <c r="K67" s="1" t="s">
        <v>722</v>
      </c>
      <c r="L67" s="1" t="s">
        <v>722</v>
      </c>
      <c r="M67" s="1" t="s">
        <v>469</v>
      </c>
      <c r="N67" s="1" t="s">
        <v>469</v>
      </c>
      <c r="O67" s="1" t="s">
        <v>470</v>
      </c>
      <c r="P67" s="1" t="s">
        <v>471</v>
      </c>
      <c r="Q67" s="1" t="s">
        <v>472</v>
      </c>
      <c r="R67" s="1" t="s">
        <v>723</v>
      </c>
      <c r="S67" s="1" t="s">
        <v>474</v>
      </c>
      <c r="T67" s="1" t="s">
        <v>475</v>
      </c>
      <c r="U67" s="1" t="s">
        <v>476</v>
      </c>
    </row>
    <row r="68" s="1" customFormat="1" spans="1:21">
      <c r="A68" s="3">
        <v>18576036511</v>
      </c>
      <c r="B68" s="1" t="s">
        <v>592</v>
      </c>
      <c r="C68" s="1" t="s">
        <v>724</v>
      </c>
      <c r="D68" s="1" t="s">
        <v>725</v>
      </c>
      <c r="E68" s="1" t="s">
        <v>89</v>
      </c>
      <c r="F68" s="1" t="s">
        <v>462</v>
      </c>
      <c r="G68" s="1" t="s">
        <v>465</v>
      </c>
      <c r="H68" s="1" t="s">
        <v>466</v>
      </c>
      <c r="I68" s="1" t="s">
        <v>726</v>
      </c>
      <c r="J68" s="1" t="s">
        <v>468</v>
      </c>
      <c r="K68" s="1" t="s">
        <v>726</v>
      </c>
      <c r="L68" s="1" t="s">
        <v>726</v>
      </c>
      <c r="M68" s="1" t="s">
        <v>469</v>
      </c>
      <c r="N68" s="1" t="s">
        <v>469</v>
      </c>
      <c r="O68" s="1" t="s">
        <v>470</v>
      </c>
      <c r="P68" s="1" t="s">
        <v>471</v>
      </c>
      <c r="Q68" s="1" t="s">
        <v>472</v>
      </c>
      <c r="R68" s="1" t="s">
        <v>727</v>
      </c>
      <c r="S68" s="1" t="s">
        <v>474</v>
      </c>
      <c r="T68" s="1" t="s">
        <v>475</v>
      </c>
      <c r="U68" s="1" t="s">
        <v>476</v>
      </c>
    </row>
    <row r="69" s="1" customFormat="1" spans="1:21">
      <c r="A69" s="3">
        <v>18507219448</v>
      </c>
      <c r="B69" s="1" t="s">
        <v>728</v>
      </c>
      <c r="C69" s="1" t="s">
        <v>729</v>
      </c>
      <c r="D69" s="1" t="s">
        <v>730</v>
      </c>
      <c r="E69" s="1" t="s">
        <v>54</v>
      </c>
      <c r="F69" s="1" t="s">
        <v>462</v>
      </c>
      <c r="G69" s="1" t="s">
        <v>465</v>
      </c>
      <c r="H69" s="1" t="s">
        <v>466</v>
      </c>
      <c r="I69" s="1" t="s">
        <v>731</v>
      </c>
      <c r="J69" s="1" t="s">
        <v>468</v>
      </c>
      <c r="K69" s="1" t="s">
        <v>731</v>
      </c>
      <c r="L69" s="1" t="s">
        <v>731</v>
      </c>
      <c r="M69" s="1" t="s">
        <v>469</v>
      </c>
      <c r="N69" s="1" t="s">
        <v>469</v>
      </c>
      <c r="O69" s="1" t="s">
        <v>470</v>
      </c>
      <c r="P69" s="1" t="s">
        <v>471</v>
      </c>
      <c r="Q69" s="1" t="s">
        <v>472</v>
      </c>
      <c r="R69" s="1" t="s">
        <v>732</v>
      </c>
      <c r="S69" s="1" t="s">
        <v>474</v>
      </c>
      <c r="T69" s="1" t="s">
        <v>475</v>
      </c>
      <c r="U69" s="1" t="s">
        <v>476</v>
      </c>
    </row>
    <row r="70" s="1" customFormat="1" spans="1:21">
      <c r="A70" s="3">
        <v>18585109751</v>
      </c>
      <c r="B70" s="1" t="s">
        <v>462</v>
      </c>
      <c r="C70" s="1" t="s">
        <v>733</v>
      </c>
      <c r="D70" s="1" t="s">
        <v>734</v>
      </c>
      <c r="E70" s="1" t="s">
        <v>132</v>
      </c>
      <c r="F70" s="1" t="s">
        <v>462</v>
      </c>
      <c r="G70" s="1" t="s">
        <v>465</v>
      </c>
      <c r="H70" s="1" t="s">
        <v>466</v>
      </c>
      <c r="I70" s="1" t="s">
        <v>653</v>
      </c>
      <c r="J70" s="1" t="s">
        <v>468</v>
      </c>
      <c r="K70" s="1" t="s">
        <v>653</v>
      </c>
      <c r="L70" s="1" t="s">
        <v>470</v>
      </c>
      <c r="M70" s="1" t="s">
        <v>735</v>
      </c>
      <c r="N70" s="1" t="s">
        <v>735</v>
      </c>
      <c r="O70" s="1" t="s">
        <v>470</v>
      </c>
      <c r="P70" s="1" t="s">
        <v>471</v>
      </c>
      <c r="Q70" s="1" t="s">
        <v>472</v>
      </c>
      <c r="R70" s="1" t="s">
        <v>736</v>
      </c>
      <c r="S70" s="1" t="s">
        <v>474</v>
      </c>
      <c r="T70" s="1" t="s">
        <v>475</v>
      </c>
      <c r="U70" s="1" t="s">
        <v>476</v>
      </c>
    </row>
    <row r="71" s="1" customFormat="1" spans="1:21">
      <c r="A71" s="3">
        <v>18584889558</v>
      </c>
      <c r="B71" s="1" t="s">
        <v>462</v>
      </c>
      <c r="C71" s="1" t="s">
        <v>737</v>
      </c>
      <c r="D71" s="1" t="s">
        <v>734</v>
      </c>
      <c r="E71" s="1" t="s">
        <v>125</v>
      </c>
      <c r="F71" s="1" t="s">
        <v>462</v>
      </c>
      <c r="G71" s="1" t="s">
        <v>465</v>
      </c>
      <c r="H71" s="1" t="s">
        <v>466</v>
      </c>
      <c r="I71" s="1" t="s">
        <v>653</v>
      </c>
      <c r="J71" s="1" t="s">
        <v>468</v>
      </c>
      <c r="K71" s="1" t="s">
        <v>653</v>
      </c>
      <c r="L71" s="1" t="s">
        <v>653</v>
      </c>
      <c r="M71" s="1" t="s">
        <v>469</v>
      </c>
      <c r="N71" s="1" t="s">
        <v>469</v>
      </c>
      <c r="O71" s="1" t="s">
        <v>470</v>
      </c>
      <c r="P71" s="1" t="s">
        <v>471</v>
      </c>
      <c r="Q71" s="1" t="s">
        <v>472</v>
      </c>
      <c r="R71" s="1" t="s">
        <v>738</v>
      </c>
      <c r="S71" s="1" t="s">
        <v>474</v>
      </c>
      <c r="T71" s="1" t="s">
        <v>475</v>
      </c>
      <c r="U71" s="1" t="s">
        <v>476</v>
      </c>
    </row>
    <row r="72" s="1" customFormat="1" spans="1:21">
      <c r="A72" s="3">
        <v>18583835384</v>
      </c>
      <c r="B72" s="1" t="s">
        <v>462</v>
      </c>
      <c r="C72" s="1" t="s">
        <v>739</v>
      </c>
      <c r="D72" s="1" t="s">
        <v>734</v>
      </c>
      <c r="E72" s="1" t="s">
        <v>116</v>
      </c>
      <c r="F72" s="1" t="s">
        <v>462</v>
      </c>
      <c r="G72" s="1" t="s">
        <v>465</v>
      </c>
      <c r="H72" s="1" t="s">
        <v>466</v>
      </c>
      <c r="I72" s="1" t="s">
        <v>653</v>
      </c>
      <c r="J72" s="1" t="s">
        <v>468</v>
      </c>
      <c r="K72" s="1" t="s">
        <v>653</v>
      </c>
      <c r="L72" s="1" t="s">
        <v>653</v>
      </c>
      <c r="M72" s="1" t="s">
        <v>469</v>
      </c>
      <c r="N72" s="1" t="s">
        <v>469</v>
      </c>
      <c r="O72" s="1" t="s">
        <v>470</v>
      </c>
      <c r="P72" s="1" t="s">
        <v>471</v>
      </c>
      <c r="Q72" s="1" t="s">
        <v>472</v>
      </c>
      <c r="R72" s="1" t="s">
        <v>740</v>
      </c>
      <c r="S72" s="1" t="s">
        <v>474</v>
      </c>
      <c r="T72" s="1" t="s">
        <v>475</v>
      </c>
      <c r="U72" s="1" t="s">
        <v>476</v>
      </c>
    </row>
    <row r="73" s="1" customFormat="1" spans="1:21">
      <c r="A73" s="3">
        <v>18585456587</v>
      </c>
      <c r="B73" s="1" t="s">
        <v>462</v>
      </c>
      <c r="C73" s="1" t="s">
        <v>741</v>
      </c>
      <c r="D73" s="1" t="s">
        <v>742</v>
      </c>
      <c r="E73" s="1" t="s">
        <v>154</v>
      </c>
      <c r="F73" s="1" t="s">
        <v>462</v>
      </c>
      <c r="G73" s="1" t="s">
        <v>465</v>
      </c>
      <c r="H73" s="1" t="s">
        <v>466</v>
      </c>
      <c r="I73" s="1" t="s">
        <v>743</v>
      </c>
      <c r="J73" s="1" t="s">
        <v>468</v>
      </c>
      <c r="K73" s="1" t="s">
        <v>743</v>
      </c>
      <c r="L73" s="1" t="s">
        <v>743</v>
      </c>
      <c r="M73" s="1" t="s">
        <v>469</v>
      </c>
      <c r="N73" s="1" t="s">
        <v>469</v>
      </c>
      <c r="O73" s="1" t="s">
        <v>470</v>
      </c>
      <c r="P73" s="1" t="s">
        <v>471</v>
      </c>
      <c r="Q73" s="1" t="s">
        <v>472</v>
      </c>
      <c r="R73" s="1" t="s">
        <v>744</v>
      </c>
      <c r="S73" s="1" t="s">
        <v>474</v>
      </c>
      <c r="T73" s="1" t="s">
        <v>475</v>
      </c>
      <c r="U73" s="1" t="s">
        <v>476</v>
      </c>
    </row>
    <row r="74" s="1" customFormat="1" spans="1:21">
      <c r="A74" s="3">
        <v>18587384239</v>
      </c>
      <c r="B74" s="1" t="s">
        <v>462</v>
      </c>
      <c r="C74" s="1" t="s">
        <v>745</v>
      </c>
      <c r="D74" s="1" t="s">
        <v>742</v>
      </c>
      <c r="E74" s="1" t="s">
        <v>257</v>
      </c>
      <c r="F74" s="1" t="s">
        <v>462</v>
      </c>
      <c r="G74" s="1" t="s">
        <v>465</v>
      </c>
      <c r="H74" s="1" t="s">
        <v>466</v>
      </c>
      <c r="I74" s="1" t="s">
        <v>743</v>
      </c>
      <c r="J74" s="1" t="s">
        <v>468</v>
      </c>
      <c r="K74" s="1" t="s">
        <v>743</v>
      </c>
      <c r="L74" s="1" t="s">
        <v>743</v>
      </c>
      <c r="M74" s="1" t="s">
        <v>469</v>
      </c>
      <c r="N74" s="1" t="s">
        <v>469</v>
      </c>
      <c r="O74" s="1" t="s">
        <v>470</v>
      </c>
      <c r="P74" s="1" t="s">
        <v>471</v>
      </c>
      <c r="Q74" s="1" t="s">
        <v>472</v>
      </c>
      <c r="R74" s="1" t="s">
        <v>746</v>
      </c>
      <c r="S74" s="1" t="s">
        <v>474</v>
      </c>
      <c r="T74" s="1" t="s">
        <v>475</v>
      </c>
      <c r="U74" s="1" t="s">
        <v>476</v>
      </c>
    </row>
    <row r="75" s="1" customFormat="1" spans="1:21">
      <c r="A75" s="3">
        <v>18587315081</v>
      </c>
      <c r="B75" s="1" t="s">
        <v>462</v>
      </c>
      <c r="C75" s="1" t="s">
        <v>747</v>
      </c>
      <c r="D75" s="1" t="s">
        <v>748</v>
      </c>
      <c r="E75" s="1" t="s">
        <v>255</v>
      </c>
      <c r="F75" s="1" t="s">
        <v>462</v>
      </c>
      <c r="G75" s="1" t="s">
        <v>465</v>
      </c>
      <c r="H75" s="1" t="s">
        <v>466</v>
      </c>
      <c r="I75" s="1" t="s">
        <v>749</v>
      </c>
      <c r="J75" s="1" t="s">
        <v>468</v>
      </c>
      <c r="K75" s="1" t="s">
        <v>749</v>
      </c>
      <c r="L75" s="1" t="s">
        <v>749</v>
      </c>
      <c r="M75" s="1" t="s">
        <v>469</v>
      </c>
      <c r="N75" s="1" t="s">
        <v>469</v>
      </c>
      <c r="O75" s="1" t="s">
        <v>470</v>
      </c>
      <c r="P75" s="1" t="s">
        <v>471</v>
      </c>
      <c r="Q75" s="1" t="s">
        <v>472</v>
      </c>
      <c r="R75" s="1" t="s">
        <v>750</v>
      </c>
      <c r="S75" s="1" t="s">
        <v>474</v>
      </c>
      <c r="T75" s="1" t="s">
        <v>475</v>
      </c>
      <c r="U75" s="1" t="s">
        <v>476</v>
      </c>
    </row>
    <row r="76" s="1" customFormat="1" spans="1:21">
      <c r="A76" s="3">
        <v>18586103304</v>
      </c>
      <c r="B76" s="1" t="s">
        <v>462</v>
      </c>
      <c r="C76" s="1" t="s">
        <v>751</v>
      </c>
      <c r="D76" s="1" t="s">
        <v>752</v>
      </c>
      <c r="E76" s="1" t="s">
        <v>174</v>
      </c>
      <c r="F76" s="1" t="s">
        <v>462</v>
      </c>
      <c r="G76" s="1" t="s">
        <v>465</v>
      </c>
      <c r="H76" s="1" t="s">
        <v>466</v>
      </c>
      <c r="I76" s="1" t="s">
        <v>576</v>
      </c>
      <c r="J76" s="1" t="s">
        <v>468</v>
      </c>
      <c r="K76" s="1" t="s">
        <v>576</v>
      </c>
      <c r="L76" s="1" t="s">
        <v>576</v>
      </c>
      <c r="M76" s="1" t="s">
        <v>469</v>
      </c>
      <c r="N76" s="1" t="s">
        <v>469</v>
      </c>
      <c r="O76" s="1" t="s">
        <v>470</v>
      </c>
      <c r="P76" s="1" t="s">
        <v>471</v>
      </c>
      <c r="Q76" s="1" t="s">
        <v>472</v>
      </c>
      <c r="R76" s="1" t="s">
        <v>753</v>
      </c>
      <c r="S76" s="1" t="s">
        <v>474</v>
      </c>
      <c r="T76" s="1" t="s">
        <v>475</v>
      </c>
      <c r="U76" s="1" t="s">
        <v>476</v>
      </c>
    </row>
    <row r="77" s="1" customFormat="1" spans="1:21">
      <c r="A77" s="3">
        <v>18586236091</v>
      </c>
      <c r="B77" s="1" t="s">
        <v>462</v>
      </c>
      <c r="C77" s="1" t="s">
        <v>754</v>
      </c>
      <c r="D77" s="1" t="s">
        <v>755</v>
      </c>
      <c r="E77" s="1" t="s">
        <v>189</v>
      </c>
      <c r="F77" s="1" t="s">
        <v>462</v>
      </c>
      <c r="G77" s="1" t="s">
        <v>465</v>
      </c>
      <c r="H77" s="1" t="s">
        <v>466</v>
      </c>
      <c r="I77" s="1" t="s">
        <v>502</v>
      </c>
      <c r="J77" s="1" t="s">
        <v>468</v>
      </c>
      <c r="K77" s="1" t="s">
        <v>502</v>
      </c>
      <c r="L77" s="1" t="s">
        <v>502</v>
      </c>
      <c r="M77" s="1" t="s">
        <v>469</v>
      </c>
      <c r="N77" s="1" t="s">
        <v>469</v>
      </c>
      <c r="O77" s="1" t="s">
        <v>470</v>
      </c>
      <c r="P77" s="1" t="s">
        <v>471</v>
      </c>
      <c r="Q77" s="1" t="s">
        <v>472</v>
      </c>
      <c r="R77" s="1" t="s">
        <v>756</v>
      </c>
      <c r="S77" s="1" t="s">
        <v>474</v>
      </c>
      <c r="T77" s="1" t="s">
        <v>475</v>
      </c>
      <c r="U77" s="1" t="s">
        <v>476</v>
      </c>
    </row>
    <row r="78" s="1" customFormat="1" spans="1:21">
      <c r="A78" s="3">
        <v>18587850580</v>
      </c>
      <c r="B78" s="1" t="s">
        <v>462</v>
      </c>
      <c r="C78" s="1" t="s">
        <v>757</v>
      </c>
      <c r="D78" s="1" t="s">
        <v>758</v>
      </c>
      <c r="E78" s="1" t="s">
        <v>277</v>
      </c>
      <c r="F78" s="1" t="s">
        <v>462</v>
      </c>
      <c r="G78" s="1" t="s">
        <v>465</v>
      </c>
      <c r="H78" s="1" t="s">
        <v>466</v>
      </c>
      <c r="I78" s="1" t="s">
        <v>513</v>
      </c>
      <c r="J78" s="1" t="s">
        <v>468</v>
      </c>
      <c r="K78" s="1" t="s">
        <v>513</v>
      </c>
      <c r="L78" s="1" t="s">
        <v>513</v>
      </c>
      <c r="M78" s="1" t="s">
        <v>469</v>
      </c>
      <c r="N78" s="1" t="s">
        <v>469</v>
      </c>
      <c r="O78" s="1" t="s">
        <v>470</v>
      </c>
      <c r="P78" s="1" t="s">
        <v>471</v>
      </c>
      <c r="Q78" s="1" t="s">
        <v>472</v>
      </c>
      <c r="R78" s="1" t="s">
        <v>759</v>
      </c>
      <c r="S78" s="1" t="s">
        <v>474</v>
      </c>
      <c r="T78" s="1" t="s">
        <v>475</v>
      </c>
      <c r="U78" s="1" t="s">
        <v>476</v>
      </c>
    </row>
    <row r="79" s="1" customFormat="1" spans="1:21">
      <c r="A79" s="3">
        <v>18588176229</v>
      </c>
      <c r="B79" s="1" t="s">
        <v>462</v>
      </c>
      <c r="C79" s="1" t="s">
        <v>760</v>
      </c>
      <c r="D79" s="1" t="s">
        <v>761</v>
      </c>
      <c r="E79" s="1" t="s">
        <v>295</v>
      </c>
      <c r="F79" s="1" t="s">
        <v>462</v>
      </c>
      <c r="G79" s="1" t="s">
        <v>465</v>
      </c>
      <c r="H79" s="1" t="s">
        <v>466</v>
      </c>
      <c r="I79" s="1" t="s">
        <v>762</v>
      </c>
      <c r="J79" s="1" t="s">
        <v>468</v>
      </c>
      <c r="K79" s="1" t="s">
        <v>762</v>
      </c>
      <c r="L79" s="1" t="s">
        <v>762</v>
      </c>
      <c r="M79" s="1" t="s">
        <v>469</v>
      </c>
      <c r="N79" s="1" t="s">
        <v>469</v>
      </c>
      <c r="O79" s="1" t="s">
        <v>470</v>
      </c>
      <c r="P79" s="1" t="s">
        <v>471</v>
      </c>
      <c r="Q79" s="1" t="s">
        <v>472</v>
      </c>
      <c r="R79" s="1" t="s">
        <v>763</v>
      </c>
      <c r="S79" s="1" t="s">
        <v>474</v>
      </c>
      <c r="T79" s="1" t="s">
        <v>475</v>
      </c>
      <c r="U79" s="1" t="s">
        <v>476</v>
      </c>
    </row>
    <row r="80" s="1" customFormat="1" spans="1:21">
      <c r="A80" s="3">
        <v>18585506261</v>
      </c>
      <c r="B80" s="1" t="s">
        <v>462</v>
      </c>
      <c r="C80" s="1" t="s">
        <v>764</v>
      </c>
      <c r="D80" s="1" t="s">
        <v>765</v>
      </c>
      <c r="E80" s="1" t="s">
        <v>158</v>
      </c>
      <c r="F80" s="1" t="s">
        <v>462</v>
      </c>
      <c r="G80" s="1" t="s">
        <v>465</v>
      </c>
      <c r="H80" s="1" t="s">
        <v>466</v>
      </c>
      <c r="I80" s="1" t="s">
        <v>478</v>
      </c>
      <c r="J80" s="1" t="s">
        <v>468</v>
      </c>
      <c r="K80" s="1" t="s">
        <v>478</v>
      </c>
      <c r="L80" s="1" t="s">
        <v>478</v>
      </c>
      <c r="M80" s="1" t="s">
        <v>469</v>
      </c>
      <c r="N80" s="1" t="s">
        <v>469</v>
      </c>
      <c r="O80" s="1" t="s">
        <v>470</v>
      </c>
      <c r="P80" s="1" t="s">
        <v>471</v>
      </c>
      <c r="Q80" s="1" t="s">
        <v>472</v>
      </c>
      <c r="R80" s="1" t="s">
        <v>766</v>
      </c>
      <c r="S80" s="1" t="s">
        <v>474</v>
      </c>
      <c r="T80" s="1" t="s">
        <v>475</v>
      </c>
      <c r="U80" s="1" t="s">
        <v>476</v>
      </c>
    </row>
    <row r="81" s="1" customFormat="1" spans="1:21">
      <c r="A81" s="3">
        <v>18585222398</v>
      </c>
      <c r="B81" s="1" t="s">
        <v>462</v>
      </c>
      <c r="C81" s="1" t="s">
        <v>767</v>
      </c>
      <c r="D81" s="1" t="s">
        <v>768</v>
      </c>
      <c r="E81" s="1" t="s">
        <v>141</v>
      </c>
      <c r="F81" s="1" t="s">
        <v>462</v>
      </c>
      <c r="G81" s="1" t="s">
        <v>465</v>
      </c>
      <c r="H81" s="1" t="s">
        <v>466</v>
      </c>
      <c r="I81" s="1" t="s">
        <v>769</v>
      </c>
      <c r="J81" s="1" t="s">
        <v>468</v>
      </c>
      <c r="K81" s="1" t="s">
        <v>769</v>
      </c>
      <c r="L81" s="1" t="s">
        <v>769</v>
      </c>
      <c r="M81" s="1" t="s">
        <v>469</v>
      </c>
      <c r="N81" s="1" t="s">
        <v>469</v>
      </c>
      <c r="O81" s="1" t="s">
        <v>470</v>
      </c>
      <c r="P81" s="1" t="s">
        <v>471</v>
      </c>
      <c r="Q81" s="1" t="s">
        <v>472</v>
      </c>
      <c r="R81" s="1" t="s">
        <v>770</v>
      </c>
      <c r="S81" s="1" t="s">
        <v>474</v>
      </c>
      <c r="T81" s="1" t="s">
        <v>475</v>
      </c>
      <c r="U81" s="1" t="s">
        <v>476</v>
      </c>
    </row>
    <row r="82" s="1" customFormat="1" spans="1:21">
      <c r="A82" s="3">
        <v>18586737151</v>
      </c>
      <c r="B82" s="1" t="s">
        <v>462</v>
      </c>
      <c r="C82" s="1" t="s">
        <v>771</v>
      </c>
      <c r="D82" s="1" t="s">
        <v>772</v>
      </c>
      <c r="E82" s="1" t="s">
        <v>228</v>
      </c>
      <c r="F82" s="1" t="s">
        <v>462</v>
      </c>
      <c r="G82" s="1" t="s">
        <v>465</v>
      </c>
      <c r="H82" s="1" t="s">
        <v>466</v>
      </c>
      <c r="I82" s="1" t="s">
        <v>773</v>
      </c>
      <c r="J82" s="1" t="s">
        <v>468</v>
      </c>
      <c r="K82" s="1" t="s">
        <v>773</v>
      </c>
      <c r="L82" s="1" t="s">
        <v>773</v>
      </c>
      <c r="M82" s="1" t="s">
        <v>469</v>
      </c>
      <c r="N82" s="1" t="s">
        <v>469</v>
      </c>
      <c r="O82" s="1" t="s">
        <v>470</v>
      </c>
      <c r="P82" s="1" t="s">
        <v>471</v>
      </c>
      <c r="Q82" s="1" t="s">
        <v>472</v>
      </c>
      <c r="R82" s="1" t="s">
        <v>774</v>
      </c>
      <c r="S82" s="1" t="s">
        <v>474</v>
      </c>
      <c r="T82" s="1" t="s">
        <v>475</v>
      </c>
      <c r="U82" s="1" t="s">
        <v>476</v>
      </c>
    </row>
    <row r="83" s="1" customFormat="1" spans="1:21">
      <c r="A83" s="3">
        <v>18586772016</v>
      </c>
      <c r="B83" s="1" t="s">
        <v>462</v>
      </c>
      <c r="C83" s="1" t="s">
        <v>775</v>
      </c>
      <c r="D83" s="1" t="s">
        <v>776</v>
      </c>
      <c r="E83" s="1" t="s">
        <v>233</v>
      </c>
      <c r="F83" s="1" t="s">
        <v>462</v>
      </c>
      <c r="G83" s="1" t="s">
        <v>465</v>
      </c>
      <c r="H83" s="1" t="s">
        <v>466</v>
      </c>
      <c r="I83" s="1" t="s">
        <v>777</v>
      </c>
      <c r="J83" s="1" t="s">
        <v>468</v>
      </c>
      <c r="K83" s="1" t="s">
        <v>777</v>
      </c>
      <c r="L83" s="1" t="s">
        <v>777</v>
      </c>
      <c r="M83" s="1" t="s">
        <v>469</v>
      </c>
      <c r="N83" s="1" t="s">
        <v>469</v>
      </c>
      <c r="O83" s="1" t="s">
        <v>470</v>
      </c>
      <c r="P83" s="1" t="s">
        <v>471</v>
      </c>
      <c r="Q83" s="1" t="s">
        <v>472</v>
      </c>
      <c r="R83" s="1" t="s">
        <v>778</v>
      </c>
      <c r="S83" s="1" t="s">
        <v>474</v>
      </c>
      <c r="T83" s="1" t="s">
        <v>475</v>
      </c>
      <c r="U83" s="1" t="s">
        <v>476</v>
      </c>
    </row>
    <row r="84" s="1" customFormat="1" spans="1:21">
      <c r="A84" s="3">
        <v>18587232659</v>
      </c>
      <c r="B84" s="1" t="s">
        <v>462</v>
      </c>
      <c r="C84" s="1" t="s">
        <v>779</v>
      </c>
      <c r="D84" s="1" t="s">
        <v>780</v>
      </c>
      <c r="E84" s="1" t="s">
        <v>248</v>
      </c>
      <c r="F84" s="1" t="s">
        <v>462</v>
      </c>
      <c r="G84" s="1" t="s">
        <v>465</v>
      </c>
      <c r="H84" s="1" t="s">
        <v>466</v>
      </c>
      <c r="I84" s="1" t="s">
        <v>521</v>
      </c>
      <c r="J84" s="1" t="s">
        <v>468</v>
      </c>
      <c r="K84" s="1" t="s">
        <v>521</v>
      </c>
      <c r="L84" s="1" t="s">
        <v>521</v>
      </c>
      <c r="M84" s="1" t="s">
        <v>469</v>
      </c>
      <c r="N84" s="1" t="s">
        <v>469</v>
      </c>
      <c r="O84" s="1" t="s">
        <v>470</v>
      </c>
      <c r="P84" s="1" t="s">
        <v>471</v>
      </c>
      <c r="Q84" s="1" t="s">
        <v>472</v>
      </c>
      <c r="R84" s="1" t="s">
        <v>781</v>
      </c>
      <c r="S84" s="1" t="s">
        <v>474</v>
      </c>
      <c r="T84" s="1" t="s">
        <v>475</v>
      </c>
      <c r="U84" s="1" t="s">
        <v>476</v>
      </c>
    </row>
    <row r="85" s="1" customFormat="1" spans="1:21">
      <c r="A85" s="3">
        <v>18587003471</v>
      </c>
      <c r="B85" s="1" t="s">
        <v>462</v>
      </c>
      <c r="C85" s="1" t="s">
        <v>782</v>
      </c>
      <c r="D85" s="1" t="s">
        <v>783</v>
      </c>
      <c r="E85" s="1" t="s">
        <v>236</v>
      </c>
      <c r="F85" s="1" t="s">
        <v>462</v>
      </c>
      <c r="G85" s="1" t="s">
        <v>465</v>
      </c>
      <c r="H85" s="1" t="s">
        <v>466</v>
      </c>
      <c r="I85" s="1" t="s">
        <v>712</v>
      </c>
      <c r="J85" s="1" t="s">
        <v>468</v>
      </c>
      <c r="K85" s="1" t="s">
        <v>712</v>
      </c>
      <c r="L85" s="1" t="s">
        <v>712</v>
      </c>
      <c r="M85" s="1" t="s">
        <v>469</v>
      </c>
      <c r="N85" s="1" t="s">
        <v>469</v>
      </c>
      <c r="O85" s="1" t="s">
        <v>470</v>
      </c>
      <c r="P85" s="1" t="s">
        <v>471</v>
      </c>
      <c r="Q85" s="1" t="s">
        <v>472</v>
      </c>
      <c r="R85" s="1" t="s">
        <v>784</v>
      </c>
      <c r="S85" s="1" t="s">
        <v>474</v>
      </c>
      <c r="T85" s="1" t="s">
        <v>475</v>
      </c>
      <c r="U85" s="1" t="s">
        <v>476</v>
      </c>
    </row>
    <row r="86" s="1" customFormat="1" spans="1:21">
      <c r="A86" s="3">
        <v>18586232310</v>
      </c>
      <c r="B86" s="1" t="s">
        <v>462</v>
      </c>
      <c r="C86" s="1" t="s">
        <v>785</v>
      </c>
      <c r="D86" s="1" t="s">
        <v>786</v>
      </c>
      <c r="E86" s="1" t="s">
        <v>186</v>
      </c>
      <c r="F86" s="1" t="s">
        <v>462</v>
      </c>
      <c r="G86" s="1" t="s">
        <v>465</v>
      </c>
      <c r="H86" s="1" t="s">
        <v>466</v>
      </c>
      <c r="I86" s="1" t="s">
        <v>787</v>
      </c>
      <c r="J86" s="1" t="s">
        <v>468</v>
      </c>
      <c r="K86" s="1" t="s">
        <v>787</v>
      </c>
      <c r="L86" s="1" t="s">
        <v>787</v>
      </c>
      <c r="M86" s="1" t="s">
        <v>469</v>
      </c>
      <c r="N86" s="1" t="s">
        <v>469</v>
      </c>
      <c r="O86" s="1" t="s">
        <v>470</v>
      </c>
      <c r="P86" s="1" t="s">
        <v>471</v>
      </c>
      <c r="Q86" s="1" t="s">
        <v>472</v>
      </c>
      <c r="R86" s="1" t="s">
        <v>788</v>
      </c>
      <c r="S86" s="1" t="s">
        <v>474</v>
      </c>
      <c r="T86" s="1" t="s">
        <v>475</v>
      </c>
      <c r="U86" s="1" t="s">
        <v>476</v>
      </c>
    </row>
    <row r="87" s="1" customFormat="1" spans="1:21">
      <c r="A87" s="3">
        <v>18556040806</v>
      </c>
      <c r="B87" s="1" t="s">
        <v>683</v>
      </c>
      <c r="C87" s="1" t="s">
        <v>789</v>
      </c>
      <c r="D87" s="1" t="s">
        <v>790</v>
      </c>
      <c r="E87" s="1" t="s">
        <v>77</v>
      </c>
      <c r="F87" s="1" t="s">
        <v>592</v>
      </c>
      <c r="G87" s="1" t="s">
        <v>465</v>
      </c>
      <c r="H87" s="1" t="s">
        <v>466</v>
      </c>
      <c r="I87" s="1" t="s">
        <v>791</v>
      </c>
      <c r="J87" s="1" t="s">
        <v>468</v>
      </c>
      <c r="K87" s="1" t="s">
        <v>791</v>
      </c>
      <c r="L87" s="1" t="s">
        <v>791</v>
      </c>
      <c r="M87" s="1" t="s">
        <v>469</v>
      </c>
      <c r="N87" s="1" t="s">
        <v>469</v>
      </c>
      <c r="O87" s="1" t="s">
        <v>470</v>
      </c>
      <c r="P87" s="1" t="s">
        <v>471</v>
      </c>
      <c r="Q87" s="1" t="s">
        <v>472</v>
      </c>
      <c r="R87" s="1" t="s">
        <v>792</v>
      </c>
      <c r="S87" s="1" t="s">
        <v>474</v>
      </c>
      <c r="T87" s="1" t="s">
        <v>475</v>
      </c>
      <c r="U87" s="1" t="s">
        <v>476</v>
      </c>
    </row>
    <row r="88" s="1" customFormat="1" spans="1:21">
      <c r="A88" s="3">
        <v>18583401767</v>
      </c>
      <c r="B88" s="1" t="s">
        <v>592</v>
      </c>
      <c r="C88" s="1" t="s">
        <v>793</v>
      </c>
      <c r="D88" s="1" t="s">
        <v>794</v>
      </c>
      <c r="E88" s="1" t="s">
        <v>111</v>
      </c>
      <c r="F88" s="1" t="s">
        <v>462</v>
      </c>
      <c r="G88" s="1" t="s">
        <v>465</v>
      </c>
      <c r="H88" s="1" t="s">
        <v>466</v>
      </c>
      <c r="I88" s="1" t="s">
        <v>795</v>
      </c>
      <c r="J88" s="1" t="s">
        <v>468</v>
      </c>
      <c r="K88" s="1" t="s">
        <v>795</v>
      </c>
      <c r="L88" s="1" t="s">
        <v>795</v>
      </c>
      <c r="M88" s="1" t="s">
        <v>469</v>
      </c>
      <c r="N88" s="1" t="s">
        <v>469</v>
      </c>
      <c r="O88" s="1" t="s">
        <v>470</v>
      </c>
      <c r="P88" s="1" t="s">
        <v>471</v>
      </c>
      <c r="Q88" s="1" t="s">
        <v>472</v>
      </c>
      <c r="R88" s="1" t="s">
        <v>796</v>
      </c>
      <c r="S88" s="1" t="s">
        <v>474</v>
      </c>
      <c r="T88" s="1" t="s">
        <v>475</v>
      </c>
      <c r="U88" s="1" t="s">
        <v>476</v>
      </c>
    </row>
    <row r="89" s="1" customFormat="1" spans="1:21">
      <c r="A89" s="3">
        <v>18591838792</v>
      </c>
      <c r="B89" s="1" t="s">
        <v>462</v>
      </c>
      <c r="C89" s="1" t="s">
        <v>797</v>
      </c>
      <c r="D89" s="1" t="s">
        <v>798</v>
      </c>
      <c r="E89" s="1" t="s">
        <v>319</v>
      </c>
      <c r="F89" s="1" t="s">
        <v>462</v>
      </c>
      <c r="G89" s="1" t="s">
        <v>465</v>
      </c>
      <c r="H89" s="1" t="s">
        <v>466</v>
      </c>
      <c r="I89" s="1" t="s">
        <v>498</v>
      </c>
      <c r="J89" s="1" t="s">
        <v>468</v>
      </c>
      <c r="K89" s="1" t="s">
        <v>498</v>
      </c>
      <c r="L89" s="1" t="s">
        <v>498</v>
      </c>
      <c r="M89" s="1" t="s">
        <v>469</v>
      </c>
      <c r="N89" s="1" t="s">
        <v>469</v>
      </c>
      <c r="O89" s="1" t="s">
        <v>470</v>
      </c>
      <c r="P89" s="1" t="s">
        <v>471</v>
      </c>
      <c r="Q89" s="1" t="s">
        <v>472</v>
      </c>
      <c r="R89" s="1" t="s">
        <v>799</v>
      </c>
      <c r="S89" s="1" t="s">
        <v>474</v>
      </c>
      <c r="T89" s="1" t="s">
        <v>475</v>
      </c>
      <c r="U89" s="1" t="s">
        <v>476</v>
      </c>
    </row>
    <row r="90" s="1" customFormat="1" spans="1:21">
      <c r="A90" s="3">
        <v>18582404042</v>
      </c>
      <c r="B90" s="1" t="s">
        <v>592</v>
      </c>
      <c r="C90" s="1" t="s">
        <v>800</v>
      </c>
      <c r="D90" s="1" t="s">
        <v>801</v>
      </c>
      <c r="E90" s="1" t="s">
        <v>104</v>
      </c>
      <c r="F90" s="1" t="s">
        <v>462</v>
      </c>
      <c r="G90" s="1" t="s">
        <v>465</v>
      </c>
      <c r="H90" s="1" t="s">
        <v>466</v>
      </c>
      <c r="I90" s="1" t="s">
        <v>802</v>
      </c>
      <c r="J90" s="1" t="s">
        <v>468</v>
      </c>
      <c r="K90" s="1" t="s">
        <v>802</v>
      </c>
      <c r="L90" s="1" t="s">
        <v>802</v>
      </c>
      <c r="M90" s="1" t="s">
        <v>469</v>
      </c>
      <c r="N90" s="1" t="s">
        <v>469</v>
      </c>
      <c r="O90" s="1" t="s">
        <v>470</v>
      </c>
      <c r="P90" s="1" t="s">
        <v>471</v>
      </c>
      <c r="Q90" s="1" t="s">
        <v>472</v>
      </c>
      <c r="R90" s="1" t="s">
        <v>803</v>
      </c>
      <c r="S90" s="1" t="s">
        <v>474</v>
      </c>
      <c r="T90" s="1" t="s">
        <v>475</v>
      </c>
      <c r="U90" s="1" t="s">
        <v>476</v>
      </c>
    </row>
    <row r="91" s="1" customFormat="1" spans="1:21">
      <c r="A91" s="3">
        <v>18586317519</v>
      </c>
      <c r="B91" s="1" t="s">
        <v>462</v>
      </c>
      <c r="C91" s="1" t="s">
        <v>804</v>
      </c>
      <c r="D91" s="1" t="s">
        <v>805</v>
      </c>
      <c r="E91" s="1" t="s">
        <v>201</v>
      </c>
      <c r="F91" s="1" t="s">
        <v>462</v>
      </c>
      <c r="G91" s="1" t="s">
        <v>465</v>
      </c>
      <c r="H91" s="1" t="s">
        <v>466</v>
      </c>
      <c r="I91" s="1" t="s">
        <v>806</v>
      </c>
      <c r="J91" s="1" t="s">
        <v>468</v>
      </c>
      <c r="K91" s="1" t="s">
        <v>806</v>
      </c>
      <c r="L91" s="1" t="s">
        <v>806</v>
      </c>
      <c r="M91" s="1" t="s">
        <v>469</v>
      </c>
      <c r="N91" s="1" t="s">
        <v>469</v>
      </c>
      <c r="O91" s="1" t="s">
        <v>470</v>
      </c>
      <c r="P91" s="1" t="s">
        <v>471</v>
      </c>
      <c r="Q91" s="1" t="s">
        <v>472</v>
      </c>
      <c r="R91" s="1" t="s">
        <v>807</v>
      </c>
      <c r="S91" s="1" t="s">
        <v>474</v>
      </c>
      <c r="T91" s="1" t="s">
        <v>475</v>
      </c>
      <c r="U91" s="1" t="s">
        <v>476</v>
      </c>
    </row>
    <row r="92" s="1" customFormat="1" spans="1:21">
      <c r="A92" s="3">
        <v>18586344443</v>
      </c>
      <c r="B92" s="1" t="s">
        <v>462</v>
      </c>
      <c r="C92" s="1" t="s">
        <v>808</v>
      </c>
      <c r="D92" s="1" t="s">
        <v>809</v>
      </c>
      <c r="E92" s="1" t="s">
        <v>204</v>
      </c>
      <c r="F92" s="1" t="s">
        <v>462</v>
      </c>
      <c r="G92" s="1" t="s">
        <v>465</v>
      </c>
      <c r="H92" s="1" t="s">
        <v>466</v>
      </c>
      <c r="I92" s="1" t="s">
        <v>810</v>
      </c>
      <c r="J92" s="1" t="s">
        <v>468</v>
      </c>
      <c r="K92" s="1" t="s">
        <v>810</v>
      </c>
      <c r="L92" s="1" t="s">
        <v>810</v>
      </c>
      <c r="M92" s="1" t="s">
        <v>469</v>
      </c>
      <c r="N92" s="1" t="s">
        <v>469</v>
      </c>
      <c r="O92" s="1" t="s">
        <v>470</v>
      </c>
      <c r="P92" s="1" t="s">
        <v>471</v>
      </c>
      <c r="Q92" s="1" t="s">
        <v>472</v>
      </c>
      <c r="R92" s="1" t="s">
        <v>811</v>
      </c>
      <c r="S92" s="1" t="s">
        <v>474</v>
      </c>
      <c r="T92" s="1" t="s">
        <v>475</v>
      </c>
      <c r="U92" s="1" t="s">
        <v>476</v>
      </c>
    </row>
    <row r="93" s="1" customFormat="1" spans="1:21">
      <c r="A93" s="3">
        <v>18586297152</v>
      </c>
      <c r="B93" s="1" t="s">
        <v>462</v>
      </c>
      <c r="C93" s="1" t="s">
        <v>812</v>
      </c>
      <c r="D93" s="1" t="s">
        <v>813</v>
      </c>
      <c r="E93" s="1" t="s">
        <v>197</v>
      </c>
      <c r="F93" s="1" t="s">
        <v>462</v>
      </c>
      <c r="G93" s="1" t="s">
        <v>465</v>
      </c>
      <c r="H93" s="1" t="s">
        <v>466</v>
      </c>
      <c r="I93" s="1" t="s">
        <v>814</v>
      </c>
      <c r="J93" s="1" t="s">
        <v>468</v>
      </c>
      <c r="K93" s="1" t="s">
        <v>814</v>
      </c>
      <c r="L93" s="1" t="s">
        <v>814</v>
      </c>
      <c r="M93" s="1" t="s">
        <v>469</v>
      </c>
      <c r="N93" s="1" t="s">
        <v>469</v>
      </c>
      <c r="O93" s="1" t="s">
        <v>470</v>
      </c>
      <c r="P93" s="1" t="s">
        <v>471</v>
      </c>
      <c r="Q93" s="1" t="s">
        <v>472</v>
      </c>
      <c r="R93" s="1" t="s">
        <v>815</v>
      </c>
      <c r="S93" s="1" t="s">
        <v>474</v>
      </c>
      <c r="T93" s="1" t="s">
        <v>475</v>
      </c>
      <c r="U93" s="1" t="s">
        <v>476</v>
      </c>
    </row>
    <row r="94" s="1" customFormat="1" spans="1:21">
      <c r="A94" s="3">
        <v>18586306023</v>
      </c>
      <c r="B94" s="1" t="s">
        <v>462</v>
      </c>
      <c r="C94" s="1" t="s">
        <v>816</v>
      </c>
      <c r="D94" s="1" t="s">
        <v>817</v>
      </c>
      <c r="E94" s="1" t="s">
        <v>193</v>
      </c>
      <c r="F94" s="1" t="s">
        <v>462</v>
      </c>
      <c r="G94" s="1" t="s">
        <v>465</v>
      </c>
      <c r="H94" s="1" t="s">
        <v>466</v>
      </c>
      <c r="I94" s="1" t="s">
        <v>818</v>
      </c>
      <c r="J94" s="1" t="s">
        <v>468</v>
      </c>
      <c r="K94" s="1" t="s">
        <v>818</v>
      </c>
      <c r="L94" s="1" t="s">
        <v>818</v>
      </c>
      <c r="M94" s="1" t="s">
        <v>469</v>
      </c>
      <c r="N94" s="1" t="s">
        <v>469</v>
      </c>
      <c r="O94" s="1" t="s">
        <v>470</v>
      </c>
      <c r="P94" s="1" t="s">
        <v>471</v>
      </c>
      <c r="Q94" s="1" t="s">
        <v>472</v>
      </c>
      <c r="R94" s="1" t="s">
        <v>819</v>
      </c>
      <c r="S94" s="1" t="s">
        <v>474</v>
      </c>
      <c r="T94" s="1" t="s">
        <v>475</v>
      </c>
      <c r="U94" s="1" t="s">
        <v>476</v>
      </c>
    </row>
    <row r="95" s="1" customFormat="1" spans="1:21">
      <c r="A95" s="3">
        <v>18502568234</v>
      </c>
      <c r="B95" s="1" t="s">
        <v>728</v>
      </c>
      <c r="C95" s="1" t="s">
        <v>820</v>
      </c>
      <c r="D95" s="1" t="s">
        <v>821</v>
      </c>
      <c r="E95" s="1" t="s">
        <v>822</v>
      </c>
      <c r="F95" s="1" t="s">
        <v>823</v>
      </c>
      <c r="G95" s="1" t="s">
        <v>465</v>
      </c>
      <c r="H95" s="1" t="s">
        <v>466</v>
      </c>
      <c r="I95" s="1" t="s">
        <v>824</v>
      </c>
      <c r="J95" s="1" t="s">
        <v>468</v>
      </c>
      <c r="K95" s="1" t="s">
        <v>824</v>
      </c>
      <c r="L95" s="1" t="s">
        <v>824</v>
      </c>
      <c r="M95" s="1" t="s">
        <v>469</v>
      </c>
      <c r="N95" s="1" t="s">
        <v>469</v>
      </c>
      <c r="O95" s="1" t="s">
        <v>470</v>
      </c>
      <c r="P95" s="1" t="s">
        <v>471</v>
      </c>
      <c r="Q95" s="1" t="s">
        <v>472</v>
      </c>
      <c r="R95" s="1" t="s">
        <v>825</v>
      </c>
      <c r="S95" s="1" t="s">
        <v>474</v>
      </c>
      <c r="T95" s="1" t="s">
        <v>475</v>
      </c>
      <c r="U95" s="1" t="s">
        <v>476</v>
      </c>
    </row>
    <row r="96" s="1" customFormat="1" spans="1:21">
      <c r="A96" s="3">
        <v>18493000707</v>
      </c>
      <c r="B96" s="1" t="s">
        <v>826</v>
      </c>
      <c r="C96" s="1" t="s">
        <v>827</v>
      </c>
      <c r="D96" s="1" t="s">
        <v>828</v>
      </c>
      <c r="E96" s="1" t="s">
        <v>829</v>
      </c>
      <c r="F96" s="1" t="s">
        <v>462</v>
      </c>
      <c r="G96" s="1" t="s">
        <v>465</v>
      </c>
      <c r="H96" s="1" t="s">
        <v>466</v>
      </c>
      <c r="I96" s="1" t="s">
        <v>544</v>
      </c>
      <c r="J96" s="1" t="s">
        <v>468</v>
      </c>
      <c r="K96" s="1" t="s">
        <v>544</v>
      </c>
      <c r="L96" s="1" t="s">
        <v>544</v>
      </c>
      <c r="M96" s="1" t="s">
        <v>469</v>
      </c>
      <c r="N96" s="1" t="s">
        <v>469</v>
      </c>
      <c r="O96" s="1" t="s">
        <v>470</v>
      </c>
      <c r="P96" s="1" t="s">
        <v>471</v>
      </c>
      <c r="Q96" s="1" t="s">
        <v>472</v>
      </c>
      <c r="R96" s="1" t="s">
        <v>830</v>
      </c>
      <c r="S96" s="1" t="s">
        <v>474</v>
      </c>
      <c r="T96" s="1" t="s">
        <v>475</v>
      </c>
      <c r="U96" s="1" t="s">
        <v>476</v>
      </c>
    </row>
    <row r="97" s="1" customFormat="1" spans="1:21">
      <c r="A97" s="3">
        <v>18380934596</v>
      </c>
      <c r="B97" s="1" t="s">
        <v>831</v>
      </c>
      <c r="C97" s="1" t="s">
        <v>832</v>
      </c>
      <c r="D97" s="1" t="s">
        <v>833</v>
      </c>
      <c r="E97" s="1" t="s">
        <v>834</v>
      </c>
      <c r="F97" s="1" t="s">
        <v>592</v>
      </c>
      <c r="G97" s="1" t="s">
        <v>465</v>
      </c>
      <c r="H97" s="1" t="s">
        <v>466</v>
      </c>
      <c r="I97" s="1" t="s">
        <v>835</v>
      </c>
      <c r="J97" s="1" t="s">
        <v>468</v>
      </c>
      <c r="K97" s="1" t="s">
        <v>835</v>
      </c>
      <c r="L97" s="1" t="s">
        <v>835</v>
      </c>
      <c r="M97" s="1" t="s">
        <v>469</v>
      </c>
      <c r="N97" s="1" t="s">
        <v>469</v>
      </c>
      <c r="O97" s="1" t="s">
        <v>470</v>
      </c>
      <c r="P97" s="1" t="s">
        <v>471</v>
      </c>
      <c r="Q97" s="1" t="s">
        <v>472</v>
      </c>
      <c r="R97" s="1" t="s">
        <v>836</v>
      </c>
      <c r="S97" s="1" t="s">
        <v>474</v>
      </c>
      <c r="T97" s="1" t="s">
        <v>475</v>
      </c>
      <c r="U97" s="1" t="s">
        <v>476</v>
      </c>
    </row>
    <row r="98" s="1" customFormat="1" spans="1:21">
      <c r="A98" s="3">
        <v>18504418572</v>
      </c>
      <c r="B98" s="1" t="s">
        <v>728</v>
      </c>
      <c r="C98" s="1" t="s">
        <v>837</v>
      </c>
      <c r="D98" s="1" t="s">
        <v>838</v>
      </c>
      <c r="E98" s="1" t="s">
        <v>839</v>
      </c>
      <c r="F98" s="1" t="s">
        <v>462</v>
      </c>
      <c r="G98" s="1" t="s">
        <v>465</v>
      </c>
      <c r="H98" s="1" t="s">
        <v>466</v>
      </c>
      <c r="I98" s="1" t="s">
        <v>840</v>
      </c>
      <c r="J98" s="1" t="s">
        <v>468</v>
      </c>
      <c r="K98" s="1" t="s">
        <v>840</v>
      </c>
      <c r="L98" s="1" t="s">
        <v>840</v>
      </c>
      <c r="M98" s="1" t="s">
        <v>469</v>
      </c>
      <c r="N98" s="1" t="s">
        <v>469</v>
      </c>
      <c r="O98" s="1" t="s">
        <v>470</v>
      </c>
      <c r="P98" s="1" t="s">
        <v>471</v>
      </c>
      <c r="Q98" s="1" t="s">
        <v>472</v>
      </c>
      <c r="R98" s="1" t="s">
        <v>841</v>
      </c>
      <c r="S98" s="1" t="s">
        <v>474</v>
      </c>
      <c r="T98" s="1" t="s">
        <v>475</v>
      </c>
      <c r="U98" s="1" t="s">
        <v>476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2022-08-17T01:39:25Z</dcterms:created>
  <dcterms:modified xsi:type="dcterms:W3CDTF">2022-08-17T01:50:05Z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3302CACB3B754B9091FCA74CA6E59FD9</vt:lpwstr>
  </property>
  <property fmtid="{D5CDD505-2E9C-101B-9397-08002B2CF9AE}" pid="3" name="KSOProductBuildVer">
    <vt:lpwstr>2052-11.1.0.12302</vt:lpwstr>
  </property>
</Properties>
</file>