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Sheet1" sheetId="1" r:id="rId1"/>
    <sheet name="Sheet2" sheetId="2" r:id="rId2"/>
    <sheet name="THB" sheetId="3" r:id="rId3"/>
    <sheet name="CNY" sheetId="4" r:id="rId4"/>
    <sheet name="HOP" sheetId="5" r:id="rId5"/>
  </sheets>
  <definedNames>
    <definedName name="_xlnm._FilterDatabase" localSheetId="3" hidden="1">CNY!$A$1:$X$94</definedName>
  </definedNames>
  <calcPr calcId="144525"/>
</workbook>
</file>

<file path=xl/sharedStrings.xml><?xml version="1.0" encoding="utf-8"?>
<sst xmlns="http://schemas.openxmlformats.org/spreadsheetml/2006/main" count="3114" uniqueCount="992">
  <si>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</si>
  <si>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</si>
  <si>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</si>
  <si>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</si>
  <si>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</si>
  <si>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</si>
  <si>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</si>
  <si>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</si>
  <si>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</si>
  <si>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</si>
  <si>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</si>
  <si>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</si>
  <si>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</si>
  <si>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</si>
  <si>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</si>
  <si>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</si>
  <si>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</si>
  <si>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</si>
  <si>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</si>
  <si>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</si>
  <si>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</si>
  <si>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</si>
  <si>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</si>
  <si>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</si>
  <si>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</si>
  <si>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17913584946	</t>
  </si>
  <si>
    <t>Ctrip</t>
  </si>
  <si>
    <t>调整</t>
  </si>
  <si>
    <t>[普吉岛]佐利图德别墅度假酒店(SHA Extra Plus)(Villa Zolitude Resort &amp; Spa(SHA Extra Plus))(6253803)</t>
  </si>
  <si>
    <t>热带泳池别墅(连住3晚及以上)&lt;特惠专享&gt;&lt;双人入住&gt;&lt;双早&gt;</t>
  </si>
  <si>
    <t>THB</t>
  </si>
  <si>
    <t>Usman Javed/Muhammad,Usman Javed/Muhammad</t>
  </si>
  <si>
    <t>CA2019220818THB</t>
  </si>
  <si>
    <t>未提现</t>
  </si>
  <si>
    <t>携程开票</t>
  </si>
  <si>
    <t xml:space="preserve">2545040	</t>
  </si>
  <si>
    <t xml:space="preserve">49433	</t>
  </si>
  <si>
    <t xml:space="preserve">18157705537	</t>
  </si>
  <si>
    <t>[普吉岛]蓝猴红树林酒店(SHA Extra Plus)(The Mangrove by Blu Monkey(SHA Extra Plus))(92788296)</t>
  </si>
  <si>
    <t>豪华公寓楼(无浴缸)(至少连住2晚及以上)&lt;双人入住&gt;&lt;无早&gt;</t>
  </si>
  <si>
    <t>thongrom/waraphon</t>
  </si>
  <si>
    <t xml:space="preserve">2596735	</t>
  </si>
  <si>
    <t xml:space="preserve">6674	</t>
  </si>
  <si>
    <t xml:space="preserve">17949011082	</t>
  </si>
  <si>
    <t>正常</t>
  </si>
  <si>
    <t>[芭堤雅]芭堤雅暹罗海岸酒店 (SHA Extra+)(Siam Bayshore Resort Pattaya (SHA Extra+))(3628039)</t>
  </si>
  <si>
    <t>热带豪华房&lt;今日特价 &gt;&lt;双人入住&gt;&lt;不适用泰国客人&gt;&lt;双早&gt;</t>
  </si>
  <si>
    <t>CNY</t>
  </si>
  <si>
    <t>MATSUDA/KENICHI</t>
  </si>
  <si>
    <t>CA2019220818CNY</t>
  </si>
  <si>
    <t xml:space="preserve">2554400	</t>
  </si>
  <si>
    <t xml:space="preserve">	</t>
  </si>
  <si>
    <t xml:space="preserve">18014091056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</si>
  <si>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</si>
  <si>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</si>
  <si>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Tan/Clarisse,YANG PEI YUN/SHAWNA</t>
  </si>
  <si>
    <t xml:space="preserve">2567437	</t>
  </si>
  <si>
    <t xml:space="preserve">219456	</t>
  </si>
  <si>
    <t xml:space="preserve">18053695924	</t>
  </si>
  <si>
    <t>[曼谷]曼谷班达拉套房酒店(Bandara Suites Silom, Bangkok)(90808448)</t>
  </si>
  <si>
    <t>一卧室套房&lt;特惠专享&gt;&lt;双人入住&gt;&lt;双早&gt;</t>
  </si>
  <si>
    <t>Darloy/yannick,Darloy/yannick</t>
  </si>
  <si>
    <t xml:space="preserve">2576780	</t>
  </si>
  <si>
    <t xml:space="preserve">176164	</t>
  </si>
  <si>
    <t xml:space="preserve">18312868503	</t>
  </si>
  <si>
    <t>[碧瑶]海约翰坎普庄园酒店(The Manor at Camp John Hay)(28356473)</t>
  </si>
  <si>
    <t>园景高级房&lt;特价大促销&gt;&lt;双人入住&gt;&lt;无早&gt;</t>
  </si>
  <si>
    <t>noble/donna maricar</t>
  </si>
  <si>
    <t xml:space="preserve">2613207	</t>
  </si>
  <si>
    <t xml:space="preserve">151631	</t>
  </si>
  <si>
    <t xml:space="preserve">18328631097	</t>
  </si>
  <si>
    <t>[迪沙鲁]安纳塔拉迪沙鲁海岸度假别墅(Anantara Desaru Coast Resort &amp; Villas)(58221042)</t>
  </si>
  <si>
    <t>转角至尊房(至少连住2晚及以上)&lt;双人入住&gt;&lt;马来西亚客人专享&gt;&lt;双早&gt;</t>
  </si>
  <si>
    <t>Ho/Michelle</t>
  </si>
  <si>
    <t xml:space="preserve">2614822	</t>
  </si>
  <si>
    <t xml:space="preserve">1727901	</t>
  </si>
  <si>
    <t xml:space="preserve">18328643402	</t>
  </si>
  <si>
    <t xml:space="preserve">2614826	</t>
  </si>
  <si>
    <t xml:space="preserve">18343474866	</t>
  </si>
  <si>
    <t>[曼谷]曼谷秋素坤逸酒店 (SHA Plus+)(Qiu Hotel Sukhumvit (SHA Plus+))(28597378)</t>
  </si>
  <si>
    <t>豪华房(无窗)&lt;三人入住&gt;&lt;早餐&gt;</t>
  </si>
  <si>
    <t>S/Anand,S/Anand</t>
  </si>
  <si>
    <t xml:space="preserve">2616066	</t>
  </si>
  <si>
    <t xml:space="preserve">74384	</t>
  </si>
  <si>
    <t xml:space="preserve">18343482325	</t>
  </si>
  <si>
    <t>Rajurkar/Nilesh,Rajurkar/Nilesh</t>
  </si>
  <si>
    <t xml:space="preserve">2616070	</t>
  </si>
  <si>
    <t xml:space="preserve">74383	</t>
  </si>
  <si>
    <t xml:space="preserve">18420553814	</t>
  </si>
  <si>
    <t>[苏梅岛]查博卡巴娜海滩度假村(Chaba Cabana Beach Resort)(4984692)</t>
  </si>
  <si>
    <t>豪华别墅(至少连住2晚及以上)&lt;双人入住&gt;&lt;双早&gt;</t>
  </si>
  <si>
    <t>Braun/Juergen,Braun/Juergen</t>
  </si>
  <si>
    <t xml:space="preserve">2623718	</t>
  </si>
  <si>
    <t xml:space="preserve">10010100895	</t>
  </si>
  <si>
    <t xml:space="preserve">18437658476	</t>
  </si>
  <si>
    <t>林景高级房&lt;特价大促销&gt;&lt;双人入住&gt;&lt;无早&gt;</t>
  </si>
  <si>
    <t>Alih/Jocelyn,Alih/Jocelyn</t>
  </si>
  <si>
    <t xml:space="preserve">2625439	</t>
  </si>
  <si>
    <t xml:space="preserve">153910	</t>
  </si>
  <si>
    <t xml:space="preserve">18438424667	</t>
  </si>
  <si>
    <t>[普吉岛]普吉岛船屋度假酒店 (SHA Extra Plus)(The Boathouse Phuket (SHA Extra Plus))(4494588)</t>
  </si>
  <si>
    <t>海景露台房(至少提前5天预订)&lt;特惠专享&gt;&lt;双人入住&gt;&lt;双早&gt;</t>
  </si>
  <si>
    <t>Bartos/Scott,Bartos/Scott</t>
  </si>
  <si>
    <t xml:space="preserve">2625571	</t>
  </si>
  <si>
    <t xml:space="preserve">12515	</t>
  </si>
  <si>
    <t xml:space="preserve">18446917014	</t>
  </si>
  <si>
    <t>[苏梅岛]诺拉布里温泉度假酒店 (SHA Plus+)(Nora Buri Resort &amp; Spa (SHA Plus+))(3668073)</t>
  </si>
  <si>
    <t>海景山坡豪华房&lt;双人入住&gt;&lt;早+晚餐&gt;</t>
  </si>
  <si>
    <t>TRIPATHI/Isha,TRIPATHI/Isha</t>
  </si>
  <si>
    <t xml:space="preserve">2626370	</t>
  </si>
  <si>
    <t xml:space="preserve">62572	</t>
  </si>
  <si>
    <t xml:space="preserve">18547461183	</t>
  </si>
  <si>
    <t>[曼谷]曼谷香格里拉大酒店 (SHA Extra Plus)(Shangri-La Bangkok)(3243791)</t>
  </si>
  <si>
    <t>香格里拉楼豪华阳台特大床房&lt;双人入住&gt;&lt;双早&gt;</t>
  </si>
  <si>
    <t>Rezende/Daniel juliano</t>
  </si>
  <si>
    <t xml:space="preserve">2636429	</t>
  </si>
  <si>
    <t xml:space="preserve">11423799	</t>
  </si>
  <si>
    <t xml:space="preserve">18551065838	</t>
  </si>
  <si>
    <t>LI/ZHAOYU</t>
  </si>
  <si>
    <t xml:space="preserve">2636474	</t>
  </si>
  <si>
    <t xml:space="preserve">224805	</t>
  </si>
  <si>
    <t xml:space="preserve">18561622226	</t>
  </si>
  <si>
    <t>[曼谷]曼谷阿文苏昆维特酒店(Avani Sukhumvit Bangkok)(39563757)</t>
  </si>
  <si>
    <t>阿瓦尼房&lt;大床&gt;&lt;全日特价&gt;&lt;双人入住&gt;&lt;无早&gt;</t>
  </si>
  <si>
    <t>SONG/TAEBIN</t>
  </si>
  <si>
    <t xml:space="preserve">2637620	</t>
  </si>
  <si>
    <t xml:space="preserve">384419	</t>
  </si>
  <si>
    <t xml:space="preserve">18562109472	</t>
  </si>
  <si>
    <t>[甲米]甲米都喜天丽海滨度假酒店(SHA Extra Plus)(Dusit Thani Krabi Beach Resort(SHA Extra Plus))(3666417)</t>
  </si>
  <si>
    <t>豪华间&lt;双人入住&gt;&lt;双早&gt;</t>
  </si>
  <si>
    <t>Haresh mehta/Mikhil,Haresh mehta/Mikhil</t>
  </si>
  <si>
    <t xml:space="preserve">2637670	</t>
  </si>
  <si>
    <t xml:space="preserve">confirm	</t>
  </si>
  <si>
    <t xml:space="preserve">18581207453	</t>
  </si>
  <si>
    <t>Richter/Idel Lee Patricia</t>
  </si>
  <si>
    <t xml:space="preserve">2639439	</t>
  </si>
  <si>
    <t xml:space="preserve">156313	</t>
  </si>
  <si>
    <t xml:space="preserve">18583828666	</t>
  </si>
  <si>
    <t>[普吉岛]普吉岛西奈奢华酒店(SHA Extra Plus)(Sinae Phuket Luxury Hotel(SHA Extra Plus))(86107074)</t>
  </si>
  <si>
    <t>海景西奈赛房&lt;特惠专享&gt;&lt;双人入住&gt;&lt;双早&gt;</t>
  </si>
  <si>
    <t>Kurnadi/Yoana Aryani</t>
  </si>
  <si>
    <t xml:space="preserve">2639715	</t>
  </si>
  <si>
    <t xml:space="preserve">18584375651	</t>
  </si>
  <si>
    <t>[帕拉尼亚克]马尼拉新濠天地凯悦酒店(Hyatt Regency Manila City of Dreams)(5917305)</t>
  </si>
  <si>
    <t>凯悦双床房&lt;特价大促销&gt;&lt;双人入住&gt;&lt;不适用菲律宾客人&gt;&lt;无早&gt;</t>
  </si>
  <si>
    <t>PAI/CHANGHUNG</t>
  </si>
  <si>
    <t xml:space="preserve">2639851	</t>
  </si>
  <si>
    <t xml:space="preserve">25559700	</t>
  </si>
  <si>
    <t xml:space="preserve">18587596867	</t>
  </si>
  <si>
    <t>[苏梅岛]诺拉海滩温泉度假酒店(SHA Plus+)(Nora Beach Resort &amp; Spa(SHA Plus+))(3628414)</t>
  </si>
  <si>
    <t>海滨泳池别墅套房&lt;双人入住&gt;&lt;双早&gt;</t>
  </si>
  <si>
    <t>Bhalerao/Ajinkya,Bhalerao/Ajinkya</t>
  </si>
  <si>
    <t xml:space="preserve">2640316	</t>
  </si>
  <si>
    <t xml:space="preserve">140822	</t>
  </si>
  <si>
    <t xml:space="preserve">18593534795	</t>
  </si>
  <si>
    <t>[吉隆坡]辉盛凯贝丽(Capri by Fraser Bukit Bintang)(88638672)</t>
  </si>
  <si>
    <t>行政特大床一室房&lt;双人入住&gt;&lt;双早&gt;</t>
  </si>
  <si>
    <t>Othman/Jannah,Othman/Jannah,Othman/Jannah,Othman/Jannah</t>
  </si>
  <si>
    <t xml:space="preserve">2640655	</t>
  </si>
  <si>
    <t>57048421-1</t>
  </si>
  <si>
    <t xml:space="preserve">92197344-1	</t>
  </si>
  <si>
    <t xml:space="preserve">18597420222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</si>
  <si>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</si>
  <si>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</si>
  <si>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KIM/YOUNGHUN</t>
  </si>
  <si>
    <t xml:space="preserve">2641357	</t>
  </si>
  <si>
    <t xml:space="preserve">201479107	</t>
  </si>
  <si>
    <t xml:space="preserve">18598150268	</t>
  </si>
  <si>
    <t>[沙美岛]帕拉迪度假酒店 (SHA Plus+)(Paradee Resort (SHA Plus+))(6503643)</t>
  </si>
  <si>
    <t>花园泳池别墅&lt;全日特价&gt;&lt;双人入住&gt;&lt;日历房套餐高价值&gt;&lt;双早&gt;&lt;新酒店礼盒&gt;</t>
  </si>
  <si>
    <t>Amishiro/Yuki,Amishiro/Mika</t>
  </si>
  <si>
    <t xml:space="preserve">2641461	</t>
  </si>
  <si>
    <t xml:space="preserve">acknowledge	</t>
  </si>
  <si>
    <t xml:space="preserve">18607054336	</t>
  </si>
  <si>
    <t>豪华特大床房(至少连住2晚及以上)&lt;今日特价 &gt;&lt;双人入住&gt;&lt;适用于除泰国的亚洲客人&gt;&lt;双早&gt;</t>
  </si>
  <si>
    <t>Seet/Weida Edwin</t>
  </si>
  <si>
    <t xml:space="preserve">2642173	</t>
  </si>
  <si>
    <t xml:space="preserve">225242	</t>
  </si>
  <si>
    <t xml:space="preserve">18631956875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</si>
  <si>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</si>
  <si>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</si>
  <si>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KIM/EUNBEEN,SON/KYUMI</t>
  </si>
  <si>
    <t xml:space="preserve">2644399	</t>
  </si>
  <si>
    <t xml:space="preserve">202064560	</t>
  </si>
  <si>
    <t xml:space="preserve">18632405111	</t>
  </si>
  <si>
    <t>how/thomas,how/thomas</t>
  </si>
  <si>
    <t xml:space="preserve">2644448	</t>
  </si>
  <si>
    <t xml:space="preserve">15152911-1	</t>
  </si>
  <si>
    <t xml:space="preserve">18635287588	</t>
  </si>
  <si>
    <t>[曼谷]曼谷 JW 万豪酒店 (SHA Plus+)(JW Marriott Hotel Bangkok (SHA Plus+))(3031185)</t>
  </si>
  <si>
    <t>豪华双床房&lt;今日特价 &gt;&lt;双人入住&gt;&lt;不适用中东客人&gt;&lt;双早&gt;&lt;普通会员&gt;</t>
  </si>
  <si>
    <t>LIN/SHENGKUAN</t>
  </si>
  <si>
    <t xml:space="preserve">2644911	</t>
  </si>
  <si>
    <t xml:space="preserve">80831058	</t>
  </si>
  <si>
    <t xml:space="preserve">18660446009	</t>
  </si>
  <si>
    <t>SUNGA/BARBARA ANN</t>
  </si>
  <si>
    <t xml:space="preserve">2646832	</t>
  </si>
  <si>
    <t xml:space="preserve">157438	</t>
  </si>
  <si>
    <t xml:space="preserve">18660748822	</t>
  </si>
  <si>
    <t>林景豪华房&lt;特价大促销&gt;&lt;双人入住&gt;&lt;无早&gt;</t>
  </si>
  <si>
    <t xml:space="preserve">2646874	</t>
  </si>
  <si>
    <t xml:space="preserve">157233	</t>
  </si>
  <si>
    <t xml:space="preserve">18662766107	</t>
  </si>
  <si>
    <t>[首尔]新首尔酒店(New Seoul Hotel)(6314909)</t>
  </si>
  <si>
    <t>标准双床房&lt;双人入住&gt;&lt;无早&gt;</t>
  </si>
  <si>
    <t>PARK/GEONGHEE</t>
  </si>
  <si>
    <t xml:space="preserve">2647155	</t>
  </si>
  <si>
    <t xml:space="preserve">22090296	</t>
  </si>
  <si>
    <t xml:space="preserve">18668058265	</t>
  </si>
  <si>
    <t>Lim/Hayoung,Jo/Subin</t>
  </si>
  <si>
    <t xml:space="preserve">2647422	</t>
  </si>
  <si>
    <t xml:space="preserve">22090353	</t>
  </si>
  <si>
    <t xml:space="preserve">18668465637	</t>
  </si>
  <si>
    <t>[曼谷]曼谷素坤逸航站 21 中心酒店 (SHA Plus+)(Grande Centre Point Hotel Terminal 21 (SHA Plus+))(5908161)</t>
  </si>
  <si>
    <t>顶级套房&lt;特惠&gt;&lt;双人入住&gt;&lt;无早&gt;</t>
  </si>
  <si>
    <t>masaoka/genki</t>
  </si>
  <si>
    <t xml:space="preserve">2647455	</t>
  </si>
  <si>
    <t xml:space="preserve">367404	</t>
  </si>
  <si>
    <t xml:space="preserve">18671286904	</t>
  </si>
  <si>
    <t>[曼谷]曼谷素坤逸55号通罗中心点大酒店 (SHA Plus+)(Grande Centre Point Sukhumvit 55 Bangkok (SHA Plus+))(8173962)</t>
  </si>
  <si>
    <t>特色豪华房&lt;三人入住&gt;&lt;预付&gt;&lt;早餐&gt;</t>
  </si>
  <si>
    <t>LI/RUI,CUI/SONGCHUN,LI/FENGZHE</t>
  </si>
  <si>
    <t xml:space="preserve">2647744	</t>
  </si>
  <si>
    <t xml:space="preserve">230839	</t>
  </si>
  <si>
    <t xml:space="preserve">18673952404	</t>
  </si>
  <si>
    <t>[曼谷]曼谷金普顿马濑酒店 (SHA Extra Plus)(Kimpton Maa-Lai Bangkok, an IHG Hotel (SHA Extra Plus))(96323531)</t>
  </si>
  <si>
    <t>绿肺景尊贵1张特大床房(至少连住2晚及以上)&lt;特惠专享&gt;&lt;双人入住&gt;&lt;双早&gt;</t>
  </si>
  <si>
    <t>SUN/MENG,Wong/Wilson</t>
  </si>
  <si>
    <t xml:space="preserve">2648177	</t>
  </si>
  <si>
    <t xml:space="preserve">46213514	</t>
  </si>
  <si>
    <t xml:space="preserve">18679331141	</t>
  </si>
  <si>
    <t>顶级套房&lt;特惠专享&gt;&lt;三人入住&gt;&lt;早餐&gt;</t>
  </si>
  <si>
    <t>VISAL/DY,VISAL/DY</t>
  </si>
  <si>
    <t xml:space="preserve">2648421	</t>
  </si>
  <si>
    <t xml:space="preserve">367638	</t>
  </si>
  <si>
    <t xml:space="preserve">18679563811	</t>
  </si>
  <si>
    <t>Alvarez Soler/Borja</t>
  </si>
  <si>
    <t xml:space="preserve">2648457	</t>
  </si>
  <si>
    <t xml:space="preserve">75285954-1	</t>
  </si>
  <si>
    <t xml:space="preserve">18682053548	</t>
  </si>
  <si>
    <t>[曼谷]隆齐格兰德中心点酒店 (SHA Plus+)(Grande Centre Point Hotel Ploenchit (SHA Plus+))(28525650)</t>
  </si>
  <si>
    <t>高级阳台双床房&lt;双人入住&gt;&lt;无早&gt;</t>
  </si>
  <si>
    <t>wibullaksanakul/ladaporn</t>
  </si>
  <si>
    <t xml:space="preserve">2648730	</t>
  </si>
  <si>
    <t xml:space="preserve">183806	</t>
  </si>
  <si>
    <t xml:space="preserve">18685811129	</t>
  </si>
  <si>
    <t>magday/ria,magday/ria</t>
  </si>
  <si>
    <t xml:space="preserve">2648845	</t>
  </si>
  <si>
    <t xml:space="preserve">157556	</t>
  </si>
  <si>
    <t xml:space="preserve">18686435023	</t>
  </si>
  <si>
    <t>HWANG/JIHWAN</t>
  </si>
  <si>
    <t xml:space="preserve">2648932	</t>
  </si>
  <si>
    <t xml:space="preserve">23962845	</t>
  </si>
  <si>
    <t xml:space="preserve">18688227014	</t>
  </si>
  <si>
    <t>[巴都丁宜]槟城硬石酒店(Hard Rock Hotel Penang)(4649444)</t>
  </si>
  <si>
    <t>海景豪华房&lt;双人入住&gt;&lt;双早&gt;</t>
  </si>
  <si>
    <t>BOYLE/JAMES</t>
  </si>
  <si>
    <t xml:space="preserve">2649216	</t>
  </si>
  <si>
    <t xml:space="preserve">15652965	</t>
  </si>
  <si>
    <t xml:space="preserve">18688972506	</t>
  </si>
  <si>
    <t>[普吉岛]普吉岛芭东湾山度假村 (SHA Extra Plus)(Patong Bay Hill Resort Phuket (SHA Extra Plus))(24407465)</t>
  </si>
  <si>
    <t>一卧室套房（可通泳池）&lt;双人入住&gt;&lt;双早&gt;</t>
  </si>
  <si>
    <t>PROMJAN/KOMSAN</t>
  </si>
  <si>
    <t xml:space="preserve">2649301	</t>
  </si>
  <si>
    <t xml:space="preserve">62742	</t>
  </si>
  <si>
    <t xml:space="preserve">18690177947	</t>
  </si>
  <si>
    <t>[清迈]清迈安纳塔拉度假酒店(Anantara Chiang Mai Resort)(3801936)</t>
  </si>
  <si>
    <t>园景豪华房&lt;特价大促销&gt;&lt;双人入住&gt;&lt;双早&gt;</t>
  </si>
  <si>
    <t>Jin/Dinghan</t>
  </si>
  <si>
    <t xml:space="preserve">2649471	</t>
  </si>
  <si>
    <t xml:space="preserve">614947	</t>
  </si>
  <si>
    <t xml:space="preserve">18690245121	</t>
  </si>
  <si>
    <t>LI/LONGYAN</t>
  </si>
  <si>
    <t xml:space="preserve">2649476	</t>
  </si>
  <si>
    <t xml:space="preserve">614948	</t>
  </si>
  <si>
    <t xml:space="preserve">18696558504	</t>
  </si>
  <si>
    <t>[京都]京都四季酒店(Four Seasons Hotel Kyoto)(25269387)</t>
  </si>
  <si>
    <t>尊贵房&lt;单人入住&gt;&lt;单早&gt;</t>
  </si>
  <si>
    <t>ZHUANG/ZIYAN,ZHUANG/XIANGYI</t>
  </si>
  <si>
    <t xml:space="preserve">2649832	</t>
  </si>
  <si>
    <t xml:space="preserve">12233147	</t>
  </si>
  <si>
    <t xml:space="preserve">18697339235	</t>
  </si>
  <si>
    <t>CAO/WEIQING</t>
  </si>
  <si>
    <t xml:space="preserve">2649931	</t>
  </si>
  <si>
    <t xml:space="preserve">203323814	</t>
  </si>
  <si>
    <t xml:space="preserve">18698345665	</t>
  </si>
  <si>
    <t>[普吉岛]普吉岛卡隆亚维斯塔格兰德-美憬阁索菲特酒店(SHA Extra Plus)(Avista Grande Phuket Karon MGallery by Sofitel(SHA Extra Plus))(13921342)</t>
  </si>
  <si>
    <t>山景豪华家庭房 (1 张特大床和 1 张大床) - 带阳台(连住3晚及以上)&lt;双人入住&gt;&lt;不适用泰国客人&gt;&lt;日历房套餐高价值&gt;&lt;双早&gt;&lt;新酒店礼盒&gt;</t>
  </si>
  <si>
    <t>WANG/YUNJIA,HUANG/FEIFEI</t>
  </si>
  <si>
    <t xml:space="preserve">2650151	</t>
  </si>
  <si>
    <t xml:space="preserve">286001	</t>
  </si>
  <si>
    <t xml:space="preserve">18698422316	</t>
  </si>
  <si>
    <t>豪华套房（特大床）&lt;今日特价 &gt;&lt;双人入住&gt;&lt;适用于除泰国的亚洲客人&gt;&lt;双早&gt;</t>
  </si>
  <si>
    <t>ZHANG/YUEYUE</t>
  </si>
  <si>
    <t xml:space="preserve">2650157	</t>
  </si>
  <si>
    <t xml:space="preserve">203295898	</t>
  </si>
  <si>
    <t xml:space="preserve">18698430379	</t>
  </si>
  <si>
    <t>LIN/SHUBIN</t>
  </si>
  <si>
    <t xml:space="preserve">2650160	</t>
  </si>
  <si>
    <t xml:space="preserve">203297683	</t>
  </si>
  <si>
    <t xml:space="preserve">18696927280	</t>
  </si>
  <si>
    <t>[怡保]怡保威尔酒店(Weil Hotel Ipoh)(5702297)</t>
  </si>
  <si>
    <t>尊贵特大床房&lt;双人入住&gt;&lt;双早&gt;</t>
  </si>
  <si>
    <t>TEOH/JEREMY</t>
  </si>
  <si>
    <t xml:space="preserve">2649879	</t>
  </si>
  <si>
    <t xml:space="preserve">10274364	</t>
  </si>
  <si>
    <t xml:space="preserve">18698694238	</t>
  </si>
  <si>
    <t>Zhang/Jienan</t>
  </si>
  <si>
    <t xml:space="preserve">2650203	</t>
  </si>
  <si>
    <t xml:space="preserve">203314283	</t>
  </si>
  <si>
    <t xml:space="preserve">18698708219	</t>
  </si>
  <si>
    <t>WANG/BINBIN</t>
  </si>
  <si>
    <t xml:space="preserve">2650204	</t>
  </si>
  <si>
    <t xml:space="preserve">203315639	</t>
  </si>
  <si>
    <t xml:space="preserve">18698792527	</t>
  </si>
  <si>
    <t>LUO/YUJIE</t>
  </si>
  <si>
    <t xml:space="preserve">2650216	</t>
  </si>
  <si>
    <t xml:space="preserve">203315784	</t>
  </si>
  <si>
    <t xml:space="preserve">18698795579	</t>
  </si>
  <si>
    <t>FANG/HONG</t>
  </si>
  <si>
    <t xml:space="preserve">2650217	</t>
  </si>
  <si>
    <t xml:space="preserve">203316913	</t>
  </si>
  <si>
    <t xml:space="preserve">18698850308	</t>
  </si>
  <si>
    <t>YUAN/SHIPENG</t>
  </si>
  <si>
    <t>取消</t>
  </si>
  <si>
    <t xml:space="preserve">18698904153	</t>
  </si>
  <si>
    <t>甄选豪华特大床房&lt;今日特价 &gt;&lt;双人入住&gt;&lt;适用于除泰国的亚洲客人&gt;&lt;双早&gt;</t>
  </si>
  <si>
    <t xml:space="preserve">2650228	</t>
  </si>
  <si>
    <t xml:space="preserve">203320462	</t>
  </si>
  <si>
    <t xml:space="preserve">18698912002	</t>
  </si>
  <si>
    <t>豪华房&lt;大床&gt;&lt;今日特价 &gt;&lt;双人入住&gt;&lt;适用于除泰国的亚洲客人&gt;&lt;双早&gt;</t>
  </si>
  <si>
    <t>ZHAO/HANG</t>
  </si>
  <si>
    <t xml:space="preserve">2650230	</t>
  </si>
  <si>
    <t xml:space="preserve">203317052	</t>
  </si>
  <si>
    <t xml:space="preserve">18700263865	</t>
  </si>
  <si>
    <t>[普吉岛]客莱福巴东普吉岛酒店 (SHA Extra Plus)(Hotel Clover Patong Phuket (SHA Extra Plus))(23884681)</t>
  </si>
  <si>
    <t>尊贵房(带阳台)&lt;双人入住&gt;&lt;无早&gt;</t>
  </si>
  <si>
    <t>MA/XINXIN</t>
  </si>
  <si>
    <t xml:space="preserve">2650470	</t>
  </si>
  <si>
    <t xml:space="preserve">242710	</t>
  </si>
  <si>
    <t xml:space="preserve">18709787698	</t>
  </si>
  <si>
    <t>[苏梅岛]莎莉拉雅别墅套房酒店(SHA Plus+)(Sareeraya Villas &amp; Suites(SHA Plus+))(3243787)</t>
  </si>
  <si>
    <t>池边套房&lt;双人入住&gt;&lt;不适用泰国客人&gt;&lt;双早&gt;</t>
  </si>
  <si>
    <t>CHEN/ZIXIANG</t>
  </si>
  <si>
    <t xml:space="preserve">2651472	</t>
  </si>
  <si>
    <t xml:space="preserve">446427	</t>
  </si>
  <si>
    <t xml:space="preserve">18709702376	</t>
  </si>
  <si>
    <t>绿色景观马濑特大床套房(至少连住2晚及以上)&lt;特惠专享&gt;&lt;双人入住&gt;&lt;双早&gt;</t>
  </si>
  <si>
    <t>Ikeya/Kyoko</t>
  </si>
  <si>
    <t xml:space="preserve">2651459	</t>
  </si>
  <si>
    <t xml:space="preserve">48319421	</t>
  </si>
  <si>
    <t xml:space="preserve">18718967907	</t>
  </si>
  <si>
    <t>[新加坡]新加坡泛太平洋酒店 (Staycation Approved)(Pan Pacific Singapore (Staycation Approved))(1611370)</t>
  </si>
  <si>
    <t>全景房(至少连住2晚及以上)&lt;全日特价&gt;&lt;双人入住&gt;&lt;双早&gt;</t>
  </si>
  <si>
    <t>KANG/CHUNHUI</t>
  </si>
  <si>
    <t xml:space="preserve">2652153	</t>
  </si>
  <si>
    <t xml:space="preserve">112477723	</t>
  </si>
  <si>
    <t xml:space="preserve">18719256374	</t>
  </si>
  <si>
    <t>豪华尊贵房&lt;特惠&gt;&lt;双人入住&gt;&lt;无早&gt;</t>
  </si>
  <si>
    <t>YONG CHENG/JI</t>
  </si>
  <si>
    <t xml:space="preserve">2652220	</t>
  </si>
  <si>
    <t xml:space="preserve">368515	</t>
  </si>
  <si>
    <t xml:space="preserve">18719660928	</t>
  </si>
  <si>
    <t>[普吉岛]R马尔温泉度假酒店 (SHA Extra Plus)(R-Mar Resort and Spa (SHA Extra Plus))(5736585)</t>
  </si>
  <si>
    <t>高级间&lt;特价大促销&gt;&lt;双人入住&gt;&lt;双早&gt;&lt;net rate mode&gt;</t>
  </si>
  <si>
    <t>Suli/Tasi Saka</t>
  </si>
  <si>
    <t xml:space="preserve">2652424	</t>
  </si>
  <si>
    <t xml:space="preserve">11163	</t>
  </si>
  <si>
    <t xml:space="preserve">18723294448	</t>
  </si>
  <si>
    <t>[宿务]宿雾海湾酒店- 国会大厦(Bayfront Hotel Cebu - Capitol Site)(82189082)</t>
  </si>
  <si>
    <t>经典房&lt;双人入住&gt;&lt;双早&gt;</t>
  </si>
  <si>
    <t>McDonald/John,McDonald/John</t>
  </si>
  <si>
    <t xml:space="preserve">2652519	</t>
  </si>
  <si>
    <t xml:space="preserve">13336	</t>
  </si>
  <si>
    <t xml:space="preserve">18723097397	</t>
  </si>
  <si>
    <t>[曼谷]维布萨南保旅馆(Vib Best Western Sanam Pao)(41650497)</t>
  </si>
  <si>
    <t>高级特大床房&lt;特惠专享&gt;&lt;双人入住&gt;&lt;无早&gt;</t>
  </si>
  <si>
    <t>Ratanapinyowong/Araya</t>
  </si>
  <si>
    <t xml:space="preserve">2652509	</t>
  </si>
  <si>
    <t xml:space="preserve">BK013427	</t>
  </si>
  <si>
    <t xml:space="preserve">18726896292	</t>
  </si>
  <si>
    <t>豪华双床房&lt;今日特价 &gt;&lt;双人入住&gt;&lt;适用于除泰国的亚洲客人&gt;&lt;双早&gt;</t>
  </si>
  <si>
    <t>TONG/HO CHEONG</t>
  </si>
  <si>
    <t xml:space="preserve">2652939	</t>
  </si>
  <si>
    <t xml:space="preserve">203956482	</t>
  </si>
  <si>
    <t xml:space="preserve">18729361194	</t>
  </si>
  <si>
    <t>[曼谷]曼谷素坤逸11号巷美居酒店(Mercure Bangkok Sukhumvit 11)(17527600)</t>
  </si>
  <si>
    <t>豪华特大床房(至少连住2晚及以上)&lt;双人入住&gt;&lt;不适用于泰国和韩国市场&gt;&lt;双早&gt;</t>
  </si>
  <si>
    <t>KELLY/PATRICK</t>
  </si>
  <si>
    <t xml:space="preserve">2653238	</t>
  </si>
  <si>
    <t xml:space="preserve">316049	</t>
  </si>
  <si>
    <t xml:space="preserve">18730126498	</t>
  </si>
  <si>
    <t>CHOI/WONCHEOL,SATA/SIRINAT</t>
  </si>
  <si>
    <t xml:space="preserve">2653373	</t>
  </si>
  <si>
    <t xml:space="preserve">204088125	</t>
  </si>
  <si>
    <t xml:space="preserve">18733883918	</t>
  </si>
  <si>
    <t>[曼谷]金玉素万那普酒店(Golden Jade Suvarnabhumi)(28680143)</t>
  </si>
  <si>
    <t>三人房&lt;三人入住&gt;&lt;无早&gt;</t>
  </si>
  <si>
    <t>Khiaokham/Santi,Khiaokham/Santi,Khiaokham/Santi</t>
  </si>
  <si>
    <t xml:space="preserve">2653459	</t>
  </si>
  <si>
    <t xml:space="preserve">18735986804	</t>
  </si>
  <si>
    <t>豪华房(无窗)&lt;特价大促销&gt;&lt;双人入住&gt;&lt;无早&gt;</t>
  </si>
  <si>
    <t>GEORGIOU/MICHAEL</t>
  </si>
  <si>
    <t xml:space="preserve">2653785	</t>
  </si>
  <si>
    <t xml:space="preserve">75349	</t>
  </si>
  <si>
    <t xml:space="preserve">18736034161	</t>
  </si>
  <si>
    <t>[芭堤雅]达拉海角渡假村(Cape Dara Resort)(5470678)</t>
  </si>
  <si>
    <t>豪华特大床房&lt;双人入住&gt;&lt;不适用泰国/印度次大陆客人&gt;&lt;双早&gt;</t>
  </si>
  <si>
    <t>KIM/SUNE HE</t>
  </si>
  <si>
    <t xml:space="preserve">2653790	</t>
  </si>
  <si>
    <t xml:space="preserve">464758	</t>
  </si>
  <si>
    <t xml:space="preserve">18737673192	</t>
  </si>
  <si>
    <t>[曼谷]素坤逸通罗一号拉珀蒂特莎丽尔酒店(La Petite Salil Sukhumvit Thonglor 1)(95470595)</t>
  </si>
  <si>
    <t>高级双人床房&lt;双人入住&gt;&lt;无早&gt;</t>
  </si>
  <si>
    <t>ruangworakan/Supanee</t>
  </si>
  <si>
    <t xml:space="preserve">2653999	</t>
  </si>
  <si>
    <t xml:space="preserve">72647	</t>
  </si>
  <si>
    <t xml:space="preserve">18737767586	</t>
  </si>
  <si>
    <t>HUANG/PAI YAU,CHANG/THOMAS D</t>
  </si>
  <si>
    <t xml:space="preserve">2654008	</t>
  </si>
  <si>
    <t xml:space="preserve">204186378	</t>
  </si>
  <si>
    <t xml:space="preserve">18738696313	</t>
  </si>
  <si>
    <t>[曼谷]曼谷大仓新颐饭店(The Okura Prestige Bangkok)(4646619)</t>
  </si>
  <si>
    <t>豪华双床房-禁烟&lt;特惠专享&gt;&lt;双人入住&gt;&lt;不适用泰国客人&gt;&lt;双早&gt;</t>
  </si>
  <si>
    <t>Aung/Kyawsoeoo</t>
  </si>
  <si>
    <t xml:space="preserve">2654110	</t>
  </si>
  <si>
    <t xml:space="preserve">18739241266	</t>
  </si>
  <si>
    <t>[吉隆坡]吉隆坡JW万豪酒店(JW Marriott Kuala Lumpur)(3799838)</t>
  </si>
  <si>
    <t>豪华特大床房&lt;双人入住&gt;&lt;双早&gt;</t>
  </si>
  <si>
    <t>LIU/XIAOYAN</t>
  </si>
  <si>
    <t xml:space="preserve">2654189	</t>
  </si>
  <si>
    <t xml:space="preserve">159778871	</t>
  </si>
  <si>
    <t xml:space="preserve">18739532590	</t>
  </si>
  <si>
    <t>[乔治市]槟城温宝利酒店 (槟城对抗新冠肺炎认证)(The Wembley – A St Giles Hotel, Penang)(5159731)</t>
  </si>
  <si>
    <t>高级特大床房&lt;双人入住&gt;&lt;双早&gt;</t>
  </si>
  <si>
    <t>WU/YUZHU</t>
  </si>
  <si>
    <t xml:space="preserve">2654227	</t>
  </si>
  <si>
    <t xml:space="preserve">657869	</t>
  </si>
  <si>
    <t xml:space="preserve">18742350331	</t>
  </si>
  <si>
    <t>Chareonwong/Charttrakarn</t>
  </si>
  <si>
    <t xml:space="preserve">2654279	</t>
  </si>
  <si>
    <t xml:space="preserve">18744036506	</t>
  </si>
  <si>
    <t>高级房&lt;双人入住&gt;&lt;无早&gt;</t>
  </si>
  <si>
    <t>THANAWUITH /SINTHIP</t>
  </si>
  <si>
    <t xml:space="preserve">2654408	</t>
  </si>
  <si>
    <t xml:space="preserve">Acknowledged	</t>
  </si>
  <si>
    <t xml:space="preserve">18744543841	</t>
  </si>
  <si>
    <t>[曼谷]曼谷铂尔曼皇权酒店 (SHA Plus+)(Pullman Bangkok King Power)(1586177)</t>
  </si>
  <si>
    <t>高级特大床房&lt;双人入住&gt;&lt;不适用泰国客人&gt;&lt;无早&gt;</t>
  </si>
  <si>
    <t>MA/SHUANG</t>
  </si>
  <si>
    <t xml:space="preserve">2654510	</t>
  </si>
  <si>
    <t xml:space="preserve">1129877	</t>
  </si>
  <si>
    <t xml:space="preserve">18744951625	</t>
  </si>
  <si>
    <t>[Batu Buruk]报春花海滩酒店(Primula Beach Hotel)(89000989)</t>
  </si>
  <si>
    <t>豪华房&lt;双人入住&gt;&lt;双早&gt;</t>
  </si>
  <si>
    <t>HASHIM/DATO HANIF</t>
  </si>
  <si>
    <t xml:space="preserve">2654603	</t>
  </si>
  <si>
    <t xml:space="preserve">112104	</t>
  </si>
  <si>
    <t xml:space="preserve">18739585685	</t>
  </si>
  <si>
    <t>[吉隆坡]吉隆坡四季酒店(Four Seasons Hotel Kuala Lumpur)(17496902)</t>
  </si>
  <si>
    <t>大使套房&lt;双人入住&gt;&lt;双早&gt;</t>
  </si>
  <si>
    <t>CHAN/WAI LOON</t>
  </si>
  <si>
    <t xml:space="preserve">2654231	</t>
  </si>
  <si>
    <t xml:space="preserve">3155257	</t>
  </si>
  <si>
    <t xml:space="preserve">18745236995	</t>
  </si>
  <si>
    <t>YUAN/DIFEI</t>
  </si>
  <si>
    <t xml:space="preserve">2654635	</t>
  </si>
  <si>
    <t xml:space="preserve">657867	</t>
  </si>
  <si>
    <t xml:space="preserve">18743502870	</t>
  </si>
  <si>
    <t>香格里拉楼豪华特大床房&lt;双人入住&gt;&lt;双早&gt;</t>
  </si>
  <si>
    <t>Mon oo/aung ,min latt /Soe</t>
  </si>
  <si>
    <t xml:space="preserve">2654364	</t>
  </si>
  <si>
    <t xml:space="preserve">11429743	</t>
  </si>
  <si>
    <t xml:space="preserve">18745748869	</t>
  </si>
  <si>
    <t>[乔治市]槟城长荣桂冠酒店 (槟城对抗新冠肺炎认证)(Evergreen Laurel Hotel Penang (PenangFightCovid-19 Certified))(28528115)</t>
  </si>
  <si>
    <t>海景豪华房&lt;特惠&gt;&lt;双人入住&gt;&lt;双早&gt;</t>
  </si>
  <si>
    <t>Jaganathan/Vengkatarao</t>
  </si>
  <si>
    <t xml:space="preserve">2654698	</t>
  </si>
  <si>
    <t xml:space="preserve">22081435769	</t>
  </si>
  <si>
    <t xml:space="preserve">18746056304	</t>
  </si>
  <si>
    <t>tshering/Sonam</t>
  </si>
  <si>
    <t xml:space="preserve">2654748	</t>
  </si>
  <si>
    <t xml:space="preserve">22081435770	</t>
  </si>
  <si>
    <t xml:space="preserve">18746118917	</t>
  </si>
  <si>
    <t>KAWNKAOWN/PATTIYA</t>
  </si>
  <si>
    <t xml:space="preserve">2654759	</t>
  </si>
  <si>
    <t xml:space="preserve">72665	</t>
  </si>
  <si>
    <t xml:space="preserve">18746278601	</t>
  </si>
  <si>
    <t>[曼谷]曼谷大使酒店(Ambassador Hotel Bangkok)(28680259)</t>
  </si>
  <si>
    <t>高级塔楼翼房&lt;双人入住&gt;&lt;双早&gt;</t>
  </si>
  <si>
    <t>Ponnusamy/Kannan</t>
  </si>
  <si>
    <t xml:space="preserve">2654779	</t>
  </si>
  <si>
    <t xml:space="preserve">BK014774	</t>
  </si>
  <si>
    <t xml:space="preserve">18747130317	</t>
  </si>
  <si>
    <t>泳池园景特大床房&lt;双人入住&gt;&lt;双早&gt;</t>
  </si>
  <si>
    <t>Emir/Izzuddin</t>
  </si>
  <si>
    <t xml:space="preserve">2654873	</t>
  </si>
  <si>
    <t xml:space="preserve">3155287	</t>
  </si>
  <si>
    <t xml:space="preserve">18747176032	</t>
  </si>
  <si>
    <t>[曼谷]曼谷京华大酒店 (SHA Plus+)(Hotel Royal Bangkok@Chinatown)(17263358)</t>
  </si>
  <si>
    <t>高级房(无窗)&lt;双人入住&gt;&lt;无早&gt;</t>
  </si>
  <si>
    <t>CHAMPATHONG/KHANITA</t>
  </si>
  <si>
    <t xml:space="preserve">2654882	</t>
  </si>
  <si>
    <t xml:space="preserve">305051	</t>
  </si>
  <si>
    <t xml:space="preserve">18747390825	</t>
  </si>
  <si>
    <t>bian/bian</t>
  </si>
  <si>
    <t xml:space="preserve">2654911	</t>
  </si>
  <si>
    <t xml:space="preserve">11429828	</t>
  </si>
  <si>
    <t xml:space="preserve">18747407752	</t>
  </si>
  <si>
    <t>lei/wei</t>
  </si>
  <si>
    <t xml:space="preserve">2654913	</t>
  </si>
  <si>
    <t xml:space="preserve">72668	</t>
  </si>
  <si>
    <t xml:space="preserve">18747673440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</si>
  <si>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</si>
  <si>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</si>
  <si>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UTH/KHEMARY</t>
  </si>
  <si>
    <t xml:space="preserve">2654964	</t>
  </si>
  <si>
    <t xml:space="preserve">204424869	</t>
  </si>
  <si>
    <t xml:space="preserve">18747922471	</t>
  </si>
  <si>
    <t>[曼谷]曼谷利特酒店 (SHA Extra Plus)(LiT BANGKOK Hotel)(3799511)</t>
  </si>
  <si>
    <t>璀璨光辉房&lt;特惠专享&gt;&lt;双人入住&gt;&lt;无早&gt;</t>
  </si>
  <si>
    <t>Gyeltshen/Dawa</t>
  </si>
  <si>
    <t xml:space="preserve">18564230010	</t>
  </si>
  <si>
    <t>退单</t>
  </si>
  <si>
    <t>[新山]希思尔新山酒店(Thistle Johor Bahru)(5624049)</t>
  </si>
  <si>
    <t>海景豪华特大床房(至少连住2晚及以上)&lt;双人入住&gt;&lt;双早&gt;</t>
  </si>
  <si>
    <t>Stewart/Felina</t>
  </si>
  <si>
    <t xml:space="preserve">2638002	</t>
  </si>
  <si>
    <t xml:space="preserve">4176511	</t>
  </si>
  <si>
    <t>，</t>
  </si>
  <si>
    <t>Ada 2545040 这个订单出了点问题，付款需要修改到 22000 泰铢，目前是16000 泰铢，亏损6000 泰铢 ；</t>
  </si>
  <si>
    <t xml:space="preserve"> 本期携程调整6000THB收回</t>
  </si>
  <si>
    <t>A220818103455481</t>
  </si>
  <si>
    <t>A220818103649481</t>
  </si>
  <si>
    <t>THB / HKD 当前参考汇率: 0.2212355742132</t>
  </si>
  <si>
    <t>CNY / HKD 当前参考汇率: 1.155490531</t>
  </si>
  <si>
    <t>总计： 6550 THB/
1449.09 HKD</t>
  </si>
  <si>
    <t>18564230010此单多收592元退回</t>
  </si>
  <si>
    <t>A220818093948481</t>
  </si>
  <si>
    <t>A22081809413829</t>
  </si>
  <si>
    <t>总计： 154164 CNY/
178135.04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</si>
  <si>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</si>
  <si>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</si>
  <si>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</si>
  <si>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</si>
  <si>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</si>
  <si>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</si>
  <si>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</si>
  <si>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</si>
  <si>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</si>
  <si>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</si>
  <si>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</si>
  <si>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</si>
  <si>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</si>
  <si>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</si>
  <si>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</si>
  <si>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</si>
  <si>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</si>
  <si>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</si>
  <si>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2022-08-14</t>
  </si>
  <si>
    <t>2654964</t>
  </si>
  <si>
    <t>曼谷盛泰澜中央世界商业中心酒店  (SHA Plus+)</t>
  </si>
  <si>
    <t>UTH KHEMARY</t>
  </si>
  <si>
    <t>2022-08-15</t>
  </si>
  <si>
    <t>退房日周结</t>
  </si>
  <si>
    <t>836.00</t>
  </si>
  <si>
    <t>RMB</t>
  </si>
  <si>
    <t>0</t>
  </si>
  <si>
    <t>0.00</t>
  </si>
  <si>
    <t>携程国际直连(DD)</t>
  </si>
  <si>
    <t>01.011174</t>
  </si>
  <si>
    <t>2022-08-14 16:43:48</t>
  </si>
  <si>
    <t>否</t>
  </si>
  <si>
    <t>汇智国际旅游发展有限公司</t>
  </si>
  <si>
    <t>直采</t>
  </si>
  <si>
    <t>2654913</t>
  </si>
  <si>
    <t>素坤逸通罗一号拉珀蒂特莎丽尔酒店</t>
  </si>
  <si>
    <t>lei wei</t>
  </si>
  <si>
    <t>195.00</t>
  </si>
  <si>
    <t>2022-08-14 15:12:31</t>
  </si>
  <si>
    <t>2654911</t>
  </si>
  <si>
    <t>曼谷香格里拉大酒店</t>
  </si>
  <si>
    <t>bian bian</t>
  </si>
  <si>
    <t>910.00</t>
  </si>
  <si>
    <t>2022-08-14 15:27:08</t>
  </si>
  <si>
    <t>2654882</t>
  </si>
  <si>
    <t>曼谷唐人街皇家酒店</t>
  </si>
  <si>
    <t>CHAMPATHONG KHANITA</t>
  </si>
  <si>
    <t>400.00</t>
  </si>
  <si>
    <t>2022-08-14 14:45:19</t>
  </si>
  <si>
    <t>2654873</t>
  </si>
  <si>
    <t>吉隆坡四季酒店</t>
  </si>
  <si>
    <t>Emir Izzuddin</t>
  </si>
  <si>
    <t>1410.00</t>
  </si>
  <si>
    <t>2022-08-14 15:13:41</t>
  </si>
  <si>
    <t>2654779</t>
  </si>
  <si>
    <t>曼谷大使酒店</t>
  </si>
  <si>
    <t>Ponnusamy Kannan</t>
  </si>
  <si>
    <t>289.00</t>
  </si>
  <si>
    <t>2022-08-14 13:05:06</t>
  </si>
  <si>
    <t>2654759</t>
  </si>
  <si>
    <t>KAWNKAOWN PATTIYA</t>
  </si>
  <si>
    <t>2022-08-14 12:14:51</t>
  </si>
  <si>
    <t>2654748</t>
  </si>
  <si>
    <t>槟城长荣桂冠酒店</t>
  </si>
  <si>
    <t>tshering Sonam</t>
  </si>
  <si>
    <t>348.00</t>
  </si>
  <si>
    <t>2022-08-14 13:10:20</t>
  </si>
  <si>
    <t>2654698</t>
  </si>
  <si>
    <t>Jaganathan Vengkatarao</t>
  </si>
  <si>
    <t>2022-08-14 13:00:00</t>
  </si>
  <si>
    <t>2654635</t>
  </si>
  <si>
    <t>槟城温宝利酒店 (槟城对抗新冠肺炎认证)</t>
  </si>
  <si>
    <t>YUAN DIFEI</t>
  </si>
  <si>
    <t>476.00</t>
  </si>
  <si>
    <t>2022-08-14 10:20:58</t>
  </si>
  <si>
    <t>2654603</t>
  </si>
  <si>
    <t>报春花海滩酒店</t>
  </si>
  <si>
    <t>HASHIM DATO HANIF</t>
  </si>
  <si>
    <t>330.00</t>
  </si>
  <si>
    <t>2022-08-14 09:06:13</t>
  </si>
  <si>
    <t>2654510</t>
  </si>
  <si>
    <t>曼谷铂尔曼皇权酒店</t>
  </si>
  <si>
    <t>MA SHUANG</t>
  </si>
  <si>
    <t>430.00</t>
  </si>
  <si>
    <t>2022-08-14 09:03:03</t>
  </si>
  <si>
    <t>2654408</t>
  </si>
  <si>
    <t>曼谷金玉素旺纳普酒店</t>
  </si>
  <si>
    <t>THANAWUITH SINTHIP</t>
  </si>
  <si>
    <t>141.00</t>
  </si>
  <si>
    <t>2022-08-14 08:45:30</t>
  </si>
  <si>
    <t>2022-08-13</t>
  </si>
  <si>
    <t>2654364</t>
  </si>
  <si>
    <t>Mon oo aung,min latt Soe</t>
  </si>
  <si>
    <t>1820.00</t>
  </si>
  <si>
    <t>2022-08-14 10:31:32</t>
  </si>
  <si>
    <t>2654279</t>
  </si>
  <si>
    <t>盛泰澜拉普崂中央广场酒店</t>
  </si>
  <si>
    <t>Chareonwong Charttrakarn</t>
  </si>
  <si>
    <t>307.00</t>
  </si>
  <si>
    <t>-307</t>
  </si>
  <si>
    <t>2022-08-15 09:00:31</t>
  </si>
  <si>
    <t>2654231</t>
  </si>
  <si>
    <t>CHAN WAI LOON</t>
  </si>
  <si>
    <t>4521.00</t>
  </si>
  <si>
    <t>2022-08-14 10:17:35</t>
  </si>
  <si>
    <t>2654227</t>
  </si>
  <si>
    <t>WU YUZHU</t>
  </si>
  <si>
    <t>2022-08-14 12:01:51</t>
  </si>
  <si>
    <t>2654189</t>
  </si>
  <si>
    <t>吉隆坡JW万豪酒店</t>
  </si>
  <si>
    <t>LIU XIAOYAN</t>
  </si>
  <si>
    <t>969.00</t>
  </si>
  <si>
    <t>2022-08-13 19:26:48</t>
  </si>
  <si>
    <t>2654008</t>
  </si>
  <si>
    <t>HUANG PAI YAU,CHANG THOMAS D</t>
  </si>
  <si>
    <t>614.00</t>
  </si>
  <si>
    <t>2022-08-13 15:31:03</t>
  </si>
  <si>
    <t>2653999</t>
  </si>
  <si>
    <t>ruangworakan Supanee</t>
  </si>
  <si>
    <t>405.00</t>
  </si>
  <si>
    <t>2022-08-13 15:18:11</t>
  </si>
  <si>
    <t>2653790</t>
  </si>
  <si>
    <t>达拉海角度假酒店</t>
  </si>
  <si>
    <t>KIM SUNE HE</t>
  </si>
  <si>
    <t>691.00</t>
  </si>
  <si>
    <t>2022-08-13 12:02:11</t>
  </si>
  <si>
    <t>2653785</t>
  </si>
  <si>
    <t>曼谷秋素坤逸酒店 (SHA Plus+)</t>
  </si>
  <si>
    <t>GEORGIOU MICHAEL</t>
  </si>
  <si>
    <t>340.00</t>
  </si>
  <si>
    <t>2022-08-13 12:04:21</t>
  </si>
  <si>
    <t>2653459</t>
  </si>
  <si>
    <t>Khiaokham Santi,Khiaokham Santi,Khiaokham Santi</t>
  </si>
  <si>
    <t>390.00</t>
  </si>
  <si>
    <t>2022-08-13 08:26:10</t>
  </si>
  <si>
    <t>2022-08-12</t>
  </si>
  <si>
    <t>2653373</t>
  </si>
  <si>
    <t>CHOI WONCHEOL,SATA SIRINAT</t>
  </si>
  <si>
    <t>2022-08-13 10:18:17</t>
  </si>
  <si>
    <t>2653238</t>
  </si>
  <si>
    <t>曼谷素坤逸11号美居酒店</t>
  </si>
  <si>
    <t>KELLY PATRICK</t>
  </si>
  <si>
    <t>842.00</t>
  </si>
  <si>
    <t>2022-08-13 10:49:43</t>
  </si>
  <si>
    <t>2652939</t>
  </si>
  <si>
    <t>TONG HO CHEONG</t>
  </si>
  <si>
    <t>1065.00</t>
  </si>
  <si>
    <t>2022-08-12 16:29:43</t>
  </si>
  <si>
    <t>2652519</t>
  </si>
  <si>
    <t>宿务海湾酒店-国会大厦</t>
  </si>
  <si>
    <t>McDonald John,McDonald John</t>
  </si>
  <si>
    <t>664.00</t>
  </si>
  <si>
    <t>2022-08-12 11:49:33</t>
  </si>
  <si>
    <t>2652509</t>
  </si>
  <si>
    <t>维布萨南保旅馆</t>
  </si>
  <si>
    <t>Ratanapinyowong Araya</t>
  </si>
  <si>
    <t>561.00</t>
  </si>
  <si>
    <t>2022-08-12 13:01:48</t>
  </si>
  <si>
    <t>2652424</t>
  </si>
  <si>
    <t>R马尔温泉度假酒店</t>
  </si>
  <si>
    <t>Suli Tasi Saka</t>
  </si>
  <si>
    <t>495.00</t>
  </si>
  <si>
    <t>2022-08-12 10:19:51</t>
  </si>
  <si>
    <t>2652220</t>
  </si>
  <si>
    <t>曼谷素坤逸航站 21 中心酒店 (SHA Plus+)</t>
  </si>
  <si>
    <t>YONG CHENG JI</t>
  </si>
  <si>
    <t>722.00</t>
  </si>
  <si>
    <t>2022-08-12 16:48:16</t>
  </si>
  <si>
    <t>2022-08-11</t>
  </si>
  <si>
    <t>2652153</t>
  </si>
  <si>
    <t>新加坡泛太平洋酒店</t>
  </si>
  <si>
    <t>KANG CHUNHUI</t>
  </si>
  <si>
    <t>4166.00</t>
  </si>
  <si>
    <t>2022-08-12 10:43:40</t>
  </si>
  <si>
    <t>2651472</t>
  </si>
  <si>
    <t>莎莉拉雅别墅套房酒店(SHA Plus+)</t>
  </si>
  <si>
    <t>CHEN ZIXIANG</t>
  </si>
  <si>
    <t>1250.00</t>
  </si>
  <si>
    <t>2022-08-12 18:04:09</t>
  </si>
  <si>
    <t>2651459</t>
  </si>
  <si>
    <t>曼谷金普顿马濑酒店 (SHA Extra Plus)</t>
  </si>
  <si>
    <t>Ikeya Kyoko</t>
  </si>
  <si>
    <t>3600.00</t>
  </si>
  <si>
    <t>2022-08-12 08:27:59</t>
  </si>
  <si>
    <t>2022-08-10</t>
  </si>
  <si>
    <t>2650470</t>
  </si>
  <si>
    <t>客莱福巴东普吉岛酒店 (SHA Plus+)</t>
  </si>
  <si>
    <t>MA XINXIN</t>
  </si>
  <si>
    <t>933.00</t>
  </si>
  <si>
    <t>2022-08-10 15:04:10</t>
  </si>
  <si>
    <t>2650230</t>
  </si>
  <si>
    <t>ZHAO HANG</t>
  </si>
  <si>
    <t>1224.00</t>
  </si>
  <si>
    <t>2022-08-10 11:02:38</t>
  </si>
  <si>
    <t>2650228</t>
  </si>
  <si>
    <t>YUAN SHIPENG</t>
  </si>
  <si>
    <t>1364.00</t>
  </si>
  <si>
    <t>2022-08-10 11:11:26</t>
  </si>
  <si>
    <t>2650217</t>
  </si>
  <si>
    <t>FANG HONG</t>
  </si>
  <si>
    <t>2022-08-10 10:59:16</t>
  </si>
  <si>
    <t>2650216</t>
  </si>
  <si>
    <t>LUO YUJIE</t>
  </si>
  <si>
    <t>2348.00</t>
  </si>
  <si>
    <t>2022-08-10 10:57:01</t>
  </si>
  <si>
    <t>2650204</t>
  </si>
  <si>
    <t>WANG BINBIN</t>
  </si>
  <si>
    <t>2022-08-10 10:52:50</t>
  </si>
  <si>
    <t>2650203</t>
  </si>
  <si>
    <t>Zhang Jienan</t>
  </si>
  <si>
    <t>2022-08-10 10:50:34</t>
  </si>
  <si>
    <t>2650160</t>
  </si>
  <si>
    <t>LIN SHUBIN</t>
  </si>
  <si>
    <t>2022-08-10 09:46:39</t>
  </si>
  <si>
    <t>2650157</t>
  </si>
  <si>
    <t>ZHANG YUEYUE</t>
  </si>
  <si>
    <t>2022-08-10 09:37:58</t>
  </si>
  <si>
    <t>2650151</t>
  </si>
  <si>
    <t>普吉岛卡隆亚维斯塔格兰德-美憬阁索菲特酒店(SHA Extra Plus)</t>
  </si>
  <si>
    <t>WANG YUNJIA,HUANG FEIFEI</t>
  </si>
  <si>
    <t>1590.00</t>
  </si>
  <si>
    <t>2022-08-10 16:27:19</t>
  </si>
  <si>
    <t>2649931</t>
  </si>
  <si>
    <t>CAO WEIQING</t>
  </si>
  <si>
    <t>2022-08-10 11:18:18</t>
  </si>
  <si>
    <t>2022-08-09</t>
  </si>
  <si>
    <t>2649879</t>
  </si>
  <si>
    <t>唯裕酒店</t>
  </si>
  <si>
    <t>TEOH JEREMY</t>
  </si>
  <si>
    <t>510.00</t>
  </si>
  <si>
    <t>2022-08-10 12:29:08</t>
  </si>
  <si>
    <t>2649476</t>
  </si>
  <si>
    <t>清迈安纳塔拉度假酒店</t>
  </si>
  <si>
    <t>LI LONGYAN</t>
  </si>
  <si>
    <t>1496.00</t>
  </si>
  <si>
    <t>2022-08-09 16:57:42</t>
  </si>
  <si>
    <t>2649471</t>
  </si>
  <si>
    <t>Jin Dinghan</t>
  </si>
  <si>
    <t>2022-08-09 16:53:58</t>
  </si>
  <si>
    <t>2022-07-19</t>
  </si>
  <si>
    <t>2626370</t>
  </si>
  <si>
    <t>诺拉布里温泉度假酒店 (SHA Plus+)</t>
  </si>
  <si>
    <t>TRIPATHI Isha,TRIPATHI Isha</t>
  </si>
  <si>
    <t>2700.00</t>
  </si>
  <si>
    <t>2022-07-21 12:10:55</t>
  </si>
  <si>
    <t>2022-08-01</t>
  </si>
  <si>
    <t>2640316</t>
  </si>
  <si>
    <t>苏梅岛诺拉海滩度假村</t>
  </si>
  <si>
    <t>Bhalerao Ajinkya,Bhalerao Ajinkya</t>
  </si>
  <si>
    <t>1285.00</t>
  </si>
  <si>
    <t>2022-08-02 16:06:16</t>
  </si>
  <si>
    <t>2022-07-17</t>
  </si>
  <si>
    <t>2623718</t>
  </si>
  <si>
    <t>查博卡巴娜海滩度假村</t>
  </si>
  <si>
    <t>Braun Juergen,Braun Juergen</t>
  </si>
  <si>
    <t>2022-08-07</t>
  </si>
  <si>
    <t>4480.00</t>
  </si>
  <si>
    <t>2022-07-18 11:43:53</t>
  </si>
  <si>
    <t>2022-05-17</t>
  </si>
  <si>
    <t>2554400</t>
  </si>
  <si>
    <t>芭堤雅暹罗海岸酒店</t>
  </si>
  <si>
    <t>MATSUDA KENICHI</t>
  </si>
  <si>
    <t>1257.00</t>
  </si>
  <si>
    <t>2022-07-19 19:10:02</t>
  </si>
  <si>
    <t>2647455</t>
  </si>
  <si>
    <t>masaoka genki</t>
  </si>
  <si>
    <t>2022-08-08</t>
  </si>
  <si>
    <t>6996.00</t>
  </si>
  <si>
    <t>2022-08-07 18:08:12</t>
  </si>
  <si>
    <t>2648421</t>
  </si>
  <si>
    <t>VISAL DY,VISAL DY</t>
  </si>
  <si>
    <t>7740.00</t>
  </si>
  <si>
    <t>2022-08-08 20:22:23</t>
  </si>
  <si>
    <t>2022-08-02</t>
  </si>
  <si>
    <t>2641357</t>
  </si>
  <si>
    <t>盛泰澜芭堤雅幻影度假村</t>
  </si>
  <si>
    <t>KIM YOUNGHUN</t>
  </si>
  <si>
    <t>705.00</t>
  </si>
  <si>
    <t>2022-08-03 19:48:37</t>
  </si>
  <si>
    <t>2647422</t>
  </si>
  <si>
    <t>新首尔酒店</t>
  </si>
  <si>
    <t>Lim Hayoung,Jo Subin</t>
  </si>
  <si>
    <t>2022-08-08 08:32:03</t>
  </si>
  <si>
    <t>2647155</t>
  </si>
  <si>
    <t>PARK GEONGHEE</t>
  </si>
  <si>
    <t>2022-08-07 12:15:24</t>
  </si>
  <si>
    <t>2022-07-29</t>
  </si>
  <si>
    <t>2636429</t>
  </si>
  <si>
    <t>Rezende Daniel juliano</t>
  </si>
  <si>
    <t>3330.00</t>
  </si>
  <si>
    <t>2022-07-29 11:54:12</t>
  </si>
  <si>
    <t>2641461</t>
  </si>
  <si>
    <t>帕拉迪度假酒店 (SHA Plus+)</t>
  </si>
  <si>
    <t>Amishiro Yuki,Amishiro Mika</t>
  </si>
  <si>
    <t>5989.00</t>
  </si>
  <si>
    <t>2022-08-02 15:11:48</t>
  </si>
  <si>
    <t>2639851</t>
  </si>
  <si>
    <t>马尼拉梦之城凯悦酒店</t>
  </si>
  <si>
    <t>PAI CHANGHUNG</t>
  </si>
  <si>
    <t>2020.00</t>
  </si>
  <si>
    <t>2022-08-01 20:34:17</t>
  </si>
  <si>
    <t>2648932</t>
  </si>
  <si>
    <t>HWANG JIHWAN</t>
  </si>
  <si>
    <t>1048.00</t>
  </si>
  <si>
    <t>2022-08-09 15:13:55</t>
  </si>
  <si>
    <t>2648730</t>
  </si>
  <si>
    <t>曼谷奔齐中心大酒店</t>
  </si>
  <si>
    <t>wibullaksanakul ladaporn</t>
  </si>
  <si>
    <t>440.00</t>
  </si>
  <si>
    <t>2022-08-09 10:43:01</t>
  </si>
  <si>
    <t>2022-06-04</t>
  </si>
  <si>
    <t>2576780</t>
  </si>
  <si>
    <t>曼谷班达拉套房酒店</t>
  </si>
  <si>
    <t>Darloy yannick,Darloy yannick</t>
  </si>
  <si>
    <t>1975.00</t>
  </si>
  <si>
    <t>2022-06-05 12:13:09</t>
  </si>
  <si>
    <t>2022-07-30</t>
  </si>
  <si>
    <t>2637670</t>
  </si>
  <si>
    <t>甲米都喜天丽海滨度假酒店</t>
  </si>
  <si>
    <t>Haresh mehta Mikhil,Haresh mehta Mikhil</t>
  </si>
  <si>
    <t>643.00</t>
  </si>
  <si>
    <t>2022-07-30 09:32:59</t>
  </si>
  <si>
    <t>2649832</t>
  </si>
  <si>
    <t>京都四季酒店</t>
  </si>
  <si>
    <t>ZHUANG ZIYAN,ZHUANG XIANGYI</t>
  </si>
  <si>
    <t>21234.00</t>
  </si>
  <si>
    <t>2022-08-10 09:29:25</t>
  </si>
  <si>
    <t>2647744</t>
  </si>
  <si>
    <t>曼谷素坤逸55号通罗中心点大酒店 (SHA Plus+)</t>
  </si>
  <si>
    <t>LI RUI,CUI SONGCHUN,LI FENGZHE</t>
  </si>
  <si>
    <t>2510.00</t>
  </si>
  <si>
    <t>2022-08-08 11:54:28</t>
  </si>
  <si>
    <t>2022-07-31</t>
  </si>
  <si>
    <t>2639439</t>
  </si>
  <si>
    <t>海约翰坎普庄园酒店</t>
  </si>
  <si>
    <t>Richter Idel Lee Patricia</t>
  </si>
  <si>
    <t>3360.00</t>
  </si>
  <si>
    <t>2022-08-02 09:18:08</t>
  </si>
  <si>
    <t>2648845</t>
  </si>
  <si>
    <t>magday ria,magday ria</t>
  </si>
  <si>
    <t>630.00</t>
  </si>
  <si>
    <t>2022-08-09 12:09:30</t>
  </si>
  <si>
    <t>2022-08-06</t>
  </si>
  <si>
    <t>2646874</t>
  </si>
  <si>
    <t>SUNGA BARBARA ANN</t>
  </si>
  <si>
    <t>2600.00</t>
  </si>
  <si>
    <t>2022-08-07 16:59:39</t>
  </si>
  <si>
    <t>2646832</t>
  </si>
  <si>
    <t>2300.00</t>
  </si>
  <si>
    <t>2022-08-10 17:58:23</t>
  </si>
  <si>
    <t>2022-07-18</t>
  </si>
  <si>
    <t>2625439</t>
  </si>
  <si>
    <t>Alih Jocelyn,Alih Jocelyn</t>
  </si>
  <si>
    <t>610.00</t>
  </si>
  <si>
    <t>2022-07-19 12:01:26</t>
  </si>
  <si>
    <t>2022-07-06</t>
  </si>
  <si>
    <t>2613207</t>
  </si>
  <si>
    <t>noble donna maricar</t>
  </si>
  <si>
    <t>2022-07-07 14:47:46</t>
  </si>
  <si>
    <t>2649216</t>
  </si>
  <si>
    <t>槟城硬石酒店</t>
  </si>
  <si>
    <t>BOYLE JAMES</t>
  </si>
  <si>
    <t>755.00</t>
  </si>
  <si>
    <t>2022-08-09 12:40:08</t>
  </si>
  <si>
    <t>2022-08-03</t>
  </si>
  <si>
    <t>2642173</t>
  </si>
  <si>
    <t>曼谷盛泰乐水门酒店</t>
  </si>
  <si>
    <t>Seet Weida Edwin</t>
  </si>
  <si>
    <t>1756.00</t>
  </si>
  <si>
    <t>2022-08-03 11:46:09</t>
  </si>
  <si>
    <t>2636474</t>
  </si>
  <si>
    <t>LI ZHAOYU</t>
  </si>
  <si>
    <t>1388.00</t>
  </si>
  <si>
    <t>2022-07-29 14:15:18</t>
  </si>
  <si>
    <t>2022-05-28</t>
  </si>
  <si>
    <t>2567437</t>
  </si>
  <si>
    <t>Tan Clarisse,YANG PEI YUN SHAWNA</t>
  </si>
  <si>
    <t>2022-05-29 11:16:22</t>
  </si>
  <si>
    <t>2022-08-05</t>
  </si>
  <si>
    <t>2644911</t>
  </si>
  <si>
    <t>曼谷JW万豪酒店</t>
  </si>
  <si>
    <t>LIN SHENGKUAN</t>
  </si>
  <si>
    <t>4192.00</t>
  </si>
  <si>
    <t>2022-08-05 13:01:04</t>
  </si>
  <si>
    <t>2625571</t>
  </si>
  <si>
    <t>普吉岛船屋度假酒店</t>
  </si>
  <si>
    <t>Bartos Scott,Bartos Scott</t>
  </si>
  <si>
    <t>2780.00</t>
  </si>
  <si>
    <t>2022-07-19 11:25:56</t>
  </si>
  <si>
    <t>2022-07-09</t>
  </si>
  <si>
    <t>2616070</t>
  </si>
  <si>
    <t>Rajurkar Nilesh,Rajurkar Nilesh</t>
  </si>
  <si>
    <t>560.00</t>
  </si>
  <si>
    <t>2022-07-09 19:52:22</t>
  </si>
  <si>
    <t>2616066</t>
  </si>
  <si>
    <t>S Anand,S Anand</t>
  </si>
  <si>
    <t>2022-07-09 19:50:47</t>
  </si>
  <si>
    <t>2649301</t>
  </si>
  <si>
    <t>普吉岛芭东湾山度假村 (SHA Plus+)</t>
  </si>
  <si>
    <t>PROMJAN KOMSAN</t>
  </si>
  <si>
    <t>588.00</t>
  </si>
  <si>
    <t>2022-08-09 13:56:19</t>
  </si>
  <si>
    <t>2022-08-04</t>
  </si>
  <si>
    <t>2644399</t>
  </si>
  <si>
    <t>KIM EUNBEEN,SON KYUMI</t>
  </si>
  <si>
    <t>903.00</t>
  </si>
  <si>
    <t>2022-08-05 10:26:09</t>
  </si>
  <si>
    <t>2022-05-06</t>
  </si>
  <si>
    <t>2539985</t>
  </si>
  <si>
    <t>HII长滩岛度假酒店</t>
  </si>
  <si>
    <t>Fernandez Sharmaine Tricia,Fernandez Sharmaine Tricia</t>
  </si>
  <si>
    <t>1392.00</t>
  </si>
  <si>
    <t>2022-05-06 18:20:16</t>
  </si>
  <si>
    <t>2637620</t>
  </si>
  <si>
    <t>曼谷阿文苏昆维特酒店</t>
  </si>
  <si>
    <t>SONG TAEBIN</t>
  </si>
  <si>
    <t>291.00</t>
  </si>
  <si>
    <t>2022-07-30 11:42:18</t>
  </si>
  <si>
    <t>2642978</t>
  </si>
  <si>
    <t>2022-08-14 09:06:07</t>
  </si>
  <si>
    <t>2648177</t>
  </si>
  <si>
    <t>SUN MENG,Wong Wilson</t>
  </si>
  <si>
    <t>3200.00</t>
  </si>
  <si>
    <t>2022-08-09 10:40:44</t>
  </si>
  <si>
    <t>2022-07-08</t>
  </si>
  <si>
    <t>2614826</t>
  </si>
  <si>
    <t>安纳塔拉迪沙鲁海岸度假别墅</t>
  </si>
  <si>
    <t>Ho Michelle</t>
  </si>
  <si>
    <t>3048.00</t>
  </si>
  <si>
    <t>2022-07-09 16:11:00</t>
  </si>
  <si>
    <t>2614822</t>
  </si>
  <si>
    <t>2022-07-14 08:56:58</t>
  </si>
  <si>
    <t>2639715</t>
  </si>
  <si>
    <t>普吉岛西奈奢华酒店(SHA Extra Plus)</t>
  </si>
  <si>
    <t>Kurnadi Yoana Aryani</t>
  </si>
  <si>
    <t>1946.00</t>
  </si>
  <si>
    <t>-1946</t>
  </si>
  <si>
    <t>2022-08-12 18:16:34</t>
  </si>
  <si>
    <t>2640655</t>
  </si>
  <si>
    <t>辉盛凯贝丽打</t>
  </si>
  <si>
    <t>Othman Jannah,Othman Jannah,Othman Jannah,Othman Jannah</t>
  </si>
  <si>
    <t>2032.00</t>
  </si>
  <si>
    <t>2022-08-02 16:38:25</t>
  </si>
  <si>
    <t>2644448</t>
  </si>
  <si>
    <t>how thomas,how thomas</t>
  </si>
  <si>
    <t>1016.00</t>
  </si>
  <si>
    <t>2022-08-05 16:41:39</t>
  </si>
  <si>
    <t>2648457</t>
  </si>
  <si>
    <t>Alvarez Soler Borja</t>
  </si>
  <si>
    <t>1043.00</t>
  </si>
  <si>
    <t>2022-08-08 19:41:30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</si>
</sst>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15</xdr:col>
      <xdr:colOff>390525</xdr:colOff>
      <xdr:row>53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1163300" cy="531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107</xdr:row>
      <xdr:rowOff>0</xdr:rowOff>
    </xdr:from>
    <xdr:to>
      <xdr:col>13</xdr:col>
      <xdr:colOff>209550</xdr:colOff>
      <xdr:row>139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9715500" cy="5610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44691</v>
      </c>
      <c r="G2" s="7">
        <v>44695</v>
      </c>
      <c r="H2" s="5">
        <v>1</v>
      </c>
      <c r="I2" s="5">
        <v>4</v>
      </c>
      <c r="J2" s="5">
        <v>4</v>
      </c>
      <c r="K2" s="5" t="s">
        <v>30</v>
      </c>
      <c r="L2" s="5">
        <v>6000</v>
      </c>
      <c r="M2" s="5">
        <v>6000</v>
      </c>
      <c r="N2" s="5" t="s">
        <v>31</v>
      </c>
      <c r="O2" s="5" t="s">
        <v>32</v>
      </c>
      <c r="P2" s="5" t="s">
        <v>33</v>
      </c>
      <c r="Q2" s="5">
        <v>0</v>
      </c>
      <c r="R2" s="8">
        <v>44691.4609722222</v>
      </c>
      <c r="S2" s="7">
        <v>44791</v>
      </c>
      <c r="T2" s="5" t="s">
        <v>34</v>
      </c>
      <c r="U2" s="5">
        <v>6000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44732</v>
      </c>
      <c r="G3" s="7">
        <v>44734</v>
      </c>
      <c r="H3" s="5">
        <v>1</v>
      </c>
      <c r="I3" s="5">
        <v>2</v>
      </c>
      <c r="J3" s="5">
        <v>2</v>
      </c>
      <c r="K3" s="5" t="s">
        <v>30</v>
      </c>
      <c r="L3" s="5">
        <v>550</v>
      </c>
      <c r="M3" s="5">
        <v>550</v>
      </c>
      <c r="N3" s="5" t="s">
        <v>40</v>
      </c>
      <c r="O3" s="5" t="s">
        <v>32</v>
      </c>
      <c r="P3" s="5" t="s">
        <v>33</v>
      </c>
      <c r="Q3" s="5">
        <v>0</v>
      </c>
      <c r="R3" s="8">
        <v>44731.845775463</v>
      </c>
      <c r="S3" s="7">
        <v>44791</v>
      </c>
      <c r="T3" s="5" t="s">
        <v>34</v>
      </c>
      <c r="U3" s="5">
        <v>550</v>
      </c>
      <c r="V3" s="5">
        <v>0</v>
      </c>
      <c r="W3" s="5">
        <v>0</v>
      </c>
      <c r="X3" s="5" t="s">
        <v>41</v>
      </c>
      <c r="Y3" s="5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43</v>
      </c>
      <c r="B2" s="5" t="s">
        <v>26</v>
      </c>
      <c r="C2" s="5" t="s">
        <v>44</v>
      </c>
      <c r="D2" s="5" t="s">
        <v>45</v>
      </c>
      <c r="E2" s="5" t="s">
        <v>46</v>
      </c>
      <c r="F2" s="7">
        <v>44785</v>
      </c>
      <c r="G2" s="7">
        <v>44788</v>
      </c>
      <c r="H2" s="5">
        <v>1</v>
      </c>
      <c r="I2" s="5">
        <v>3</v>
      </c>
      <c r="J2" s="5">
        <v>3</v>
      </c>
      <c r="K2" s="5" t="s">
        <v>47</v>
      </c>
      <c r="L2" s="5">
        <v>1257</v>
      </c>
      <c r="M2" s="5">
        <v>1257</v>
      </c>
      <c r="N2" s="5" t="s">
        <v>48</v>
      </c>
      <c r="O2" s="5" t="s">
        <v>49</v>
      </c>
      <c r="P2" s="5" t="s">
        <v>33</v>
      </c>
      <c r="Q2" s="5">
        <v>0</v>
      </c>
      <c r="R2" s="8">
        <v>44698</v>
      </c>
      <c r="S2" s="7">
        <v>44791</v>
      </c>
      <c r="T2" s="5" t="s">
        <v>34</v>
      </c>
      <c r="U2" s="5">
        <v>1257</v>
      </c>
      <c r="V2" s="5">
        <v>0</v>
      </c>
      <c r="W2" s="5">
        <v>0</v>
      </c>
      <c r="X2" s="5" t="s">
        <v>50</v>
      </c>
      <c r="Y2" s="5" t="s">
        <v>51</v>
      </c>
    </row>
    <row r="3" s="5" customFormat="1" spans="1:25">
      <c r="A3" s="5" t="s">
        <v>52</v>
      </c>
      <c r="B3" s="5" t="s">
        <v>26</v>
      </c>
      <c r="C3" s="5" t="s">
        <v>44</v>
      </c>
      <c r="D3" s="5" t="s">
        <v>53</v>
      </c>
      <c r="E3" s="5" t="s">
        <v>54</v>
      </c>
      <c r="F3" s="7">
        <v>44784</v>
      </c>
      <c r="G3" s="7">
        <v>44788</v>
      </c>
      <c r="H3" s="5">
        <v>1</v>
      </c>
      <c r="I3" s="5">
        <v>4</v>
      </c>
      <c r="J3" s="5">
        <v>4</v>
      </c>
      <c r="K3" s="5" t="s">
        <v>47</v>
      </c>
      <c r="L3" s="5">
        <v>1388</v>
      </c>
      <c r="M3" s="5">
        <v>1388</v>
      </c>
      <c r="N3" s="5" t="s">
        <v>55</v>
      </c>
      <c r="O3" s="5" t="s">
        <v>49</v>
      </c>
      <c r="P3" s="5" t="s">
        <v>33</v>
      </c>
      <c r="Q3" s="5">
        <v>0</v>
      </c>
      <c r="R3" s="8">
        <v>44709</v>
      </c>
      <c r="S3" s="7">
        <v>44791</v>
      </c>
      <c r="T3" s="5" t="s">
        <v>34</v>
      </c>
      <c r="U3" s="5">
        <v>1388</v>
      </c>
      <c r="V3" s="5">
        <v>0</v>
      </c>
      <c r="W3" s="5">
        <v>0</v>
      </c>
      <c r="X3" s="5" t="s">
        <v>56</v>
      </c>
      <c r="Y3" s="5" t="s">
        <v>57</v>
      </c>
    </row>
    <row r="4" s="5" customFormat="1" spans="1:25">
      <c r="A4" s="5" t="s">
        <v>58</v>
      </c>
      <c r="B4" s="5" t="s">
        <v>26</v>
      </c>
      <c r="C4" s="5" t="s">
        <v>44</v>
      </c>
      <c r="D4" s="5" t="s">
        <v>59</v>
      </c>
      <c r="E4" s="5" t="s">
        <v>60</v>
      </c>
      <c r="F4" s="7">
        <v>44783</v>
      </c>
      <c r="G4" s="7">
        <v>44788</v>
      </c>
      <c r="H4" s="5">
        <v>1</v>
      </c>
      <c r="I4" s="5">
        <v>5</v>
      </c>
      <c r="J4" s="5">
        <v>5</v>
      </c>
      <c r="K4" s="5" t="s">
        <v>47</v>
      </c>
      <c r="L4" s="5">
        <v>1975</v>
      </c>
      <c r="M4" s="5">
        <v>1975</v>
      </c>
      <c r="N4" s="5" t="s">
        <v>61</v>
      </c>
      <c r="O4" s="5" t="s">
        <v>49</v>
      </c>
      <c r="P4" s="5" t="s">
        <v>33</v>
      </c>
      <c r="Q4" s="5">
        <v>0</v>
      </c>
      <c r="R4" s="8">
        <v>44716</v>
      </c>
      <c r="S4" s="7">
        <v>44791</v>
      </c>
      <c r="T4" s="5" t="s">
        <v>34</v>
      </c>
      <c r="U4" s="5">
        <v>1975</v>
      </c>
      <c r="V4" s="5">
        <v>0</v>
      </c>
      <c r="W4" s="5">
        <v>0</v>
      </c>
      <c r="X4" s="5" t="s">
        <v>62</v>
      </c>
      <c r="Y4" s="5" t="s">
        <v>63</v>
      </c>
    </row>
    <row r="5" s="5" customFormat="1" spans="1:25">
      <c r="A5" s="5" t="s">
        <v>64</v>
      </c>
      <c r="B5" s="5" t="s">
        <v>26</v>
      </c>
      <c r="C5" s="5" t="s">
        <v>44</v>
      </c>
      <c r="D5" s="5" t="s">
        <v>65</v>
      </c>
      <c r="E5" s="5" t="s">
        <v>66</v>
      </c>
      <c r="F5" s="7">
        <v>44787</v>
      </c>
      <c r="G5" s="7">
        <v>44788</v>
      </c>
      <c r="H5" s="5">
        <v>1</v>
      </c>
      <c r="I5" s="5">
        <v>1</v>
      </c>
      <c r="J5" s="5">
        <v>1</v>
      </c>
      <c r="K5" s="5" t="s">
        <v>47</v>
      </c>
      <c r="L5" s="5">
        <v>630</v>
      </c>
      <c r="M5" s="5">
        <v>630</v>
      </c>
      <c r="N5" s="5" t="s">
        <v>67</v>
      </c>
      <c r="O5" s="5" t="s">
        <v>49</v>
      </c>
      <c r="P5" s="5" t="s">
        <v>33</v>
      </c>
      <c r="Q5" s="5">
        <v>0</v>
      </c>
      <c r="R5" s="8">
        <v>44748</v>
      </c>
      <c r="S5" s="7">
        <v>44791</v>
      </c>
      <c r="T5" s="5" t="s">
        <v>34</v>
      </c>
      <c r="U5" s="5">
        <v>630</v>
      </c>
      <c r="V5" s="5">
        <v>0</v>
      </c>
      <c r="W5" s="5">
        <v>0</v>
      </c>
      <c r="X5" s="5" t="s">
        <v>68</v>
      </c>
      <c r="Y5" s="5" t="s">
        <v>69</v>
      </c>
    </row>
    <row r="6" s="5" customFormat="1" spans="1:25">
      <c r="A6" s="5" t="s">
        <v>70</v>
      </c>
      <c r="B6" s="5" t="s">
        <v>26</v>
      </c>
      <c r="C6" s="5" t="s">
        <v>44</v>
      </c>
      <c r="D6" s="5" t="s">
        <v>71</v>
      </c>
      <c r="E6" s="5" t="s">
        <v>72</v>
      </c>
      <c r="F6" s="7">
        <v>44786</v>
      </c>
      <c r="G6" s="7">
        <v>44788</v>
      </c>
      <c r="H6" s="5">
        <v>1</v>
      </c>
      <c r="I6" s="5">
        <v>2</v>
      </c>
      <c r="J6" s="5">
        <v>2</v>
      </c>
      <c r="K6" s="5" t="s">
        <v>47</v>
      </c>
      <c r="L6" s="5">
        <v>3048</v>
      </c>
      <c r="M6" s="5">
        <v>3048</v>
      </c>
      <c r="N6" s="5" t="s">
        <v>73</v>
      </c>
      <c r="O6" s="5" t="s">
        <v>49</v>
      </c>
      <c r="P6" s="5" t="s">
        <v>33</v>
      </c>
      <c r="Q6" s="5">
        <v>0</v>
      </c>
      <c r="R6" s="8">
        <v>44750</v>
      </c>
      <c r="S6" s="7">
        <v>44791</v>
      </c>
      <c r="T6" s="5" t="s">
        <v>34</v>
      </c>
      <c r="U6" s="5">
        <v>3048</v>
      </c>
      <c r="V6" s="5">
        <v>0</v>
      </c>
      <c r="W6" s="5">
        <v>0</v>
      </c>
      <c r="X6" s="5" t="s">
        <v>74</v>
      </c>
      <c r="Y6" s="5" t="s">
        <v>75</v>
      </c>
    </row>
    <row r="7" s="5" customFormat="1" spans="1:25">
      <c r="A7" s="5" t="s">
        <v>76</v>
      </c>
      <c r="B7" s="5" t="s">
        <v>26</v>
      </c>
      <c r="C7" s="5" t="s">
        <v>44</v>
      </c>
      <c r="D7" s="5" t="s">
        <v>71</v>
      </c>
      <c r="E7" s="5" t="s">
        <v>72</v>
      </c>
      <c r="F7" s="7">
        <v>44786</v>
      </c>
      <c r="G7" s="7">
        <v>44788</v>
      </c>
      <c r="H7" s="5">
        <v>1</v>
      </c>
      <c r="I7" s="5">
        <v>2</v>
      </c>
      <c r="J7" s="5">
        <v>2</v>
      </c>
      <c r="K7" s="5" t="s">
        <v>47</v>
      </c>
      <c r="L7" s="5">
        <v>3048</v>
      </c>
      <c r="M7" s="5">
        <v>3048</v>
      </c>
      <c r="N7" s="5" t="s">
        <v>73</v>
      </c>
      <c r="O7" s="5" t="s">
        <v>49</v>
      </c>
      <c r="P7" s="5" t="s">
        <v>33</v>
      </c>
      <c r="Q7" s="5">
        <v>0</v>
      </c>
      <c r="R7" s="8">
        <v>44750</v>
      </c>
      <c r="S7" s="7">
        <v>44791</v>
      </c>
      <c r="T7" s="5" t="s">
        <v>34</v>
      </c>
      <c r="U7" s="5">
        <v>3048</v>
      </c>
      <c r="V7" s="5">
        <v>0</v>
      </c>
      <c r="W7" s="5">
        <v>0</v>
      </c>
      <c r="X7" s="5" t="s">
        <v>77</v>
      </c>
      <c r="Y7" s="5" t="s">
        <v>75</v>
      </c>
    </row>
    <row r="8" s="5" customFormat="1" spans="1:25">
      <c r="A8" s="5" t="s">
        <v>78</v>
      </c>
      <c r="B8" s="5" t="s">
        <v>26</v>
      </c>
      <c r="C8" s="5" t="s">
        <v>44</v>
      </c>
      <c r="D8" s="5" t="s">
        <v>79</v>
      </c>
      <c r="E8" s="5" t="s">
        <v>80</v>
      </c>
      <c r="F8" s="7">
        <v>44786</v>
      </c>
      <c r="G8" s="7">
        <v>44788</v>
      </c>
      <c r="H8" s="5">
        <v>1</v>
      </c>
      <c r="I8" s="5">
        <v>2</v>
      </c>
      <c r="J8" s="5">
        <v>2</v>
      </c>
      <c r="K8" s="5" t="s">
        <v>47</v>
      </c>
      <c r="L8" s="5">
        <v>560</v>
      </c>
      <c r="M8" s="5">
        <v>560</v>
      </c>
      <c r="N8" s="5" t="s">
        <v>81</v>
      </c>
      <c r="O8" s="5" t="s">
        <v>49</v>
      </c>
      <c r="P8" s="5" t="s">
        <v>33</v>
      </c>
      <c r="Q8" s="5">
        <v>0</v>
      </c>
      <c r="R8" s="8">
        <v>44751</v>
      </c>
      <c r="S8" s="7">
        <v>44791</v>
      </c>
      <c r="T8" s="5" t="s">
        <v>34</v>
      </c>
      <c r="U8" s="5">
        <v>560</v>
      </c>
      <c r="V8" s="5">
        <v>0</v>
      </c>
      <c r="W8" s="5">
        <v>0</v>
      </c>
      <c r="X8" s="5" t="s">
        <v>82</v>
      </c>
      <c r="Y8" s="5" t="s">
        <v>83</v>
      </c>
    </row>
    <row r="9" s="5" customFormat="1" spans="1:25">
      <c r="A9" s="5" t="s">
        <v>84</v>
      </c>
      <c r="B9" s="5" t="s">
        <v>26</v>
      </c>
      <c r="C9" s="5" t="s">
        <v>44</v>
      </c>
      <c r="D9" s="5" t="s">
        <v>79</v>
      </c>
      <c r="E9" s="5" t="s">
        <v>80</v>
      </c>
      <c r="F9" s="7">
        <v>44786</v>
      </c>
      <c r="G9" s="7">
        <v>44788</v>
      </c>
      <c r="H9" s="5">
        <v>1</v>
      </c>
      <c r="I9" s="5">
        <v>2</v>
      </c>
      <c r="J9" s="5">
        <v>2</v>
      </c>
      <c r="K9" s="5" t="s">
        <v>47</v>
      </c>
      <c r="L9" s="5">
        <v>560</v>
      </c>
      <c r="M9" s="5">
        <v>560</v>
      </c>
      <c r="N9" s="5" t="s">
        <v>85</v>
      </c>
      <c r="O9" s="5" t="s">
        <v>49</v>
      </c>
      <c r="P9" s="5" t="s">
        <v>33</v>
      </c>
      <c r="Q9" s="5">
        <v>0</v>
      </c>
      <c r="R9" s="8">
        <v>44751</v>
      </c>
      <c r="S9" s="7">
        <v>44791</v>
      </c>
      <c r="T9" s="5" t="s">
        <v>34</v>
      </c>
      <c r="U9" s="5">
        <v>560</v>
      </c>
      <c r="V9" s="5">
        <v>0</v>
      </c>
      <c r="W9" s="5">
        <v>0</v>
      </c>
      <c r="X9" s="5" t="s">
        <v>86</v>
      </c>
      <c r="Y9" s="5" t="s">
        <v>87</v>
      </c>
    </row>
    <row r="10" s="5" customFormat="1" spans="1:25">
      <c r="A10" s="5" t="s">
        <v>88</v>
      </c>
      <c r="B10" s="5" t="s">
        <v>26</v>
      </c>
      <c r="C10" s="5" t="s">
        <v>44</v>
      </c>
      <c r="D10" s="5" t="s">
        <v>89</v>
      </c>
      <c r="E10" s="5" t="s">
        <v>90</v>
      </c>
      <c r="F10" s="7">
        <v>44780</v>
      </c>
      <c r="G10" s="7">
        <v>44788</v>
      </c>
      <c r="H10" s="5">
        <v>1</v>
      </c>
      <c r="I10" s="5">
        <v>8</v>
      </c>
      <c r="J10" s="5">
        <v>8</v>
      </c>
      <c r="K10" s="5" t="s">
        <v>47</v>
      </c>
      <c r="L10" s="5">
        <v>4480</v>
      </c>
      <c r="M10" s="5">
        <v>4480</v>
      </c>
      <c r="N10" s="5" t="s">
        <v>91</v>
      </c>
      <c r="O10" s="5" t="s">
        <v>49</v>
      </c>
      <c r="P10" s="5" t="s">
        <v>33</v>
      </c>
      <c r="Q10" s="5">
        <v>0</v>
      </c>
      <c r="R10" s="8">
        <v>44759</v>
      </c>
      <c r="S10" s="7">
        <v>44791</v>
      </c>
      <c r="T10" s="5" t="s">
        <v>34</v>
      </c>
      <c r="U10" s="5">
        <v>4480</v>
      </c>
      <c r="V10" s="5">
        <v>0</v>
      </c>
      <c r="W10" s="5">
        <v>0</v>
      </c>
      <c r="X10" s="5" t="s">
        <v>92</v>
      </c>
      <c r="Y10" s="5" t="s">
        <v>93</v>
      </c>
    </row>
    <row r="11" s="5" customFormat="1" spans="1:25">
      <c r="A11" s="5" t="s">
        <v>94</v>
      </c>
      <c r="B11" s="5" t="s">
        <v>26</v>
      </c>
      <c r="C11" s="5" t="s">
        <v>44</v>
      </c>
      <c r="D11" s="5" t="s">
        <v>65</v>
      </c>
      <c r="E11" s="5" t="s">
        <v>95</v>
      </c>
      <c r="F11" s="7">
        <v>44787</v>
      </c>
      <c r="G11" s="7">
        <v>44788</v>
      </c>
      <c r="H11" s="5">
        <v>1</v>
      </c>
      <c r="I11" s="5">
        <v>1</v>
      </c>
      <c r="J11" s="5">
        <v>1</v>
      </c>
      <c r="K11" s="5" t="s">
        <v>47</v>
      </c>
      <c r="L11" s="5">
        <v>610</v>
      </c>
      <c r="M11" s="5">
        <v>610</v>
      </c>
      <c r="N11" s="5" t="s">
        <v>96</v>
      </c>
      <c r="O11" s="5" t="s">
        <v>49</v>
      </c>
      <c r="P11" s="5" t="s">
        <v>33</v>
      </c>
      <c r="Q11" s="5">
        <v>0</v>
      </c>
      <c r="R11" s="8">
        <v>44760</v>
      </c>
      <c r="S11" s="7">
        <v>44791</v>
      </c>
      <c r="T11" s="5" t="s">
        <v>34</v>
      </c>
      <c r="U11" s="5">
        <v>610</v>
      </c>
      <c r="V11" s="5">
        <v>0</v>
      </c>
      <c r="W11" s="5">
        <v>0</v>
      </c>
      <c r="X11" s="5" t="s">
        <v>97</v>
      </c>
      <c r="Y11" s="5" t="s">
        <v>98</v>
      </c>
    </row>
    <row r="12" s="5" customFormat="1" spans="1:25">
      <c r="A12" s="5" t="s">
        <v>99</v>
      </c>
      <c r="B12" s="5" t="s">
        <v>26</v>
      </c>
      <c r="C12" s="5" t="s">
        <v>44</v>
      </c>
      <c r="D12" s="5" t="s">
        <v>100</v>
      </c>
      <c r="E12" s="5" t="s">
        <v>101</v>
      </c>
      <c r="F12" s="7">
        <v>44784</v>
      </c>
      <c r="G12" s="7">
        <v>44788</v>
      </c>
      <c r="H12" s="5">
        <v>1</v>
      </c>
      <c r="I12" s="5">
        <v>4</v>
      </c>
      <c r="J12" s="5">
        <v>4</v>
      </c>
      <c r="K12" s="5" t="s">
        <v>47</v>
      </c>
      <c r="L12" s="5">
        <v>2780</v>
      </c>
      <c r="M12" s="5">
        <v>2780</v>
      </c>
      <c r="N12" s="5" t="s">
        <v>102</v>
      </c>
      <c r="O12" s="5" t="s">
        <v>49</v>
      </c>
      <c r="P12" s="5" t="s">
        <v>33</v>
      </c>
      <c r="Q12" s="5">
        <v>0</v>
      </c>
      <c r="R12" s="8">
        <v>44761</v>
      </c>
      <c r="S12" s="7">
        <v>44791</v>
      </c>
      <c r="T12" s="5" t="s">
        <v>34</v>
      </c>
      <c r="U12" s="5">
        <v>2780</v>
      </c>
      <c r="V12" s="5">
        <v>0</v>
      </c>
      <c r="W12" s="5">
        <v>0</v>
      </c>
      <c r="X12" s="5" t="s">
        <v>103</v>
      </c>
      <c r="Y12" s="5" t="s">
        <v>104</v>
      </c>
    </row>
    <row r="13" s="5" customFormat="1" spans="1:25">
      <c r="A13" s="5" t="s">
        <v>105</v>
      </c>
      <c r="B13" s="5" t="s">
        <v>26</v>
      </c>
      <c r="C13" s="5" t="s">
        <v>44</v>
      </c>
      <c r="D13" s="5" t="s">
        <v>106</v>
      </c>
      <c r="E13" s="5" t="s">
        <v>107</v>
      </c>
      <c r="F13" s="7">
        <v>44785</v>
      </c>
      <c r="G13" s="7">
        <v>44788</v>
      </c>
      <c r="H13" s="5">
        <v>1</v>
      </c>
      <c r="I13" s="5">
        <v>3</v>
      </c>
      <c r="J13" s="5">
        <v>3</v>
      </c>
      <c r="K13" s="5" t="s">
        <v>47</v>
      </c>
      <c r="L13" s="5">
        <v>2700</v>
      </c>
      <c r="M13" s="5">
        <v>2700</v>
      </c>
      <c r="N13" s="5" t="s">
        <v>108</v>
      </c>
      <c r="O13" s="5" t="s">
        <v>49</v>
      </c>
      <c r="P13" s="5" t="s">
        <v>33</v>
      </c>
      <c r="Q13" s="5">
        <v>0</v>
      </c>
      <c r="R13" s="8">
        <v>44761</v>
      </c>
      <c r="S13" s="7">
        <v>44791</v>
      </c>
      <c r="T13" s="5" t="s">
        <v>34</v>
      </c>
      <c r="U13" s="5">
        <v>2700</v>
      </c>
      <c r="V13" s="5">
        <v>0</v>
      </c>
      <c r="W13" s="5">
        <v>0</v>
      </c>
      <c r="X13" s="5" t="s">
        <v>109</v>
      </c>
      <c r="Y13" s="5" t="s">
        <v>110</v>
      </c>
    </row>
    <row r="14" s="5" customFormat="1" spans="1:25">
      <c r="A14" s="5" t="s">
        <v>111</v>
      </c>
      <c r="B14" s="5" t="s">
        <v>26</v>
      </c>
      <c r="C14" s="5" t="s">
        <v>44</v>
      </c>
      <c r="D14" s="5" t="s">
        <v>112</v>
      </c>
      <c r="E14" s="5" t="s">
        <v>113</v>
      </c>
      <c r="F14" s="7">
        <v>44785</v>
      </c>
      <c r="G14" s="7">
        <v>44788</v>
      </c>
      <c r="H14" s="5">
        <v>1</v>
      </c>
      <c r="I14" s="5">
        <v>3</v>
      </c>
      <c r="J14" s="5">
        <v>3</v>
      </c>
      <c r="K14" s="5" t="s">
        <v>47</v>
      </c>
      <c r="L14" s="5">
        <v>3330</v>
      </c>
      <c r="M14" s="5">
        <v>3330</v>
      </c>
      <c r="N14" s="5" t="s">
        <v>114</v>
      </c>
      <c r="O14" s="5" t="s">
        <v>49</v>
      </c>
      <c r="P14" s="5" t="s">
        <v>33</v>
      </c>
      <c r="Q14" s="5">
        <v>0</v>
      </c>
      <c r="R14" s="8">
        <v>44771</v>
      </c>
      <c r="S14" s="7">
        <v>44791</v>
      </c>
      <c r="T14" s="5" t="s">
        <v>34</v>
      </c>
      <c r="U14" s="5">
        <v>3330</v>
      </c>
      <c r="V14" s="5">
        <v>0</v>
      </c>
      <c r="W14" s="5">
        <v>0</v>
      </c>
      <c r="X14" s="5" t="s">
        <v>115</v>
      </c>
      <c r="Y14" s="5" t="s">
        <v>116</v>
      </c>
    </row>
    <row r="15" s="5" customFormat="1" spans="1:25">
      <c r="A15" s="5" t="s">
        <v>117</v>
      </c>
      <c r="B15" s="5" t="s">
        <v>26</v>
      </c>
      <c r="C15" s="5" t="s">
        <v>44</v>
      </c>
      <c r="D15" s="5" t="s">
        <v>53</v>
      </c>
      <c r="E15" s="5" t="s">
        <v>54</v>
      </c>
      <c r="F15" s="7">
        <v>44784</v>
      </c>
      <c r="G15" s="7">
        <v>44788</v>
      </c>
      <c r="H15" s="5">
        <v>1</v>
      </c>
      <c r="I15" s="5">
        <v>4</v>
      </c>
      <c r="J15" s="5">
        <v>4</v>
      </c>
      <c r="K15" s="5" t="s">
        <v>47</v>
      </c>
      <c r="L15" s="5">
        <v>1388</v>
      </c>
      <c r="M15" s="5">
        <v>1388</v>
      </c>
      <c r="N15" s="5" t="s">
        <v>118</v>
      </c>
      <c r="O15" s="5" t="s">
        <v>49</v>
      </c>
      <c r="P15" s="5" t="s">
        <v>33</v>
      </c>
      <c r="Q15" s="5">
        <v>0</v>
      </c>
      <c r="R15" s="8">
        <v>44771</v>
      </c>
      <c r="S15" s="7">
        <v>44791</v>
      </c>
      <c r="T15" s="5" t="s">
        <v>34</v>
      </c>
      <c r="U15" s="5">
        <v>1388</v>
      </c>
      <c r="V15" s="5">
        <v>0</v>
      </c>
      <c r="W15" s="5">
        <v>0</v>
      </c>
      <c r="X15" s="5" t="s">
        <v>119</v>
      </c>
      <c r="Y15" s="5" t="s">
        <v>120</v>
      </c>
    </row>
    <row r="16" s="5" customFormat="1" spans="1:25">
      <c r="A16" s="5" t="s">
        <v>121</v>
      </c>
      <c r="B16" s="5" t="s">
        <v>26</v>
      </c>
      <c r="C16" s="5" t="s">
        <v>44</v>
      </c>
      <c r="D16" s="5" t="s">
        <v>122</v>
      </c>
      <c r="E16" s="5" t="s">
        <v>123</v>
      </c>
      <c r="F16" s="7">
        <v>44787</v>
      </c>
      <c r="G16" s="7">
        <v>44788</v>
      </c>
      <c r="H16" s="5">
        <v>1</v>
      </c>
      <c r="I16" s="5">
        <v>1</v>
      </c>
      <c r="J16" s="5">
        <v>1</v>
      </c>
      <c r="K16" s="5" t="s">
        <v>47</v>
      </c>
      <c r="L16" s="5">
        <v>291</v>
      </c>
      <c r="M16" s="5">
        <v>291</v>
      </c>
      <c r="N16" s="5" t="s">
        <v>124</v>
      </c>
      <c r="O16" s="5" t="s">
        <v>49</v>
      </c>
      <c r="P16" s="5" t="s">
        <v>33</v>
      </c>
      <c r="Q16" s="5">
        <v>0</v>
      </c>
      <c r="R16" s="8">
        <v>44772</v>
      </c>
      <c r="S16" s="7">
        <v>44791</v>
      </c>
      <c r="T16" s="5" t="s">
        <v>34</v>
      </c>
      <c r="U16" s="5">
        <v>291</v>
      </c>
      <c r="V16" s="5">
        <v>0</v>
      </c>
      <c r="W16" s="5">
        <v>0</v>
      </c>
      <c r="X16" s="5" t="s">
        <v>125</v>
      </c>
      <c r="Y16" s="5" t="s">
        <v>126</v>
      </c>
    </row>
    <row r="17" s="5" customFormat="1" spans="1:25">
      <c r="A17" s="5" t="s">
        <v>127</v>
      </c>
      <c r="B17" s="5" t="s">
        <v>26</v>
      </c>
      <c r="C17" s="5" t="s">
        <v>44</v>
      </c>
      <c r="D17" s="5" t="s">
        <v>128</v>
      </c>
      <c r="E17" s="5" t="s">
        <v>129</v>
      </c>
      <c r="F17" s="7">
        <v>44787</v>
      </c>
      <c r="G17" s="7">
        <v>44788</v>
      </c>
      <c r="H17" s="5">
        <v>1</v>
      </c>
      <c r="I17" s="5">
        <v>1</v>
      </c>
      <c r="J17" s="5">
        <v>1</v>
      </c>
      <c r="K17" s="5" t="s">
        <v>47</v>
      </c>
      <c r="L17" s="5">
        <v>643</v>
      </c>
      <c r="M17" s="5">
        <v>643</v>
      </c>
      <c r="N17" s="5" t="s">
        <v>130</v>
      </c>
      <c r="O17" s="5" t="s">
        <v>49</v>
      </c>
      <c r="P17" s="5" t="s">
        <v>33</v>
      </c>
      <c r="Q17" s="5">
        <v>0</v>
      </c>
      <c r="R17" s="8">
        <v>44772</v>
      </c>
      <c r="S17" s="7">
        <v>44791</v>
      </c>
      <c r="T17" s="5" t="s">
        <v>34</v>
      </c>
      <c r="U17" s="5">
        <v>643</v>
      </c>
      <c r="V17" s="5">
        <v>0</v>
      </c>
      <c r="W17" s="5">
        <v>0</v>
      </c>
      <c r="X17" s="5" t="s">
        <v>131</v>
      </c>
      <c r="Y17" s="5" t="s">
        <v>132</v>
      </c>
    </row>
    <row r="18" s="5" customFormat="1" spans="1:25">
      <c r="A18" s="5" t="s">
        <v>133</v>
      </c>
      <c r="B18" s="5" t="s">
        <v>26</v>
      </c>
      <c r="C18" s="5" t="s">
        <v>44</v>
      </c>
      <c r="D18" s="5" t="s">
        <v>65</v>
      </c>
      <c r="E18" s="5" t="s">
        <v>66</v>
      </c>
      <c r="F18" s="7">
        <v>44784</v>
      </c>
      <c r="G18" s="7">
        <v>44788</v>
      </c>
      <c r="H18" s="5">
        <v>1</v>
      </c>
      <c r="I18" s="5">
        <v>4</v>
      </c>
      <c r="J18" s="5">
        <v>4</v>
      </c>
      <c r="K18" s="5" t="s">
        <v>47</v>
      </c>
      <c r="L18" s="5">
        <v>3360</v>
      </c>
      <c r="M18" s="5">
        <v>3360</v>
      </c>
      <c r="N18" s="5" t="s">
        <v>134</v>
      </c>
      <c r="O18" s="5" t="s">
        <v>49</v>
      </c>
      <c r="P18" s="5" t="s">
        <v>33</v>
      </c>
      <c r="Q18" s="5">
        <v>0</v>
      </c>
      <c r="R18" s="8">
        <v>44773</v>
      </c>
      <c r="S18" s="7">
        <v>44791</v>
      </c>
      <c r="T18" s="5" t="s">
        <v>34</v>
      </c>
      <c r="U18" s="5">
        <v>3360</v>
      </c>
      <c r="V18" s="5">
        <v>0</v>
      </c>
      <c r="W18" s="5">
        <v>0</v>
      </c>
      <c r="X18" s="5" t="s">
        <v>135</v>
      </c>
      <c r="Y18" s="5" t="s">
        <v>136</v>
      </c>
    </row>
    <row r="19" s="5" customFormat="1" spans="1:25">
      <c r="A19" s="5" t="s">
        <v>137</v>
      </c>
      <c r="B19" s="5" t="s">
        <v>26</v>
      </c>
      <c r="C19" s="5" t="s">
        <v>44</v>
      </c>
      <c r="D19" s="5" t="s">
        <v>138</v>
      </c>
      <c r="E19" s="5" t="s">
        <v>139</v>
      </c>
      <c r="F19" s="7">
        <v>44786</v>
      </c>
      <c r="G19" s="7">
        <v>44788</v>
      </c>
      <c r="H19" s="5">
        <v>1</v>
      </c>
      <c r="I19" s="5">
        <v>2</v>
      </c>
      <c r="J19" s="5">
        <v>2</v>
      </c>
      <c r="K19" s="5" t="s">
        <v>47</v>
      </c>
      <c r="L19" s="5">
        <v>1946</v>
      </c>
      <c r="M19" s="5">
        <v>1946</v>
      </c>
      <c r="N19" s="5" t="s">
        <v>140</v>
      </c>
      <c r="O19" s="5" t="s">
        <v>49</v>
      </c>
      <c r="P19" s="5" t="s">
        <v>33</v>
      </c>
      <c r="Q19" s="5">
        <v>0</v>
      </c>
      <c r="R19" s="8">
        <v>44774</v>
      </c>
      <c r="S19" s="7">
        <v>44791</v>
      </c>
      <c r="T19" s="5" t="s">
        <v>34</v>
      </c>
      <c r="U19" s="5">
        <v>1946</v>
      </c>
      <c r="V19" s="5">
        <v>0</v>
      </c>
      <c r="W19" s="5">
        <v>0</v>
      </c>
      <c r="X19" s="5" t="s">
        <v>141</v>
      </c>
      <c r="Y19" s="5" t="s">
        <v>51</v>
      </c>
    </row>
    <row r="20" s="5" customFormat="1" spans="1:25">
      <c r="A20" s="5" t="s">
        <v>142</v>
      </c>
      <c r="B20" s="5" t="s">
        <v>26</v>
      </c>
      <c r="C20" s="5" t="s">
        <v>44</v>
      </c>
      <c r="D20" s="5" t="s">
        <v>143</v>
      </c>
      <c r="E20" s="5" t="s">
        <v>144</v>
      </c>
      <c r="F20" s="7">
        <v>44786</v>
      </c>
      <c r="G20" s="7">
        <v>44788</v>
      </c>
      <c r="H20" s="5">
        <v>1</v>
      </c>
      <c r="I20" s="5">
        <v>2</v>
      </c>
      <c r="J20" s="5">
        <v>2</v>
      </c>
      <c r="K20" s="5" t="s">
        <v>47</v>
      </c>
      <c r="L20" s="5">
        <v>2020</v>
      </c>
      <c r="M20" s="5">
        <v>2020</v>
      </c>
      <c r="N20" s="5" t="s">
        <v>145</v>
      </c>
      <c r="O20" s="5" t="s">
        <v>49</v>
      </c>
      <c r="P20" s="5" t="s">
        <v>33</v>
      </c>
      <c r="Q20" s="5">
        <v>0</v>
      </c>
      <c r="R20" s="8">
        <v>44774</v>
      </c>
      <c r="S20" s="7">
        <v>44791</v>
      </c>
      <c r="T20" s="5" t="s">
        <v>34</v>
      </c>
      <c r="U20" s="5">
        <v>2020</v>
      </c>
      <c r="V20" s="5">
        <v>0</v>
      </c>
      <c r="W20" s="5">
        <v>0</v>
      </c>
      <c r="X20" s="5" t="s">
        <v>146</v>
      </c>
      <c r="Y20" s="5" t="s">
        <v>147</v>
      </c>
    </row>
    <row r="21" s="5" customFormat="1" spans="1:25">
      <c r="A21" s="5" t="s">
        <v>148</v>
      </c>
      <c r="B21" s="5" t="s">
        <v>26</v>
      </c>
      <c r="C21" s="5" t="s">
        <v>44</v>
      </c>
      <c r="D21" s="5" t="s">
        <v>149</v>
      </c>
      <c r="E21" s="5" t="s">
        <v>150</v>
      </c>
      <c r="F21" s="7">
        <v>44787</v>
      </c>
      <c r="G21" s="7">
        <v>44788</v>
      </c>
      <c r="H21" s="5">
        <v>1</v>
      </c>
      <c r="I21" s="5">
        <v>1</v>
      </c>
      <c r="J21" s="5">
        <v>1</v>
      </c>
      <c r="K21" s="5" t="s">
        <v>47</v>
      </c>
      <c r="L21" s="5">
        <v>1285</v>
      </c>
      <c r="M21" s="5">
        <v>1285</v>
      </c>
      <c r="N21" s="5" t="s">
        <v>151</v>
      </c>
      <c r="O21" s="5" t="s">
        <v>49</v>
      </c>
      <c r="P21" s="5" t="s">
        <v>33</v>
      </c>
      <c r="Q21" s="5">
        <v>0</v>
      </c>
      <c r="R21" s="8">
        <v>44774</v>
      </c>
      <c r="S21" s="7">
        <v>44791</v>
      </c>
      <c r="T21" s="5" t="s">
        <v>34</v>
      </c>
      <c r="U21" s="5">
        <v>1285</v>
      </c>
      <c r="V21" s="5">
        <v>0</v>
      </c>
      <c r="W21" s="5">
        <v>0</v>
      </c>
      <c r="X21" s="5" t="s">
        <v>152</v>
      </c>
      <c r="Y21" s="5" t="s">
        <v>153</v>
      </c>
    </row>
    <row r="22" s="5" customFormat="1" spans="1:26">
      <c r="A22" s="5" t="s">
        <v>154</v>
      </c>
      <c r="B22" s="5" t="s">
        <v>26</v>
      </c>
      <c r="C22" s="5" t="s">
        <v>44</v>
      </c>
      <c r="D22" s="5" t="s">
        <v>155</v>
      </c>
      <c r="E22" s="5" t="s">
        <v>156</v>
      </c>
      <c r="F22" s="7">
        <v>44786</v>
      </c>
      <c r="G22" s="7">
        <v>44788</v>
      </c>
      <c r="H22" s="5">
        <v>2</v>
      </c>
      <c r="I22" s="5">
        <v>2</v>
      </c>
      <c r="J22" s="5">
        <v>4</v>
      </c>
      <c r="K22" s="5" t="s">
        <v>47</v>
      </c>
      <c r="L22" s="5">
        <v>2032</v>
      </c>
      <c r="M22" s="5">
        <v>2032</v>
      </c>
      <c r="N22" s="5" t="s">
        <v>157</v>
      </c>
      <c r="O22" s="5" t="s">
        <v>49</v>
      </c>
      <c r="P22" s="5" t="s">
        <v>33</v>
      </c>
      <c r="Q22" s="5">
        <v>0</v>
      </c>
      <c r="R22" s="8">
        <v>44774</v>
      </c>
      <c r="S22" s="7">
        <v>44791</v>
      </c>
      <c r="T22" s="5" t="s">
        <v>34</v>
      </c>
      <c r="U22" s="5">
        <v>2032</v>
      </c>
      <c r="V22" s="5">
        <v>0</v>
      </c>
      <c r="W22" s="5">
        <v>0</v>
      </c>
      <c r="X22" s="5" t="s">
        <v>158</v>
      </c>
      <c r="Y22" s="5" t="s">
        <v>159</v>
      </c>
      <c r="Z22" s="5" t="s">
        <v>160</v>
      </c>
    </row>
    <row r="23" s="5" customFormat="1" spans="1:25">
      <c r="A23" s="5" t="s">
        <v>161</v>
      </c>
      <c r="B23" s="5" t="s">
        <v>26</v>
      </c>
      <c r="C23" s="5" t="s">
        <v>44</v>
      </c>
      <c r="D23" s="5" t="s">
        <v>162</v>
      </c>
      <c r="E23" s="5" t="s">
        <v>163</v>
      </c>
      <c r="F23" s="7">
        <v>44787</v>
      </c>
      <c r="G23" s="7">
        <v>44788</v>
      </c>
      <c r="H23" s="5">
        <v>1</v>
      </c>
      <c r="I23" s="5">
        <v>1</v>
      </c>
      <c r="J23" s="5">
        <v>1</v>
      </c>
      <c r="K23" s="5" t="s">
        <v>47</v>
      </c>
      <c r="L23" s="5">
        <v>705</v>
      </c>
      <c r="M23" s="5">
        <v>705</v>
      </c>
      <c r="N23" s="5" t="s">
        <v>164</v>
      </c>
      <c r="O23" s="5" t="s">
        <v>49</v>
      </c>
      <c r="P23" s="5" t="s">
        <v>33</v>
      </c>
      <c r="Q23" s="5">
        <v>0</v>
      </c>
      <c r="R23" s="8">
        <v>44775</v>
      </c>
      <c r="S23" s="7">
        <v>44791</v>
      </c>
      <c r="T23" s="5" t="s">
        <v>34</v>
      </c>
      <c r="U23" s="5">
        <v>705</v>
      </c>
      <c r="V23" s="5">
        <v>0</v>
      </c>
      <c r="W23" s="5">
        <v>0</v>
      </c>
      <c r="X23" s="5" t="s">
        <v>165</v>
      </c>
      <c r="Y23" s="5" t="s">
        <v>166</v>
      </c>
    </row>
    <row r="24" s="5" customFormat="1" spans="1:25">
      <c r="A24" s="5" t="s">
        <v>167</v>
      </c>
      <c r="B24" s="5" t="s">
        <v>26</v>
      </c>
      <c r="C24" s="5" t="s">
        <v>44</v>
      </c>
      <c r="D24" s="5" t="s">
        <v>168</v>
      </c>
      <c r="E24" s="5" t="s">
        <v>169</v>
      </c>
      <c r="F24" s="7">
        <v>44786</v>
      </c>
      <c r="G24" s="7">
        <v>44788</v>
      </c>
      <c r="H24" s="5">
        <v>1</v>
      </c>
      <c r="I24" s="5">
        <v>2</v>
      </c>
      <c r="J24" s="5">
        <v>2</v>
      </c>
      <c r="K24" s="5" t="s">
        <v>47</v>
      </c>
      <c r="L24" s="5">
        <v>5989</v>
      </c>
      <c r="M24" s="5">
        <v>5989</v>
      </c>
      <c r="N24" s="5" t="s">
        <v>170</v>
      </c>
      <c r="O24" s="5" t="s">
        <v>49</v>
      </c>
      <c r="P24" s="5" t="s">
        <v>33</v>
      </c>
      <c r="Q24" s="5">
        <v>0</v>
      </c>
      <c r="R24" s="8">
        <v>44775</v>
      </c>
      <c r="S24" s="7">
        <v>44791</v>
      </c>
      <c r="T24" s="5" t="s">
        <v>34</v>
      </c>
      <c r="U24" s="5">
        <v>5989</v>
      </c>
      <c r="V24" s="5">
        <v>0</v>
      </c>
      <c r="W24" s="5">
        <v>0</v>
      </c>
      <c r="X24" s="5" t="s">
        <v>171</v>
      </c>
      <c r="Y24" s="5" t="s">
        <v>172</v>
      </c>
    </row>
    <row r="25" s="5" customFormat="1" spans="1:25">
      <c r="A25" s="5" t="s">
        <v>173</v>
      </c>
      <c r="B25" s="5" t="s">
        <v>26</v>
      </c>
      <c r="C25" s="5" t="s">
        <v>44</v>
      </c>
      <c r="D25" s="5" t="s">
        <v>53</v>
      </c>
      <c r="E25" s="5" t="s">
        <v>174</v>
      </c>
      <c r="F25" s="7">
        <v>44784</v>
      </c>
      <c r="G25" s="7">
        <v>44788</v>
      </c>
      <c r="H25" s="5">
        <v>1</v>
      </c>
      <c r="I25" s="5">
        <v>4</v>
      </c>
      <c r="J25" s="5">
        <v>4</v>
      </c>
      <c r="K25" s="5" t="s">
        <v>47</v>
      </c>
      <c r="L25" s="5">
        <v>1756</v>
      </c>
      <c r="M25" s="5">
        <v>1756</v>
      </c>
      <c r="N25" s="5" t="s">
        <v>175</v>
      </c>
      <c r="O25" s="5" t="s">
        <v>49</v>
      </c>
      <c r="P25" s="5" t="s">
        <v>33</v>
      </c>
      <c r="Q25" s="5">
        <v>0</v>
      </c>
      <c r="R25" s="8">
        <v>44776</v>
      </c>
      <c r="S25" s="7">
        <v>44791</v>
      </c>
      <c r="T25" s="5" t="s">
        <v>34</v>
      </c>
      <c r="U25" s="5">
        <v>1756</v>
      </c>
      <c r="V25" s="5">
        <v>0</v>
      </c>
      <c r="W25" s="5">
        <v>0</v>
      </c>
      <c r="X25" s="5" t="s">
        <v>176</v>
      </c>
      <c r="Y25" s="5" t="s">
        <v>177</v>
      </c>
    </row>
    <row r="26" s="5" customFormat="1" spans="1:25">
      <c r="A26" s="5" t="s">
        <v>178</v>
      </c>
      <c r="B26" s="5" t="s">
        <v>26</v>
      </c>
      <c r="C26" s="5" t="s">
        <v>44</v>
      </c>
      <c r="D26" s="5" t="s">
        <v>179</v>
      </c>
      <c r="E26" s="5" t="s">
        <v>180</v>
      </c>
      <c r="F26" s="7">
        <v>44785</v>
      </c>
      <c r="G26" s="7">
        <v>44788</v>
      </c>
      <c r="H26" s="5">
        <v>1</v>
      </c>
      <c r="I26" s="5">
        <v>3</v>
      </c>
      <c r="J26" s="5">
        <v>3</v>
      </c>
      <c r="K26" s="5" t="s">
        <v>47</v>
      </c>
      <c r="L26" s="5">
        <v>903</v>
      </c>
      <c r="M26" s="5">
        <v>903</v>
      </c>
      <c r="N26" s="5" t="s">
        <v>181</v>
      </c>
      <c r="O26" s="5" t="s">
        <v>49</v>
      </c>
      <c r="P26" s="5" t="s">
        <v>33</v>
      </c>
      <c r="Q26" s="5">
        <v>0</v>
      </c>
      <c r="R26" s="8">
        <v>44777</v>
      </c>
      <c r="S26" s="7">
        <v>44791</v>
      </c>
      <c r="T26" s="5" t="s">
        <v>34</v>
      </c>
      <c r="U26" s="5">
        <v>903</v>
      </c>
      <c r="V26" s="5">
        <v>0</v>
      </c>
      <c r="W26" s="5">
        <v>0</v>
      </c>
      <c r="X26" s="5" t="s">
        <v>182</v>
      </c>
      <c r="Y26" s="5" t="s">
        <v>183</v>
      </c>
    </row>
    <row r="27" s="5" customFormat="1" spans="1:25">
      <c r="A27" s="5" t="s">
        <v>184</v>
      </c>
      <c r="B27" s="5" t="s">
        <v>26</v>
      </c>
      <c r="C27" s="5" t="s">
        <v>44</v>
      </c>
      <c r="D27" s="5" t="s">
        <v>155</v>
      </c>
      <c r="E27" s="5" t="s">
        <v>156</v>
      </c>
      <c r="F27" s="7">
        <v>44786</v>
      </c>
      <c r="G27" s="7">
        <v>44788</v>
      </c>
      <c r="H27" s="5">
        <v>1</v>
      </c>
      <c r="I27" s="5">
        <v>2</v>
      </c>
      <c r="J27" s="5">
        <v>2</v>
      </c>
      <c r="K27" s="5" t="s">
        <v>47</v>
      </c>
      <c r="L27" s="5">
        <v>1016</v>
      </c>
      <c r="M27" s="5">
        <v>1016</v>
      </c>
      <c r="N27" s="5" t="s">
        <v>185</v>
      </c>
      <c r="O27" s="5" t="s">
        <v>49</v>
      </c>
      <c r="P27" s="5" t="s">
        <v>33</v>
      </c>
      <c r="Q27" s="5">
        <v>0</v>
      </c>
      <c r="R27" s="8">
        <v>44777</v>
      </c>
      <c r="S27" s="7">
        <v>44791</v>
      </c>
      <c r="T27" s="5" t="s">
        <v>34</v>
      </c>
      <c r="U27" s="5">
        <v>1016</v>
      </c>
      <c r="V27" s="5">
        <v>0</v>
      </c>
      <c r="W27" s="5">
        <v>0</v>
      </c>
      <c r="X27" s="5" t="s">
        <v>186</v>
      </c>
      <c r="Y27" s="5" t="s">
        <v>187</v>
      </c>
    </row>
    <row r="28" s="5" customFormat="1" spans="1:25">
      <c r="A28" s="5" t="s">
        <v>188</v>
      </c>
      <c r="B28" s="5" t="s">
        <v>26</v>
      </c>
      <c r="C28" s="5" t="s">
        <v>44</v>
      </c>
      <c r="D28" s="5" t="s">
        <v>189</v>
      </c>
      <c r="E28" s="5" t="s">
        <v>190</v>
      </c>
      <c r="F28" s="7">
        <v>44784</v>
      </c>
      <c r="G28" s="7">
        <v>44788</v>
      </c>
      <c r="H28" s="5">
        <v>1</v>
      </c>
      <c r="I28" s="5">
        <v>4</v>
      </c>
      <c r="J28" s="5">
        <v>4</v>
      </c>
      <c r="K28" s="5" t="s">
        <v>47</v>
      </c>
      <c r="L28" s="5">
        <v>4192</v>
      </c>
      <c r="M28" s="5">
        <v>4192</v>
      </c>
      <c r="N28" s="5" t="s">
        <v>191</v>
      </c>
      <c r="O28" s="5" t="s">
        <v>49</v>
      </c>
      <c r="P28" s="5" t="s">
        <v>33</v>
      </c>
      <c r="Q28" s="5">
        <v>0</v>
      </c>
      <c r="R28" s="8">
        <v>44778</v>
      </c>
      <c r="S28" s="7">
        <v>44791</v>
      </c>
      <c r="T28" s="5" t="s">
        <v>34</v>
      </c>
      <c r="U28" s="5">
        <v>4192</v>
      </c>
      <c r="V28" s="5">
        <v>0</v>
      </c>
      <c r="W28" s="5">
        <v>0</v>
      </c>
      <c r="X28" s="5" t="s">
        <v>192</v>
      </c>
      <c r="Y28" s="5" t="s">
        <v>193</v>
      </c>
    </row>
    <row r="29" s="5" customFormat="1" spans="1:26">
      <c r="A29" s="5" t="s">
        <v>194</v>
      </c>
      <c r="B29" s="5" t="s">
        <v>26</v>
      </c>
      <c r="C29" s="5" t="s">
        <v>44</v>
      </c>
      <c r="D29" s="5" t="s">
        <v>65</v>
      </c>
      <c r="E29" s="5" t="s">
        <v>95</v>
      </c>
      <c r="F29" s="7">
        <v>44785</v>
      </c>
      <c r="G29" s="7">
        <v>44788</v>
      </c>
      <c r="H29" s="5">
        <v>1</v>
      </c>
      <c r="I29" s="5">
        <v>3</v>
      </c>
      <c r="J29" s="5">
        <v>3</v>
      </c>
      <c r="K29" s="5" t="s">
        <v>47</v>
      </c>
      <c r="L29" s="5">
        <v>2300</v>
      </c>
      <c r="M29" s="5">
        <v>2300</v>
      </c>
      <c r="N29" s="5" t="s">
        <v>195</v>
      </c>
      <c r="O29" s="5" t="s">
        <v>49</v>
      </c>
      <c r="P29" s="5" t="s">
        <v>33</v>
      </c>
      <c r="Q29" s="5">
        <v>0</v>
      </c>
      <c r="R29" s="8">
        <v>44779</v>
      </c>
      <c r="S29" s="7">
        <v>44791</v>
      </c>
      <c r="T29" s="5" t="s">
        <v>34</v>
      </c>
      <c r="U29" s="5">
        <v>2300</v>
      </c>
      <c r="V29" s="5">
        <v>0</v>
      </c>
      <c r="W29" s="5">
        <v>0</v>
      </c>
      <c r="X29" s="5" t="s">
        <v>196</v>
      </c>
      <c r="Y29" s="5">
        <v>144821</v>
      </c>
      <c r="Z29" s="5" t="s">
        <v>197</v>
      </c>
    </row>
    <row r="30" s="5" customFormat="1" spans="1:25">
      <c r="A30" s="5" t="s">
        <v>198</v>
      </c>
      <c r="B30" s="5" t="s">
        <v>26</v>
      </c>
      <c r="C30" s="5" t="s">
        <v>44</v>
      </c>
      <c r="D30" s="5" t="s">
        <v>65</v>
      </c>
      <c r="E30" s="5" t="s">
        <v>199</v>
      </c>
      <c r="F30" s="7">
        <v>44785</v>
      </c>
      <c r="G30" s="7">
        <v>44788</v>
      </c>
      <c r="H30" s="5">
        <v>1</v>
      </c>
      <c r="I30" s="5">
        <v>3</v>
      </c>
      <c r="J30" s="5">
        <v>3</v>
      </c>
      <c r="K30" s="5" t="s">
        <v>47</v>
      </c>
      <c r="L30" s="5">
        <v>2600</v>
      </c>
      <c r="M30" s="5">
        <v>2600</v>
      </c>
      <c r="N30" s="5" t="s">
        <v>195</v>
      </c>
      <c r="O30" s="5" t="s">
        <v>49</v>
      </c>
      <c r="P30" s="5" t="s">
        <v>33</v>
      </c>
      <c r="Q30" s="5">
        <v>0</v>
      </c>
      <c r="R30" s="8">
        <v>44779</v>
      </c>
      <c r="S30" s="7">
        <v>44791</v>
      </c>
      <c r="T30" s="5" t="s">
        <v>34</v>
      </c>
      <c r="U30" s="5">
        <v>2600</v>
      </c>
      <c r="V30" s="5">
        <v>0</v>
      </c>
      <c r="W30" s="5">
        <v>0</v>
      </c>
      <c r="X30" s="5" t="s">
        <v>200</v>
      </c>
      <c r="Y30" s="5" t="s">
        <v>201</v>
      </c>
    </row>
    <row r="31" s="5" customFormat="1" spans="1:25">
      <c r="A31" s="5" t="s">
        <v>202</v>
      </c>
      <c r="B31" s="5" t="s">
        <v>26</v>
      </c>
      <c r="C31" s="5" t="s">
        <v>44</v>
      </c>
      <c r="D31" s="5" t="s">
        <v>203</v>
      </c>
      <c r="E31" s="5" t="s">
        <v>204</v>
      </c>
      <c r="F31" s="7">
        <v>44787</v>
      </c>
      <c r="G31" s="7">
        <v>44788</v>
      </c>
      <c r="H31" s="5">
        <v>1</v>
      </c>
      <c r="I31" s="5">
        <v>1</v>
      </c>
      <c r="J31" s="5">
        <v>1</v>
      </c>
      <c r="K31" s="5" t="s">
        <v>47</v>
      </c>
      <c r="L31" s="5">
        <v>330</v>
      </c>
      <c r="M31" s="5">
        <v>330</v>
      </c>
      <c r="N31" s="5" t="s">
        <v>205</v>
      </c>
      <c r="O31" s="5" t="s">
        <v>49</v>
      </c>
      <c r="P31" s="5" t="s">
        <v>33</v>
      </c>
      <c r="Q31" s="5">
        <v>0</v>
      </c>
      <c r="R31" s="8">
        <v>44780</v>
      </c>
      <c r="S31" s="7">
        <v>44791</v>
      </c>
      <c r="T31" s="5" t="s">
        <v>34</v>
      </c>
      <c r="U31" s="5">
        <v>330</v>
      </c>
      <c r="V31" s="5">
        <v>0</v>
      </c>
      <c r="W31" s="5">
        <v>0</v>
      </c>
      <c r="X31" s="5" t="s">
        <v>206</v>
      </c>
      <c r="Y31" s="5" t="s">
        <v>207</v>
      </c>
    </row>
    <row r="32" s="5" customFormat="1" spans="1:25">
      <c r="A32" s="5" t="s">
        <v>208</v>
      </c>
      <c r="B32" s="5" t="s">
        <v>26</v>
      </c>
      <c r="C32" s="5" t="s">
        <v>44</v>
      </c>
      <c r="D32" s="5" t="s">
        <v>203</v>
      </c>
      <c r="E32" s="5" t="s">
        <v>204</v>
      </c>
      <c r="F32" s="7">
        <v>44787</v>
      </c>
      <c r="G32" s="7">
        <v>44788</v>
      </c>
      <c r="H32" s="5">
        <v>1</v>
      </c>
      <c r="I32" s="5">
        <v>1</v>
      </c>
      <c r="J32" s="5">
        <v>1</v>
      </c>
      <c r="K32" s="5" t="s">
        <v>47</v>
      </c>
      <c r="L32" s="5">
        <v>330</v>
      </c>
      <c r="M32" s="5">
        <v>330</v>
      </c>
      <c r="N32" s="5" t="s">
        <v>209</v>
      </c>
      <c r="O32" s="5" t="s">
        <v>49</v>
      </c>
      <c r="P32" s="5" t="s">
        <v>33</v>
      </c>
      <c r="Q32" s="5">
        <v>0</v>
      </c>
      <c r="R32" s="8">
        <v>44780</v>
      </c>
      <c r="S32" s="7">
        <v>44791</v>
      </c>
      <c r="T32" s="5" t="s">
        <v>34</v>
      </c>
      <c r="U32" s="5">
        <v>330</v>
      </c>
      <c r="V32" s="5">
        <v>0</v>
      </c>
      <c r="W32" s="5">
        <v>0</v>
      </c>
      <c r="X32" s="5" t="s">
        <v>210</v>
      </c>
      <c r="Y32" s="5" t="s">
        <v>211</v>
      </c>
    </row>
    <row r="33" s="5" customFormat="1" spans="1:25">
      <c r="A33" s="5" t="s">
        <v>212</v>
      </c>
      <c r="B33" s="5" t="s">
        <v>26</v>
      </c>
      <c r="C33" s="5" t="s">
        <v>44</v>
      </c>
      <c r="D33" s="5" t="s">
        <v>213</v>
      </c>
      <c r="E33" s="5" t="s">
        <v>214</v>
      </c>
      <c r="F33" s="7">
        <v>44781</v>
      </c>
      <c r="G33" s="7">
        <v>44788</v>
      </c>
      <c r="H33" s="5">
        <v>1</v>
      </c>
      <c r="I33" s="5">
        <v>7</v>
      </c>
      <c r="J33" s="5">
        <v>7</v>
      </c>
      <c r="K33" s="5" t="s">
        <v>47</v>
      </c>
      <c r="L33" s="5">
        <v>6996</v>
      </c>
      <c r="M33" s="5">
        <v>6996</v>
      </c>
      <c r="N33" s="5" t="s">
        <v>215</v>
      </c>
      <c r="O33" s="5" t="s">
        <v>49</v>
      </c>
      <c r="P33" s="5" t="s">
        <v>33</v>
      </c>
      <c r="Q33" s="5">
        <v>0</v>
      </c>
      <c r="R33" s="8">
        <v>44780</v>
      </c>
      <c r="S33" s="7">
        <v>44791</v>
      </c>
      <c r="T33" s="5" t="s">
        <v>34</v>
      </c>
      <c r="U33" s="5">
        <v>6996</v>
      </c>
      <c r="V33" s="5">
        <v>0</v>
      </c>
      <c r="W33" s="5">
        <v>0</v>
      </c>
      <c r="X33" s="5" t="s">
        <v>216</v>
      </c>
      <c r="Y33" s="5" t="s">
        <v>217</v>
      </c>
    </row>
    <row r="34" s="5" customFormat="1" spans="1:25">
      <c r="A34" s="5" t="s">
        <v>218</v>
      </c>
      <c r="B34" s="5" t="s">
        <v>26</v>
      </c>
      <c r="C34" s="5" t="s">
        <v>44</v>
      </c>
      <c r="D34" s="5" t="s">
        <v>219</v>
      </c>
      <c r="E34" s="5" t="s">
        <v>220</v>
      </c>
      <c r="F34" s="7">
        <v>44785</v>
      </c>
      <c r="G34" s="7">
        <v>44788</v>
      </c>
      <c r="H34" s="5">
        <v>1</v>
      </c>
      <c r="I34" s="5">
        <v>3</v>
      </c>
      <c r="J34" s="5">
        <v>3</v>
      </c>
      <c r="K34" s="5" t="s">
        <v>47</v>
      </c>
      <c r="L34" s="5">
        <v>2510</v>
      </c>
      <c r="M34" s="5">
        <v>2510</v>
      </c>
      <c r="N34" s="5" t="s">
        <v>221</v>
      </c>
      <c r="O34" s="5" t="s">
        <v>49</v>
      </c>
      <c r="P34" s="5" t="s">
        <v>33</v>
      </c>
      <c r="Q34" s="5">
        <v>0</v>
      </c>
      <c r="R34" s="8">
        <v>44780</v>
      </c>
      <c r="S34" s="7">
        <v>44791</v>
      </c>
      <c r="T34" s="5" t="s">
        <v>34</v>
      </c>
      <c r="U34" s="5">
        <v>2510</v>
      </c>
      <c r="V34" s="5">
        <v>0</v>
      </c>
      <c r="W34" s="5">
        <v>0</v>
      </c>
      <c r="X34" s="5" t="s">
        <v>222</v>
      </c>
      <c r="Y34" s="5" t="s">
        <v>223</v>
      </c>
    </row>
    <row r="35" s="5" customFormat="1" spans="1:25">
      <c r="A35" s="5" t="s">
        <v>224</v>
      </c>
      <c r="B35" s="5" t="s">
        <v>26</v>
      </c>
      <c r="C35" s="5" t="s">
        <v>44</v>
      </c>
      <c r="D35" s="5" t="s">
        <v>225</v>
      </c>
      <c r="E35" s="5" t="s">
        <v>226</v>
      </c>
      <c r="F35" s="7">
        <v>44786</v>
      </c>
      <c r="G35" s="7">
        <v>44788</v>
      </c>
      <c r="H35" s="5">
        <v>1</v>
      </c>
      <c r="I35" s="5">
        <v>2</v>
      </c>
      <c r="J35" s="5">
        <v>2</v>
      </c>
      <c r="K35" s="5" t="s">
        <v>47</v>
      </c>
      <c r="L35" s="5">
        <v>3200</v>
      </c>
      <c r="M35" s="5">
        <v>3200</v>
      </c>
      <c r="N35" s="5" t="s">
        <v>227</v>
      </c>
      <c r="O35" s="5" t="s">
        <v>49</v>
      </c>
      <c r="P35" s="5" t="s">
        <v>33</v>
      </c>
      <c r="Q35" s="5">
        <v>0</v>
      </c>
      <c r="R35" s="8">
        <v>44781</v>
      </c>
      <c r="S35" s="7">
        <v>44791</v>
      </c>
      <c r="T35" s="5" t="s">
        <v>34</v>
      </c>
      <c r="U35" s="5">
        <v>3200</v>
      </c>
      <c r="V35" s="5">
        <v>0</v>
      </c>
      <c r="W35" s="5">
        <v>0</v>
      </c>
      <c r="X35" s="5" t="s">
        <v>228</v>
      </c>
      <c r="Y35" s="5" t="s">
        <v>229</v>
      </c>
    </row>
    <row r="36" s="5" customFormat="1" spans="1:25">
      <c r="A36" s="5" t="s">
        <v>230</v>
      </c>
      <c r="B36" s="5" t="s">
        <v>26</v>
      </c>
      <c r="C36" s="5" t="s">
        <v>44</v>
      </c>
      <c r="D36" s="5" t="s">
        <v>213</v>
      </c>
      <c r="E36" s="5" t="s">
        <v>231</v>
      </c>
      <c r="F36" s="7">
        <v>44783</v>
      </c>
      <c r="G36" s="7">
        <v>44788</v>
      </c>
      <c r="H36" s="5">
        <v>1</v>
      </c>
      <c r="I36" s="5">
        <v>5</v>
      </c>
      <c r="J36" s="5">
        <v>5</v>
      </c>
      <c r="K36" s="5" t="s">
        <v>47</v>
      </c>
      <c r="L36" s="5">
        <v>7740</v>
      </c>
      <c r="M36" s="5">
        <v>7740</v>
      </c>
      <c r="N36" s="5" t="s">
        <v>232</v>
      </c>
      <c r="O36" s="5" t="s">
        <v>49</v>
      </c>
      <c r="P36" s="5" t="s">
        <v>33</v>
      </c>
      <c r="Q36" s="5">
        <v>0</v>
      </c>
      <c r="R36" s="8">
        <v>44781</v>
      </c>
      <c r="S36" s="7">
        <v>44791</v>
      </c>
      <c r="T36" s="5" t="s">
        <v>34</v>
      </c>
      <c r="U36" s="5">
        <v>7740</v>
      </c>
      <c r="V36" s="5">
        <v>0</v>
      </c>
      <c r="W36" s="5">
        <v>0</v>
      </c>
      <c r="X36" s="5" t="s">
        <v>233</v>
      </c>
      <c r="Y36" s="5" t="s">
        <v>234</v>
      </c>
    </row>
    <row r="37" s="5" customFormat="1" spans="1:25">
      <c r="A37" s="5" t="s">
        <v>235</v>
      </c>
      <c r="B37" s="5" t="s">
        <v>26</v>
      </c>
      <c r="C37" s="5" t="s">
        <v>44</v>
      </c>
      <c r="D37" s="5" t="s">
        <v>155</v>
      </c>
      <c r="E37" s="5" t="s">
        <v>156</v>
      </c>
      <c r="F37" s="7">
        <v>44786</v>
      </c>
      <c r="G37" s="7">
        <v>44788</v>
      </c>
      <c r="H37" s="5">
        <v>1</v>
      </c>
      <c r="I37" s="5">
        <v>2</v>
      </c>
      <c r="J37" s="5">
        <v>2</v>
      </c>
      <c r="K37" s="5" t="s">
        <v>47</v>
      </c>
      <c r="L37" s="5">
        <v>1043</v>
      </c>
      <c r="M37" s="5">
        <v>1043</v>
      </c>
      <c r="N37" s="5" t="s">
        <v>236</v>
      </c>
      <c r="O37" s="5" t="s">
        <v>49</v>
      </c>
      <c r="P37" s="5" t="s">
        <v>33</v>
      </c>
      <c r="Q37" s="5">
        <v>0</v>
      </c>
      <c r="R37" s="8">
        <v>44781</v>
      </c>
      <c r="S37" s="7">
        <v>44791</v>
      </c>
      <c r="T37" s="5" t="s">
        <v>34</v>
      </c>
      <c r="U37" s="5">
        <v>1043</v>
      </c>
      <c r="V37" s="5">
        <v>0</v>
      </c>
      <c r="W37" s="5">
        <v>0</v>
      </c>
      <c r="X37" s="5" t="s">
        <v>237</v>
      </c>
      <c r="Y37" s="5" t="s">
        <v>238</v>
      </c>
    </row>
    <row r="38" s="5" customFormat="1" spans="1:25">
      <c r="A38" s="5" t="s">
        <v>239</v>
      </c>
      <c r="B38" s="5" t="s">
        <v>26</v>
      </c>
      <c r="C38" s="5" t="s">
        <v>44</v>
      </c>
      <c r="D38" s="5" t="s">
        <v>240</v>
      </c>
      <c r="E38" s="5" t="s">
        <v>241</v>
      </c>
      <c r="F38" s="7">
        <v>44787</v>
      </c>
      <c r="G38" s="7">
        <v>44788</v>
      </c>
      <c r="H38" s="5">
        <v>1</v>
      </c>
      <c r="I38" s="5">
        <v>1</v>
      </c>
      <c r="J38" s="5">
        <v>1</v>
      </c>
      <c r="K38" s="5" t="s">
        <v>47</v>
      </c>
      <c r="L38" s="5">
        <v>440</v>
      </c>
      <c r="M38" s="5">
        <v>440</v>
      </c>
      <c r="N38" s="5" t="s">
        <v>242</v>
      </c>
      <c r="O38" s="5" t="s">
        <v>49</v>
      </c>
      <c r="P38" s="5" t="s">
        <v>33</v>
      </c>
      <c r="Q38" s="5">
        <v>0</v>
      </c>
      <c r="R38" s="8">
        <v>44781</v>
      </c>
      <c r="S38" s="7">
        <v>44791</v>
      </c>
      <c r="T38" s="5" t="s">
        <v>34</v>
      </c>
      <c r="U38" s="5">
        <v>440</v>
      </c>
      <c r="V38" s="5">
        <v>0</v>
      </c>
      <c r="W38" s="5">
        <v>0</v>
      </c>
      <c r="X38" s="5" t="s">
        <v>243</v>
      </c>
      <c r="Y38" s="5" t="s">
        <v>244</v>
      </c>
    </row>
    <row r="39" s="5" customFormat="1" spans="1:25">
      <c r="A39" s="5" t="s">
        <v>245</v>
      </c>
      <c r="B39" s="5" t="s">
        <v>26</v>
      </c>
      <c r="C39" s="5" t="s">
        <v>44</v>
      </c>
      <c r="D39" s="5" t="s">
        <v>65</v>
      </c>
      <c r="E39" s="5" t="s">
        <v>66</v>
      </c>
      <c r="F39" s="7">
        <v>44787</v>
      </c>
      <c r="G39" s="7">
        <v>44788</v>
      </c>
      <c r="H39" s="5">
        <v>1</v>
      </c>
      <c r="I39" s="5">
        <v>1</v>
      </c>
      <c r="J39" s="5">
        <v>1</v>
      </c>
      <c r="K39" s="5" t="s">
        <v>47</v>
      </c>
      <c r="L39" s="5">
        <v>630</v>
      </c>
      <c r="M39" s="5">
        <v>630</v>
      </c>
      <c r="N39" s="5" t="s">
        <v>246</v>
      </c>
      <c r="O39" s="5" t="s">
        <v>49</v>
      </c>
      <c r="P39" s="5" t="s">
        <v>33</v>
      </c>
      <c r="Q39" s="5">
        <v>0</v>
      </c>
      <c r="R39" s="8">
        <v>44781</v>
      </c>
      <c r="S39" s="7">
        <v>44791</v>
      </c>
      <c r="T39" s="5" t="s">
        <v>34</v>
      </c>
      <c r="U39" s="5">
        <v>630</v>
      </c>
      <c r="V39" s="5">
        <v>0</v>
      </c>
      <c r="W39" s="5">
        <v>0</v>
      </c>
      <c r="X39" s="5" t="s">
        <v>247</v>
      </c>
      <c r="Y39" s="5" t="s">
        <v>248</v>
      </c>
    </row>
    <row r="40" s="5" customFormat="1" spans="1:25">
      <c r="A40" s="5" t="s">
        <v>249</v>
      </c>
      <c r="B40" s="5" t="s">
        <v>26</v>
      </c>
      <c r="C40" s="5" t="s">
        <v>44</v>
      </c>
      <c r="D40" s="5" t="s">
        <v>143</v>
      </c>
      <c r="E40" s="5" t="s">
        <v>144</v>
      </c>
      <c r="F40" s="7">
        <v>44787</v>
      </c>
      <c r="G40" s="7">
        <v>44788</v>
      </c>
      <c r="H40" s="5">
        <v>1</v>
      </c>
      <c r="I40" s="5">
        <v>1</v>
      </c>
      <c r="J40" s="5">
        <v>1</v>
      </c>
      <c r="K40" s="5" t="s">
        <v>47</v>
      </c>
      <c r="L40" s="5">
        <v>1048</v>
      </c>
      <c r="M40" s="5">
        <v>1048</v>
      </c>
      <c r="N40" s="5" t="s">
        <v>250</v>
      </c>
      <c r="O40" s="5" t="s">
        <v>49</v>
      </c>
      <c r="P40" s="5" t="s">
        <v>33</v>
      </c>
      <c r="Q40" s="5">
        <v>0</v>
      </c>
      <c r="R40" s="8">
        <v>44782</v>
      </c>
      <c r="S40" s="7">
        <v>44791</v>
      </c>
      <c r="T40" s="5" t="s">
        <v>34</v>
      </c>
      <c r="U40" s="5">
        <v>1048</v>
      </c>
      <c r="V40" s="5">
        <v>0</v>
      </c>
      <c r="W40" s="5">
        <v>0</v>
      </c>
      <c r="X40" s="5" t="s">
        <v>251</v>
      </c>
      <c r="Y40" s="5" t="s">
        <v>252</v>
      </c>
    </row>
    <row r="41" s="5" customFormat="1" spans="1:25">
      <c r="A41" s="5" t="s">
        <v>253</v>
      </c>
      <c r="B41" s="5" t="s">
        <v>26</v>
      </c>
      <c r="C41" s="5" t="s">
        <v>44</v>
      </c>
      <c r="D41" s="5" t="s">
        <v>254</v>
      </c>
      <c r="E41" s="5" t="s">
        <v>255</v>
      </c>
      <c r="F41" s="7">
        <v>44787</v>
      </c>
      <c r="G41" s="7">
        <v>44788</v>
      </c>
      <c r="H41" s="5">
        <v>1</v>
      </c>
      <c r="I41" s="5">
        <v>1</v>
      </c>
      <c r="J41" s="5">
        <v>1</v>
      </c>
      <c r="K41" s="5" t="s">
        <v>47</v>
      </c>
      <c r="L41" s="5">
        <v>755</v>
      </c>
      <c r="M41" s="5">
        <v>755</v>
      </c>
      <c r="N41" s="5" t="s">
        <v>256</v>
      </c>
      <c r="O41" s="5" t="s">
        <v>49</v>
      </c>
      <c r="P41" s="5" t="s">
        <v>33</v>
      </c>
      <c r="Q41" s="5">
        <v>0</v>
      </c>
      <c r="R41" s="8">
        <v>44782</v>
      </c>
      <c r="S41" s="7">
        <v>44791</v>
      </c>
      <c r="T41" s="5" t="s">
        <v>34</v>
      </c>
      <c r="U41" s="5">
        <v>755</v>
      </c>
      <c r="V41" s="5">
        <v>0</v>
      </c>
      <c r="W41" s="5">
        <v>0</v>
      </c>
      <c r="X41" s="5" t="s">
        <v>257</v>
      </c>
      <c r="Y41" s="5" t="s">
        <v>258</v>
      </c>
    </row>
    <row r="42" s="5" customFormat="1" spans="1:25">
      <c r="A42" s="5" t="s">
        <v>259</v>
      </c>
      <c r="B42" s="5" t="s">
        <v>26</v>
      </c>
      <c r="C42" s="5" t="s">
        <v>44</v>
      </c>
      <c r="D42" s="5" t="s">
        <v>260</v>
      </c>
      <c r="E42" s="5" t="s">
        <v>261</v>
      </c>
      <c r="F42" s="7">
        <v>44786</v>
      </c>
      <c r="G42" s="7">
        <v>44788</v>
      </c>
      <c r="H42" s="5">
        <v>1</v>
      </c>
      <c r="I42" s="5">
        <v>2</v>
      </c>
      <c r="J42" s="5">
        <v>2</v>
      </c>
      <c r="K42" s="5" t="s">
        <v>47</v>
      </c>
      <c r="L42" s="5">
        <v>588</v>
      </c>
      <c r="M42" s="5">
        <v>588</v>
      </c>
      <c r="N42" s="5" t="s">
        <v>262</v>
      </c>
      <c r="O42" s="5" t="s">
        <v>49</v>
      </c>
      <c r="P42" s="5" t="s">
        <v>33</v>
      </c>
      <c r="Q42" s="5">
        <v>0</v>
      </c>
      <c r="R42" s="8">
        <v>44782</v>
      </c>
      <c r="S42" s="7">
        <v>44791</v>
      </c>
      <c r="T42" s="5" t="s">
        <v>34</v>
      </c>
      <c r="U42" s="5">
        <v>588</v>
      </c>
      <c r="V42" s="5">
        <v>0</v>
      </c>
      <c r="W42" s="5">
        <v>0</v>
      </c>
      <c r="X42" s="5" t="s">
        <v>263</v>
      </c>
      <c r="Y42" s="5" t="s">
        <v>264</v>
      </c>
    </row>
    <row r="43" s="5" customFormat="1" spans="1:25">
      <c r="A43" s="5" t="s">
        <v>265</v>
      </c>
      <c r="B43" s="5" t="s">
        <v>26</v>
      </c>
      <c r="C43" s="5" t="s">
        <v>44</v>
      </c>
      <c r="D43" s="5" t="s">
        <v>266</v>
      </c>
      <c r="E43" s="5" t="s">
        <v>267</v>
      </c>
      <c r="F43" s="7">
        <v>44787</v>
      </c>
      <c r="G43" s="7">
        <v>44788</v>
      </c>
      <c r="H43" s="5">
        <v>1</v>
      </c>
      <c r="I43" s="5">
        <v>1</v>
      </c>
      <c r="J43" s="5">
        <v>1</v>
      </c>
      <c r="K43" s="5" t="s">
        <v>47</v>
      </c>
      <c r="L43" s="5">
        <v>1496</v>
      </c>
      <c r="M43" s="5">
        <v>1496</v>
      </c>
      <c r="N43" s="5" t="s">
        <v>268</v>
      </c>
      <c r="O43" s="5" t="s">
        <v>49</v>
      </c>
      <c r="P43" s="5" t="s">
        <v>33</v>
      </c>
      <c r="Q43" s="5">
        <v>0</v>
      </c>
      <c r="R43" s="8">
        <v>44782</v>
      </c>
      <c r="S43" s="7">
        <v>44791</v>
      </c>
      <c r="T43" s="5" t="s">
        <v>34</v>
      </c>
      <c r="U43" s="5">
        <v>1496</v>
      </c>
      <c r="V43" s="5">
        <v>0</v>
      </c>
      <c r="W43" s="5">
        <v>0</v>
      </c>
      <c r="X43" s="5" t="s">
        <v>269</v>
      </c>
      <c r="Y43" s="5" t="s">
        <v>270</v>
      </c>
    </row>
    <row r="44" s="5" customFormat="1" spans="1:25">
      <c r="A44" s="5" t="s">
        <v>271</v>
      </c>
      <c r="B44" s="5" t="s">
        <v>26</v>
      </c>
      <c r="C44" s="5" t="s">
        <v>44</v>
      </c>
      <c r="D44" s="5" t="s">
        <v>266</v>
      </c>
      <c r="E44" s="5" t="s">
        <v>267</v>
      </c>
      <c r="F44" s="7">
        <v>44787</v>
      </c>
      <c r="G44" s="7">
        <v>44788</v>
      </c>
      <c r="H44" s="5">
        <v>1</v>
      </c>
      <c r="I44" s="5">
        <v>1</v>
      </c>
      <c r="J44" s="5">
        <v>1</v>
      </c>
      <c r="K44" s="5" t="s">
        <v>47</v>
      </c>
      <c r="L44" s="5">
        <v>1496</v>
      </c>
      <c r="M44" s="5">
        <v>1496</v>
      </c>
      <c r="N44" s="5" t="s">
        <v>272</v>
      </c>
      <c r="O44" s="5" t="s">
        <v>49</v>
      </c>
      <c r="P44" s="5" t="s">
        <v>33</v>
      </c>
      <c r="Q44" s="5">
        <v>0</v>
      </c>
      <c r="R44" s="8">
        <v>44782</v>
      </c>
      <c r="S44" s="7">
        <v>44791</v>
      </c>
      <c r="T44" s="5" t="s">
        <v>34</v>
      </c>
      <c r="U44" s="5">
        <v>1496</v>
      </c>
      <c r="V44" s="5">
        <v>0</v>
      </c>
      <c r="W44" s="5">
        <v>0</v>
      </c>
      <c r="X44" s="5" t="s">
        <v>273</v>
      </c>
      <c r="Y44" s="5" t="s">
        <v>274</v>
      </c>
    </row>
    <row r="45" s="5" customFormat="1" spans="1:26">
      <c r="A45" s="5" t="s">
        <v>275</v>
      </c>
      <c r="B45" s="5" t="s">
        <v>26</v>
      </c>
      <c r="C45" s="5" t="s">
        <v>44</v>
      </c>
      <c r="D45" s="5" t="s">
        <v>276</v>
      </c>
      <c r="E45" s="5" t="s">
        <v>277</v>
      </c>
      <c r="F45" s="7">
        <v>44786</v>
      </c>
      <c r="G45" s="7">
        <v>44788</v>
      </c>
      <c r="H45" s="5">
        <v>2</v>
      </c>
      <c r="I45" s="5">
        <v>2</v>
      </c>
      <c r="J45" s="5">
        <v>4</v>
      </c>
      <c r="K45" s="5" t="s">
        <v>47</v>
      </c>
      <c r="L45" s="5">
        <v>21234</v>
      </c>
      <c r="M45" s="5">
        <v>21234</v>
      </c>
      <c r="N45" s="5" t="s">
        <v>278</v>
      </c>
      <c r="O45" s="5" t="s">
        <v>49</v>
      </c>
      <c r="P45" s="5" t="s">
        <v>33</v>
      </c>
      <c r="Q45" s="5">
        <v>0</v>
      </c>
      <c r="R45" s="8">
        <v>44782</v>
      </c>
      <c r="S45" s="7">
        <v>44791</v>
      </c>
      <c r="T45" s="5" t="s">
        <v>34</v>
      </c>
      <c r="U45" s="5">
        <v>21234</v>
      </c>
      <c r="V45" s="5">
        <v>0</v>
      </c>
      <c r="W45" s="5">
        <v>0</v>
      </c>
      <c r="X45" s="5" t="s">
        <v>279</v>
      </c>
      <c r="Y45" s="5">
        <v>12233146</v>
      </c>
      <c r="Z45" s="5" t="s">
        <v>280</v>
      </c>
    </row>
    <row r="46" s="5" customFormat="1" spans="1:25">
      <c r="A46" s="5" t="s">
        <v>281</v>
      </c>
      <c r="B46" s="5" t="s">
        <v>26</v>
      </c>
      <c r="C46" s="5" t="s">
        <v>44</v>
      </c>
      <c r="D46" s="5" t="s">
        <v>179</v>
      </c>
      <c r="E46" s="5" t="s">
        <v>180</v>
      </c>
      <c r="F46" s="7">
        <v>44784</v>
      </c>
      <c r="G46" s="7">
        <v>44788</v>
      </c>
      <c r="H46" s="5">
        <v>1</v>
      </c>
      <c r="I46" s="5">
        <v>4</v>
      </c>
      <c r="J46" s="5">
        <v>4</v>
      </c>
      <c r="K46" s="5" t="s">
        <v>47</v>
      </c>
      <c r="L46" s="5">
        <v>1224</v>
      </c>
      <c r="M46" s="5">
        <v>1224</v>
      </c>
      <c r="N46" s="5" t="s">
        <v>282</v>
      </c>
      <c r="O46" s="5" t="s">
        <v>49</v>
      </c>
      <c r="P46" s="5" t="s">
        <v>33</v>
      </c>
      <c r="Q46" s="5">
        <v>0</v>
      </c>
      <c r="R46" s="8">
        <v>44783</v>
      </c>
      <c r="S46" s="7">
        <v>44791</v>
      </c>
      <c r="T46" s="5" t="s">
        <v>34</v>
      </c>
      <c r="U46" s="5">
        <v>1224</v>
      </c>
      <c r="V46" s="5">
        <v>0</v>
      </c>
      <c r="W46" s="5">
        <v>0</v>
      </c>
      <c r="X46" s="5" t="s">
        <v>283</v>
      </c>
      <c r="Y46" s="5" t="s">
        <v>284</v>
      </c>
    </row>
    <row r="47" s="5" customFormat="1" spans="1:25">
      <c r="A47" s="5" t="s">
        <v>285</v>
      </c>
      <c r="B47" s="5" t="s">
        <v>26</v>
      </c>
      <c r="C47" s="5" t="s">
        <v>44</v>
      </c>
      <c r="D47" s="5" t="s">
        <v>286</v>
      </c>
      <c r="E47" s="5" t="s">
        <v>287</v>
      </c>
      <c r="F47" s="7">
        <v>44785</v>
      </c>
      <c r="G47" s="7">
        <v>44788</v>
      </c>
      <c r="H47" s="5">
        <v>1</v>
      </c>
      <c r="I47" s="5">
        <v>3</v>
      </c>
      <c r="J47" s="5">
        <v>3</v>
      </c>
      <c r="K47" s="5" t="s">
        <v>47</v>
      </c>
      <c r="L47" s="5">
        <v>1590</v>
      </c>
      <c r="M47" s="5">
        <v>1590</v>
      </c>
      <c r="N47" s="5" t="s">
        <v>288</v>
      </c>
      <c r="O47" s="5" t="s">
        <v>49</v>
      </c>
      <c r="P47" s="5" t="s">
        <v>33</v>
      </c>
      <c r="Q47" s="5">
        <v>0</v>
      </c>
      <c r="R47" s="8">
        <v>44783</v>
      </c>
      <c r="S47" s="7">
        <v>44791</v>
      </c>
      <c r="T47" s="5" t="s">
        <v>34</v>
      </c>
      <c r="U47" s="5">
        <v>1590</v>
      </c>
      <c r="V47" s="5">
        <v>0</v>
      </c>
      <c r="W47" s="5">
        <v>0</v>
      </c>
      <c r="X47" s="5" t="s">
        <v>289</v>
      </c>
      <c r="Y47" s="5" t="s">
        <v>290</v>
      </c>
    </row>
    <row r="48" s="5" customFormat="1" spans="1:25">
      <c r="A48" s="5" t="s">
        <v>291</v>
      </c>
      <c r="B48" s="5" t="s">
        <v>26</v>
      </c>
      <c r="C48" s="5" t="s">
        <v>44</v>
      </c>
      <c r="D48" s="5" t="s">
        <v>179</v>
      </c>
      <c r="E48" s="5" t="s">
        <v>292</v>
      </c>
      <c r="F48" s="7">
        <v>44784</v>
      </c>
      <c r="G48" s="7">
        <v>44788</v>
      </c>
      <c r="H48" s="5">
        <v>1</v>
      </c>
      <c r="I48" s="5">
        <v>4</v>
      </c>
      <c r="J48" s="5">
        <v>4</v>
      </c>
      <c r="K48" s="5" t="s">
        <v>47</v>
      </c>
      <c r="L48" s="5">
        <v>2348</v>
      </c>
      <c r="M48" s="5">
        <v>2348</v>
      </c>
      <c r="N48" s="5" t="s">
        <v>293</v>
      </c>
      <c r="O48" s="5" t="s">
        <v>49</v>
      </c>
      <c r="P48" s="5" t="s">
        <v>33</v>
      </c>
      <c r="Q48" s="5">
        <v>0</v>
      </c>
      <c r="R48" s="8">
        <v>44783</v>
      </c>
      <c r="S48" s="7">
        <v>44791</v>
      </c>
      <c r="T48" s="5" t="s">
        <v>34</v>
      </c>
      <c r="U48" s="5">
        <v>2348</v>
      </c>
      <c r="V48" s="5">
        <v>0</v>
      </c>
      <c r="W48" s="5">
        <v>0</v>
      </c>
      <c r="X48" s="5" t="s">
        <v>294</v>
      </c>
      <c r="Y48" s="5" t="s">
        <v>295</v>
      </c>
    </row>
    <row r="49" s="5" customFormat="1" spans="1:25">
      <c r="A49" s="5" t="s">
        <v>296</v>
      </c>
      <c r="B49" s="5" t="s">
        <v>26</v>
      </c>
      <c r="C49" s="5" t="s">
        <v>44</v>
      </c>
      <c r="D49" s="5" t="s">
        <v>179</v>
      </c>
      <c r="E49" s="5" t="s">
        <v>292</v>
      </c>
      <c r="F49" s="7">
        <v>44784</v>
      </c>
      <c r="G49" s="7">
        <v>44788</v>
      </c>
      <c r="H49" s="5">
        <v>1</v>
      </c>
      <c r="I49" s="5">
        <v>4</v>
      </c>
      <c r="J49" s="5">
        <v>4</v>
      </c>
      <c r="K49" s="5" t="s">
        <v>47</v>
      </c>
      <c r="L49" s="5">
        <v>2348</v>
      </c>
      <c r="M49" s="5">
        <v>2348</v>
      </c>
      <c r="N49" s="5" t="s">
        <v>297</v>
      </c>
      <c r="O49" s="5" t="s">
        <v>49</v>
      </c>
      <c r="P49" s="5" t="s">
        <v>33</v>
      </c>
      <c r="Q49" s="5">
        <v>0</v>
      </c>
      <c r="R49" s="8">
        <v>44783</v>
      </c>
      <c r="S49" s="7">
        <v>44791</v>
      </c>
      <c r="T49" s="5" t="s">
        <v>34</v>
      </c>
      <c r="U49" s="5">
        <v>2348</v>
      </c>
      <c r="V49" s="5">
        <v>0</v>
      </c>
      <c r="W49" s="5">
        <v>0</v>
      </c>
      <c r="X49" s="5" t="s">
        <v>298</v>
      </c>
      <c r="Y49" s="5" t="s">
        <v>299</v>
      </c>
    </row>
    <row r="50" s="5" customFormat="1" spans="1:25">
      <c r="A50" s="5" t="s">
        <v>300</v>
      </c>
      <c r="B50" s="5" t="s">
        <v>26</v>
      </c>
      <c r="C50" s="5" t="s">
        <v>44</v>
      </c>
      <c r="D50" s="5" t="s">
        <v>301</v>
      </c>
      <c r="E50" s="5" t="s">
        <v>302</v>
      </c>
      <c r="F50" s="7">
        <v>44787</v>
      </c>
      <c r="G50" s="7">
        <v>44788</v>
      </c>
      <c r="H50" s="5">
        <v>1</v>
      </c>
      <c r="I50" s="5">
        <v>1</v>
      </c>
      <c r="J50" s="5">
        <v>1</v>
      </c>
      <c r="K50" s="5" t="s">
        <v>47</v>
      </c>
      <c r="L50" s="5">
        <v>510</v>
      </c>
      <c r="M50" s="5">
        <v>510</v>
      </c>
      <c r="N50" s="5" t="s">
        <v>303</v>
      </c>
      <c r="O50" s="5" t="s">
        <v>49</v>
      </c>
      <c r="P50" s="5" t="s">
        <v>33</v>
      </c>
      <c r="Q50" s="5">
        <v>0</v>
      </c>
      <c r="R50" s="8">
        <v>44782</v>
      </c>
      <c r="S50" s="7">
        <v>44791</v>
      </c>
      <c r="T50" s="5" t="s">
        <v>34</v>
      </c>
      <c r="U50" s="5">
        <v>510</v>
      </c>
      <c r="V50" s="5">
        <v>0</v>
      </c>
      <c r="W50" s="5">
        <v>0</v>
      </c>
      <c r="X50" s="5" t="s">
        <v>304</v>
      </c>
      <c r="Y50" s="5" t="s">
        <v>305</v>
      </c>
    </row>
    <row r="51" s="5" customFormat="1" spans="1:25">
      <c r="A51" s="5" t="s">
        <v>306</v>
      </c>
      <c r="B51" s="5" t="s">
        <v>26</v>
      </c>
      <c r="C51" s="5" t="s">
        <v>44</v>
      </c>
      <c r="D51" s="5" t="s">
        <v>179</v>
      </c>
      <c r="E51" s="5" t="s">
        <v>180</v>
      </c>
      <c r="F51" s="7">
        <v>44784</v>
      </c>
      <c r="G51" s="7">
        <v>44788</v>
      </c>
      <c r="H51" s="5">
        <v>1</v>
      </c>
      <c r="I51" s="5">
        <v>4</v>
      </c>
      <c r="J51" s="5">
        <v>4</v>
      </c>
      <c r="K51" s="5" t="s">
        <v>47</v>
      </c>
      <c r="L51" s="5">
        <v>1224</v>
      </c>
      <c r="M51" s="5">
        <v>1224</v>
      </c>
      <c r="N51" s="5" t="s">
        <v>307</v>
      </c>
      <c r="O51" s="5" t="s">
        <v>49</v>
      </c>
      <c r="P51" s="5" t="s">
        <v>33</v>
      </c>
      <c r="Q51" s="5">
        <v>0</v>
      </c>
      <c r="R51" s="8">
        <v>44783</v>
      </c>
      <c r="S51" s="7">
        <v>44791</v>
      </c>
      <c r="T51" s="5" t="s">
        <v>34</v>
      </c>
      <c r="U51" s="5">
        <v>1224</v>
      </c>
      <c r="V51" s="5">
        <v>0</v>
      </c>
      <c r="W51" s="5">
        <v>0</v>
      </c>
      <c r="X51" s="5" t="s">
        <v>308</v>
      </c>
      <c r="Y51" s="5" t="s">
        <v>309</v>
      </c>
    </row>
    <row r="52" s="5" customFormat="1" spans="1:25">
      <c r="A52" s="5" t="s">
        <v>310</v>
      </c>
      <c r="B52" s="5" t="s">
        <v>26</v>
      </c>
      <c r="C52" s="5" t="s">
        <v>44</v>
      </c>
      <c r="D52" s="5" t="s">
        <v>179</v>
      </c>
      <c r="E52" s="5" t="s">
        <v>180</v>
      </c>
      <c r="F52" s="7">
        <v>44784</v>
      </c>
      <c r="G52" s="7">
        <v>44788</v>
      </c>
      <c r="H52" s="5">
        <v>1</v>
      </c>
      <c r="I52" s="5">
        <v>4</v>
      </c>
      <c r="J52" s="5">
        <v>4</v>
      </c>
      <c r="K52" s="5" t="s">
        <v>47</v>
      </c>
      <c r="L52" s="5">
        <v>1224</v>
      </c>
      <c r="M52" s="5">
        <v>1224</v>
      </c>
      <c r="N52" s="5" t="s">
        <v>311</v>
      </c>
      <c r="O52" s="5" t="s">
        <v>49</v>
      </c>
      <c r="P52" s="5" t="s">
        <v>33</v>
      </c>
      <c r="Q52" s="5">
        <v>0</v>
      </c>
      <c r="R52" s="8">
        <v>44783</v>
      </c>
      <c r="S52" s="7">
        <v>44791</v>
      </c>
      <c r="T52" s="5" t="s">
        <v>34</v>
      </c>
      <c r="U52" s="5">
        <v>1224</v>
      </c>
      <c r="V52" s="5">
        <v>0</v>
      </c>
      <c r="W52" s="5">
        <v>0</v>
      </c>
      <c r="X52" s="5" t="s">
        <v>312</v>
      </c>
      <c r="Y52" s="5" t="s">
        <v>313</v>
      </c>
    </row>
    <row r="53" s="5" customFormat="1" spans="1:25">
      <c r="A53" s="5" t="s">
        <v>314</v>
      </c>
      <c r="B53" s="5" t="s">
        <v>26</v>
      </c>
      <c r="C53" s="5" t="s">
        <v>44</v>
      </c>
      <c r="D53" s="5" t="s">
        <v>179</v>
      </c>
      <c r="E53" s="5" t="s">
        <v>292</v>
      </c>
      <c r="F53" s="7">
        <v>44784</v>
      </c>
      <c r="G53" s="7">
        <v>44788</v>
      </c>
      <c r="H53" s="5">
        <v>1</v>
      </c>
      <c r="I53" s="5">
        <v>4</v>
      </c>
      <c r="J53" s="5">
        <v>4</v>
      </c>
      <c r="K53" s="5" t="s">
        <v>47</v>
      </c>
      <c r="L53" s="5">
        <v>2348</v>
      </c>
      <c r="M53" s="5">
        <v>2348</v>
      </c>
      <c r="N53" s="5" t="s">
        <v>315</v>
      </c>
      <c r="O53" s="5" t="s">
        <v>49</v>
      </c>
      <c r="P53" s="5" t="s">
        <v>33</v>
      </c>
      <c r="Q53" s="5">
        <v>0</v>
      </c>
      <c r="R53" s="8">
        <v>44783</v>
      </c>
      <c r="S53" s="7">
        <v>44791</v>
      </c>
      <c r="T53" s="5" t="s">
        <v>34</v>
      </c>
      <c r="U53" s="5">
        <v>2348</v>
      </c>
      <c r="V53" s="5">
        <v>0</v>
      </c>
      <c r="W53" s="5">
        <v>0</v>
      </c>
      <c r="X53" s="5" t="s">
        <v>316</v>
      </c>
      <c r="Y53" s="5" t="s">
        <v>317</v>
      </c>
    </row>
    <row r="54" s="5" customFormat="1" spans="1:25">
      <c r="A54" s="5" t="s">
        <v>318</v>
      </c>
      <c r="B54" s="5" t="s">
        <v>26</v>
      </c>
      <c r="C54" s="5" t="s">
        <v>44</v>
      </c>
      <c r="D54" s="5" t="s">
        <v>179</v>
      </c>
      <c r="E54" s="5" t="s">
        <v>180</v>
      </c>
      <c r="F54" s="7">
        <v>44784</v>
      </c>
      <c r="G54" s="7">
        <v>44788</v>
      </c>
      <c r="H54" s="5">
        <v>1</v>
      </c>
      <c r="I54" s="5">
        <v>4</v>
      </c>
      <c r="J54" s="5">
        <v>4</v>
      </c>
      <c r="K54" s="5" t="s">
        <v>47</v>
      </c>
      <c r="L54" s="5">
        <v>1224</v>
      </c>
      <c r="M54" s="5">
        <v>1224</v>
      </c>
      <c r="N54" s="5" t="s">
        <v>319</v>
      </c>
      <c r="O54" s="5" t="s">
        <v>49</v>
      </c>
      <c r="P54" s="5" t="s">
        <v>33</v>
      </c>
      <c r="Q54" s="5">
        <v>0</v>
      </c>
      <c r="R54" s="8">
        <v>44783</v>
      </c>
      <c r="S54" s="7">
        <v>44791</v>
      </c>
      <c r="T54" s="5" t="s">
        <v>34</v>
      </c>
      <c r="U54" s="5">
        <v>1224</v>
      </c>
      <c r="V54" s="5">
        <v>0</v>
      </c>
      <c r="W54" s="5">
        <v>0</v>
      </c>
      <c r="X54" s="5" t="s">
        <v>320</v>
      </c>
      <c r="Y54" s="5" t="s">
        <v>321</v>
      </c>
    </row>
    <row r="55" s="5" customFormat="1" spans="1:25">
      <c r="A55" s="5" t="s">
        <v>322</v>
      </c>
      <c r="B55" s="5" t="s">
        <v>26</v>
      </c>
      <c r="C55" s="5" t="s">
        <v>44</v>
      </c>
      <c r="D55" s="5" t="s">
        <v>179</v>
      </c>
      <c r="E55" s="5" t="s">
        <v>292</v>
      </c>
      <c r="F55" s="7">
        <v>44784</v>
      </c>
      <c r="G55" s="7">
        <v>44788</v>
      </c>
      <c r="H55" s="5">
        <v>1</v>
      </c>
      <c r="I55" s="5">
        <v>4</v>
      </c>
      <c r="J55" s="5">
        <v>4</v>
      </c>
      <c r="K55" s="5" t="s">
        <v>47</v>
      </c>
      <c r="L55" s="5">
        <v>2348</v>
      </c>
      <c r="M55" s="5">
        <v>2348</v>
      </c>
      <c r="N55" s="5" t="s">
        <v>323</v>
      </c>
      <c r="O55" s="5" t="s">
        <v>49</v>
      </c>
      <c r="P55" s="5" t="s">
        <v>33</v>
      </c>
      <c r="Q55" s="5">
        <v>0</v>
      </c>
      <c r="R55" s="8">
        <v>44783</v>
      </c>
      <c r="S55" s="7">
        <v>44791</v>
      </c>
      <c r="T55" s="5" t="s">
        <v>34</v>
      </c>
      <c r="U55" s="5">
        <v>2348</v>
      </c>
      <c r="V55" s="5">
        <v>0</v>
      </c>
      <c r="W55" s="5">
        <v>0</v>
      </c>
      <c r="X55" s="5" t="s">
        <v>51</v>
      </c>
      <c r="Y55" s="5" t="s">
        <v>51</v>
      </c>
    </row>
    <row r="56" s="5" customFormat="1" spans="1:25">
      <c r="A56" s="5" t="s">
        <v>322</v>
      </c>
      <c r="B56" s="5" t="s">
        <v>26</v>
      </c>
      <c r="C56" s="5" t="s">
        <v>324</v>
      </c>
      <c r="D56" s="5" t="s">
        <v>179</v>
      </c>
      <c r="E56" s="5" t="s">
        <v>292</v>
      </c>
      <c r="F56" s="7">
        <v>44784</v>
      </c>
      <c r="G56" s="7">
        <v>44788</v>
      </c>
      <c r="H56" s="5">
        <v>1</v>
      </c>
      <c r="I56" s="5">
        <v>4</v>
      </c>
      <c r="J56" s="5">
        <v>4</v>
      </c>
      <c r="K56" s="5" t="s">
        <v>47</v>
      </c>
      <c r="L56" s="5">
        <v>-2348</v>
      </c>
      <c r="M56" s="5">
        <v>-2348</v>
      </c>
      <c r="N56" s="5" t="s">
        <v>323</v>
      </c>
      <c r="O56" s="5" t="s">
        <v>49</v>
      </c>
      <c r="P56" s="5" t="s">
        <v>33</v>
      </c>
      <c r="Q56" s="5">
        <v>0</v>
      </c>
      <c r="R56" s="8">
        <v>44783</v>
      </c>
      <c r="S56" s="7">
        <v>44791</v>
      </c>
      <c r="T56" s="5" t="s">
        <v>34</v>
      </c>
      <c r="U56" s="5">
        <v>-2348</v>
      </c>
      <c r="V56" s="5">
        <v>0</v>
      </c>
      <c r="W56" s="5">
        <v>0</v>
      </c>
      <c r="X56" s="5" t="s">
        <v>51</v>
      </c>
      <c r="Y56" s="5" t="s">
        <v>51</v>
      </c>
    </row>
    <row r="57" s="5" customFormat="1" spans="1:25">
      <c r="A57" s="5" t="s">
        <v>325</v>
      </c>
      <c r="B57" s="5" t="s">
        <v>26</v>
      </c>
      <c r="C57" s="5" t="s">
        <v>44</v>
      </c>
      <c r="D57" s="5" t="s">
        <v>179</v>
      </c>
      <c r="E57" s="5" t="s">
        <v>326</v>
      </c>
      <c r="F57" s="7">
        <v>44784</v>
      </c>
      <c r="G57" s="7">
        <v>44788</v>
      </c>
      <c r="H57" s="5">
        <v>1</v>
      </c>
      <c r="I57" s="5">
        <v>4</v>
      </c>
      <c r="J57" s="5">
        <v>4</v>
      </c>
      <c r="K57" s="5" t="s">
        <v>47</v>
      </c>
      <c r="L57" s="5">
        <v>1364</v>
      </c>
      <c r="M57" s="5">
        <v>1364</v>
      </c>
      <c r="N57" s="5" t="s">
        <v>323</v>
      </c>
      <c r="O57" s="5" t="s">
        <v>49</v>
      </c>
      <c r="P57" s="5" t="s">
        <v>33</v>
      </c>
      <c r="Q57" s="5">
        <v>0</v>
      </c>
      <c r="R57" s="8">
        <v>44783</v>
      </c>
      <c r="S57" s="7">
        <v>44791</v>
      </c>
      <c r="T57" s="5" t="s">
        <v>34</v>
      </c>
      <c r="U57" s="5">
        <v>1364</v>
      </c>
      <c r="V57" s="5">
        <v>0</v>
      </c>
      <c r="W57" s="5">
        <v>0</v>
      </c>
      <c r="X57" s="5" t="s">
        <v>327</v>
      </c>
      <c r="Y57" s="5" t="s">
        <v>328</v>
      </c>
    </row>
    <row r="58" s="5" customFormat="1" spans="1:25">
      <c r="A58" s="5" t="s">
        <v>329</v>
      </c>
      <c r="B58" s="5" t="s">
        <v>26</v>
      </c>
      <c r="C58" s="5" t="s">
        <v>44</v>
      </c>
      <c r="D58" s="5" t="s">
        <v>179</v>
      </c>
      <c r="E58" s="5" t="s">
        <v>330</v>
      </c>
      <c r="F58" s="7">
        <v>44784</v>
      </c>
      <c r="G58" s="7">
        <v>44788</v>
      </c>
      <c r="H58" s="5">
        <v>1</v>
      </c>
      <c r="I58" s="5">
        <v>4</v>
      </c>
      <c r="J58" s="5">
        <v>4</v>
      </c>
      <c r="K58" s="5" t="s">
        <v>47</v>
      </c>
      <c r="L58" s="5">
        <v>1224</v>
      </c>
      <c r="M58" s="5">
        <v>1224</v>
      </c>
      <c r="N58" s="5" t="s">
        <v>331</v>
      </c>
      <c r="O58" s="5" t="s">
        <v>49</v>
      </c>
      <c r="P58" s="5" t="s">
        <v>33</v>
      </c>
      <c r="Q58" s="5">
        <v>0</v>
      </c>
      <c r="R58" s="8">
        <v>44783</v>
      </c>
      <c r="S58" s="7">
        <v>44791</v>
      </c>
      <c r="T58" s="5" t="s">
        <v>34</v>
      </c>
      <c r="U58" s="5">
        <v>1224</v>
      </c>
      <c r="V58" s="5">
        <v>0</v>
      </c>
      <c r="W58" s="5">
        <v>0</v>
      </c>
      <c r="X58" s="5" t="s">
        <v>332</v>
      </c>
      <c r="Y58" s="5" t="s">
        <v>333</v>
      </c>
    </row>
    <row r="59" s="5" customFormat="1" spans="1:25">
      <c r="A59" s="5" t="s">
        <v>334</v>
      </c>
      <c r="B59" s="5" t="s">
        <v>26</v>
      </c>
      <c r="C59" s="5" t="s">
        <v>44</v>
      </c>
      <c r="D59" s="5" t="s">
        <v>335</v>
      </c>
      <c r="E59" s="5" t="s">
        <v>336</v>
      </c>
      <c r="F59" s="7">
        <v>44785</v>
      </c>
      <c r="G59" s="7">
        <v>44788</v>
      </c>
      <c r="H59" s="5">
        <v>1</v>
      </c>
      <c r="I59" s="5">
        <v>3</v>
      </c>
      <c r="J59" s="5">
        <v>3</v>
      </c>
      <c r="K59" s="5" t="s">
        <v>47</v>
      </c>
      <c r="L59" s="5">
        <v>933</v>
      </c>
      <c r="M59" s="5">
        <v>933</v>
      </c>
      <c r="N59" s="5" t="s">
        <v>337</v>
      </c>
      <c r="O59" s="5" t="s">
        <v>49</v>
      </c>
      <c r="P59" s="5" t="s">
        <v>33</v>
      </c>
      <c r="Q59" s="5">
        <v>0</v>
      </c>
      <c r="R59" s="8">
        <v>44783</v>
      </c>
      <c r="S59" s="7">
        <v>44791</v>
      </c>
      <c r="T59" s="5" t="s">
        <v>34</v>
      </c>
      <c r="U59" s="5">
        <v>933</v>
      </c>
      <c r="V59" s="5">
        <v>0</v>
      </c>
      <c r="W59" s="5">
        <v>0</v>
      </c>
      <c r="X59" s="5" t="s">
        <v>338</v>
      </c>
      <c r="Y59" s="5" t="s">
        <v>339</v>
      </c>
    </row>
    <row r="60" s="5" customFormat="1" spans="1:25">
      <c r="A60" s="5" t="s">
        <v>340</v>
      </c>
      <c r="B60" s="5" t="s">
        <v>26</v>
      </c>
      <c r="C60" s="5" t="s">
        <v>44</v>
      </c>
      <c r="D60" s="5" t="s">
        <v>341</v>
      </c>
      <c r="E60" s="5" t="s">
        <v>342</v>
      </c>
      <c r="F60" s="7">
        <v>44787</v>
      </c>
      <c r="G60" s="7">
        <v>44788</v>
      </c>
      <c r="H60" s="5">
        <v>1</v>
      </c>
      <c r="I60" s="5">
        <v>1</v>
      </c>
      <c r="J60" s="5">
        <v>1</v>
      </c>
      <c r="K60" s="5" t="s">
        <v>47</v>
      </c>
      <c r="L60" s="5">
        <v>1250</v>
      </c>
      <c r="M60" s="5">
        <v>1250</v>
      </c>
      <c r="N60" s="5" t="s">
        <v>343</v>
      </c>
      <c r="O60" s="5" t="s">
        <v>49</v>
      </c>
      <c r="P60" s="5" t="s">
        <v>33</v>
      </c>
      <c r="Q60" s="5">
        <v>0</v>
      </c>
      <c r="R60" s="8">
        <v>44784</v>
      </c>
      <c r="S60" s="7">
        <v>44791</v>
      </c>
      <c r="T60" s="5" t="s">
        <v>34</v>
      </c>
      <c r="U60" s="5">
        <v>1250</v>
      </c>
      <c r="V60" s="5">
        <v>0</v>
      </c>
      <c r="W60" s="5">
        <v>0</v>
      </c>
      <c r="X60" s="5" t="s">
        <v>344</v>
      </c>
      <c r="Y60" s="5" t="s">
        <v>345</v>
      </c>
    </row>
    <row r="61" s="5" customFormat="1" spans="1:25">
      <c r="A61" s="5" t="s">
        <v>346</v>
      </c>
      <c r="B61" s="5" t="s">
        <v>26</v>
      </c>
      <c r="C61" s="5" t="s">
        <v>44</v>
      </c>
      <c r="D61" s="5" t="s">
        <v>225</v>
      </c>
      <c r="E61" s="5" t="s">
        <v>347</v>
      </c>
      <c r="F61" s="7">
        <v>44786</v>
      </c>
      <c r="G61" s="7">
        <v>44788</v>
      </c>
      <c r="H61" s="5">
        <v>1</v>
      </c>
      <c r="I61" s="5">
        <v>2</v>
      </c>
      <c r="J61" s="5">
        <v>2</v>
      </c>
      <c r="K61" s="5" t="s">
        <v>47</v>
      </c>
      <c r="L61" s="5">
        <v>3600</v>
      </c>
      <c r="M61" s="5">
        <v>3600</v>
      </c>
      <c r="N61" s="5" t="s">
        <v>348</v>
      </c>
      <c r="O61" s="5" t="s">
        <v>49</v>
      </c>
      <c r="P61" s="5" t="s">
        <v>33</v>
      </c>
      <c r="Q61" s="5">
        <v>0</v>
      </c>
      <c r="R61" s="8">
        <v>44784</v>
      </c>
      <c r="S61" s="7">
        <v>44791</v>
      </c>
      <c r="T61" s="5" t="s">
        <v>34</v>
      </c>
      <c r="U61" s="5">
        <v>3600</v>
      </c>
      <c r="V61" s="5">
        <v>0</v>
      </c>
      <c r="W61" s="5">
        <v>0</v>
      </c>
      <c r="X61" s="5" t="s">
        <v>349</v>
      </c>
      <c r="Y61" s="5" t="s">
        <v>350</v>
      </c>
    </row>
    <row r="62" s="5" customFormat="1" spans="1:25">
      <c r="A62" s="5" t="s">
        <v>351</v>
      </c>
      <c r="B62" s="5" t="s">
        <v>26</v>
      </c>
      <c r="C62" s="5" t="s">
        <v>44</v>
      </c>
      <c r="D62" s="5" t="s">
        <v>352</v>
      </c>
      <c r="E62" s="5" t="s">
        <v>353</v>
      </c>
      <c r="F62" s="7">
        <v>44786</v>
      </c>
      <c r="G62" s="7">
        <v>44788</v>
      </c>
      <c r="H62" s="5">
        <v>1</v>
      </c>
      <c r="I62" s="5">
        <v>2</v>
      </c>
      <c r="J62" s="5">
        <v>2</v>
      </c>
      <c r="K62" s="5" t="s">
        <v>47</v>
      </c>
      <c r="L62" s="5">
        <v>4166</v>
      </c>
      <c r="M62" s="5">
        <v>4166</v>
      </c>
      <c r="N62" s="5" t="s">
        <v>354</v>
      </c>
      <c r="O62" s="5" t="s">
        <v>49</v>
      </c>
      <c r="P62" s="5" t="s">
        <v>33</v>
      </c>
      <c r="Q62" s="5">
        <v>0</v>
      </c>
      <c r="R62" s="8">
        <v>44784</v>
      </c>
      <c r="S62" s="7">
        <v>44791</v>
      </c>
      <c r="T62" s="5" t="s">
        <v>34</v>
      </c>
      <c r="U62" s="5">
        <v>4166</v>
      </c>
      <c r="V62" s="5">
        <v>0</v>
      </c>
      <c r="W62" s="5">
        <v>0</v>
      </c>
      <c r="X62" s="5" t="s">
        <v>355</v>
      </c>
      <c r="Y62" s="5" t="s">
        <v>356</v>
      </c>
    </row>
    <row r="63" s="5" customFormat="1" spans="1:25">
      <c r="A63" s="5" t="s">
        <v>357</v>
      </c>
      <c r="B63" s="5" t="s">
        <v>26</v>
      </c>
      <c r="C63" s="5" t="s">
        <v>44</v>
      </c>
      <c r="D63" s="5" t="s">
        <v>213</v>
      </c>
      <c r="E63" s="5" t="s">
        <v>358</v>
      </c>
      <c r="F63" s="7">
        <v>44787</v>
      </c>
      <c r="G63" s="7">
        <v>44788</v>
      </c>
      <c r="H63" s="5">
        <v>1</v>
      </c>
      <c r="I63" s="5">
        <v>1</v>
      </c>
      <c r="J63" s="5">
        <v>1</v>
      </c>
      <c r="K63" s="5" t="s">
        <v>47</v>
      </c>
      <c r="L63" s="5">
        <v>722</v>
      </c>
      <c r="M63" s="5">
        <v>722</v>
      </c>
      <c r="N63" s="5" t="s">
        <v>359</v>
      </c>
      <c r="O63" s="5" t="s">
        <v>49</v>
      </c>
      <c r="P63" s="5" t="s">
        <v>33</v>
      </c>
      <c r="Q63" s="5">
        <v>0</v>
      </c>
      <c r="R63" s="8">
        <v>44785</v>
      </c>
      <c r="S63" s="7">
        <v>44791</v>
      </c>
      <c r="T63" s="5" t="s">
        <v>34</v>
      </c>
      <c r="U63" s="5">
        <v>722</v>
      </c>
      <c r="V63" s="5">
        <v>0</v>
      </c>
      <c r="W63" s="5">
        <v>0</v>
      </c>
      <c r="X63" s="5" t="s">
        <v>360</v>
      </c>
      <c r="Y63" s="5" t="s">
        <v>361</v>
      </c>
    </row>
    <row r="64" s="5" customFormat="1" spans="1:25">
      <c r="A64" s="5" t="s">
        <v>362</v>
      </c>
      <c r="B64" s="5" t="s">
        <v>26</v>
      </c>
      <c r="C64" s="5" t="s">
        <v>44</v>
      </c>
      <c r="D64" s="5" t="s">
        <v>363</v>
      </c>
      <c r="E64" s="5" t="s">
        <v>364</v>
      </c>
      <c r="F64" s="7">
        <v>44785</v>
      </c>
      <c r="G64" s="7">
        <v>44788</v>
      </c>
      <c r="H64" s="5">
        <v>1</v>
      </c>
      <c r="I64" s="5">
        <v>3</v>
      </c>
      <c r="J64" s="5">
        <v>3</v>
      </c>
      <c r="K64" s="5" t="s">
        <v>47</v>
      </c>
      <c r="L64" s="5">
        <v>495</v>
      </c>
      <c r="M64" s="5">
        <v>495</v>
      </c>
      <c r="N64" s="5" t="s">
        <v>365</v>
      </c>
      <c r="O64" s="5" t="s">
        <v>49</v>
      </c>
      <c r="P64" s="5" t="s">
        <v>33</v>
      </c>
      <c r="Q64" s="5">
        <v>0</v>
      </c>
      <c r="R64" s="8">
        <v>44785</v>
      </c>
      <c r="S64" s="7">
        <v>44791</v>
      </c>
      <c r="T64" s="5" t="s">
        <v>34</v>
      </c>
      <c r="U64" s="5">
        <v>495</v>
      </c>
      <c r="V64" s="5">
        <v>0</v>
      </c>
      <c r="W64" s="5">
        <v>0</v>
      </c>
      <c r="X64" s="5" t="s">
        <v>366</v>
      </c>
      <c r="Y64" s="5" t="s">
        <v>367</v>
      </c>
    </row>
    <row r="65" s="5" customFormat="1" spans="1:25">
      <c r="A65" s="5" t="s">
        <v>368</v>
      </c>
      <c r="B65" s="5" t="s">
        <v>26</v>
      </c>
      <c r="C65" s="5" t="s">
        <v>44</v>
      </c>
      <c r="D65" s="5" t="s">
        <v>369</v>
      </c>
      <c r="E65" s="5" t="s">
        <v>370</v>
      </c>
      <c r="F65" s="7">
        <v>44786</v>
      </c>
      <c r="G65" s="7">
        <v>44788</v>
      </c>
      <c r="H65" s="5">
        <v>1</v>
      </c>
      <c r="I65" s="5">
        <v>2</v>
      </c>
      <c r="J65" s="5">
        <v>2</v>
      </c>
      <c r="K65" s="5" t="s">
        <v>47</v>
      </c>
      <c r="L65" s="5">
        <v>664</v>
      </c>
      <c r="M65" s="5">
        <v>664</v>
      </c>
      <c r="N65" s="5" t="s">
        <v>371</v>
      </c>
      <c r="O65" s="5" t="s">
        <v>49</v>
      </c>
      <c r="P65" s="5" t="s">
        <v>33</v>
      </c>
      <c r="Q65" s="5">
        <v>0</v>
      </c>
      <c r="R65" s="8">
        <v>44785</v>
      </c>
      <c r="S65" s="7">
        <v>44791</v>
      </c>
      <c r="T65" s="5" t="s">
        <v>34</v>
      </c>
      <c r="U65" s="5">
        <v>664</v>
      </c>
      <c r="V65" s="5">
        <v>0</v>
      </c>
      <c r="W65" s="5">
        <v>0</v>
      </c>
      <c r="X65" s="5" t="s">
        <v>372</v>
      </c>
      <c r="Y65" s="5" t="s">
        <v>373</v>
      </c>
    </row>
    <row r="66" s="5" customFormat="1" spans="1:25">
      <c r="A66" s="5" t="s">
        <v>374</v>
      </c>
      <c r="B66" s="5" t="s">
        <v>26</v>
      </c>
      <c r="C66" s="5" t="s">
        <v>44</v>
      </c>
      <c r="D66" s="5" t="s">
        <v>375</v>
      </c>
      <c r="E66" s="5" t="s">
        <v>376</v>
      </c>
      <c r="F66" s="7">
        <v>44785</v>
      </c>
      <c r="G66" s="7">
        <v>44788</v>
      </c>
      <c r="H66" s="5">
        <v>1</v>
      </c>
      <c r="I66" s="5">
        <v>3</v>
      </c>
      <c r="J66" s="5">
        <v>3</v>
      </c>
      <c r="K66" s="5" t="s">
        <v>47</v>
      </c>
      <c r="L66" s="5">
        <v>561</v>
      </c>
      <c r="M66" s="5">
        <v>561</v>
      </c>
      <c r="N66" s="5" t="s">
        <v>377</v>
      </c>
      <c r="O66" s="5" t="s">
        <v>49</v>
      </c>
      <c r="P66" s="5" t="s">
        <v>33</v>
      </c>
      <c r="Q66" s="5">
        <v>0</v>
      </c>
      <c r="R66" s="8">
        <v>44785</v>
      </c>
      <c r="S66" s="7">
        <v>44791</v>
      </c>
      <c r="T66" s="5" t="s">
        <v>34</v>
      </c>
      <c r="U66" s="5">
        <v>561</v>
      </c>
      <c r="V66" s="5">
        <v>0</v>
      </c>
      <c r="W66" s="5">
        <v>0</v>
      </c>
      <c r="X66" s="5" t="s">
        <v>378</v>
      </c>
      <c r="Y66" s="5" t="s">
        <v>379</v>
      </c>
    </row>
    <row r="67" s="5" customFormat="1" spans="1:25">
      <c r="A67" s="5" t="s">
        <v>380</v>
      </c>
      <c r="B67" s="5" t="s">
        <v>26</v>
      </c>
      <c r="C67" s="5" t="s">
        <v>44</v>
      </c>
      <c r="D67" s="5" t="s">
        <v>179</v>
      </c>
      <c r="E67" s="5" t="s">
        <v>381</v>
      </c>
      <c r="F67" s="7">
        <v>44785</v>
      </c>
      <c r="G67" s="7">
        <v>44788</v>
      </c>
      <c r="H67" s="5">
        <v>1</v>
      </c>
      <c r="I67" s="5">
        <v>3</v>
      </c>
      <c r="J67" s="5">
        <v>3</v>
      </c>
      <c r="K67" s="5" t="s">
        <v>47</v>
      </c>
      <c r="L67" s="5">
        <v>1065</v>
      </c>
      <c r="M67" s="5">
        <v>1065</v>
      </c>
      <c r="N67" s="5" t="s">
        <v>382</v>
      </c>
      <c r="O67" s="5" t="s">
        <v>49</v>
      </c>
      <c r="P67" s="5" t="s">
        <v>33</v>
      </c>
      <c r="Q67" s="5">
        <v>0</v>
      </c>
      <c r="R67" s="8">
        <v>44785</v>
      </c>
      <c r="S67" s="7">
        <v>44791</v>
      </c>
      <c r="T67" s="5" t="s">
        <v>34</v>
      </c>
      <c r="U67" s="5">
        <v>1065</v>
      </c>
      <c r="V67" s="5">
        <v>0</v>
      </c>
      <c r="W67" s="5">
        <v>0</v>
      </c>
      <c r="X67" s="5" t="s">
        <v>383</v>
      </c>
      <c r="Y67" s="5" t="s">
        <v>384</v>
      </c>
    </row>
    <row r="68" s="5" customFormat="1" spans="1:25">
      <c r="A68" s="5" t="s">
        <v>385</v>
      </c>
      <c r="B68" s="5" t="s">
        <v>26</v>
      </c>
      <c r="C68" s="5" t="s">
        <v>44</v>
      </c>
      <c r="D68" s="5" t="s">
        <v>386</v>
      </c>
      <c r="E68" s="5" t="s">
        <v>387</v>
      </c>
      <c r="F68" s="7">
        <v>44786</v>
      </c>
      <c r="G68" s="7">
        <v>44788</v>
      </c>
      <c r="H68" s="5">
        <v>1</v>
      </c>
      <c r="I68" s="5">
        <v>2</v>
      </c>
      <c r="J68" s="5">
        <v>2</v>
      </c>
      <c r="K68" s="5" t="s">
        <v>47</v>
      </c>
      <c r="L68" s="5">
        <v>842</v>
      </c>
      <c r="M68" s="5">
        <v>842</v>
      </c>
      <c r="N68" s="5" t="s">
        <v>388</v>
      </c>
      <c r="O68" s="5" t="s">
        <v>49</v>
      </c>
      <c r="P68" s="5" t="s">
        <v>33</v>
      </c>
      <c r="Q68" s="5">
        <v>0</v>
      </c>
      <c r="R68" s="8">
        <v>44785</v>
      </c>
      <c r="S68" s="7">
        <v>44791</v>
      </c>
      <c r="T68" s="5" t="s">
        <v>34</v>
      </c>
      <c r="U68" s="5">
        <v>842</v>
      </c>
      <c r="V68" s="5">
        <v>0</v>
      </c>
      <c r="W68" s="5">
        <v>0</v>
      </c>
      <c r="X68" s="5" t="s">
        <v>389</v>
      </c>
      <c r="Y68" s="5" t="s">
        <v>390</v>
      </c>
    </row>
    <row r="69" s="5" customFormat="1" spans="1:25">
      <c r="A69" s="5" t="s">
        <v>391</v>
      </c>
      <c r="B69" s="5" t="s">
        <v>26</v>
      </c>
      <c r="C69" s="5" t="s">
        <v>44</v>
      </c>
      <c r="D69" s="5" t="s">
        <v>179</v>
      </c>
      <c r="E69" s="5" t="s">
        <v>180</v>
      </c>
      <c r="F69" s="7">
        <v>44786</v>
      </c>
      <c r="G69" s="7">
        <v>44788</v>
      </c>
      <c r="H69" s="5">
        <v>1</v>
      </c>
      <c r="I69" s="5">
        <v>2</v>
      </c>
      <c r="J69" s="5">
        <v>2</v>
      </c>
      <c r="K69" s="5" t="s">
        <v>47</v>
      </c>
      <c r="L69" s="5">
        <v>614</v>
      </c>
      <c r="M69" s="5">
        <v>614</v>
      </c>
      <c r="N69" s="5" t="s">
        <v>392</v>
      </c>
      <c r="O69" s="5" t="s">
        <v>49</v>
      </c>
      <c r="P69" s="5" t="s">
        <v>33</v>
      </c>
      <c r="Q69" s="5">
        <v>0</v>
      </c>
      <c r="R69" s="8">
        <v>44785</v>
      </c>
      <c r="S69" s="7">
        <v>44791</v>
      </c>
      <c r="T69" s="5" t="s">
        <v>34</v>
      </c>
      <c r="U69" s="5">
        <v>614</v>
      </c>
      <c r="V69" s="5">
        <v>0</v>
      </c>
      <c r="W69" s="5">
        <v>0</v>
      </c>
      <c r="X69" s="5" t="s">
        <v>393</v>
      </c>
      <c r="Y69" s="5" t="s">
        <v>394</v>
      </c>
    </row>
    <row r="70" s="5" customFormat="1" spans="1:25">
      <c r="A70" s="5" t="s">
        <v>395</v>
      </c>
      <c r="B70" s="5" t="s">
        <v>26</v>
      </c>
      <c r="C70" s="5" t="s">
        <v>44</v>
      </c>
      <c r="D70" s="5" t="s">
        <v>396</v>
      </c>
      <c r="E70" s="5" t="s">
        <v>397</v>
      </c>
      <c r="F70" s="7">
        <v>44786</v>
      </c>
      <c r="G70" s="7">
        <v>44788</v>
      </c>
      <c r="H70" s="5">
        <v>1</v>
      </c>
      <c r="I70" s="5">
        <v>2</v>
      </c>
      <c r="J70" s="5">
        <v>2</v>
      </c>
      <c r="K70" s="5" t="s">
        <v>47</v>
      </c>
      <c r="L70" s="5">
        <v>390</v>
      </c>
      <c r="M70" s="5">
        <v>390</v>
      </c>
      <c r="N70" s="5" t="s">
        <v>398</v>
      </c>
      <c r="O70" s="5" t="s">
        <v>49</v>
      </c>
      <c r="P70" s="5" t="s">
        <v>33</v>
      </c>
      <c r="Q70" s="5">
        <v>0</v>
      </c>
      <c r="R70" s="8">
        <v>44786</v>
      </c>
      <c r="S70" s="7">
        <v>44791</v>
      </c>
      <c r="T70" s="5" t="s">
        <v>34</v>
      </c>
      <c r="U70" s="5">
        <v>390</v>
      </c>
      <c r="V70" s="5">
        <v>0</v>
      </c>
      <c r="W70" s="5">
        <v>0</v>
      </c>
      <c r="X70" s="5" t="s">
        <v>399</v>
      </c>
      <c r="Y70" s="5" t="s">
        <v>399</v>
      </c>
    </row>
    <row r="71" s="5" customFormat="1" spans="1:25">
      <c r="A71" s="5" t="s">
        <v>137</v>
      </c>
      <c r="B71" s="5" t="s">
        <v>26</v>
      </c>
      <c r="C71" s="5" t="s">
        <v>324</v>
      </c>
      <c r="D71" s="5" t="s">
        <v>138</v>
      </c>
      <c r="E71" s="5" t="s">
        <v>139</v>
      </c>
      <c r="F71" s="7">
        <v>44786</v>
      </c>
      <c r="G71" s="7">
        <v>44788</v>
      </c>
      <c r="H71" s="5">
        <v>1</v>
      </c>
      <c r="I71" s="5">
        <v>2</v>
      </c>
      <c r="J71" s="5">
        <v>2</v>
      </c>
      <c r="K71" s="5" t="s">
        <v>47</v>
      </c>
      <c r="L71" s="5">
        <v>-1946</v>
      </c>
      <c r="M71" s="5">
        <v>-1946</v>
      </c>
      <c r="N71" s="5" t="s">
        <v>140</v>
      </c>
      <c r="O71" s="5" t="s">
        <v>49</v>
      </c>
      <c r="P71" s="5" t="s">
        <v>33</v>
      </c>
      <c r="Q71" s="5">
        <v>0</v>
      </c>
      <c r="R71" s="8">
        <v>44774</v>
      </c>
      <c r="S71" s="7">
        <v>44791</v>
      </c>
      <c r="T71" s="5" t="s">
        <v>34</v>
      </c>
      <c r="U71" s="5">
        <v>-1946</v>
      </c>
      <c r="V71" s="5">
        <v>0</v>
      </c>
      <c r="W71" s="5">
        <v>0</v>
      </c>
      <c r="X71" s="5" t="s">
        <v>141</v>
      </c>
      <c r="Y71" s="5" t="s">
        <v>51</v>
      </c>
    </row>
    <row r="72" s="5" customFormat="1" spans="1:25">
      <c r="A72" s="5" t="s">
        <v>400</v>
      </c>
      <c r="B72" s="5" t="s">
        <v>26</v>
      </c>
      <c r="C72" s="5" t="s">
        <v>44</v>
      </c>
      <c r="D72" s="5" t="s">
        <v>79</v>
      </c>
      <c r="E72" s="5" t="s">
        <v>401</v>
      </c>
      <c r="F72" s="7">
        <v>44786</v>
      </c>
      <c r="G72" s="7">
        <v>44788</v>
      </c>
      <c r="H72" s="5">
        <v>1</v>
      </c>
      <c r="I72" s="5">
        <v>2</v>
      </c>
      <c r="J72" s="5">
        <v>2</v>
      </c>
      <c r="K72" s="5" t="s">
        <v>47</v>
      </c>
      <c r="L72" s="5">
        <v>340</v>
      </c>
      <c r="M72" s="5">
        <v>340</v>
      </c>
      <c r="N72" s="5" t="s">
        <v>402</v>
      </c>
      <c r="O72" s="5" t="s">
        <v>49</v>
      </c>
      <c r="P72" s="5" t="s">
        <v>33</v>
      </c>
      <c r="Q72" s="5">
        <v>0</v>
      </c>
      <c r="R72" s="8">
        <v>44786</v>
      </c>
      <c r="S72" s="7">
        <v>44791</v>
      </c>
      <c r="T72" s="5" t="s">
        <v>34</v>
      </c>
      <c r="U72" s="5">
        <v>340</v>
      </c>
      <c r="V72" s="5">
        <v>0</v>
      </c>
      <c r="W72" s="5">
        <v>0</v>
      </c>
      <c r="X72" s="5" t="s">
        <v>403</v>
      </c>
      <c r="Y72" s="5" t="s">
        <v>404</v>
      </c>
    </row>
    <row r="73" s="5" customFormat="1" spans="1:25">
      <c r="A73" s="5" t="s">
        <v>405</v>
      </c>
      <c r="B73" s="5" t="s">
        <v>26</v>
      </c>
      <c r="C73" s="5" t="s">
        <v>44</v>
      </c>
      <c r="D73" s="5" t="s">
        <v>406</v>
      </c>
      <c r="E73" s="5" t="s">
        <v>407</v>
      </c>
      <c r="F73" s="7">
        <v>44787</v>
      </c>
      <c r="G73" s="7">
        <v>44788</v>
      </c>
      <c r="H73" s="5">
        <v>1</v>
      </c>
      <c r="I73" s="5">
        <v>1</v>
      </c>
      <c r="J73" s="5">
        <v>1</v>
      </c>
      <c r="K73" s="5" t="s">
        <v>47</v>
      </c>
      <c r="L73" s="5">
        <v>691</v>
      </c>
      <c r="M73" s="5">
        <v>691</v>
      </c>
      <c r="N73" s="5" t="s">
        <v>408</v>
      </c>
      <c r="O73" s="5" t="s">
        <v>49</v>
      </c>
      <c r="P73" s="5" t="s">
        <v>33</v>
      </c>
      <c r="Q73" s="5">
        <v>0</v>
      </c>
      <c r="R73" s="8">
        <v>44786</v>
      </c>
      <c r="S73" s="7">
        <v>44791</v>
      </c>
      <c r="T73" s="5" t="s">
        <v>34</v>
      </c>
      <c r="U73" s="5">
        <v>691</v>
      </c>
      <c r="V73" s="5">
        <v>0</v>
      </c>
      <c r="W73" s="5">
        <v>0</v>
      </c>
      <c r="X73" s="5" t="s">
        <v>409</v>
      </c>
      <c r="Y73" s="5" t="s">
        <v>410</v>
      </c>
    </row>
    <row r="74" s="5" customFormat="1" spans="1:25">
      <c r="A74" s="5" t="s">
        <v>411</v>
      </c>
      <c r="B74" s="5" t="s">
        <v>26</v>
      </c>
      <c r="C74" s="5" t="s">
        <v>44</v>
      </c>
      <c r="D74" s="5" t="s">
        <v>412</v>
      </c>
      <c r="E74" s="5" t="s">
        <v>413</v>
      </c>
      <c r="F74" s="7">
        <v>44786</v>
      </c>
      <c r="G74" s="7">
        <v>44788</v>
      </c>
      <c r="H74" s="5">
        <v>1</v>
      </c>
      <c r="I74" s="5">
        <v>2</v>
      </c>
      <c r="J74" s="5">
        <v>2</v>
      </c>
      <c r="K74" s="5" t="s">
        <v>47</v>
      </c>
      <c r="L74" s="5">
        <v>405</v>
      </c>
      <c r="M74" s="5">
        <v>405</v>
      </c>
      <c r="N74" s="5" t="s">
        <v>414</v>
      </c>
      <c r="O74" s="5" t="s">
        <v>49</v>
      </c>
      <c r="P74" s="5" t="s">
        <v>33</v>
      </c>
      <c r="Q74" s="5">
        <v>0</v>
      </c>
      <c r="R74" s="8">
        <v>44786</v>
      </c>
      <c r="S74" s="7">
        <v>44791</v>
      </c>
      <c r="T74" s="5" t="s">
        <v>34</v>
      </c>
      <c r="U74" s="5">
        <v>405</v>
      </c>
      <c r="V74" s="5">
        <v>0</v>
      </c>
      <c r="W74" s="5">
        <v>0</v>
      </c>
      <c r="X74" s="5" t="s">
        <v>415</v>
      </c>
      <c r="Y74" s="5" t="s">
        <v>416</v>
      </c>
    </row>
    <row r="75" s="5" customFormat="1" spans="1:26">
      <c r="A75" s="5" t="s">
        <v>417</v>
      </c>
      <c r="B75" s="5" t="s">
        <v>26</v>
      </c>
      <c r="C75" s="5" t="s">
        <v>44</v>
      </c>
      <c r="D75" s="5" t="s">
        <v>179</v>
      </c>
      <c r="E75" s="5" t="s">
        <v>180</v>
      </c>
      <c r="F75" s="7">
        <v>44787</v>
      </c>
      <c r="G75" s="7">
        <v>44788</v>
      </c>
      <c r="H75" s="5">
        <v>2</v>
      </c>
      <c r="I75" s="5">
        <v>1</v>
      </c>
      <c r="J75" s="5">
        <v>2</v>
      </c>
      <c r="K75" s="5" t="s">
        <v>47</v>
      </c>
      <c r="L75" s="5">
        <v>614</v>
      </c>
      <c r="M75" s="5">
        <v>614</v>
      </c>
      <c r="N75" s="5" t="s">
        <v>418</v>
      </c>
      <c r="O75" s="5" t="s">
        <v>49</v>
      </c>
      <c r="P75" s="5" t="s">
        <v>33</v>
      </c>
      <c r="Q75" s="5">
        <v>0</v>
      </c>
      <c r="R75" s="8">
        <v>44786</v>
      </c>
      <c r="S75" s="7">
        <v>44791</v>
      </c>
      <c r="T75" s="5" t="s">
        <v>34</v>
      </c>
      <c r="U75" s="5">
        <v>614</v>
      </c>
      <c r="V75" s="5">
        <v>0</v>
      </c>
      <c r="W75" s="5">
        <v>0</v>
      </c>
      <c r="X75" s="5" t="s">
        <v>419</v>
      </c>
      <c r="Y75" s="5">
        <v>204186372</v>
      </c>
      <c r="Z75" s="5" t="s">
        <v>420</v>
      </c>
    </row>
    <row r="76" s="5" customFormat="1" spans="1:25">
      <c r="A76" s="5" t="s">
        <v>421</v>
      </c>
      <c r="B76" s="5" t="s">
        <v>26</v>
      </c>
      <c r="C76" s="5" t="s">
        <v>44</v>
      </c>
      <c r="D76" s="5" t="s">
        <v>422</v>
      </c>
      <c r="E76" s="5" t="s">
        <v>423</v>
      </c>
      <c r="F76" s="7">
        <v>44787</v>
      </c>
      <c r="G76" s="7">
        <v>44788</v>
      </c>
      <c r="H76" s="5">
        <v>1</v>
      </c>
      <c r="I76" s="5">
        <v>1</v>
      </c>
      <c r="J76" s="5">
        <v>1</v>
      </c>
      <c r="K76" s="5" t="s">
        <v>47</v>
      </c>
      <c r="L76" s="5">
        <v>1315</v>
      </c>
      <c r="M76" s="5">
        <v>1315</v>
      </c>
      <c r="N76" s="5" t="s">
        <v>424</v>
      </c>
      <c r="O76" s="5" t="s">
        <v>49</v>
      </c>
      <c r="P76" s="5" t="s">
        <v>33</v>
      </c>
      <c r="Q76" s="5">
        <v>0</v>
      </c>
      <c r="R76" s="8">
        <v>44786</v>
      </c>
      <c r="S76" s="7">
        <v>44791</v>
      </c>
      <c r="T76" s="5" t="s">
        <v>34</v>
      </c>
      <c r="U76" s="5">
        <v>1315</v>
      </c>
      <c r="V76" s="5">
        <v>0</v>
      </c>
      <c r="W76" s="5">
        <v>0</v>
      </c>
      <c r="X76" s="5" t="s">
        <v>425</v>
      </c>
      <c r="Y76" s="5" t="s">
        <v>51</v>
      </c>
    </row>
    <row r="77" s="5" customFormat="1" spans="1:25">
      <c r="A77" s="5" t="s">
        <v>426</v>
      </c>
      <c r="B77" s="5" t="s">
        <v>26</v>
      </c>
      <c r="C77" s="5" t="s">
        <v>44</v>
      </c>
      <c r="D77" s="5" t="s">
        <v>427</v>
      </c>
      <c r="E77" s="5" t="s">
        <v>428</v>
      </c>
      <c r="F77" s="7">
        <v>44787</v>
      </c>
      <c r="G77" s="7">
        <v>44788</v>
      </c>
      <c r="H77" s="5">
        <v>1</v>
      </c>
      <c r="I77" s="5">
        <v>1</v>
      </c>
      <c r="J77" s="5">
        <v>1</v>
      </c>
      <c r="K77" s="5" t="s">
        <v>47</v>
      </c>
      <c r="L77" s="5">
        <v>969</v>
      </c>
      <c r="M77" s="5">
        <v>969</v>
      </c>
      <c r="N77" s="5" t="s">
        <v>429</v>
      </c>
      <c r="O77" s="5" t="s">
        <v>49</v>
      </c>
      <c r="P77" s="5" t="s">
        <v>33</v>
      </c>
      <c r="Q77" s="5">
        <v>0</v>
      </c>
      <c r="R77" s="8">
        <v>44786</v>
      </c>
      <c r="S77" s="7">
        <v>44791</v>
      </c>
      <c r="T77" s="5" t="s">
        <v>34</v>
      </c>
      <c r="U77" s="5">
        <v>969</v>
      </c>
      <c r="V77" s="5">
        <v>0</v>
      </c>
      <c r="W77" s="5">
        <v>0</v>
      </c>
      <c r="X77" s="5" t="s">
        <v>430</v>
      </c>
      <c r="Y77" s="5" t="s">
        <v>431</v>
      </c>
    </row>
    <row r="78" s="5" customFormat="1" spans="1:25">
      <c r="A78" s="5" t="s">
        <v>432</v>
      </c>
      <c r="B78" s="5" t="s">
        <v>26</v>
      </c>
      <c r="C78" s="5" t="s">
        <v>44</v>
      </c>
      <c r="D78" s="5" t="s">
        <v>433</v>
      </c>
      <c r="E78" s="5" t="s">
        <v>434</v>
      </c>
      <c r="F78" s="7">
        <v>44787</v>
      </c>
      <c r="G78" s="7">
        <v>44788</v>
      </c>
      <c r="H78" s="5">
        <v>1</v>
      </c>
      <c r="I78" s="5">
        <v>1</v>
      </c>
      <c r="J78" s="5">
        <v>1</v>
      </c>
      <c r="K78" s="5" t="s">
        <v>47</v>
      </c>
      <c r="L78" s="5">
        <v>476</v>
      </c>
      <c r="M78" s="5">
        <v>476</v>
      </c>
      <c r="N78" s="5" t="s">
        <v>435</v>
      </c>
      <c r="O78" s="5" t="s">
        <v>49</v>
      </c>
      <c r="P78" s="5" t="s">
        <v>33</v>
      </c>
      <c r="Q78" s="5">
        <v>0</v>
      </c>
      <c r="R78" s="8">
        <v>44786</v>
      </c>
      <c r="S78" s="7">
        <v>44791</v>
      </c>
      <c r="T78" s="5" t="s">
        <v>34</v>
      </c>
      <c r="U78" s="5">
        <v>476</v>
      </c>
      <c r="V78" s="5">
        <v>0</v>
      </c>
      <c r="W78" s="5">
        <v>0</v>
      </c>
      <c r="X78" s="5" t="s">
        <v>436</v>
      </c>
      <c r="Y78" s="5" t="s">
        <v>437</v>
      </c>
    </row>
    <row r="79" s="5" customFormat="1" spans="1:25">
      <c r="A79" s="5" t="s">
        <v>438</v>
      </c>
      <c r="B79" s="5" t="s">
        <v>26</v>
      </c>
      <c r="C79" s="5" t="s">
        <v>44</v>
      </c>
      <c r="D79" s="5" t="s">
        <v>179</v>
      </c>
      <c r="E79" s="5" t="s">
        <v>180</v>
      </c>
      <c r="F79" s="7">
        <v>44787</v>
      </c>
      <c r="G79" s="7">
        <v>44788</v>
      </c>
      <c r="H79" s="5">
        <v>1</v>
      </c>
      <c r="I79" s="5">
        <v>1</v>
      </c>
      <c r="J79" s="5">
        <v>1</v>
      </c>
      <c r="K79" s="5" t="s">
        <v>47</v>
      </c>
      <c r="L79" s="5">
        <v>307</v>
      </c>
      <c r="M79" s="5">
        <v>307</v>
      </c>
      <c r="N79" s="5" t="s">
        <v>439</v>
      </c>
      <c r="O79" s="5" t="s">
        <v>49</v>
      </c>
      <c r="P79" s="5" t="s">
        <v>33</v>
      </c>
      <c r="Q79" s="5">
        <v>0</v>
      </c>
      <c r="R79" s="8">
        <v>44786</v>
      </c>
      <c r="S79" s="7">
        <v>44791</v>
      </c>
      <c r="T79" s="5" t="s">
        <v>34</v>
      </c>
      <c r="U79" s="5">
        <v>307</v>
      </c>
      <c r="V79" s="5">
        <v>0</v>
      </c>
      <c r="W79" s="5">
        <v>0</v>
      </c>
      <c r="X79" s="5" t="s">
        <v>440</v>
      </c>
      <c r="Y79" s="5" t="s">
        <v>51</v>
      </c>
    </row>
    <row r="80" s="5" customFormat="1" spans="1:25">
      <c r="A80" s="5" t="s">
        <v>421</v>
      </c>
      <c r="B80" s="5" t="s">
        <v>26</v>
      </c>
      <c r="C80" s="5" t="s">
        <v>324</v>
      </c>
      <c r="D80" s="5" t="s">
        <v>422</v>
      </c>
      <c r="E80" s="5" t="s">
        <v>423</v>
      </c>
      <c r="F80" s="7">
        <v>44787</v>
      </c>
      <c r="G80" s="7">
        <v>44788</v>
      </c>
      <c r="H80" s="5">
        <v>1</v>
      </c>
      <c r="I80" s="5">
        <v>1</v>
      </c>
      <c r="J80" s="5">
        <v>1</v>
      </c>
      <c r="K80" s="5" t="s">
        <v>47</v>
      </c>
      <c r="L80" s="5">
        <v>-1315</v>
      </c>
      <c r="M80" s="5">
        <v>-1315</v>
      </c>
      <c r="N80" s="5" t="s">
        <v>424</v>
      </c>
      <c r="O80" s="5" t="s">
        <v>49</v>
      </c>
      <c r="P80" s="5" t="s">
        <v>33</v>
      </c>
      <c r="Q80" s="5">
        <v>0</v>
      </c>
      <c r="R80" s="8">
        <v>44786</v>
      </c>
      <c r="S80" s="7">
        <v>44791</v>
      </c>
      <c r="T80" s="5" t="s">
        <v>34</v>
      </c>
      <c r="U80" s="5">
        <v>-1315</v>
      </c>
      <c r="V80" s="5">
        <v>0</v>
      </c>
      <c r="W80" s="5">
        <v>0</v>
      </c>
      <c r="X80" s="5" t="s">
        <v>425</v>
      </c>
      <c r="Y80" s="5" t="s">
        <v>51</v>
      </c>
    </row>
    <row r="81" s="5" customFormat="1" spans="1:25">
      <c r="A81" s="5" t="s">
        <v>441</v>
      </c>
      <c r="B81" s="5" t="s">
        <v>26</v>
      </c>
      <c r="C81" s="5" t="s">
        <v>44</v>
      </c>
      <c r="D81" s="5" t="s">
        <v>396</v>
      </c>
      <c r="E81" s="5" t="s">
        <v>442</v>
      </c>
      <c r="F81" s="7">
        <v>44787</v>
      </c>
      <c r="G81" s="7">
        <v>44788</v>
      </c>
      <c r="H81" s="5">
        <v>1</v>
      </c>
      <c r="I81" s="5">
        <v>1</v>
      </c>
      <c r="J81" s="5">
        <v>1</v>
      </c>
      <c r="K81" s="5" t="s">
        <v>47</v>
      </c>
      <c r="L81" s="5">
        <v>141</v>
      </c>
      <c r="M81" s="5">
        <v>141</v>
      </c>
      <c r="N81" s="5" t="s">
        <v>443</v>
      </c>
      <c r="O81" s="5" t="s">
        <v>49</v>
      </c>
      <c r="P81" s="5" t="s">
        <v>33</v>
      </c>
      <c r="Q81" s="5">
        <v>0</v>
      </c>
      <c r="R81" s="8">
        <v>44787</v>
      </c>
      <c r="S81" s="7">
        <v>44791</v>
      </c>
      <c r="T81" s="5" t="s">
        <v>34</v>
      </c>
      <c r="U81" s="5">
        <v>141</v>
      </c>
      <c r="V81" s="5">
        <v>0</v>
      </c>
      <c r="W81" s="5">
        <v>0</v>
      </c>
      <c r="X81" s="5" t="s">
        <v>444</v>
      </c>
      <c r="Y81" s="5" t="s">
        <v>445</v>
      </c>
    </row>
    <row r="82" s="5" customFormat="1" spans="1:25">
      <c r="A82" s="5" t="s">
        <v>446</v>
      </c>
      <c r="B82" s="5" t="s">
        <v>26</v>
      </c>
      <c r="C82" s="5" t="s">
        <v>44</v>
      </c>
      <c r="D82" s="5" t="s">
        <v>447</v>
      </c>
      <c r="E82" s="5" t="s">
        <v>448</v>
      </c>
      <c r="F82" s="7">
        <v>44787</v>
      </c>
      <c r="G82" s="7">
        <v>44788</v>
      </c>
      <c r="H82" s="5">
        <v>1</v>
      </c>
      <c r="I82" s="5">
        <v>1</v>
      </c>
      <c r="J82" s="5">
        <v>1</v>
      </c>
      <c r="K82" s="5" t="s">
        <v>47</v>
      </c>
      <c r="L82" s="5">
        <v>430</v>
      </c>
      <c r="M82" s="5">
        <v>430</v>
      </c>
      <c r="N82" s="5" t="s">
        <v>449</v>
      </c>
      <c r="O82" s="5" t="s">
        <v>49</v>
      </c>
      <c r="P82" s="5" t="s">
        <v>33</v>
      </c>
      <c r="Q82" s="5">
        <v>0</v>
      </c>
      <c r="R82" s="8">
        <v>44787</v>
      </c>
      <c r="S82" s="7">
        <v>44791</v>
      </c>
      <c r="T82" s="5" t="s">
        <v>34</v>
      </c>
      <c r="U82" s="5">
        <v>430</v>
      </c>
      <c r="V82" s="5">
        <v>0</v>
      </c>
      <c r="W82" s="5">
        <v>0</v>
      </c>
      <c r="X82" s="5" t="s">
        <v>450</v>
      </c>
      <c r="Y82" s="5" t="s">
        <v>451</v>
      </c>
    </row>
    <row r="83" s="5" customFormat="1" spans="1:25">
      <c r="A83" s="5" t="s">
        <v>452</v>
      </c>
      <c r="B83" s="5" t="s">
        <v>26</v>
      </c>
      <c r="C83" s="5" t="s">
        <v>44</v>
      </c>
      <c r="D83" s="5" t="s">
        <v>453</v>
      </c>
      <c r="E83" s="5" t="s">
        <v>454</v>
      </c>
      <c r="F83" s="7">
        <v>44787</v>
      </c>
      <c r="G83" s="7">
        <v>44788</v>
      </c>
      <c r="H83" s="5">
        <v>1</v>
      </c>
      <c r="I83" s="5">
        <v>1</v>
      </c>
      <c r="J83" s="5">
        <v>1</v>
      </c>
      <c r="K83" s="5" t="s">
        <v>47</v>
      </c>
      <c r="L83" s="5">
        <v>330</v>
      </c>
      <c r="M83" s="5">
        <v>330</v>
      </c>
      <c r="N83" s="5" t="s">
        <v>455</v>
      </c>
      <c r="O83" s="5" t="s">
        <v>49</v>
      </c>
      <c r="P83" s="5" t="s">
        <v>33</v>
      </c>
      <c r="Q83" s="5">
        <v>0</v>
      </c>
      <c r="R83" s="8">
        <v>44787</v>
      </c>
      <c r="S83" s="7">
        <v>44791</v>
      </c>
      <c r="T83" s="5" t="s">
        <v>34</v>
      </c>
      <c r="U83" s="5">
        <v>330</v>
      </c>
      <c r="V83" s="5">
        <v>0</v>
      </c>
      <c r="W83" s="5">
        <v>0</v>
      </c>
      <c r="X83" s="5" t="s">
        <v>456</v>
      </c>
      <c r="Y83" s="5" t="s">
        <v>457</v>
      </c>
    </row>
    <row r="84" s="5" customFormat="1" spans="1:25">
      <c r="A84" s="5" t="s">
        <v>458</v>
      </c>
      <c r="B84" s="5" t="s">
        <v>26</v>
      </c>
      <c r="C84" s="5" t="s">
        <v>44</v>
      </c>
      <c r="D84" s="5" t="s">
        <v>459</v>
      </c>
      <c r="E84" s="5" t="s">
        <v>460</v>
      </c>
      <c r="F84" s="7">
        <v>44787</v>
      </c>
      <c r="G84" s="7">
        <v>44788</v>
      </c>
      <c r="H84" s="5">
        <v>1</v>
      </c>
      <c r="I84" s="5">
        <v>1</v>
      </c>
      <c r="J84" s="5">
        <v>1</v>
      </c>
      <c r="K84" s="5" t="s">
        <v>47</v>
      </c>
      <c r="L84" s="5">
        <v>4521</v>
      </c>
      <c r="M84" s="5">
        <v>4521</v>
      </c>
      <c r="N84" s="5" t="s">
        <v>461</v>
      </c>
      <c r="O84" s="5" t="s">
        <v>49</v>
      </c>
      <c r="P84" s="5" t="s">
        <v>33</v>
      </c>
      <c r="Q84" s="5">
        <v>0</v>
      </c>
      <c r="R84" s="8">
        <v>44786</v>
      </c>
      <c r="S84" s="7">
        <v>44791</v>
      </c>
      <c r="T84" s="5" t="s">
        <v>34</v>
      </c>
      <c r="U84" s="5">
        <v>4521</v>
      </c>
      <c r="V84" s="5">
        <v>0</v>
      </c>
      <c r="W84" s="5">
        <v>0</v>
      </c>
      <c r="X84" s="5" t="s">
        <v>462</v>
      </c>
      <c r="Y84" s="5" t="s">
        <v>463</v>
      </c>
    </row>
    <row r="85" s="5" customFormat="1" spans="1:25">
      <c r="A85" s="5" t="s">
        <v>464</v>
      </c>
      <c r="B85" s="5" t="s">
        <v>26</v>
      </c>
      <c r="C85" s="5" t="s">
        <v>44</v>
      </c>
      <c r="D85" s="5" t="s">
        <v>433</v>
      </c>
      <c r="E85" s="5" t="s">
        <v>434</v>
      </c>
      <c r="F85" s="7">
        <v>44787</v>
      </c>
      <c r="G85" s="7">
        <v>44788</v>
      </c>
      <c r="H85" s="5">
        <v>1</v>
      </c>
      <c r="I85" s="5">
        <v>1</v>
      </c>
      <c r="J85" s="5">
        <v>1</v>
      </c>
      <c r="K85" s="5" t="s">
        <v>47</v>
      </c>
      <c r="L85" s="5">
        <v>476</v>
      </c>
      <c r="M85" s="5">
        <v>476</v>
      </c>
      <c r="N85" s="5" t="s">
        <v>465</v>
      </c>
      <c r="O85" s="5" t="s">
        <v>49</v>
      </c>
      <c r="P85" s="5" t="s">
        <v>33</v>
      </c>
      <c r="Q85" s="5">
        <v>0</v>
      </c>
      <c r="R85" s="8">
        <v>44787</v>
      </c>
      <c r="S85" s="7">
        <v>44791</v>
      </c>
      <c r="T85" s="5" t="s">
        <v>34</v>
      </c>
      <c r="U85" s="5">
        <v>476</v>
      </c>
      <c r="V85" s="5">
        <v>0</v>
      </c>
      <c r="W85" s="5">
        <v>0</v>
      </c>
      <c r="X85" s="5" t="s">
        <v>466</v>
      </c>
      <c r="Y85" s="5" t="s">
        <v>467</v>
      </c>
    </row>
    <row r="86" s="5" customFormat="1" spans="1:25">
      <c r="A86" s="5" t="s">
        <v>468</v>
      </c>
      <c r="B86" s="5" t="s">
        <v>26</v>
      </c>
      <c r="C86" s="5" t="s">
        <v>44</v>
      </c>
      <c r="D86" s="5" t="s">
        <v>112</v>
      </c>
      <c r="E86" s="5" t="s">
        <v>469</v>
      </c>
      <c r="F86" s="7">
        <v>44787</v>
      </c>
      <c r="G86" s="7">
        <v>44788</v>
      </c>
      <c r="H86" s="5">
        <v>2</v>
      </c>
      <c r="I86" s="5">
        <v>1</v>
      </c>
      <c r="J86" s="5">
        <v>2</v>
      </c>
      <c r="K86" s="5" t="s">
        <v>47</v>
      </c>
      <c r="L86" s="5">
        <v>1820</v>
      </c>
      <c r="M86" s="5">
        <v>1820</v>
      </c>
      <c r="N86" s="5" t="s">
        <v>470</v>
      </c>
      <c r="O86" s="5" t="s">
        <v>49</v>
      </c>
      <c r="P86" s="5" t="s">
        <v>33</v>
      </c>
      <c r="Q86" s="5">
        <v>0</v>
      </c>
      <c r="R86" s="8">
        <v>44786</v>
      </c>
      <c r="S86" s="7">
        <v>44791</v>
      </c>
      <c r="T86" s="5" t="s">
        <v>34</v>
      </c>
      <c r="U86" s="5">
        <v>1820</v>
      </c>
      <c r="V86" s="5">
        <v>0</v>
      </c>
      <c r="W86" s="5">
        <v>0</v>
      </c>
      <c r="X86" s="5" t="s">
        <v>471</v>
      </c>
      <c r="Y86" s="5" t="s">
        <v>472</v>
      </c>
    </row>
    <row r="87" s="5" customFormat="1" spans="1:25">
      <c r="A87" s="5" t="s">
        <v>473</v>
      </c>
      <c r="B87" s="5" t="s">
        <v>26</v>
      </c>
      <c r="C87" s="5" t="s">
        <v>44</v>
      </c>
      <c r="D87" s="5" t="s">
        <v>474</v>
      </c>
      <c r="E87" s="5" t="s">
        <v>475</v>
      </c>
      <c r="F87" s="7">
        <v>44787</v>
      </c>
      <c r="G87" s="7">
        <v>44788</v>
      </c>
      <c r="H87" s="5">
        <v>1</v>
      </c>
      <c r="I87" s="5">
        <v>1</v>
      </c>
      <c r="J87" s="5">
        <v>1</v>
      </c>
      <c r="K87" s="5" t="s">
        <v>47</v>
      </c>
      <c r="L87" s="5">
        <v>348</v>
      </c>
      <c r="M87" s="5">
        <v>348</v>
      </c>
      <c r="N87" s="5" t="s">
        <v>476</v>
      </c>
      <c r="O87" s="5" t="s">
        <v>49</v>
      </c>
      <c r="P87" s="5" t="s">
        <v>33</v>
      </c>
      <c r="Q87" s="5">
        <v>0</v>
      </c>
      <c r="R87" s="8">
        <v>44787</v>
      </c>
      <c r="S87" s="7">
        <v>44791</v>
      </c>
      <c r="T87" s="5" t="s">
        <v>34</v>
      </c>
      <c r="U87" s="5">
        <v>348</v>
      </c>
      <c r="V87" s="5">
        <v>0</v>
      </c>
      <c r="W87" s="5">
        <v>0</v>
      </c>
      <c r="X87" s="5" t="s">
        <v>477</v>
      </c>
      <c r="Y87" s="5" t="s">
        <v>478</v>
      </c>
    </row>
    <row r="88" s="5" customFormat="1" spans="1:25">
      <c r="A88" s="5" t="s">
        <v>479</v>
      </c>
      <c r="B88" s="5" t="s">
        <v>26</v>
      </c>
      <c r="C88" s="5" t="s">
        <v>44</v>
      </c>
      <c r="D88" s="5" t="s">
        <v>474</v>
      </c>
      <c r="E88" s="5" t="s">
        <v>475</v>
      </c>
      <c r="F88" s="7">
        <v>44787</v>
      </c>
      <c r="G88" s="7">
        <v>44788</v>
      </c>
      <c r="H88" s="5">
        <v>1</v>
      </c>
      <c r="I88" s="5">
        <v>1</v>
      </c>
      <c r="J88" s="5">
        <v>1</v>
      </c>
      <c r="K88" s="5" t="s">
        <v>47</v>
      </c>
      <c r="L88" s="5">
        <v>348</v>
      </c>
      <c r="M88" s="5">
        <v>348</v>
      </c>
      <c r="N88" s="5" t="s">
        <v>480</v>
      </c>
      <c r="O88" s="5" t="s">
        <v>49</v>
      </c>
      <c r="P88" s="5" t="s">
        <v>33</v>
      </c>
      <c r="Q88" s="5">
        <v>0</v>
      </c>
      <c r="R88" s="8">
        <v>44787</v>
      </c>
      <c r="S88" s="7">
        <v>44791</v>
      </c>
      <c r="T88" s="5" t="s">
        <v>34</v>
      </c>
      <c r="U88" s="5">
        <v>348</v>
      </c>
      <c r="V88" s="5">
        <v>0</v>
      </c>
      <c r="W88" s="5">
        <v>0</v>
      </c>
      <c r="X88" s="5" t="s">
        <v>481</v>
      </c>
      <c r="Y88" s="5" t="s">
        <v>482</v>
      </c>
    </row>
    <row r="89" s="5" customFormat="1" spans="1:25">
      <c r="A89" s="5" t="s">
        <v>483</v>
      </c>
      <c r="B89" s="5" t="s">
        <v>26</v>
      </c>
      <c r="C89" s="5" t="s">
        <v>44</v>
      </c>
      <c r="D89" s="5" t="s">
        <v>412</v>
      </c>
      <c r="E89" s="5" t="s">
        <v>413</v>
      </c>
      <c r="F89" s="7">
        <v>44787</v>
      </c>
      <c r="G89" s="7">
        <v>44788</v>
      </c>
      <c r="H89" s="5">
        <v>1</v>
      </c>
      <c r="I89" s="5">
        <v>1</v>
      </c>
      <c r="J89" s="5">
        <v>1</v>
      </c>
      <c r="K89" s="5" t="s">
        <v>47</v>
      </c>
      <c r="L89" s="5">
        <v>195</v>
      </c>
      <c r="M89" s="5">
        <v>195</v>
      </c>
      <c r="N89" s="5" t="s">
        <v>484</v>
      </c>
      <c r="O89" s="5" t="s">
        <v>49</v>
      </c>
      <c r="P89" s="5" t="s">
        <v>33</v>
      </c>
      <c r="Q89" s="5">
        <v>0</v>
      </c>
      <c r="R89" s="8">
        <v>44787</v>
      </c>
      <c r="S89" s="7">
        <v>44791</v>
      </c>
      <c r="T89" s="5" t="s">
        <v>34</v>
      </c>
      <c r="U89" s="5">
        <v>195</v>
      </c>
      <c r="V89" s="5">
        <v>0</v>
      </c>
      <c r="W89" s="5">
        <v>0</v>
      </c>
      <c r="X89" s="5" t="s">
        <v>485</v>
      </c>
      <c r="Y89" s="5" t="s">
        <v>486</v>
      </c>
    </row>
    <row r="90" s="5" customFormat="1" spans="1:25">
      <c r="A90" s="5" t="s">
        <v>487</v>
      </c>
      <c r="B90" s="5" t="s">
        <v>26</v>
      </c>
      <c r="C90" s="5" t="s">
        <v>44</v>
      </c>
      <c r="D90" s="5" t="s">
        <v>488</v>
      </c>
      <c r="E90" s="5" t="s">
        <v>489</v>
      </c>
      <c r="F90" s="7">
        <v>44787</v>
      </c>
      <c r="G90" s="7">
        <v>44788</v>
      </c>
      <c r="H90" s="5">
        <v>1</v>
      </c>
      <c r="I90" s="5">
        <v>1</v>
      </c>
      <c r="J90" s="5">
        <v>1</v>
      </c>
      <c r="K90" s="5" t="s">
        <v>47</v>
      </c>
      <c r="L90" s="5">
        <v>289</v>
      </c>
      <c r="M90" s="5">
        <v>289</v>
      </c>
      <c r="N90" s="5" t="s">
        <v>490</v>
      </c>
      <c r="O90" s="5" t="s">
        <v>49</v>
      </c>
      <c r="P90" s="5" t="s">
        <v>33</v>
      </c>
      <c r="Q90" s="5">
        <v>0</v>
      </c>
      <c r="R90" s="8">
        <v>44787</v>
      </c>
      <c r="S90" s="7">
        <v>44791</v>
      </c>
      <c r="T90" s="5" t="s">
        <v>34</v>
      </c>
      <c r="U90" s="5">
        <v>289</v>
      </c>
      <c r="V90" s="5">
        <v>0</v>
      </c>
      <c r="W90" s="5">
        <v>0</v>
      </c>
      <c r="X90" s="5" t="s">
        <v>491</v>
      </c>
      <c r="Y90" s="5" t="s">
        <v>492</v>
      </c>
    </row>
    <row r="91" s="5" customFormat="1" spans="1:25">
      <c r="A91" s="5" t="s">
        <v>493</v>
      </c>
      <c r="B91" s="5" t="s">
        <v>26</v>
      </c>
      <c r="C91" s="5" t="s">
        <v>44</v>
      </c>
      <c r="D91" s="5" t="s">
        <v>459</v>
      </c>
      <c r="E91" s="5" t="s">
        <v>494</v>
      </c>
      <c r="F91" s="7">
        <v>44787</v>
      </c>
      <c r="G91" s="7">
        <v>44788</v>
      </c>
      <c r="H91" s="5">
        <v>1</v>
      </c>
      <c r="I91" s="5">
        <v>1</v>
      </c>
      <c r="J91" s="5">
        <v>1</v>
      </c>
      <c r="K91" s="5" t="s">
        <v>47</v>
      </c>
      <c r="L91" s="5">
        <v>1410</v>
      </c>
      <c r="M91" s="5">
        <v>1410</v>
      </c>
      <c r="N91" s="5" t="s">
        <v>495</v>
      </c>
      <c r="O91" s="5" t="s">
        <v>49</v>
      </c>
      <c r="P91" s="5" t="s">
        <v>33</v>
      </c>
      <c r="Q91" s="5">
        <v>0</v>
      </c>
      <c r="R91" s="8">
        <v>44787</v>
      </c>
      <c r="S91" s="7">
        <v>44791</v>
      </c>
      <c r="T91" s="5" t="s">
        <v>34</v>
      </c>
      <c r="U91" s="5">
        <v>1410</v>
      </c>
      <c r="V91" s="5">
        <v>0</v>
      </c>
      <c r="W91" s="5">
        <v>0</v>
      </c>
      <c r="X91" s="5" t="s">
        <v>496</v>
      </c>
      <c r="Y91" s="5" t="s">
        <v>497</v>
      </c>
    </row>
    <row r="92" s="5" customFormat="1" spans="1:26">
      <c r="A92" s="5" t="s">
        <v>498</v>
      </c>
      <c r="B92" s="5" t="s">
        <v>26</v>
      </c>
      <c r="C92" s="5" t="s">
        <v>44</v>
      </c>
      <c r="D92" s="5" t="s">
        <v>499</v>
      </c>
      <c r="E92" s="5" t="s">
        <v>500</v>
      </c>
      <c r="F92" s="7">
        <v>44787</v>
      </c>
      <c r="G92" s="7">
        <v>44788</v>
      </c>
      <c r="H92" s="5">
        <v>2</v>
      </c>
      <c r="I92" s="5">
        <v>1</v>
      </c>
      <c r="J92" s="5">
        <v>2</v>
      </c>
      <c r="K92" s="5" t="s">
        <v>47</v>
      </c>
      <c r="L92" s="5">
        <v>400</v>
      </c>
      <c r="M92" s="5">
        <v>400</v>
      </c>
      <c r="N92" s="5" t="s">
        <v>501</v>
      </c>
      <c r="O92" s="5" t="s">
        <v>49</v>
      </c>
      <c r="P92" s="5" t="s">
        <v>33</v>
      </c>
      <c r="Q92" s="5">
        <v>0</v>
      </c>
      <c r="R92" s="8">
        <v>44787</v>
      </c>
      <c r="S92" s="7">
        <v>44791</v>
      </c>
      <c r="T92" s="5" t="s">
        <v>34</v>
      </c>
      <c r="U92" s="5">
        <v>400</v>
      </c>
      <c r="V92" s="5">
        <v>0</v>
      </c>
      <c r="W92" s="5">
        <v>0</v>
      </c>
      <c r="X92" s="5" t="s">
        <v>502</v>
      </c>
      <c r="Y92" s="5">
        <v>305050</v>
      </c>
      <c r="Z92" s="5" t="s">
        <v>503</v>
      </c>
    </row>
    <row r="93" s="5" customFormat="1" spans="1:25">
      <c r="A93" s="5" t="s">
        <v>504</v>
      </c>
      <c r="B93" s="5" t="s">
        <v>26</v>
      </c>
      <c r="C93" s="5" t="s">
        <v>44</v>
      </c>
      <c r="D93" s="5" t="s">
        <v>112</v>
      </c>
      <c r="E93" s="5" t="s">
        <v>469</v>
      </c>
      <c r="F93" s="7">
        <v>44787</v>
      </c>
      <c r="G93" s="7">
        <v>44788</v>
      </c>
      <c r="H93" s="5">
        <v>1</v>
      </c>
      <c r="I93" s="5">
        <v>1</v>
      </c>
      <c r="J93" s="5">
        <v>1</v>
      </c>
      <c r="K93" s="5" t="s">
        <v>47</v>
      </c>
      <c r="L93" s="5">
        <v>910</v>
      </c>
      <c r="M93" s="5">
        <v>910</v>
      </c>
      <c r="N93" s="5" t="s">
        <v>505</v>
      </c>
      <c r="O93" s="5" t="s">
        <v>49</v>
      </c>
      <c r="P93" s="5" t="s">
        <v>33</v>
      </c>
      <c r="Q93" s="5">
        <v>0</v>
      </c>
      <c r="R93" s="8">
        <v>44787</v>
      </c>
      <c r="S93" s="7">
        <v>44791</v>
      </c>
      <c r="T93" s="5" t="s">
        <v>34</v>
      </c>
      <c r="U93" s="5">
        <v>910</v>
      </c>
      <c r="V93" s="5">
        <v>0</v>
      </c>
      <c r="W93" s="5">
        <v>0</v>
      </c>
      <c r="X93" s="5" t="s">
        <v>506</v>
      </c>
      <c r="Y93" s="5" t="s">
        <v>507</v>
      </c>
    </row>
    <row r="94" s="5" customFormat="1" spans="1:25">
      <c r="A94" s="5" t="s">
        <v>508</v>
      </c>
      <c r="B94" s="5" t="s">
        <v>26</v>
      </c>
      <c r="C94" s="5" t="s">
        <v>44</v>
      </c>
      <c r="D94" s="5" t="s">
        <v>412</v>
      </c>
      <c r="E94" s="5" t="s">
        <v>442</v>
      </c>
      <c r="F94" s="7">
        <v>44787</v>
      </c>
      <c r="G94" s="7">
        <v>44788</v>
      </c>
      <c r="H94" s="5">
        <v>1</v>
      </c>
      <c r="I94" s="5">
        <v>1</v>
      </c>
      <c r="J94" s="5">
        <v>1</v>
      </c>
      <c r="K94" s="5" t="s">
        <v>47</v>
      </c>
      <c r="L94" s="5">
        <v>195</v>
      </c>
      <c r="M94" s="5">
        <v>195</v>
      </c>
      <c r="N94" s="5" t="s">
        <v>509</v>
      </c>
      <c r="O94" s="5" t="s">
        <v>49</v>
      </c>
      <c r="P94" s="5" t="s">
        <v>33</v>
      </c>
      <c r="Q94" s="5">
        <v>0</v>
      </c>
      <c r="R94" s="8">
        <v>44787</v>
      </c>
      <c r="S94" s="7">
        <v>44791</v>
      </c>
      <c r="T94" s="5" t="s">
        <v>34</v>
      </c>
      <c r="U94" s="5">
        <v>195</v>
      </c>
      <c r="V94" s="5">
        <v>0</v>
      </c>
      <c r="W94" s="5">
        <v>0</v>
      </c>
      <c r="X94" s="5" t="s">
        <v>510</v>
      </c>
      <c r="Y94" s="5" t="s">
        <v>511</v>
      </c>
    </row>
    <row r="95" s="5" customFormat="1" spans="1:25">
      <c r="A95" s="5" t="s">
        <v>512</v>
      </c>
      <c r="B95" s="5" t="s">
        <v>26</v>
      </c>
      <c r="C95" s="5" t="s">
        <v>44</v>
      </c>
      <c r="D95" s="5" t="s">
        <v>513</v>
      </c>
      <c r="E95" s="5" t="s">
        <v>514</v>
      </c>
      <c r="F95" s="7">
        <v>44787</v>
      </c>
      <c r="G95" s="7">
        <v>44788</v>
      </c>
      <c r="H95" s="5">
        <v>1</v>
      </c>
      <c r="I95" s="5">
        <v>1</v>
      </c>
      <c r="J95" s="5">
        <v>1</v>
      </c>
      <c r="K95" s="5" t="s">
        <v>47</v>
      </c>
      <c r="L95" s="5">
        <v>836</v>
      </c>
      <c r="M95" s="5">
        <v>836</v>
      </c>
      <c r="N95" s="5" t="s">
        <v>515</v>
      </c>
      <c r="O95" s="5" t="s">
        <v>49</v>
      </c>
      <c r="P95" s="5" t="s">
        <v>33</v>
      </c>
      <c r="Q95" s="5">
        <v>0</v>
      </c>
      <c r="R95" s="8">
        <v>44787</v>
      </c>
      <c r="S95" s="7">
        <v>44791</v>
      </c>
      <c r="T95" s="5" t="s">
        <v>34</v>
      </c>
      <c r="U95" s="5">
        <v>836</v>
      </c>
      <c r="V95" s="5">
        <v>0</v>
      </c>
      <c r="W95" s="5">
        <v>0</v>
      </c>
      <c r="X95" s="5" t="s">
        <v>516</v>
      </c>
      <c r="Y95" s="5" t="s">
        <v>517</v>
      </c>
    </row>
    <row r="96" s="5" customFormat="1" spans="1:25">
      <c r="A96" s="5" t="s">
        <v>518</v>
      </c>
      <c r="B96" s="5" t="s">
        <v>26</v>
      </c>
      <c r="C96" s="5" t="s">
        <v>44</v>
      </c>
      <c r="D96" s="5" t="s">
        <v>519</v>
      </c>
      <c r="E96" s="5" t="s">
        <v>520</v>
      </c>
      <c r="F96" s="7">
        <v>44787</v>
      </c>
      <c r="G96" s="7">
        <v>44788</v>
      </c>
      <c r="H96" s="5">
        <v>1</v>
      </c>
      <c r="I96" s="5">
        <v>1</v>
      </c>
      <c r="J96" s="5">
        <v>1</v>
      </c>
      <c r="K96" s="5" t="s">
        <v>47</v>
      </c>
      <c r="L96" s="5">
        <v>384</v>
      </c>
      <c r="M96" s="5">
        <v>384</v>
      </c>
      <c r="N96" s="5" t="s">
        <v>521</v>
      </c>
      <c r="O96" s="5" t="s">
        <v>49</v>
      </c>
      <c r="P96" s="5" t="s">
        <v>33</v>
      </c>
      <c r="Q96" s="5">
        <v>0</v>
      </c>
      <c r="R96" s="8">
        <v>44787</v>
      </c>
      <c r="S96" s="7">
        <v>44791</v>
      </c>
      <c r="T96" s="5" t="s">
        <v>34</v>
      </c>
      <c r="U96" s="5">
        <v>384</v>
      </c>
      <c r="V96" s="5">
        <v>0</v>
      </c>
      <c r="W96" s="5">
        <v>0</v>
      </c>
      <c r="X96" s="5" t="s">
        <v>51</v>
      </c>
      <c r="Y96" s="5" t="s">
        <v>51</v>
      </c>
    </row>
    <row r="97" s="5" customFormat="1" spans="1:25">
      <c r="A97" s="5" t="s">
        <v>518</v>
      </c>
      <c r="B97" s="5" t="s">
        <v>26</v>
      </c>
      <c r="C97" s="5" t="s">
        <v>324</v>
      </c>
      <c r="D97" s="5" t="s">
        <v>519</v>
      </c>
      <c r="E97" s="5" t="s">
        <v>520</v>
      </c>
      <c r="F97" s="7">
        <v>44787</v>
      </c>
      <c r="G97" s="7">
        <v>44788</v>
      </c>
      <c r="H97" s="5">
        <v>1</v>
      </c>
      <c r="I97" s="5">
        <v>1</v>
      </c>
      <c r="J97" s="5">
        <v>1</v>
      </c>
      <c r="K97" s="5" t="s">
        <v>47</v>
      </c>
      <c r="L97" s="5">
        <v>-384</v>
      </c>
      <c r="M97" s="5">
        <v>-384</v>
      </c>
      <c r="N97" s="5" t="s">
        <v>521</v>
      </c>
      <c r="O97" s="5" t="s">
        <v>49</v>
      </c>
      <c r="P97" s="5" t="s">
        <v>33</v>
      </c>
      <c r="Q97" s="5">
        <v>0</v>
      </c>
      <c r="R97" s="8">
        <v>44787</v>
      </c>
      <c r="S97" s="7">
        <v>44791</v>
      </c>
      <c r="T97" s="5" t="s">
        <v>34</v>
      </c>
      <c r="U97" s="5">
        <v>-384</v>
      </c>
      <c r="V97" s="5">
        <v>0</v>
      </c>
      <c r="W97" s="5">
        <v>0</v>
      </c>
      <c r="X97" s="5" t="s">
        <v>51</v>
      </c>
      <c r="Y97" s="5" t="s">
        <v>51</v>
      </c>
    </row>
    <row r="98" s="5" customFormat="1" spans="1:25">
      <c r="A98" s="5" t="s">
        <v>438</v>
      </c>
      <c r="B98" s="5" t="s">
        <v>26</v>
      </c>
      <c r="C98" s="5" t="s">
        <v>324</v>
      </c>
      <c r="D98" s="5" t="s">
        <v>179</v>
      </c>
      <c r="E98" s="5" t="s">
        <v>180</v>
      </c>
      <c r="F98" s="7">
        <v>44787</v>
      </c>
      <c r="G98" s="7">
        <v>44788</v>
      </c>
      <c r="H98" s="5">
        <v>1</v>
      </c>
      <c r="I98" s="5">
        <v>1</v>
      </c>
      <c r="J98" s="5">
        <v>1</v>
      </c>
      <c r="K98" s="5" t="s">
        <v>47</v>
      </c>
      <c r="L98" s="5">
        <v>-307</v>
      </c>
      <c r="M98" s="5">
        <v>-307</v>
      </c>
      <c r="N98" s="5" t="s">
        <v>439</v>
      </c>
      <c r="O98" s="5" t="s">
        <v>49</v>
      </c>
      <c r="P98" s="5" t="s">
        <v>33</v>
      </c>
      <c r="Q98" s="5">
        <v>0</v>
      </c>
      <c r="R98" s="8">
        <v>44786</v>
      </c>
      <c r="S98" s="7">
        <v>44791</v>
      </c>
      <c r="T98" s="5" t="s">
        <v>34</v>
      </c>
      <c r="U98" s="5">
        <v>-307</v>
      </c>
      <c r="V98" s="5">
        <v>0</v>
      </c>
      <c r="W98" s="5">
        <v>0</v>
      </c>
      <c r="X98" s="5" t="s">
        <v>440</v>
      </c>
      <c r="Y98" s="5" t="s">
        <v>51</v>
      </c>
    </row>
    <row r="99" s="5" customFormat="1" spans="1:25">
      <c r="A99" s="5" t="s">
        <v>522</v>
      </c>
      <c r="B99" s="5" t="s">
        <v>26</v>
      </c>
      <c r="C99" s="5" t="s">
        <v>523</v>
      </c>
      <c r="D99" s="5" t="s">
        <v>524</v>
      </c>
      <c r="E99" s="5" t="s">
        <v>525</v>
      </c>
      <c r="F99" s="7">
        <v>44785</v>
      </c>
      <c r="G99" s="7">
        <v>44787</v>
      </c>
      <c r="H99" s="5">
        <v>1</v>
      </c>
      <c r="I99" s="5">
        <v>2</v>
      </c>
      <c r="J99" s="5">
        <v>2</v>
      </c>
      <c r="K99" s="5" t="s">
        <v>47</v>
      </c>
      <c r="L99" s="5">
        <v>-592</v>
      </c>
      <c r="M99" s="5">
        <v>-592</v>
      </c>
      <c r="N99" s="5" t="s">
        <v>526</v>
      </c>
      <c r="O99" s="5" t="s">
        <v>49</v>
      </c>
      <c r="P99" s="5" t="s">
        <v>33</v>
      </c>
      <c r="Q99" s="5">
        <v>0</v>
      </c>
      <c r="R99" s="8">
        <v>44772</v>
      </c>
      <c r="S99" s="7">
        <v>44791</v>
      </c>
      <c r="T99" s="5" t="s">
        <v>34</v>
      </c>
      <c r="U99" s="5">
        <v>-592</v>
      </c>
      <c r="V99" s="5">
        <v>0</v>
      </c>
      <c r="W99" s="5">
        <v>0</v>
      </c>
      <c r="X99" s="5" t="s">
        <v>527</v>
      </c>
      <c r="Y99" s="5" t="s">
        <v>528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B14" sqref="B14"/>
    </sheetView>
  </sheetViews>
  <sheetFormatPr defaultColWidth="9" defaultRowHeight="13.5"/>
  <cols>
    <col min="1" max="1" width="12.625" style="5"/>
    <col min="2" max="3" width="10.375" style="5"/>
    <col min="4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529</v>
      </c>
    </row>
    <row r="2" s="5" customFormat="1" spans="1:20">
      <c r="A2" s="6">
        <v>17913584946</v>
      </c>
      <c r="B2" s="7">
        <v>44691</v>
      </c>
      <c r="C2" s="7">
        <v>44695</v>
      </c>
      <c r="D2" s="5">
        <v>6000</v>
      </c>
      <c r="E2" s="5" t="e">
        <f>VLOOKUP(A2,HOP!A:L,12,0)</f>
        <v>#N/A</v>
      </c>
      <c r="F2" s="5">
        <v>2545040</v>
      </c>
      <c r="G2" s="5" t="e">
        <f>D2-E2</f>
        <v>#N/A</v>
      </c>
      <c r="H2" s="5" t="str">
        <f>$H$1&amp;F2</f>
        <v>，2545040</v>
      </c>
      <c r="I2" s="5" t="e">
        <f>VLOOKUP(A2,HOP!A:U,21,0)</f>
        <v>#N/A</v>
      </c>
      <c r="J2" s="5" t="s">
        <v>530</v>
      </c>
      <c r="T2" s="5" t="s">
        <v>531</v>
      </c>
    </row>
    <row r="3" s="5" customFormat="1" spans="1:9">
      <c r="A3" s="6">
        <v>18157705537</v>
      </c>
      <c r="B3" s="7">
        <v>44732</v>
      </c>
      <c r="C3" s="7">
        <v>44734</v>
      </c>
      <c r="D3" s="5">
        <v>550</v>
      </c>
      <c r="E3" s="5" t="e">
        <f>VLOOKUP(A3,HOP!A:L,12,0)</f>
        <v>#N/A</v>
      </c>
      <c r="F3" s="5">
        <v>2596735</v>
      </c>
      <c r="G3" s="5" t="e">
        <f>D3-E3</f>
        <v>#N/A</v>
      </c>
      <c r="H3" s="5" t="str">
        <f>$H$1&amp;F3</f>
        <v>，2596735</v>
      </c>
      <c r="I3" s="5" t="e">
        <f>VLOOKUP(A3,HOP!A:U,21,0)</f>
        <v>#N/A</v>
      </c>
    </row>
    <row r="5" spans="4:4">
      <c r="D5" s="5">
        <f>SUM(D2:D4)</f>
        <v>6550</v>
      </c>
    </row>
    <row r="9" spans="1:7">
      <c r="A9" s="5" t="s">
        <v>532</v>
      </c>
      <c r="E9" s="5">
        <v>6000</v>
      </c>
      <c r="F9" s="5">
        <v>1327.41</v>
      </c>
      <c r="G9" s="5">
        <v>1148.78</v>
      </c>
    </row>
    <row r="10" spans="1:7">
      <c r="A10" s="5" t="s">
        <v>533</v>
      </c>
      <c r="E10" s="5">
        <v>550</v>
      </c>
      <c r="F10" s="5">
        <v>121.68</v>
      </c>
      <c r="G10" s="5">
        <v>105.31</v>
      </c>
    </row>
    <row r="11" spans="1:7">
      <c r="A11" s="5" t="s">
        <v>534</v>
      </c>
      <c r="E11" s="5">
        <f>SUM(E9:E10)</f>
        <v>6550</v>
      </c>
      <c r="F11" s="5">
        <f>SUM(F9:F10)</f>
        <v>1449.09</v>
      </c>
      <c r="G11" s="5">
        <f>SUM(G9:G10)</f>
        <v>1254.09</v>
      </c>
    </row>
    <row r="12" spans="1:1">
      <c r="A12" s="5" t="s">
        <v>535</v>
      </c>
    </row>
    <row r="13" spans="1:1">
      <c r="A13" s="5" t="s">
        <v>536</v>
      </c>
    </row>
  </sheetData>
  <conditionalFormatting sqref="A1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5"/>
  <sheetViews>
    <sheetView workbookViewId="0">
      <selection activeCell="A104" sqref="A104"/>
    </sheetView>
  </sheetViews>
  <sheetFormatPr defaultColWidth="9" defaultRowHeight="13.5"/>
  <cols>
    <col min="1" max="1" width="12.625" style="5"/>
    <col min="2" max="3" width="10.375" style="5"/>
    <col min="4" max="4" width="9" style="5"/>
    <col min="5" max="5" width="10.375" style="5"/>
    <col min="6" max="1637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529</v>
      </c>
    </row>
    <row r="2" s="5" customFormat="1" hidden="1" spans="1:10">
      <c r="A2" s="6">
        <v>17949011082</v>
      </c>
      <c r="B2" s="7">
        <v>44785</v>
      </c>
      <c r="C2" s="7">
        <v>44788</v>
      </c>
      <c r="D2" s="5">
        <v>1257</v>
      </c>
      <c r="E2" s="5" t="str">
        <f>VLOOKUP(A2,HOP!A:L,12,0)</f>
        <v>1257.00</v>
      </c>
      <c r="F2" s="5" t="str">
        <f>VLOOKUP(A2,HOP!A:C,3,0)</f>
        <v>2554400</v>
      </c>
      <c r="G2" s="5">
        <f>D2-E2</f>
        <v>0</v>
      </c>
      <c r="H2" s="5" t="str">
        <f>$H$1&amp;F2</f>
        <v>，2554400</v>
      </c>
      <c r="I2" s="8" t="str">
        <f>VLOOKUP(A2,HOP!A:U,21,0)</f>
        <v>直采</v>
      </c>
      <c r="J2" s="7"/>
    </row>
    <row r="3" s="5" customFormat="1" hidden="1" spans="1:10">
      <c r="A3" s="6">
        <v>18014091056</v>
      </c>
      <c r="B3" s="7">
        <v>44784</v>
      </c>
      <c r="C3" s="7">
        <v>44788</v>
      </c>
      <c r="D3" s="5">
        <v>1388</v>
      </c>
      <c r="E3" s="5" t="str">
        <f>VLOOKUP(A3,HOP!A:L,12,0)</f>
        <v>1388.00</v>
      </c>
      <c r="F3" s="5" t="str">
        <f>VLOOKUP(A3,HOP!A:C,3,0)</f>
        <v>2567437</v>
      </c>
      <c r="G3" s="5">
        <f t="shared" ref="G3:G34" si="0">D3-E3</f>
        <v>0</v>
      </c>
      <c r="H3" s="5" t="str">
        <f t="shared" ref="H3:H34" si="1">$H$1&amp;F3</f>
        <v>，2567437</v>
      </c>
      <c r="I3" s="8" t="str">
        <f>VLOOKUP(A3,HOP!A:U,21,0)</f>
        <v>直采</v>
      </c>
      <c r="J3" s="7"/>
    </row>
    <row r="4" s="5" customFormat="1" hidden="1" spans="1:10">
      <c r="A4" s="6">
        <v>18053695924</v>
      </c>
      <c r="B4" s="7">
        <v>44783</v>
      </c>
      <c r="C4" s="7">
        <v>44788</v>
      </c>
      <c r="D4" s="5">
        <v>1975</v>
      </c>
      <c r="E4" s="5" t="str">
        <f>VLOOKUP(A4,HOP!A:L,12,0)</f>
        <v>1975.00</v>
      </c>
      <c r="F4" s="5" t="str">
        <f>VLOOKUP(A4,HOP!A:C,3,0)</f>
        <v>2576780</v>
      </c>
      <c r="G4" s="5">
        <f t="shared" si="0"/>
        <v>0</v>
      </c>
      <c r="H4" s="5" t="str">
        <f t="shared" si="1"/>
        <v>，2576780</v>
      </c>
      <c r="I4" s="8" t="str">
        <f>VLOOKUP(A4,HOP!A:U,21,0)</f>
        <v>直采</v>
      </c>
      <c r="J4" s="7"/>
    </row>
    <row r="5" s="5" customFormat="1" hidden="1" spans="1:10">
      <c r="A5" s="6">
        <v>18312868503</v>
      </c>
      <c r="B5" s="7">
        <v>44787</v>
      </c>
      <c r="C5" s="7">
        <v>44788</v>
      </c>
      <c r="D5" s="5">
        <v>630</v>
      </c>
      <c r="E5" s="5" t="str">
        <f>VLOOKUP(A5,HOP!A:L,12,0)</f>
        <v>630.00</v>
      </c>
      <c r="F5" s="5" t="str">
        <f>VLOOKUP(A5,HOP!A:C,3,0)</f>
        <v>2613207</v>
      </c>
      <c r="G5" s="5">
        <f t="shared" si="0"/>
        <v>0</v>
      </c>
      <c r="H5" s="5" t="str">
        <f t="shared" si="1"/>
        <v>，2613207</v>
      </c>
      <c r="I5" s="8" t="str">
        <f>VLOOKUP(A5,HOP!A:U,21,0)</f>
        <v>直采</v>
      </c>
      <c r="J5" s="7"/>
    </row>
    <row r="6" s="5" customFormat="1" hidden="1" spans="1:10">
      <c r="A6" s="6">
        <v>18328631097</v>
      </c>
      <c r="B6" s="7">
        <v>44786</v>
      </c>
      <c r="C6" s="7">
        <v>44788</v>
      </c>
      <c r="D6" s="5">
        <v>3048</v>
      </c>
      <c r="E6" s="5" t="str">
        <f>VLOOKUP(A6,HOP!A:L,12,0)</f>
        <v>3048.00</v>
      </c>
      <c r="F6" s="5" t="str">
        <f>VLOOKUP(A6,HOP!A:C,3,0)</f>
        <v>2614822</v>
      </c>
      <c r="G6" s="5">
        <f t="shared" si="0"/>
        <v>0</v>
      </c>
      <c r="H6" s="5" t="str">
        <f t="shared" si="1"/>
        <v>，2614822</v>
      </c>
      <c r="I6" s="8" t="str">
        <f>VLOOKUP(A6,HOP!A:U,21,0)</f>
        <v>直采</v>
      </c>
      <c r="J6" s="7"/>
    </row>
    <row r="7" s="5" customFormat="1" hidden="1" spans="1:10">
      <c r="A7" s="6">
        <v>18328643402</v>
      </c>
      <c r="B7" s="7">
        <v>44786</v>
      </c>
      <c r="C7" s="7">
        <v>44788</v>
      </c>
      <c r="D7" s="5">
        <v>3048</v>
      </c>
      <c r="E7" s="5" t="str">
        <f>VLOOKUP(A7,HOP!A:L,12,0)</f>
        <v>3048.00</v>
      </c>
      <c r="F7" s="5" t="str">
        <f>VLOOKUP(A7,HOP!A:C,3,0)</f>
        <v>2614826</v>
      </c>
      <c r="G7" s="5">
        <f t="shared" si="0"/>
        <v>0</v>
      </c>
      <c r="H7" s="5" t="str">
        <f t="shared" si="1"/>
        <v>，2614826</v>
      </c>
      <c r="I7" s="8" t="str">
        <f>VLOOKUP(A7,HOP!A:U,21,0)</f>
        <v>直采</v>
      </c>
      <c r="J7" s="7"/>
    </row>
    <row r="8" s="5" customFormat="1" hidden="1" spans="1:10">
      <c r="A8" s="6">
        <v>18343474866</v>
      </c>
      <c r="B8" s="7">
        <v>44786</v>
      </c>
      <c r="C8" s="7">
        <v>44788</v>
      </c>
      <c r="D8" s="5">
        <v>560</v>
      </c>
      <c r="E8" s="5" t="str">
        <f>VLOOKUP(A8,HOP!A:L,12,0)</f>
        <v>560.00</v>
      </c>
      <c r="F8" s="5" t="str">
        <f>VLOOKUP(A8,HOP!A:C,3,0)</f>
        <v>2616066</v>
      </c>
      <c r="G8" s="5">
        <f t="shared" si="0"/>
        <v>0</v>
      </c>
      <c r="H8" s="5" t="str">
        <f t="shared" si="1"/>
        <v>，2616066</v>
      </c>
      <c r="I8" s="8" t="str">
        <f>VLOOKUP(A8,HOP!A:U,21,0)</f>
        <v>直采</v>
      </c>
      <c r="J8" s="7"/>
    </row>
    <row r="9" s="5" customFormat="1" hidden="1" spans="1:10">
      <c r="A9" s="6">
        <v>18343482325</v>
      </c>
      <c r="B9" s="7">
        <v>44786</v>
      </c>
      <c r="C9" s="7">
        <v>44788</v>
      </c>
      <c r="D9" s="5">
        <v>560</v>
      </c>
      <c r="E9" s="5" t="str">
        <f>VLOOKUP(A9,HOP!A:L,12,0)</f>
        <v>560.00</v>
      </c>
      <c r="F9" s="5" t="str">
        <f>VLOOKUP(A9,HOP!A:C,3,0)</f>
        <v>2616070</v>
      </c>
      <c r="G9" s="5">
        <f t="shared" si="0"/>
        <v>0</v>
      </c>
      <c r="H9" s="5" t="str">
        <f t="shared" si="1"/>
        <v>，2616070</v>
      </c>
      <c r="I9" s="8" t="str">
        <f>VLOOKUP(A9,HOP!A:U,21,0)</f>
        <v>直采</v>
      </c>
      <c r="J9" s="7"/>
    </row>
    <row r="10" s="5" customFormat="1" hidden="1" spans="1:10">
      <c r="A10" s="6">
        <v>18420553814</v>
      </c>
      <c r="B10" s="7">
        <v>44780</v>
      </c>
      <c r="C10" s="7">
        <v>44788</v>
      </c>
      <c r="D10" s="5">
        <v>4480</v>
      </c>
      <c r="E10" s="5" t="str">
        <f>VLOOKUP(A10,HOP!A:L,12,0)</f>
        <v>4480.00</v>
      </c>
      <c r="F10" s="5" t="str">
        <f>VLOOKUP(A10,HOP!A:C,3,0)</f>
        <v>2623718</v>
      </c>
      <c r="G10" s="5">
        <f t="shared" si="0"/>
        <v>0</v>
      </c>
      <c r="H10" s="5" t="str">
        <f t="shared" si="1"/>
        <v>，2623718</v>
      </c>
      <c r="I10" s="8" t="str">
        <f>VLOOKUP(A10,HOP!A:U,21,0)</f>
        <v>直采</v>
      </c>
      <c r="J10" s="7"/>
    </row>
    <row r="11" s="5" customFormat="1" hidden="1" spans="1:10">
      <c r="A11" s="6">
        <v>18437658476</v>
      </c>
      <c r="B11" s="7">
        <v>44787</v>
      </c>
      <c r="C11" s="7">
        <v>44788</v>
      </c>
      <c r="D11" s="5">
        <v>610</v>
      </c>
      <c r="E11" s="5" t="str">
        <f>VLOOKUP(A11,HOP!A:L,12,0)</f>
        <v>610.00</v>
      </c>
      <c r="F11" s="5" t="str">
        <f>VLOOKUP(A11,HOP!A:C,3,0)</f>
        <v>2625439</v>
      </c>
      <c r="G11" s="5">
        <f t="shared" si="0"/>
        <v>0</v>
      </c>
      <c r="H11" s="5" t="str">
        <f t="shared" si="1"/>
        <v>，2625439</v>
      </c>
      <c r="I11" s="8" t="str">
        <f>VLOOKUP(A11,HOP!A:U,21,0)</f>
        <v>直采</v>
      </c>
      <c r="J11" s="7"/>
    </row>
    <row r="12" s="5" customFormat="1" hidden="1" spans="1:10">
      <c r="A12" s="6">
        <v>18438424667</v>
      </c>
      <c r="B12" s="7">
        <v>44784</v>
      </c>
      <c r="C12" s="7">
        <v>44788</v>
      </c>
      <c r="D12" s="5">
        <v>2780</v>
      </c>
      <c r="E12" s="5" t="str">
        <f>VLOOKUP(A12,HOP!A:L,12,0)</f>
        <v>2780.00</v>
      </c>
      <c r="F12" s="5" t="str">
        <f>VLOOKUP(A12,HOP!A:C,3,0)</f>
        <v>2625571</v>
      </c>
      <c r="G12" s="5">
        <f t="shared" si="0"/>
        <v>0</v>
      </c>
      <c r="H12" s="5" t="str">
        <f t="shared" si="1"/>
        <v>，2625571</v>
      </c>
      <c r="I12" s="8" t="str">
        <f>VLOOKUP(A12,HOP!A:U,21,0)</f>
        <v>直采</v>
      </c>
      <c r="J12" s="7"/>
    </row>
    <row r="13" s="5" customFormat="1" hidden="1" spans="1:10">
      <c r="A13" s="6">
        <v>18446917014</v>
      </c>
      <c r="B13" s="7">
        <v>44785</v>
      </c>
      <c r="C13" s="7">
        <v>44788</v>
      </c>
      <c r="D13" s="5">
        <v>2700</v>
      </c>
      <c r="E13" s="5" t="str">
        <f>VLOOKUP(A13,HOP!A:L,12,0)</f>
        <v>2700.00</v>
      </c>
      <c r="F13" s="5" t="str">
        <f>VLOOKUP(A13,HOP!A:C,3,0)</f>
        <v>2626370</v>
      </c>
      <c r="G13" s="5">
        <f t="shared" si="0"/>
        <v>0</v>
      </c>
      <c r="H13" s="5" t="str">
        <f t="shared" si="1"/>
        <v>，2626370</v>
      </c>
      <c r="I13" s="8" t="str">
        <f>VLOOKUP(A13,HOP!A:U,21,0)</f>
        <v>直采</v>
      </c>
      <c r="J13" s="7"/>
    </row>
    <row r="14" s="5" customFormat="1" hidden="1" spans="1:10">
      <c r="A14" s="6">
        <v>18547461183</v>
      </c>
      <c r="B14" s="7">
        <v>44785</v>
      </c>
      <c r="C14" s="7">
        <v>44788</v>
      </c>
      <c r="D14" s="5">
        <v>3330</v>
      </c>
      <c r="E14" s="5" t="str">
        <f>VLOOKUP(A14,HOP!A:L,12,0)</f>
        <v>3330.00</v>
      </c>
      <c r="F14" s="5" t="str">
        <f>VLOOKUP(A14,HOP!A:C,3,0)</f>
        <v>2636429</v>
      </c>
      <c r="G14" s="5">
        <f t="shared" si="0"/>
        <v>0</v>
      </c>
      <c r="H14" s="5" t="str">
        <f t="shared" si="1"/>
        <v>，2636429</v>
      </c>
      <c r="I14" s="8" t="str">
        <f>VLOOKUP(A14,HOP!A:U,21,0)</f>
        <v>直采</v>
      </c>
      <c r="J14" s="7"/>
    </row>
    <row r="15" s="5" customFormat="1" hidden="1" spans="1:10">
      <c r="A15" s="6">
        <v>18551065838</v>
      </c>
      <c r="B15" s="7">
        <v>44784</v>
      </c>
      <c r="C15" s="7">
        <v>44788</v>
      </c>
      <c r="D15" s="5">
        <v>1388</v>
      </c>
      <c r="E15" s="5" t="str">
        <f>VLOOKUP(A15,HOP!A:L,12,0)</f>
        <v>1388.00</v>
      </c>
      <c r="F15" s="5" t="str">
        <f>VLOOKUP(A15,HOP!A:C,3,0)</f>
        <v>2636474</v>
      </c>
      <c r="G15" s="5">
        <f t="shared" si="0"/>
        <v>0</v>
      </c>
      <c r="H15" s="5" t="str">
        <f t="shared" si="1"/>
        <v>，2636474</v>
      </c>
      <c r="I15" s="8" t="str">
        <f>VLOOKUP(A15,HOP!A:U,21,0)</f>
        <v>直采</v>
      </c>
      <c r="J15" s="7"/>
    </row>
    <row r="16" s="5" customFormat="1" hidden="1" spans="1:10">
      <c r="A16" s="6">
        <v>18561622226</v>
      </c>
      <c r="B16" s="7">
        <v>44787</v>
      </c>
      <c r="C16" s="7">
        <v>44788</v>
      </c>
      <c r="D16" s="5">
        <v>291</v>
      </c>
      <c r="E16" s="5" t="str">
        <f>VLOOKUP(A16,HOP!A:L,12,0)</f>
        <v>291.00</v>
      </c>
      <c r="F16" s="5" t="str">
        <f>VLOOKUP(A16,HOP!A:C,3,0)</f>
        <v>2637620</v>
      </c>
      <c r="G16" s="5">
        <f t="shared" si="0"/>
        <v>0</v>
      </c>
      <c r="H16" s="5" t="str">
        <f t="shared" si="1"/>
        <v>，2637620</v>
      </c>
      <c r="I16" s="8" t="str">
        <f>VLOOKUP(A16,HOP!A:U,21,0)</f>
        <v>直采</v>
      </c>
      <c r="J16" s="7"/>
    </row>
    <row r="17" s="5" customFormat="1" hidden="1" spans="1:10">
      <c r="A17" s="6">
        <v>18562109472</v>
      </c>
      <c r="B17" s="7">
        <v>44787</v>
      </c>
      <c r="C17" s="7">
        <v>44788</v>
      </c>
      <c r="D17" s="5">
        <v>643</v>
      </c>
      <c r="E17" s="5" t="str">
        <f>VLOOKUP(A17,HOP!A:L,12,0)</f>
        <v>643.00</v>
      </c>
      <c r="F17" s="5" t="str">
        <f>VLOOKUP(A17,HOP!A:C,3,0)</f>
        <v>2637670</v>
      </c>
      <c r="G17" s="5">
        <f t="shared" si="0"/>
        <v>0</v>
      </c>
      <c r="H17" s="5" t="str">
        <f t="shared" si="1"/>
        <v>，2637670</v>
      </c>
      <c r="I17" s="8" t="str">
        <f>VLOOKUP(A17,HOP!A:U,21,0)</f>
        <v>直采</v>
      </c>
      <c r="J17" s="7"/>
    </row>
    <row r="18" s="5" customFormat="1" hidden="1" spans="1:10">
      <c r="A18" s="6">
        <v>18581207453</v>
      </c>
      <c r="B18" s="7">
        <v>44784</v>
      </c>
      <c r="C18" s="7">
        <v>44788</v>
      </c>
      <c r="D18" s="5">
        <v>3360</v>
      </c>
      <c r="E18" s="5" t="str">
        <f>VLOOKUP(A18,HOP!A:L,12,0)</f>
        <v>3360.00</v>
      </c>
      <c r="F18" s="5" t="str">
        <f>VLOOKUP(A18,HOP!A:C,3,0)</f>
        <v>2639439</v>
      </c>
      <c r="G18" s="5">
        <f t="shared" si="0"/>
        <v>0</v>
      </c>
      <c r="H18" s="5" t="str">
        <f t="shared" si="1"/>
        <v>，2639439</v>
      </c>
      <c r="I18" s="8" t="str">
        <f>VLOOKUP(A18,HOP!A:U,21,0)</f>
        <v>直采</v>
      </c>
      <c r="J18" s="7"/>
    </row>
    <row r="19" s="5" customFormat="1" hidden="1" spans="1:10">
      <c r="A19" s="6">
        <v>18583828666</v>
      </c>
      <c r="B19" s="7">
        <v>44786</v>
      </c>
      <c r="C19" s="7">
        <v>44788</v>
      </c>
      <c r="D19" s="5">
        <v>0</v>
      </c>
      <c r="E19" s="5" t="str">
        <f>VLOOKUP(A19,HOP!A:L,12,0)</f>
        <v>0.00</v>
      </c>
      <c r="F19" s="5" t="str">
        <f>VLOOKUP(A19,HOP!A:C,3,0)</f>
        <v>2639715</v>
      </c>
      <c r="G19" s="5">
        <f t="shared" si="0"/>
        <v>0</v>
      </c>
      <c r="H19" s="5" t="str">
        <f t="shared" si="1"/>
        <v>，2639715</v>
      </c>
      <c r="I19" s="8" t="str">
        <f>VLOOKUP(A19,HOP!A:U,21,0)</f>
        <v>直采</v>
      </c>
      <c r="J19" s="7"/>
    </row>
    <row r="20" s="5" customFormat="1" hidden="1" spans="1:10">
      <c r="A20" s="6">
        <v>18584375651</v>
      </c>
      <c r="B20" s="7">
        <v>44786</v>
      </c>
      <c r="C20" s="7">
        <v>44788</v>
      </c>
      <c r="D20" s="5">
        <v>2020</v>
      </c>
      <c r="E20" s="5" t="str">
        <f>VLOOKUP(A20,HOP!A:L,12,0)</f>
        <v>2020.00</v>
      </c>
      <c r="F20" s="5" t="str">
        <f>VLOOKUP(A20,HOP!A:C,3,0)</f>
        <v>2639851</v>
      </c>
      <c r="G20" s="5">
        <f t="shared" si="0"/>
        <v>0</v>
      </c>
      <c r="H20" s="5" t="str">
        <f t="shared" si="1"/>
        <v>，2639851</v>
      </c>
      <c r="I20" s="8" t="str">
        <f>VLOOKUP(A20,HOP!A:U,21,0)</f>
        <v>直采</v>
      </c>
      <c r="J20" s="7"/>
    </row>
    <row r="21" s="5" customFormat="1" hidden="1" spans="1:10">
      <c r="A21" s="6">
        <v>18587596867</v>
      </c>
      <c r="B21" s="7">
        <v>44787</v>
      </c>
      <c r="C21" s="7">
        <v>44788</v>
      </c>
      <c r="D21" s="5">
        <v>1285</v>
      </c>
      <c r="E21" s="5" t="str">
        <f>VLOOKUP(A21,HOP!A:L,12,0)</f>
        <v>1285.00</v>
      </c>
      <c r="F21" s="5" t="str">
        <f>VLOOKUP(A21,HOP!A:C,3,0)</f>
        <v>2640316</v>
      </c>
      <c r="G21" s="5">
        <f t="shared" si="0"/>
        <v>0</v>
      </c>
      <c r="H21" s="5" t="str">
        <f t="shared" si="1"/>
        <v>，2640316</v>
      </c>
      <c r="I21" s="8" t="str">
        <f>VLOOKUP(A21,HOP!A:U,21,0)</f>
        <v>直采</v>
      </c>
      <c r="J21" s="7"/>
    </row>
    <row r="22" s="5" customFormat="1" hidden="1" spans="1:10">
      <c r="A22" s="6">
        <v>18593534795</v>
      </c>
      <c r="B22" s="7">
        <v>44786</v>
      </c>
      <c r="C22" s="7">
        <v>44788</v>
      </c>
      <c r="D22" s="5">
        <v>2032</v>
      </c>
      <c r="E22" s="5" t="str">
        <f>VLOOKUP(A22,HOP!A:L,12,0)</f>
        <v>2032.00</v>
      </c>
      <c r="F22" s="5" t="str">
        <f>VLOOKUP(A22,HOP!A:C,3,0)</f>
        <v>2640655</v>
      </c>
      <c r="G22" s="5">
        <f t="shared" si="0"/>
        <v>0</v>
      </c>
      <c r="H22" s="5" t="str">
        <f t="shared" si="1"/>
        <v>，2640655</v>
      </c>
      <c r="I22" s="8" t="str">
        <f>VLOOKUP(A22,HOP!A:U,21,0)</f>
        <v>直采</v>
      </c>
      <c r="J22" s="7"/>
    </row>
    <row r="23" s="5" customFormat="1" hidden="1" spans="1:10">
      <c r="A23" s="6">
        <v>18597420222</v>
      </c>
      <c r="B23" s="7">
        <v>44787</v>
      </c>
      <c r="C23" s="7">
        <v>44788</v>
      </c>
      <c r="D23" s="5">
        <v>705</v>
      </c>
      <c r="E23" s="5" t="str">
        <f>VLOOKUP(A23,HOP!A:L,12,0)</f>
        <v>705.00</v>
      </c>
      <c r="F23" s="5" t="str">
        <f>VLOOKUP(A23,HOP!A:C,3,0)</f>
        <v>2641357</v>
      </c>
      <c r="G23" s="5">
        <f t="shared" si="0"/>
        <v>0</v>
      </c>
      <c r="H23" s="5" t="str">
        <f t="shared" si="1"/>
        <v>，2641357</v>
      </c>
      <c r="I23" s="8" t="str">
        <f>VLOOKUP(A23,HOP!A:U,21,0)</f>
        <v>直采</v>
      </c>
      <c r="J23" s="7"/>
    </row>
    <row r="24" s="5" customFormat="1" hidden="1" spans="1:10">
      <c r="A24" s="6">
        <v>18598150268</v>
      </c>
      <c r="B24" s="7">
        <v>44786</v>
      </c>
      <c r="C24" s="7">
        <v>44788</v>
      </c>
      <c r="D24" s="5">
        <v>5989</v>
      </c>
      <c r="E24" s="5" t="str">
        <f>VLOOKUP(A24,HOP!A:L,12,0)</f>
        <v>5989.00</v>
      </c>
      <c r="F24" s="5" t="str">
        <f>VLOOKUP(A24,HOP!A:C,3,0)</f>
        <v>2641461</v>
      </c>
      <c r="G24" s="5">
        <f t="shared" si="0"/>
        <v>0</v>
      </c>
      <c r="H24" s="5" t="str">
        <f t="shared" si="1"/>
        <v>，2641461</v>
      </c>
      <c r="I24" s="8" t="str">
        <f>VLOOKUP(A24,HOP!A:U,21,0)</f>
        <v>直采</v>
      </c>
      <c r="J24" s="7"/>
    </row>
    <row r="25" s="5" customFormat="1" hidden="1" spans="1:10">
      <c r="A25" s="6">
        <v>18607054336</v>
      </c>
      <c r="B25" s="7">
        <v>44784</v>
      </c>
      <c r="C25" s="7">
        <v>44788</v>
      </c>
      <c r="D25" s="5">
        <v>1756</v>
      </c>
      <c r="E25" s="5" t="str">
        <f>VLOOKUP(A25,HOP!A:L,12,0)</f>
        <v>1756.00</v>
      </c>
      <c r="F25" s="5" t="str">
        <f>VLOOKUP(A25,HOP!A:C,3,0)</f>
        <v>2642173</v>
      </c>
      <c r="G25" s="5">
        <f t="shared" si="0"/>
        <v>0</v>
      </c>
      <c r="H25" s="5" t="str">
        <f t="shared" si="1"/>
        <v>，2642173</v>
      </c>
      <c r="I25" s="8" t="str">
        <f>VLOOKUP(A25,HOP!A:U,21,0)</f>
        <v>直采</v>
      </c>
      <c r="J25" s="7"/>
    </row>
    <row r="26" s="5" customFormat="1" hidden="1" spans="1:10">
      <c r="A26" s="6">
        <v>18631956875</v>
      </c>
      <c r="B26" s="7">
        <v>44785</v>
      </c>
      <c r="C26" s="7">
        <v>44788</v>
      </c>
      <c r="D26" s="5">
        <v>903</v>
      </c>
      <c r="E26" s="5" t="str">
        <f>VLOOKUP(A26,HOP!A:L,12,0)</f>
        <v>903.00</v>
      </c>
      <c r="F26" s="5" t="str">
        <f>VLOOKUP(A26,HOP!A:C,3,0)</f>
        <v>2644399</v>
      </c>
      <c r="G26" s="5">
        <f t="shared" si="0"/>
        <v>0</v>
      </c>
      <c r="H26" s="5" t="str">
        <f t="shared" si="1"/>
        <v>，2644399</v>
      </c>
      <c r="I26" s="8" t="str">
        <f>VLOOKUP(A26,HOP!A:U,21,0)</f>
        <v>直采</v>
      </c>
      <c r="J26" s="7"/>
    </row>
    <row r="27" s="5" customFormat="1" hidden="1" spans="1:10">
      <c r="A27" s="6">
        <v>18632405111</v>
      </c>
      <c r="B27" s="7">
        <v>44786</v>
      </c>
      <c r="C27" s="7">
        <v>44788</v>
      </c>
      <c r="D27" s="5">
        <v>1016</v>
      </c>
      <c r="E27" s="5" t="str">
        <f>VLOOKUP(A27,HOP!A:L,12,0)</f>
        <v>1016.00</v>
      </c>
      <c r="F27" s="5" t="str">
        <f>VLOOKUP(A27,HOP!A:C,3,0)</f>
        <v>2644448</v>
      </c>
      <c r="G27" s="5">
        <f t="shared" si="0"/>
        <v>0</v>
      </c>
      <c r="H27" s="5" t="str">
        <f t="shared" si="1"/>
        <v>，2644448</v>
      </c>
      <c r="I27" s="8" t="str">
        <f>VLOOKUP(A27,HOP!A:U,21,0)</f>
        <v>直采</v>
      </c>
      <c r="J27" s="7"/>
    </row>
    <row r="28" s="5" customFormat="1" hidden="1" spans="1:10">
      <c r="A28" s="6">
        <v>18635287588</v>
      </c>
      <c r="B28" s="7">
        <v>44784</v>
      </c>
      <c r="C28" s="7">
        <v>44788</v>
      </c>
      <c r="D28" s="5">
        <v>4192</v>
      </c>
      <c r="E28" s="5" t="str">
        <f>VLOOKUP(A28,HOP!A:L,12,0)</f>
        <v>4192.00</v>
      </c>
      <c r="F28" s="5" t="str">
        <f>VLOOKUP(A28,HOP!A:C,3,0)</f>
        <v>2644911</v>
      </c>
      <c r="G28" s="5">
        <f t="shared" si="0"/>
        <v>0</v>
      </c>
      <c r="H28" s="5" t="str">
        <f t="shared" si="1"/>
        <v>，2644911</v>
      </c>
      <c r="I28" s="8" t="str">
        <f>VLOOKUP(A28,HOP!A:U,21,0)</f>
        <v>直采</v>
      </c>
      <c r="J28" s="7"/>
    </row>
    <row r="29" s="5" customFormat="1" hidden="1" spans="1:10">
      <c r="A29" s="6">
        <v>18660446009</v>
      </c>
      <c r="B29" s="7">
        <v>44785</v>
      </c>
      <c r="C29" s="7">
        <v>44788</v>
      </c>
      <c r="D29" s="5">
        <v>2300</v>
      </c>
      <c r="E29" s="5" t="str">
        <f>VLOOKUP(A29,HOP!A:L,12,0)</f>
        <v>2300.00</v>
      </c>
      <c r="F29" s="5" t="str">
        <f>VLOOKUP(A29,HOP!A:C,3,0)</f>
        <v>2646832</v>
      </c>
      <c r="G29" s="5">
        <f t="shared" si="0"/>
        <v>0</v>
      </c>
      <c r="H29" s="5" t="str">
        <f t="shared" si="1"/>
        <v>，2646832</v>
      </c>
      <c r="I29" s="8" t="str">
        <f>VLOOKUP(A29,HOP!A:U,21,0)</f>
        <v>直采</v>
      </c>
      <c r="J29" s="7"/>
    </row>
    <row r="30" s="5" customFormat="1" hidden="1" spans="1:10">
      <c r="A30" s="6">
        <v>18660748822</v>
      </c>
      <c r="B30" s="7">
        <v>44785</v>
      </c>
      <c r="C30" s="7">
        <v>44788</v>
      </c>
      <c r="D30" s="5">
        <v>2600</v>
      </c>
      <c r="E30" s="5" t="str">
        <f>VLOOKUP(A30,HOP!A:L,12,0)</f>
        <v>2600.00</v>
      </c>
      <c r="F30" s="5" t="str">
        <f>VLOOKUP(A30,HOP!A:C,3,0)</f>
        <v>2646874</v>
      </c>
      <c r="G30" s="5">
        <f t="shared" si="0"/>
        <v>0</v>
      </c>
      <c r="H30" s="5" t="str">
        <f t="shared" si="1"/>
        <v>，2646874</v>
      </c>
      <c r="I30" s="8" t="str">
        <f>VLOOKUP(A30,HOP!A:U,21,0)</f>
        <v>直采</v>
      </c>
      <c r="J30" s="7"/>
    </row>
    <row r="31" s="5" customFormat="1" hidden="1" spans="1:10">
      <c r="A31" s="6">
        <v>18662766107</v>
      </c>
      <c r="B31" s="7">
        <v>44787</v>
      </c>
      <c r="C31" s="7">
        <v>44788</v>
      </c>
      <c r="D31" s="5">
        <v>330</v>
      </c>
      <c r="E31" s="5" t="str">
        <f>VLOOKUP(A31,HOP!A:L,12,0)</f>
        <v>330.00</v>
      </c>
      <c r="F31" s="5" t="str">
        <f>VLOOKUP(A31,HOP!A:C,3,0)</f>
        <v>2647155</v>
      </c>
      <c r="G31" s="5">
        <f t="shared" si="0"/>
        <v>0</v>
      </c>
      <c r="H31" s="5" t="str">
        <f t="shared" si="1"/>
        <v>，2647155</v>
      </c>
      <c r="I31" s="8" t="str">
        <f>VLOOKUP(A31,HOP!A:U,21,0)</f>
        <v>直采</v>
      </c>
      <c r="J31" s="7"/>
    </row>
    <row r="32" s="5" customFormat="1" hidden="1" spans="1:10">
      <c r="A32" s="6">
        <v>18668058265</v>
      </c>
      <c r="B32" s="7">
        <v>44787</v>
      </c>
      <c r="C32" s="7">
        <v>44788</v>
      </c>
      <c r="D32" s="5">
        <v>330</v>
      </c>
      <c r="E32" s="5" t="str">
        <f>VLOOKUP(A32,HOP!A:L,12,0)</f>
        <v>330.00</v>
      </c>
      <c r="F32" s="5" t="str">
        <f>VLOOKUP(A32,HOP!A:C,3,0)</f>
        <v>2647422</v>
      </c>
      <c r="G32" s="5">
        <f t="shared" si="0"/>
        <v>0</v>
      </c>
      <c r="H32" s="5" t="str">
        <f t="shared" si="1"/>
        <v>，2647422</v>
      </c>
      <c r="I32" s="8" t="str">
        <f>VLOOKUP(A32,HOP!A:U,21,0)</f>
        <v>直采</v>
      </c>
      <c r="J32" s="7"/>
    </row>
    <row r="33" s="5" customFormat="1" hidden="1" spans="1:10">
      <c r="A33" s="6">
        <v>18668465637</v>
      </c>
      <c r="B33" s="7">
        <v>44781</v>
      </c>
      <c r="C33" s="7">
        <v>44788</v>
      </c>
      <c r="D33" s="5">
        <v>6996</v>
      </c>
      <c r="E33" s="5" t="str">
        <f>VLOOKUP(A33,HOP!A:L,12,0)</f>
        <v>6996.00</v>
      </c>
      <c r="F33" s="5" t="str">
        <f>VLOOKUP(A33,HOP!A:C,3,0)</f>
        <v>2647455</v>
      </c>
      <c r="G33" s="5">
        <f t="shared" si="0"/>
        <v>0</v>
      </c>
      <c r="H33" s="5" t="str">
        <f t="shared" si="1"/>
        <v>，2647455</v>
      </c>
      <c r="I33" s="8" t="str">
        <f>VLOOKUP(A33,HOP!A:U,21,0)</f>
        <v>直采</v>
      </c>
      <c r="J33" s="7"/>
    </row>
    <row r="34" s="5" customFormat="1" hidden="1" spans="1:10">
      <c r="A34" s="6">
        <v>18671286904</v>
      </c>
      <c r="B34" s="7">
        <v>44785</v>
      </c>
      <c r="C34" s="7">
        <v>44788</v>
      </c>
      <c r="D34" s="5">
        <v>2510</v>
      </c>
      <c r="E34" s="5" t="str">
        <f>VLOOKUP(A34,HOP!A:L,12,0)</f>
        <v>2510.00</v>
      </c>
      <c r="F34" s="5" t="str">
        <f>VLOOKUP(A34,HOP!A:C,3,0)</f>
        <v>2647744</v>
      </c>
      <c r="G34" s="5">
        <f t="shared" si="0"/>
        <v>0</v>
      </c>
      <c r="H34" s="5" t="str">
        <f t="shared" si="1"/>
        <v>，2647744</v>
      </c>
      <c r="I34" s="8" t="str">
        <f>VLOOKUP(A34,HOP!A:U,21,0)</f>
        <v>直采</v>
      </c>
      <c r="J34" s="7"/>
    </row>
    <row r="35" s="5" customFormat="1" hidden="1" spans="1:10">
      <c r="A35" s="6">
        <v>18673952404</v>
      </c>
      <c r="B35" s="7">
        <v>44786</v>
      </c>
      <c r="C35" s="7">
        <v>44788</v>
      </c>
      <c r="D35" s="5">
        <v>3200</v>
      </c>
      <c r="E35" s="5" t="str">
        <f>VLOOKUP(A35,HOP!A:L,12,0)</f>
        <v>3200.00</v>
      </c>
      <c r="F35" s="5" t="str">
        <f>VLOOKUP(A35,HOP!A:C,3,0)</f>
        <v>2648177</v>
      </c>
      <c r="G35" s="5">
        <f t="shared" ref="G35:G66" si="2">D35-E35</f>
        <v>0</v>
      </c>
      <c r="H35" s="5" t="str">
        <f t="shared" ref="H35:H66" si="3">$H$1&amp;F35</f>
        <v>，2648177</v>
      </c>
      <c r="I35" s="8" t="str">
        <f>VLOOKUP(A35,HOP!A:U,21,0)</f>
        <v>直采</v>
      </c>
      <c r="J35" s="7"/>
    </row>
    <row r="36" s="5" customFormat="1" hidden="1" spans="1:10">
      <c r="A36" s="6">
        <v>18679331141</v>
      </c>
      <c r="B36" s="7">
        <v>44783</v>
      </c>
      <c r="C36" s="7">
        <v>44788</v>
      </c>
      <c r="D36" s="5">
        <v>7740</v>
      </c>
      <c r="E36" s="5" t="str">
        <f>VLOOKUP(A36,HOP!A:L,12,0)</f>
        <v>7740.00</v>
      </c>
      <c r="F36" s="5" t="str">
        <f>VLOOKUP(A36,HOP!A:C,3,0)</f>
        <v>2648421</v>
      </c>
      <c r="G36" s="5">
        <f t="shared" si="2"/>
        <v>0</v>
      </c>
      <c r="H36" s="5" t="str">
        <f t="shared" si="3"/>
        <v>，2648421</v>
      </c>
      <c r="I36" s="8" t="str">
        <f>VLOOKUP(A36,HOP!A:U,21,0)</f>
        <v>直采</v>
      </c>
      <c r="J36" s="7"/>
    </row>
    <row r="37" s="5" customFormat="1" hidden="1" spans="1:10">
      <c r="A37" s="6">
        <v>18679563811</v>
      </c>
      <c r="B37" s="7">
        <v>44786</v>
      </c>
      <c r="C37" s="7">
        <v>44788</v>
      </c>
      <c r="D37" s="5">
        <v>1043</v>
      </c>
      <c r="E37" s="5" t="str">
        <f>VLOOKUP(A37,HOP!A:L,12,0)</f>
        <v>1043.00</v>
      </c>
      <c r="F37" s="5" t="str">
        <f>VLOOKUP(A37,HOP!A:C,3,0)</f>
        <v>2648457</v>
      </c>
      <c r="G37" s="5">
        <f t="shared" si="2"/>
        <v>0</v>
      </c>
      <c r="H37" s="5" t="str">
        <f t="shared" si="3"/>
        <v>，2648457</v>
      </c>
      <c r="I37" s="8" t="str">
        <f>VLOOKUP(A37,HOP!A:U,21,0)</f>
        <v>直采</v>
      </c>
      <c r="J37" s="7"/>
    </row>
    <row r="38" s="5" customFormat="1" hidden="1" spans="1:10">
      <c r="A38" s="6">
        <v>18682053548</v>
      </c>
      <c r="B38" s="7">
        <v>44787</v>
      </c>
      <c r="C38" s="7">
        <v>44788</v>
      </c>
      <c r="D38" s="5">
        <v>440</v>
      </c>
      <c r="E38" s="5" t="str">
        <f>VLOOKUP(A38,HOP!A:L,12,0)</f>
        <v>440.00</v>
      </c>
      <c r="F38" s="5" t="str">
        <f>VLOOKUP(A38,HOP!A:C,3,0)</f>
        <v>2648730</v>
      </c>
      <c r="G38" s="5">
        <f t="shared" si="2"/>
        <v>0</v>
      </c>
      <c r="H38" s="5" t="str">
        <f t="shared" si="3"/>
        <v>，2648730</v>
      </c>
      <c r="I38" s="8" t="str">
        <f>VLOOKUP(A38,HOP!A:U,21,0)</f>
        <v>直采</v>
      </c>
      <c r="J38" s="7"/>
    </row>
    <row r="39" s="5" customFormat="1" hidden="1" spans="1:10">
      <c r="A39" s="6">
        <v>18685811129</v>
      </c>
      <c r="B39" s="7">
        <v>44787</v>
      </c>
      <c r="C39" s="7">
        <v>44788</v>
      </c>
      <c r="D39" s="5">
        <v>630</v>
      </c>
      <c r="E39" s="5" t="str">
        <f>VLOOKUP(A39,HOP!A:L,12,0)</f>
        <v>630.00</v>
      </c>
      <c r="F39" s="5" t="str">
        <f>VLOOKUP(A39,HOP!A:C,3,0)</f>
        <v>2648845</v>
      </c>
      <c r="G39" s="5">
        <f t="shared" si="2"/>
        <v>0</v>
      </c>
      <c r="H39" s="5" t="str">
        <f t="shared" si="3"/>
        <v>，2648845</v>
      </c>
      <c r="I39" s="8" t="str">
        <f>VLOOKUP(A39,HOP!A:U,21,0)</f>
        <v>直采</v>
      </c>
      <c r="J39" s="7"/>
    </row>
    <row r="40" s="5" customFormat="1" hidden="1" spans="1:10">
      <c r="A40" s="6">
        <v>18686435023</v>
      </c>
      <c r="B40" s="7">
        <v>44787</v>
      </c>
      <c r="C40" s="7">
        <v>44788</v>
      </c>
      <c r="D40" s="5">
        <v>1048</v>
      </c>
      <c r="E40" s="5" t="str">
        <f>VLOOKUP(A40,HOP!A:L,12,0)</f>
        <v>1048.00</v>
      </c>
      <c r="F40" s="5" t="str">
        <f>VLOOKUP(A40,HOP!A:C,3,0)</f>
        <v>2648932</v>
      </c>
      <c r="G40" s="5">
        <f t="shared" si="2"/>
        <v>0</v>
      </c>
      <c r="H40" s="5" t="str">
        <f t="shared" si="3"/>
        <v>，2648932</v>
      </c>
      <c r="I40" s="8" t="str">
        <f>VLOOKUP(A40,HOP!A:U,21,0)</f>
        <v>直采</v>
      </c>
      <c r="J40" s="7"/>
    </row>
    <row r="41" s="5" customFormat="1" hidden="1" spans="1:10">
      <c r="A41" s="6">
        <v>18688227014</v>
      </c>
      <c r="B41" s="7">
        <v>44787</v>
      </c>
      <c r="C41" s="7">
        <v>44788</v>
      </c>
      <c r="D41" s="5">
        <v>755</v>
      </c>
      <c r="E41" s="5" t="str">
        <f>VLOOKUP(A41,HOP!A:L,12,0)</f>
        <v>755.00</v>
      </c>
      <c r="F41" s="5" t="str">
        <f>VLOOKUP(A41,HOP!A:C,3,0)</f>
        <v>2649216</v>
      </c>
      <c r="G41" s="5">
        <f t="shared" si="2"/>
        <v>0</v>
      </c>
      <c r="H41" s="5" t="str">
        <f t="shared" si="3"/>
        <v>，2649216</v>
      </c>
      <c r="I41" s="8" t="str">
        <f>VLOOKUP(A41,HOP!A:U,21,0)</f>
        <v>直采</v>
      </c>
      <c r="J41" s="7"/>
    </row>
    <row r="42" s="5" customFormat="1" hidden="1" spans="1:10">
      <c r="A42" s="6">
        <v>18688972506</v>
      </c>
      <c r="B42" s="7">
        <v>44786</v>
      </c>
      <c r="C42" s="7">
        <v>44788</v>
      </c>
      <c r="D42" s="5">
        <v>588</v>
      </c>
      <c r="E42" s="5" t="str">
        <f>VLOOKUP(A42,HOP!A:L,12,0)</f>
        <v>588.00</v>
      </c>
      <c r="F42" s="5" t="str">
        <f>VLOOKUP(A42,HOP!A:C,3,0)</f>
        <v>2649301</v>
      </c>
      <c r="G42" s="5">
        <f t="shared" si="2"/>
        <v>0</v>
      </c>
      <c r="H42" s="5" t="str">
        <f t="shared" si="3"/>
        <v>，2649301</v>
      </c>
      <c r="I42" s="8" t="str">
        <f>VLOOKUP(A42,HOP!A:U,21,0)</f>
        <v>直采</v>
      </c>
      <c r="J42" s="7"/>
    </row>
    <row r="43" s="5" customFormat="1" hidden="1" spans="1:10">
      <c r="A43" s="6">
        <v>18690177947</v>
      </c>
      <c r="B43" s="7">
        <v>44787</v>
      </c>
      <c r="C43" s="7">
        <v>44788</v>
      </c>
      <c r="D43" s="5">
        <v>1496</v>
      </c>
      <c r="E43" s="5" t="str">
        <f>VLOOKUP(A43,HOP!A:L,12,0)</f>
        <v>1496.00</v>
      </c>
      <c r="F43" s="5" t="str">
        <f>VLOOKUP(A43,HOP!A:C,3,0)</f>
        <v>2649471</v>
      </c>
      <c r="G43" s="5">
        <f t="shared" si="2"/>
        <v>0</v>
      </c>
      <c r="H43" s="5" t="str">
        <f t="shared" si="3"/>
        <v>，2649471</v>
      </c>
      <c r="I43" s="8" t="str">
        <f>VLOOKUP(A43,HOP!A:U,21,0)</f>
        <v>直采</v>
      </c>
      <c r="J43" s="7"/>
    </row>
    <row r="44" s="5" customFormat="1" hidden="1" spans="1:10">
      <c r="A44" s="6">
        <v>18690245121</v>
      </c>
      <c r="B44" s="7">
        <v>44787</v>
      </c>
      <c r="C44" s="7">
        <v>44788</v>
      </c>
      <c r="D44" s="5">
        <v>1496</v>
      </c>
      <c r="E44" s="5" t="str">
        <f>VLOOKUP(A44,HOP!A:L,12,0)</f>
        <v>1496.00</v>
      </c>
      <c r="F44" s="5" t="str">
        <f>VLOOKUP(A44,HOP!A:C,3,0)</f>
        <v>2649476</v>
      </c>
      <c r="G44" s="5">
        <f t="shared" si="2"/>
        <v>0</v>
      </c>
      <c r="H44" s="5" t="str">
        <f t="shared" si="3"/>
        <v>，2649476</v>
      </c>
      <c r="I44" s="8" t="str">
        <f>VLOOKUP(A44,HOP!A:U,21,0)</f>
        <v>直采</v>
      </c>
      <c r="J44" s="7"/>
    </row>
    <row r="45" s="5" customFormat="1" hidden="1" spans="1:10">
      <c r="A45" s="6">
        <v>18696558504</v>
      </c>
      <c r="B45" s="7">
        <v>44786</v>
      </c>
      <c r="C45" s="7">
        <v>44788</v>
      </c>
      <c r="D45" s="5">
        <v>21234</v>
      </c>
      <c r="E45" s="5" t="str">
        <f>VLOOKUP(A45,HOP!A:L,12,0)</f>
        <v>21234.00</v>
      </c>
      <c r="F45" s="5" t="str">
        <f>VLOOKUP(A45,HOP!A:C,3,0)</f>
        <v>2649832</v>
      </c>
      <c r="G45" s="5">
        <f t="shared" si="2"/>
        <v>0</v>
      </c>
      <c r="H45" s="5" t="str">
        <f t="shared" si="3"/>
        <v>，2649832</v>
      </c>
      <c r="I45" s="8" t="str">
        <f>VLOOKUP(A45,HOP!A:U,21,0)</f>
        <v>直采</v>
      </c>
      <c r="J45" s="7"/>
    </row>
    <row r="46" s="5" customFormat="1" hidden="1" spans="1:10">
      <c r="A46" s="6">
        <v>18697339235</v>
      </c>
      <c r="B46" s="7">
        <v>44784</v>
      </c>
      <c r="C46" s="7">
        <v>44788</v>
      </c>
      <c r="D46" s="5">
        <v>1224</v>
      </c>
      <c r="E46" s="5" t="str">
        <f>VLOOKUP(A46,HOP!A:L,12,0)</f>
        <v>1224.00</v>
      </c>
      <c r="F46" s="5" t="str">
        <f>VLOOKUP(A46,HOP!A:C,3,0)</f>
        <v>2649931</v>
      </c>
      <c r="G46" s="5">
        <f t="shared" si="2"/>
        <v>0</v>
      </c>
      <c r="H46" s="5" t="str">
        <f t="shared" si="3"/>
        <v>，2649931</v>
      </c>
      <c r="I46" s="8" t="str">
        <f>VLOOKUP(A46,HOP!A:U,21,0)</f>
        <v>直采</v>
      </c>
      <c r="J46" s="7"/>
    </row>
    <row r="47" s="5" customFormat="1" hidden="1" spans="1:10">
      <c r="A47" s="6">
        <v>18698345665</v>
      </c>
      <c r="B47" s="7">
        <v>44785</v>
      </c>
      <c r="C47" s="7">
        <v>44788</v>
      </c>
      <c r="D47" s="5">
        <v>1590</v>
      </c>
      <c r="E47" s="5" t="str">
        <f>VLOOKUP(A47,HOP!A:L,12,0)</f>
        <v>1590.00</v>
      </c>
      <c r="F47" s="5" t="str">
        <f>VLOOKUP(A47,HOP!A:C,3,0)</f>
        <v>2650151</v>
      </c>
      <c r="G47" s="5">
        <f t="shared" si="2"/>
        <v>0</v>
      </c>
      <c r="H47" s="5" t="str">
        <f t="shared" si="3"/>
        <v>，2650151</v>
      </c>
      <c r="I47" s="8" t="str">
        <f>VLOOKUP(A47,HOP!A:U,21,0)</f>
        <v>直采</v>
      </c>
      <c r="J47" s="7"/>
    </row>
    <row r="48" s="5" customFormat="1" hidden="1" spans="1:10">
      <c r="A48" s="6">
        <v>18698422316</v>
      </c>
      <c r="B48" s="7">
        <v>44784</v>
      </c>
      <c r="C48" s="7">
        <v>44788</v>
      </c>
      <c r="D48" s="5">
        <v>2348</v>
      </c>
      <c r="E48" s="5" t="str">
        <f>VLOOKUP(A48,HOP!A:L,12,0)</f>
        <v>2348.00</v>
      </c>
      <c r="F48" s="5" t="str">
        <f>VLOOKUP(A48,HOP!A:C,3,0)</f>
        <v>2650157</v>
      </c>
      <c r="G48" s="5">
        <f t="shared" si="2"/>
        <v>0</v>
      </c>
      <c r="H48" s="5" t="str">
        <f t="shared" si="3"/>
        <v>，2650157</v>
      </c>
      <c r="I48" s="8" t="str">
        <f>VLOOKUP(A48,HOP!A:U,21,0)</f>
        <v>直采</v>
      </c>
      <c r="J48" s="7"/>
    </row>
    <row r="49" s="5" customFormat="1" hidden="1" spans="1:10">
      <c r="A49" s="6">
        <v>18698430379</v>
      </c>
      <c r="B49" s="7">
        <v>44784</v>
      </c>
      <c r="C49" s="7">
        <v>44788</v>
      </c>
      <c r="D49" s="5">
        <v>2348</v>
      </c>
      <c r="E49" s="5" t="str">
        <f>VLOOKUP(A49,HOP!A:L,12,0)</f>
        <v>2348.00</v>
      </c>
      <c r="F49" s="5" t="str">
        <f>VLOOKUP(A49,HOP!A:C,3,0)</f>
        <v>2650160</v>
      </c>
      <c r="G49" s="5">
        <f t="shared" si="2"/>
        <v>0</v>
      </c>
      <c r="H49" s="5" t="str">
        <f t="shared" si="3"/>
        <v>，2650160</v>
      </c>
      <c r="I49" s="8" t="str">
        <f>VLOOKUP(A49,HOP!A:U,21,0)</f>
        <v>直采</v>
      </c>
      <c r="J49" s="7"/>
    </row>
    <row r="50" s="5" customFormat="1" hidden="1" spans="1:10">
      <c r="A50" s="6">
        <v>18696927280</v>
      </c>
      <c r="B50" s="7">
        <v>44787</v>
      </c>
      <c r="C50" s="7">
        <v>44788</v>
      </c>
      <c r="D50" s="5">
        <v>510</v>
      </c>
      <c r="E50" s="5" t="str">
        <f>VLOOKUP(A50,HOP!A:L,12,0)</f>
        <v>510.00</v>
      </c>
      <c r="F50" s="5" t="str">
        <f>VLOOKUP(A50,HOP!A:C,3,0)</f>
        <v>2649879</v>
      </c>
      <c r="G50" s="5">
        <f t="shared" si="2"/>
        <v>0</v>
      </c>
      <c r="H50" s="5" t="str">
        <f t="shared" si="3"/>
        <v>，2649879</v>
      </c>
      <c r="I50" s="8" t="str">
        <f>VLOOKUP(A50,HOP!A:U,21,0)</f>
        <v>直采</v>
      </c>
      <c r="J50" s="7"/>
    </row>
    <row r="51" s="5" customFormat="1" hidden="1" spans="1:10">
      <c r="A51" s="6">
        <v>18698694238</v>
      </c>
      <c r="B51" s="7">
        <v>44784</v>
      </c>
      <c r="C51" s="7">
        <v>44788</v>
      </c>
      <c r="D51" s="5">
        <v>1224</v>
      </c>
      <c r="E51" s="5" t="str">
        <f>VLOOKUP(A51,HOP!A:L,12,0)</f>
        <v>1224.00</v>
      </c>
      <c r="F51" s="5" t="str">
        <f>VLOOKUP(A51,HOP!A:C,3,0)</f>
        <v>2650203</v>
      </c>
      <c r="G51" s="5">
        <f t="shared" si="2"/>
        <v>0</v>
      </c>
      <c r="H51" s="5" t="str">
        <f t="shared" si="3"/>
        <v>，2650203</v>
      </c>
      <c r="I51" s="8" t="str">
        <f>VLOOKUP(A51,HOP!A:U,21,0)</f>
        <v>直采</v>
      </c>
      <c r="J51" s="7"/>
    </row>
    <row r="52" s="5" customFormat="1" hidden="1" spans="1:10">
      <c r="A52" s="6">
        <v>18698708219</v>
      </c>
      <c r="B52" s="7">
        <v>44784</v>
      </c>
      <c r="C52" s="7">
        <v>44788</v>
      </c>
      <c r="D52" s="5">
        <v>1224</v>
      </c>
      <c r="E52" s="5" t="str">
        <f>VLOOKUP(A52,HOP!A:L,12,0)</f>
        <v>1224.00</v>
      </c>
      <c r="F52" s="5" t="str">
        <f>VLOOKUP(A52,HOP!A:C,3,0)</f>
        <v>2650204</v>
      </c>
      <c r="G52" s="5">
        <f t="shared" si="2"/>
        <v>0</v>
      </c>
      <c r="H52" s="5" t="str">
        <f t="shared" si="3"/>
        <v>，2650204</v>
      </c>
      <c r="I52" s="8" t="str">
        <f>VLOOKUP(A52,HOP!A:U,21,0)</f>
        <v>直采</v>
      </c>
      <c r="J52" s="7"/>
    </row>
    <row r="53" s="5" customFormat="1" hidden="1" spans="1:10">
      <c r="A53" s="6">
        <v>18698792527</v>
      </c>
      <c r="B53" s="7">
        <v>44784</v>
      </c>
      <c r="C53" s="7">
        <v>44788</v>
      </c>
      <c r="D53" s="5">
        <v>2348</v>
      </c>
      <c r="E53" s="5" t="str">
        <f>VLOOKUP(A53,HOP!A:L,12,0)</f>
        <v>2348.00</v>
      </c>
      <c r="F53" s="5" t="str">
        <f>VLOOKUP(A53,HOP!A:C,3,0)</f>
        <v>2650216</v>
      </c>
      <c r="G53" s="5">
        <f t="shared" si="2"/>
        <v>0</v>
      </c>
      <c r="H53" s="5" t="str">
        <f t="shared" si="3"/>
        <v>，2650216</v>
      </c>
      <c r="I53" s="8" t="str">
        <f>VLOOKUP(A53,HOP!A:U,21,0)</f>
        <v>直采</v>
      </c>
      <c r="J53" s="7"/>
    </row>
    <row r="54" s="5" customFormat="1" hidden="1" spans="1:10">
      <c r="A54" s="6">
        <v>18698795579</v>
      </c>
      <c r="B54" s="7">
        <v>44784</v>
      </c>
      <c r="C54" s="7">
        <v>44788</v>
      </c>
      <c r="D54" s="5">
        <v>1224</v>
      </c>
      <c r="E54" s="5" t="str">
        <f>VLOOKUP(A54,HOP!A:L,12,0)</f>
        <v>1224.00</v>
      </c>
      <c r="F54" s="5" t="str">
        <f>VLOOKUP(A54,HOP!A:C,3,0)</f>
        <v>2650217</v>
      </c>
      <c r="G54" s="5">
        <f t="shared" si="2"/>
        <v>0</v>
      </c>
      <c r="H54" s="5" t="str">
        <f t="shared" si="3"/>
        <v>，2650217</v>
      </c>
      <c r="I54" s="8" t="str">
        <f>VLOOKUP(A54,HOP!A:U,21,0)</f>
        <v>直采</v>
      </c>
      <c r="J54" s="7"/>
    </row>
    <row r="55" s="5" customFormat="1" hidden="1" spans="1:10">
      <c r="A55" s="6">
        <v>18698850308</v>
      </c>
      <c r="B55" s="7">
        <v>44784</v>
      </c>
      <c r="C55" s="7">
        <v>44788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2"/>
        <v>#N/A</v>
      </c>
      <c r="H55" s="5" t="e">
        <f t="shared" si="3"/>
        <v>#N/A</v>
      </c>
      <c r="I55" s="8" t="e">
        <f>VLOOKUP(A55,HOP!A:U,21,0)</f>
        <v>#N/A</v>
      </c>
      <c r="J55" s="7"/>
    </row>
    <row r="56" s="5" customFormat="1" hidden="1" spans="1:10">
      <c r="A56" s="6">
        <v>18698904153</v>
      </c>
      <c r="B56" s="7">
        <v>44784</v>
      </c>
      <c r="C56" s="7">
        <v>44788</v>
      </c>
      <c r="D56" s="5">
        <v>1364</v>
      </c>
      <c r="E56" s="5" t="str">
        <f>VLOOKUP(A56,HOP!A:L,12,0)</f>
        <v>1364.00</v>
      </c>
      <c r="F56" s="5" t="str">
        <f>VLOOKUP(A56,HOP!A:C,3,0)</f>
        <v>2650228</v>
      </c>
      <c r="G56" s="5">
        <f t="shared" si="2"/>
        <v>0</v>
      </c>
      <c r="H56" s="5" t="str">
        <f t="shared" si="3"/>
        <v>，2650228</v>
      </c>
      <c r="I56" s="8" t="str">
        <f>VLOOKUP(A56,HOP!A:U,21,0)</f>
        <v>直采</v>
      </c>
      <c r="J56" s="7"/>
    </row>
    <row r="57" s="5" customFormat="1" hidden="1" spans="1:10">
      <c r="A57" s="6">
        <v>18698912002</v>
      </c>
      <c r="B57" s="7">
        <v>44784</v>
      </c>
      <c r="C57" s="7">
        <v>44788</v>
      </c>
      <c r="D57" s="5">
        <v>1224</v>
      </c>
      <c r="E57" s="5" t="str">
        <f>VLOOKUP(A57,HOP!A:L,12,0)</f>
        <v>1224.00</v>
      </c>
      <c r="F57" s="5" t="str">
        <f>VLOOKUP(A57,HOP!A:C,3,0)</f>
        <v>2650230</v>
      </c>
      <c r="G57" s="5">
        <f t="shared" si="2"/>
        <v>0</v>
      </c>
      <c r="H57" s="5" t="str">
        <f t="shared" si="3"/>
        <v>，2650230</v>
      </c>
      <c r="I57" s="8" t="str">
        <f>VLOOKUP(A57,HOP!A:U,21,0)</f>
        <v>直采</v>
      </c>
      <c r="J57" s="7"/>
    </row>
    <row r="58" s="5" customFormat="1" hidden="1" spans="1:10">
      <c r="A58" s="6">
        <v>18700263865</v>
      </c>
      <c r="B58" s="7">
        <v>44785</v>
      </c>
      <c r="C58" s="7">
        <v>44788</v>
      </c>
      <c r="D58" s="5">
        <v>933</v>
      </c>
      <c r="E58" s="5" t="str">
        <f>VLOOKUP(A58,HOP!A:L,12,0)</f>
        <v>933.00</v>
      </c>
      <c r="F58" s="5" t="str">
        <f>VLOOKUP(A58,HOP!A:C,3,0)</f>
        <v>2650470</v>
      </c>
      <c r="G58" s="5">
        <f t="shared" si="2"/>
        <v>0</v>
      </c>
      <c r="H58" s="5" t="str">
        <f t="shared" si="3"/>
        <v>，2650470</v>
      </c>
      <c r="I58" s="8" t="str">
        <f>VLOOKUP(A58,HOP!A:U,21,0)</f>
        <v>直采</v>
      </c>
      <c r="J58" s="7"/>
    </row>
    <row r="59" s="5" customFormat="1" hidden="1" spans="1:10">
      <c r="A59" s="6">
        <v>18709787698</v>
      </c>
      <c r="B59" s="7">
        <v>44787</v>
      </c>
      <c r="C59" s="7">
        <v>44788</v>
      </c>
      <c r="D59" s="5">
        <v>1250</v>
      </c>
      <c r="E59" s="5" t="str">
        <f>VLOOKUP(A59,HOP!A:L,12,0)</f>
        <v>1250.00</v>
      </c>
      <c r="F59" s="5" t="str">
        <f>VLOOKUP(A59,HOP!A:C,3,0)</f>
        <v>2651472</v>
      </c>
      <c r="G59" s="5">
        <f t="shared" si="2"/>
        <v>0</v>
      </c>
      <c r="H59" s="5" t="str">
        <f t="shared" si="3"/>
        <v>，2651472</v>
      </c>
      <c r="I59" s="8" t="str">
        <f>VLOOKUP(A59,HOP!A:U,21,0)</f>
        <v>直采</v>
      </c>
      <c r="J59" s="7"/>
    </row>
    <row r="60" s="5" customFormat="1" hidden="1" spans="1:10">
      <c r="A60" s="6">
        <v>18709702376</v>
      </c>
      <c r="B60" s="7">
        <v>44786</v>
      </c>
      <c r="C60" s="7">
        <v>44788</v>
      </c>
      <c r="D60" s="5">
        <v>3600</v>
      </c>
      <c r="E60" s="5" t="str">
        <f>VLOOKUP(A60,HOP!A:L,12,0)</f>
        <v>3600.00</v>
      </c>
      <c r="F60" s="5" t="str">
        <f>VLOOKUP(A60,HOP!A:C,3,0)</f>
        <v>2651459</v>
      </c>
      <c r="G60" s="5">
        <f t="shared" si="2"/>
        <v>0</v>
      </c>
      <c r="H60" s="5" t="str">
        <f t="shared" si="3"/>
        <v>，2651459</v>
      </c>
      <c r="I60" s="8" t="str">
        <f>VLOOKUP(A60,HOP!A:U,21,0)</f>
        <v>直采</v>
      </c>
      <c r="J60" s="7"/>
    </row>
    <row r="61" s="5" customFormat="1" hidden="1" spans="1:10">
      <c r="A61" s="6">
        <v>18718967907</v>
      </c>
      <c r="B61" s="7">
        <v>44786</v>
      </c>
      <c r="C61" s="7">
        <v>44788</v>
      </c>
      <c r="D61" s="5">
        <v>4166</v>
      </c>
      <c r="E61" s="5" t="str">
        <f>VLOOKUP(A61,HOP!A:L,12,0)</f>
        <v>4166.00</v>
      </c>
      <c r="F61" s="5" t="str">
        <f>VLOOKUP(A61,HOP!A:C,3,0)</f>
        <v>2652153</v>
      </c>
      <c r="G61" s="5">
        <f t="shared" si="2"/>
        <v>0</v>
      </c>
      <c r="H61" s="5" t="str">
        <f t="shared" si="3"/>
        <v>，2652153</v>
      </c>
      <c r="I61" s="8" t="str">
        <f>VLOOKUP(A61,HOP!A:U,21,0)</f>
        <v>直采</v>
      </c>
      <c r="J61" s="7"/>
    </row>
    <row r="62" s="5" customFormat="1" hidden="1" spans="1:10">
      <c r="A62" s="6">
        <v>18719256374</v>
      </c>
      <c r="B62" s="7">
        <v>44787</v>
      </c>
      <c r="C62" s="7">
        <v>44788</v>
      </c>
      <c r="D62" s="5">
        <v>722</v>
      </c>
      <c r="E62" s="5" t="str">
        <f>VLOOKUP(A62,HOP!A:L,12,0)</f>
        <v>722.00</v>
      </c>
      <c r="F62" s="5" t="str">
        <f>VLOOKUP(A62,HOP!A:C,3,0)</f>
        <v>2652220</v>
      </c>
      <c r="G62" s="5">
        <f t="shared" si="2"/>
        <v>0</v>
      </c>
      <c r="H62" s="5" t="str">
        <f t="shared" si="3"/>
        <v>，2652220</v>
      </c>
      <c r="I62" s="8" t="str">
        <f>VLOOKUP(A62,HOP!A:U,21,0)</f>
        <v>直采</v>
      </c>
      <c r="J62" s="7"/>
    </row>
    <row r="63" s="5" customFormat="1" hidden="1" spans="1:10">
      <c r="A63" s="6">
        <v>18719660928</v>
      </c>
      <c r="B63" s="7">
        <v>44785</v>
      </c>
      <c r="C63" s="7">
        <v>44788</v>
      </c>
      <c r="D63" s="5">
        <v>495</v>
      </c>
      <c r="E63" s="5" t="str">
        <f>VLOOKUP(A63,HOP!A:L,12,0)</f>
        <v>495.00</v>
      </c>
      <c r="F63" s="5" t="str">
        <f>VLOOKUP(A63,HOP!A:C,3,0)</f>
        <v>2652424</v>
      </c>
      <c r="G63" s="5">
        <f t="shared" si="2"/>
        <v>0</v>
      </c>
      <c r="H63" s="5" t="str">
        <f t="shared" si="3"/>
        <v>，2652424</v>
      </c>
      <c r="I63" s="8" t="str">
        <f>VLOOKUP(A63,HOP!A:U,21,0)</f>
        <v>直采</v>
      </c>
      <c r="J63" s="7"/>
    </row>
    <row r="64" s="5" customFormat="1" hidden="1" spans="1:10">
      <c r="A64" s="6">
        <v>18723294448</v>
      </c>
      <c r="B64" s="7">
        <v>44786</v>
      </c>
      <c r="C64" s="7">
        <v>44788</v>
      </c>
      <c r="D64" s="5">
        <v>664</v>
      </c>
      <c r="E64" s="5" t="str">
        <f>VLOOKUP(A64,HOP!A:L,12,0)</f>
        <v>664.00</v>
      </c>
      <c r="F64" s="5" t="str">
        <f>VLOOKUP(A64,HOP!A:C,3,0)</f>
        <v>2652519</v>
      </c>
      <c r="G64" s="5">
        <f t="shared" si="2"/>
        <v>0</v>
      </c>
      <c r="H64" s="5" t="str">
        <f t="shared" si="3"/>
        <v>，2652519</v>
      </c>
      <c r="I64" s="8" t="str">
        <f>VLOOKUP(A64,HOP!A:U,21,0)</f>
        <v>直采</v>
      </c>
      <c r="J64" s="7"/>
    </row>
    <row r="65" s="5" customFormat="1" hidden="1" spans="1:10">
      <c r="A65" s="6">
        <v>18723097397</v>
      </c>
      <c r="B65" s="7">
        <v>44785</v>
      </c>
      <c r="C65" s="7">
        <v>44788</v>
      </c>
      <c r="D65" s="5">
        <v>561</v>
      </c>
      <c r="E65" s="5" t="str">
        <f>VLOOKUP(A65,HOP!A:L,12,0)</f>
        <v>561.00</v>
      </c>
      <c r="F65" s="5" t="str">
        <f>VLOOKUP(A65,HOP!A:C,3,0)</f>
        <v>2652509</v>
      </c>
      <c r="G65" s="5">
        <f t="shared" si="2"/>
        <v>0</v>
      </c>
      <c r="H65" s="5" t="str">
        <f t="shared" si="3"/>
        <v>，2652509</v>
      </c>
      <c r="I65" s="8" t="str">
        <f>VLOOKUP(A65,HOP!A:U,21,0)</f>
        <v>直采</v>
      </c>
      <c r="J65" s="7"/>
    </row>
    <row r="66" s="5" customFormat="1" hidden="1" spans="1:10">
      <c r="A66" s="6">
        <v>18726896292</v>
      </c>
      <c r="B66" s="7">
        <v>44785</v>
      </c>
      <c r="C66" s="7">
        <v>44788</v>
      </c>
      <c r="D66" s="5">
        <v>1065</v>
      </c>
      <c r="E66" s="5" t="str">
        <f>VLOOKUP(A66,HOP!A:L,12,0)</f>
        <v>1065.00</v>
      </c>
      <c r="F66" s="5" t="str">
        <f>VLOOKUP(A66,HOP!A:C,3,0)</f>
        <v>2652939</v>
      </c>
      <c r="G66" s="5">
        <f t="shared" si="2"/>
        <v>0</v>
      </c>
      <c r="H66" s="5" t="str">
        <f t="shared" si="3"/>
        <v>，2652939</v>
      </c>
      <c r="I66" s="8" t="str">
        <f>VLOOKUP(A66,HOP!A:U,21,0)</f>
        <v>直采</v>
      </c>
      <c r="J66" s="7"/>
    </row>
    <row r="67" s="5" customFormat="1" hidden="1" spans="1:10">
      <c r="A67" s="6">
        <v>18729361194</v>
      </c>
      <c r="B67" s="7">
        <v>44786</v>
      </c>
      <c r="C67" s="7">
        <v>44788</v>
      </c>
      <c r="D67" s="5">
        <v>842</v>
      </c>
      <c r="E67" s="5" t="str">
        <f>VLOOKUP(A67,HOP!A:L,12,0)</f>
        <v>842.00</v>
      </c>
      <c r="F67" s="5" t="str">
        <f>VLOOKUP(A67,HOP!A:C,3,0)</f>
        <v>2653238</v>
      </c>
      <c r="G67" s="5">
        <f t="shared" ref="G67:G94" si="4">D67-E67</f>
        <v>0</v>
      </c>
      <c r="H67" s="5" t="str">
        <f t="shared" ref="H67:H94" si="5">$H$1&amp;F67</f>
        <v>，2653238</v>
      </c>
      <c r="I67" s="8" t="str">
        <f>VLOOKUP(A67,HOP!A:U,21,0)</f>
        <v>直采</v>
      </c>
      <c r="J67" s="7"/>
    </row>
    <row r="68" s="5" customFormat="1" hidden="1" spans="1:10">
      <c r="A68" s="6">
        <v>18730126498</v>
      </c>
      <c r="B68" s="7">
        <v>44786</v>
      </c>
      <c r="C68" s="7">
        <v>44788</v>
      </c>
      <c r="D68" s="5">
        <v>614</v>
      </c>
      <c r="E68" s="5" t="str">
        <f>VLOOKUP(A68,HOP!A:L,12,0)</f>
        <v>614.00</v>
      </c>
      <c r="F68" s="5" t="str">
        <f>VLOOKUP(A68,HOP!A:C,3,0)</f>
        <v>2653373</v>
      </c>
      <c r="G68" s="5">
        <f t="shared" si="4"/>
        <v>0</v>
      </c>
      <c r="H68" s="5" t="str">
        <f t="shared" si="5"/>
        <v>，2653373</v>
      </c>
      <c r="I68" s="8" t="str">
        <f>VLOOKUP(A68,HOP!A:U,21,0)</f>
        <v>直采</v>
      </c>
      <c r="J68" s="7"/>
    </row>
    <row r="69" s="5" customFormat="1" hidden="1" spans="1:10">
      <c r="A69" s="6">
        <v>18733883918</v>
      </c>
      <c r="B69" s="7">
        <v>44786</v>
      </c>
      <c r="C69" s="7">
        <v>44788</v>
      </c>
      <c r="D69" s="5">
        <v>390</v>
      </c>
      <c r="E69" s="5" t="str">
        <f>VLOOKUP(A69,HOP!A:L,12,0)</f>
        <v>390.00</v>
      </c>
      <c r="F69" s="5" t="str">
        <f>VLOOKUP(A69,HOP!A:C,3,0)</f>
        <v>2653459</v>
      </c>
      <c r="G69" s="5">
        <f t="shared" si="4"/>
        <v>0</v>
      </c>
      <c r="H69" s="5" t="str">
        <f t="shared" si="5"/>
        <v>，2653459</v>
      </c>
      <c r="I69" s="8" t="str">
        <f>VLOOKUP(A69,HOP!A:U,21,0)</f>
        <v>直采</v>
      </c>
      <c r="J69" s="7"/>
    </row>
    <row r="70" s="5" customFormat="1" hidden="1" spans="1:10">
      <c r="A70" s="6">
        <v>18735986804</v>
      </c>
      <c r="B70" s="7">
        <v>44786</v>
      </c>
      <c r="C70" s="7">
        <v>44788</v>
      </c>
      <c r="D70" s="5">
        <v>340</v>
      </c>
      <c r="E70" s="5" t="str">
        <f>VLOOKUP(A70,HOP!A:L,12,0)</f>
        <v>340.00</v>
      </c>
      <c r="F70" s="5" t="str">
        <f>VLOOKUP(A70,HOP!A:C,3,0)</f>
        <v>2653785</v>
      </c>
      <c r="G70" s="5">
        <f t="shared" si="4"/>
        <v>0</v>
      </c>
      <c r="H70" s="5" t="str">
        <f t="shared" si="5"/>
        <v>，2653785</v>
      </c>
      <c r="I70" s="8" t="str">
        <f>VLOOKUP(A70,HOP!A:U,21,0)</f>
        <v>直采</v>
      </c>
      <c r="J70" s="7"/>
    </row>
    <row r="71" s="5" customFormat="1" hidden="1" spans="1:10">
      <c r="A71" s="6">
        <v>18736034161</v>
      </c>
      <c r="B71" s="7">
        <v>44787</v>
      </c>
      <c r="C71" s="7">
        <v>44788</v>
      </c>
      <c r="D71" s="5">
        <v>691</v>
      </c>
      <c r="E71" s="5" t="str">
        <f>VLOOKUP(A71,HOP!A:L,12,0)</f>
        <v>691.00</v>
      </c>
      <c r="F71" s="5" t="str">
        <f>VLOOKUP(A71,HOP!A:C,3,0)</f>
        <v>2653790</v>
      </c>
      <c r="G71" s="5">
        <f t="shared" si="4"/>
        <v>0</v>
      </c>
      <c r="H71" s="5" t="str">
        <f t="shared" si="5"/>
        <v>，2653790</v>
      </c>
      <c r="I71" s="8" t="str">
        <f>VLOOKUP(A71,HOP!A:U,21,0)</f>
        <v>直采</v>
      </c>
      <c r="J71" s="7"/>
    </row>
    <row r="72" s="5" customFormat="1" hidden="1" spans="1:10">
      <c r="A72" s="6">
        <v>18737673192</v>
      </c>
      <c r="B72" s="7">
        <v>44786</v>
      </c>
      <c r="C72" s="7">
        <v>44788</v>
      </c>
      <c r="D72" s="5">
        <v>405</v>
      </c>
      <c r="E72" s="5" t="str">
        <f>VLOOKUP(A72,HOP!A:L,12,0)</f>
        <v>405.00</v>
      </c>
      <c r="F72" s="5" t="str">
        <f>VLOOKUP(A72,HOP!A:C,3,0)</f>
        <v>2653999</v>
      </c>
      <c r="G72" s="5">
        <f t="shared" si="4"/>
        <v>0</v>
      </c>
      <c r="H72" s="5" t="str">
        <f t="shared" si="5"/>
        <v>，2653999</v>
      </c>
      <c r="I72" s="8" t="str">
        <f>VLOOKUP(A72,HOP!A:U,21,0)</f>
        <v>直采</v>
      </c>
      <c r="J72" s="7"/>
    </row>
    <row r="73" s="5" customFormat="1" hidden="1" spans="1:10">
      <c r="A73" s="6">
        <v>18737767586</v>
      </c>
      <c r="B73" s="7">
        <v>44787</v>
      </c>
      <c r="C73" s="7">
        <v>44788</v>
      </c>
      <c r="D73" s="5">
        <v>614</v>
      </c>
      <c r="E73" s="5" t="str">
        <f>VLOOKUP(A73,HOP!A:L,12,0)</f>
        <v>614.00</v>
      </c>
      <c r="F73" s="5" t="str">
        <f>VLOOKUP(A73,HOP!A:C,3,0)</f>
        <v>2654008</v>
      </c>
      <c r="G73" s="5">
        <f t="shared" si="4"/>
        <v>0</v>
      </c>
      <c r="H73" s="5" t="str">
        <f t="shared" si="5"/>
        <v>，2654008</v>
      </c>
      <c r="I73" s="8" t="str">
        <f>VLOOKUP(A73,HOP!A:U,21,0)</f>
        <v>直采</v>
      </c>
      <c r="J73" s="7"/>
    </row>
    <row r="74" s="5" customFormat="1" hidden="1" spans="1:10">
      <c r="A74" s="6">
        <v>18738696313</v>
      </c>
      <c r="B74" s="7">
        <v>44787</v>
      </c>
      <c r="C74" s="7">
        <v>44788</v>
      </c>
      <c r="D74" s="5">
        <v>0</v>
      </c>
      <c r="E74" s="5" t="e">
        <f>VLOOKUP(A74,HOP!A:L,12,0)</f>
        <v>#N/A</v>
      </c>
      <c r="F74" s="5" t="e">
        <f>VLOOKUP(A74,HOP!A:C,3,0)</f>
        <v>#N/A</v>
      </c>
      <c r="G74" s="5" t="e">
        <f t="shared" si="4"/>
        <v>#N/A</v>
      </c>
      <c r="H74" s="5" t="e">
        <f t="shared" si="5"/>
        <v>#N/A</v>
      </c>
      <c r="I74" s="8" t="e">
        <f>VLOOKUP(A74,HOP!A:U,21,0)</f>
        <v>#N/A</v>
      </c>
      <c r="J74" s="7"/>
    </row>
    <row r="75" s="5" customFormat="1" hidden="1" spans="1:10">
      <c r="A75" s="6">
        <v>18739241266</v>
      </c>
      <c r="B75" s="7">
        <v>44787</v>
      </c>
      <c r="C75" s="7">
        <v>44788</v>
      </c>
      <c r="D75" s="5">
        <v>969</v>
      </c>
      <c r="E75" s="5" t="str">
        <f>VLOOKUP(A75,HOP!A:L,12,0)</f>
        <v>969.00</v>
      </c>
      <c r="F75" s="5" t="str">
        <f>VLOOKUP(A75,HOP!A:C,3,0)</f>
        <v>2654189</v>
      </c>
      <c r="G75" s="5">
        <f t="shared" si="4"/>
        <v>0</v>
      </c>
      <c r="H75" s="5" t="str">
        <f t="shared" si="5"/>
        <v>，2654189</v>
      </c>
      <c r="I75" s="8" t="str">
        <f>VLOOKUP(A75,HOP!A:U,21,0)</f>
        <v>直采</v>
      </c>
      <c r="J75" s="7"/>
    </row>
    <row r="76" s="5" customFormat="1" hidden="1" spans="1:10">
      <c r="A76" s="6">
        <v>18739532590</v>
      </c>
      <c r="B76" s="7">
        <v>44787</v>
      </c>
      <c r="C76" s="7">
        <v>44788</v>
      </c>
      <c r="D76" s="5">
        <v>476</v>
      </c>
      <c r="E76" s="5" t="str">
        <f>VLOOKUP(A76,HOP!A:L,12,0)</f>
        <v>476.00</v>
      </c>
      <c r="F76" s="5" t="str">
        <f>VLOOKUP(A76,HOP!A:C,3,0)</f>
        <v>2654227</v>
      </c>
      <c r="G76" s="5">
        <f t="shared" si="4"/>
        <v>0</v>
      </c>
      <c r="H76" s="5" t="str">
        <f t="shared" si="5"/>
        <v>，2654227</v>
      </c>
      <c r="I76" s="8" t="str">
        <f>VLOOKUP(A76,HOP!A:U,21,0)</f>
        <v>直采</v>
      </c>
      <c r="J76" s="7"/>
    </row>
    <row r="77" s="5" customFormat="1" hidden="1" spans="1:10">
      <c r="A77" s="6">
        <v>18742350331</v>
      </c>
      <c r="B77" s="7">
        <v>44787</v>
      </c>
      <c r="C77" s="7">
        <v>44788</v>
      </c>
      <c r="D77" s="5">
        <v>0</v>
      </c>
      <c r="E77" s="5" t="str">
        <f>VLOOKUP(A77,HOP!A:L,12,0)</f>
        <v>0.00</v>
      </c>
      <c r="F77" s="5" t="str">
        <f>VLOOKUP(A77,HOP!A:C,3,0)</f>
        <v>2654279</v>
      </c>
      <c r="G77" s="5">
        <f t="shared" si="4"/>
        <v>0</v>
      </c>
      <c r="H77" s="5" t="str">
        <f t="shared" si="5"/>
        <v>，2654279</v>
      </c>
      <c r="I77" s="8" t="str">
        <f>VLOOKUP(A77,HOP!A:U,21,0)</f>
        <v>直采</v>
      </c>
      <c r="J77" s="7"/>
    </row>
    <row r="78" s="5" customFormat="1" hidden="1" spans="1:10">
      <c r="A78" s="6">
        <v>18744036506</v>
      </c>
      <c r="B78" s="7">
        <v>44787</v>
      </c>
      <c r="C78" s="7">
        <v>44788</v>
      </c>
      <c r="D78" s="5">
        <v>141</v>
      </c>
      <c r="E78" s="5" t="str">
        <f>VLOOKUP(A78,HOP!A:L,12,0)</f>
        <v>141.00</v>
      </c>
      <c r="F78" s="5" t="str">
        <f>VLOOKUP(A78,HOP!A:C,3,0)</f>
        <v>2654408</v>
      </c>
      <c r="G78" s="5">
        <f t="shared" si="4"/>
        <v>0</v>
      </c>
      <c r="H78" s="5" t="str">
        <f t="shared" si="5"/>
        <v>，2654408</v>
      </c>
      <c r="I78" s="8" t="str">
        <f>VLOOKUP(A78,HOP!A:U,21,0)</f>
        <v>直采</v>
      </c>
      <c r="J78" s="7"/>
    </row>
    <row r="79" s="5" customFormat="1" hidden="1" spans="1:10">
      <c r="A79" s="6">
        <v>18744543841</v>
      </c>
      <c r="B79" s="7">
        <v>44787</v>
      </c>
      <c r="C79" s="7">
        <v>44788</v>
      </c>
      <c r="D79" s="5">
        <v>430</v>
      </c>
      <c r="E79" s="5" t="str">
        <f>VLOOKUP(A79,HOP!A:L,12,0)</f>
        <v>430.00</v>
      </c>
      <c r="F79" s="5" t="str">
        <f>VLOOKUP(A79,HOP!A:C,3,0)</f>
        <v>2654510</v>
      </c>
      <c r="G79" s="5">
        <f t="shared" si="4"/>
        <v>0</v>
      </c>
      <c r="H79" s="5" t="str">
        <f t="shared" si="5"/>
        <v>，2654510</v>
      </c>
      <c r="I79" s="8" t="str">
        <f>VLOOKUP(A79,HOP!A:U,21,0)</f>
        <v>直采</v>
      </c>
      <c r="J79" s="7"/>
    </row>
    <row r="80" s="5" customFormat="1" hidden="1" spans="1:10">
      <c r="A80" s="6">
        <v>18744951625</v>
      </c>
      <c r="B80" s="7">
        <v>44787</v>
      </c>
      <c r="C80" s="7">
        <v>44788</v>
      </c>
      <c r="D80" s="5">
        <v>330</v>
      </c>
      <c r="E80" s="5" t="str">
        <f>VLOOKUP(A80,HOP!A:L,12,0)</f>
        <v>330.00</v>
      </c>
      <c r="F80" s="5" t="str">
        <f>VLOOKUP(A80,HOP!A:C,3,0)</f>
        <v>2654603</v>
      </c>
      <c r="G80" s="5">
        <f t="shared" si="4"/>
        <v>0</v>
      </c>
      <c r="H80" s="5" t="str">
        <f t="shared" si="5"/>
        <v>，2654603</v>
      </c>
      <c r="I80" s="8" t="str">
        <f>VLOOKUP(A80,HOP!A:U,21,0)</f>
        <v>直采</v>
      </c>
      <c r="J80" s="7"/>
    </row>
    <row r="81" s="5" customFormat="1" hidden="1" spans="1:10">
      <c r="A81" s="6">
        <v>18739585685</v>
      </c>
      <c r="B81" s="7">
        <v>44787</v>
      </c>
      <c r="C81" s="7">
        <v>44788</v>
      </c>
      <c r="D81" s="5">
        <v>4521</v>
      </c>
      <c r="E81" s="5" t="str">
        <f>VLOOKUP(A81,HOP!A:L,12,0)</f>
        <v>4521.00</v>
      </c>
      <c r="F81" s="5" t="str">
        <f>VLOOKUP(A81,HOP!A:C,3,0)</f>
        <v>2654231</v>
      </c>
      <c r="G81" s="5">
        <f t="shared" si="4"/>
        <v>0</v>
      </c>
      <c r="H81" s="5" t="str">
        <f t="shared" si="5"/>
        <v>，2654231</v>
      </c>
      <c r="I81" s="8" t="str">
        <f>VLOOKUP(A81,HOP!A:U,21,0)</f>
        <v>直采</v>
      </c>
      <c r="J81" s="7"/>
    </row>
    <row r="82" s="5" customFormat="1" hidden="1" spans="1:10">
      <c r="A82" s="6">
        <v>18745236995</v>
      </c>
      <c r="B82" s="7">
        <v>44787</v>
      </c>
      <c r="C82" s="7">
        <v>44788</v>
      </c>
      <c r="D82" s="5">
        <v>476</v>
      </c>
      <c r="E82" s="5" t="str">
        <f>VLOOKUP(A82,HOP!A:L,12,0)</f>
        <v>476.00</v>
      </c>
      <c r="F82" s="5" t="str">
        <f>VLOOKUP(A82,HOP!A:C,3,0)</f>
        <v>2654635</v>
      </c>
      <c r="G82" s="5">
        <f t="shared" si="4"/>
        <v>0</v>
      </c>
      <c r="H82" s="5" t="str">
        <f t="shared" si="5"/>
        <v>，2654635</v>
      </c>
      <c r="I82" s="8" t="str">
        <f>VLOOKUP(A82,HOP!A:U,21,0)</f>
        <v>直采</v>
      </c>
      <c r="J82" s="7"/>
    </row>
    <row r="83" s="5" customFormat="1" hidden="1" spans="1:10">
      <c r="A83" s="6">
        <v>18743502870</v>
      </c>
      <c r="B83" s="7">
        <v>44787</v>
      </c>
      <c r="C83" s="7">
        <v>44788</v>
      </c>
      <c r="D83" s="5">
        <v>1820</v>
      </c>
      <c r="E83" s="5" t="str">
        <f>VLOOKUP(A83,HOP!A:L,12,0)</f>
        <v>1820.00</v>
      </c>
      <c r="F83" s="5" t="str">
        <f>VLOOKUP(A83,HOP!A:C,3,0)</f>
        <v>2654364</v>
      </c>
      <c r="G83" s="5">
        <f t="shared" si="4"/>
        <v>0</v>
      </c>
      <c r="H83" s="5" t="str">
        <f t="shared" si="5"/>
        <v>，2654364</v>
      </c>
      <c r="I83" s="8" t="str">
        <f>VLOOKUP(A83,HOP!A:U,21,0)</f>
        <v>直采</v>
      </c>
      <c r="J83" s="7"/>
    </row>
    <row r="84" s="5" customFormat="1" hidden="1" spans="1:10">
      <c r="A84" s="6">
        <v>18745748869</v>
      </c>
      <c r="B84" s="7">
        <v>44787</v>
      </c>
      <c r="C84" s="7">
        <v>44788</v>
      </c>
      <c r="D84" s="5">
        <v>348</v>
      </c>
      <c r="E84" s="5" t="str">
        <f>VLOOKUP(A84,HOP!A:L,12,0)</f>
        <v>348.00</v>
      </c>
      <c r="F84" s="5" t="str">
        <f>VLOOKUP(A84,HOP!A:C,3,0)</f>
        <v>2654698</v>
      </c>
      <c r="G84" s="5">
        <f t="shared" si="4"/>
        <v>0</v>
      </c>
      <c r="H84" s="5" t="str">
        <f t="shared" si="5"/>
        <v>，2654698</v>
      </c>
      <c r="I84" s="8" t="str">
        <f>VLOOKUP(A84,HOP!A:U,21,0)</f>
        <v>直采</v>
      </c>
      <c r="J84" s="7"/>
    </row>
    <row r="85" s="5" customFormat="1" hidden="1" spans="1:10">
      <c r="A85" s="6">
        <v>18746056304</v>
      </c>
      <c r="B85" s="7">
        <v>44787</v>
      </c>
      <c r="C85" s="7">
        <v>44788</v>
      </c>
      <c r="D85" s="5">
        <v>348</v>
      </c>
      <c r="E85" s="5" t="str">
        <f>VLOOKUP(A85,HOP!A:L,12,0)</f>
        <v>348.00</v>
      </c>
      <c r="F85" s="5" t="str">
        <f>VLOOKUP(A85,HOP!A:C,3,0)</f>
        <v>2654748</v>
      </c>
      <c r="G85" s="5">
        <f t="shared" si="4"/>
        <v>0</v>
      </c>
      <c r="H85" s="5" t="str">
        <f t="shared" si="5"/>
        <v>，2654748</v>
      </c>
      <c r="I85" s="8" t="str">
        <f>VLOOKUP(A85,HOP!A:U,21,0)</f>
        <v>直采</v>
      </c>
      <c r="J85" s="7"/>
    </row>
    <row r="86" s="5" customFormat="1" hidden="1" spans="1:10">
      <c r="A86" s="6">
        <v>18746118917</v>
      </c>
      <c r="B86" s="7">
        <v>44787</v>
      </c>
      <c r="C86" s="7">
        <v>44788</v>
      </c>
      <c r="D86" s="5">
        <v>195</v>
      </c>
      <c r="E86" s="5" t="str">
        <f>VLOOKUP(A86,HOP!A:L,12,0)</f>
        <v>195.00</v>
      </c>
      <c r="F86" s="5" t="str">
        <f>VLOOKUP(A86,HOP!A:C,3,0)</f>
        <v>2654759</v>
      </c>
      <c r="G86" s="5">
        <f t="shared" si="4"/>
        <v>0</v>
      </c>
      <c r="H86" s="5" t="str">
        <f t="shared" si="5"/>
        <v>，2654759</v>
      </c>
      <c r="I86" s="8" t="str">
        <f>VLOOKUP(A86,HOP!A:U,21,0)</f>
        <v>直采</v>
      </c>
      <c r="J86" s="7"/>
    </row>
    <row r="87" s="5" customFormat="1" hidden="1" spans="1:10">
      <c r="A87" s="6">
        <v>18746278601</v>
      </c>
      <c r="B87" s="7">
        <v>44787</v>
      </c>
      <c r="C87" s="7">
        <v>44788</v>
      </c>
      <c r="D87" s="5">
        <v>289</v>
      </c>
      <c r="E87" s="5" t="str">
        <f>VLOOKUP(A87,HOP!A:L,12,0)</f>
        <v>289.00</v>
      </c>
      <c r="F87" s="5" t="str">
        <f>VLOOKUP(A87,HOP!A:C,3,0)</f>
        <v>2654779</v>
      </c>
      <c r="G87" s="5">
        <f t="shared" si="4"/>
        <v>0</v>
      </c>
      <c r="H87" s="5" t="str">
        <f t="shared" si="5"/>
        <v>，2654779</v>
      </c>
      <c r="I87" s="8" t="str">
        <f>VLOOKUP(A87,HOP!A:U,21,0)</f>
        <v>直采</v>
      </c>
      <c r="J87" s="7"/>
    </row>
    <row r="88" s="5" customFormat="1" hidden="1" spans="1:10">
      <c r="A88" s="6">
        <v>18747130317</v>
      </c>
      <c r="B88" s="7">
        <v>44787</v>
      </c>
      <c r="C88" s="7">
        <v>44788</v>
      </c>
      <c r="D88" s="5">
        <v>1410</v>
      </c>
      <c r="E88" s="5" t="str">
        <f>VLOOKUP(A88,HOP!A:L,12,0)</f>
        <v>1410.00</v>
      </c>
      <c r="F88" s="5" t="str">
        <f>VLOOKUP(A88,HOP!A:C,3,0)</f>
        <v>2654873</v>
      </c>
      <c r="G88" s="5">
        <f t="shared" si="4"/>
        <v>0</v>
      </c>
      <c r="H88" s="5" t="str">
        <f t="shared" si="5"/>
        <v>，2654873</v>
      </c>
      <c r="I88" s="8" t="str">
        <f>VLOOKUP(A88,HOP!A:U,21,0)</f>
        <v>直采</v>
      </c>
      <c r="J88" s="7"/>
    </row>
    <row r="89" s="5" customFormat="1" hidden="1" spans="1:10">
      <c r="A89" s="6">
        <v>18747176032</v>
      </c>
      <c r="B89" s="7">
        <v>44787</v>
      </c>
      <c r="C89" s="7">
        <v>44788</v>
      </c>
      <c r="D89" s="5">
        <v>400</v>
      </c>
      <c r="E89" s="5" t="str">
        <f>VLOOKUP(A89,HOP!A:L,12,0)</f>
        <v>400.00</v>
      </c>
      <c r="F89" s="5" t="str">
        <f>VLOOKUP(A89,HOP!A:C,3,0)</f>
        <v>2654882</v>
      </c>
      <c r="G89" s="5">
        <f t="shared" si="4"/>
        <v>0</v>
      </c>
      <c r="H89" s="5" t="str">
        <f t="shared" si="5"/>
        <v>，2654882</v>
      </c>
      <c r="I89" s="8" t="str">
        <f>VLOOKUP(A89,HOP!A:U,21,0)</f>
        <v>直采</v>
      </c>
      <c r="J89" s="7"/>
    </row>
    <row r="90" s="5" customFormat="1" hidden="1" spans="1:10">
      <c r="A90" s="6">
        <v>18747390825</v>
      </c>
      <c r="B90" s="7">
        <v>44787</v>
      </c>
      <c r="C90" s="7">
        <v>44788</v>
      </c>
      <c r="D90" s="5">
        <v>910</v>
      </c>
      <c r="E90" s="5" t="str">
        <f>VLOOKUP(A90,HOP!A:L,12,0)</f>
        <v>910.00</v>
      </c>
      <c r="F90" s="5" t="str">
        <f>VLOOKUP(A90,HOP!A:C,3,0)</f>
        <v>2654911</v>
      </c>
      <c r="G90" s="5">
        <f t="shared" si="4"/>
        <v>0</v>
      </c>
      <c r="H90" s="5" t="str">
        <f t="shared" si="5"/>
        <v>，2654911</v>
      </c>
      <c r="I90" s="8" t="str">
        <f>VLOOKUP(A90,HOP!A:U,21,0)</f>
        <v>直采</v>
      </c>
      <c r="J90" s="7"/>
    </row>
    <row r="91" s="5" customFormat="1" hidden="1" spans="1:10">
      <c r="A91" s="6">
        <v>18747407752</v>
      </c>
      <c r="B91" s="7">
        <v>44787</v>
      </c>
      <c r="C91" s="7">
        <v>44788</v>
      </c>
      <c r="D91" s="5">
        <v>195</v>
      </c>
      <c r="E91" s="5" t="str">
        <f>VLOOKUP(A91,HOP!A:L,12,0)</f>
        <v>195.00</v>
      </c>
      <c r="F91" s="5" t="str">
        <f>VLOOKUP(A91,HOP!A:C,3,0)</f>
        <v>2654913</v>
      </c>
      <c r="G91" s="5">
        <f t="shared" si="4"/>
        <v>0</v>
      </c>
      <c r="H91" s="5" t="str">
        <f t="shared" si="5"/>
        <v>，2654913</v>
      </c>
      <c r="I91" s="8" t="str">
        <f>VLOOKUP(A91,HOP!A:U,21,0)</f>
        <v>直采</v>
      </c>
      <c r="J91" s="7"/>
    </row>
    <row r="92" s="5" customFormat="1" hidden="1" spans="1:10">
      <c r="A92" s="6">
        <v>18747673440</v>
      </c>
      <c r="B92" s="7">
        <v>44787</v>
      </c>
      <c r="C92" s="7">
        <v>44788</v>
      </c>
      <c r="D92" s="5">
        <v>836</v>
      </c>
      <c r="E92" s="5" t="str">
        <f>VLOOKUP(A92,HOP!A:L,12,0)</f>
        <v>836.00</v>
      </c>
      <c r="F92" s="5" t="str">
        <f>VLOOKUP(A92,HOP!A:C,3,0)</f>
        <v>2654964</v>
      </c>
      <c r="G92" s="5">
        <f t="shared" si="4"/>
        <v>0</v>
      </c>
      <c r="H92" s="5" t="str">
        <f t="shared" si="5"/>
        <v>，2654964</v>
      </c>
      <c r="I92" s="8" t="str">
        <f>VLOOKUP(A92,HOP!A:U,21,0)</f>
        <v>直采</v>
      </c>
      <c r="J92" s="7"/>
    </row>
    <row r="93" s="5" customFormat="1" hidden="1" spans="1:10">
      <c r="A93" s="6">
        <v>18747922471</v>
      </c>
      <c r="B93" s="7">
        <v>44787</v>
      </c>
      <c r="C93" s="7">
        <v>44788</v>
      </c>
      <c r="D93" s="5">
        <v>0</v>
      </c>
      <c r="E93" s="5" t="e">
        <f>VLOOKUP(A93,HOP!A:L,12,0)</f>
        <v>#N/A</v>
      </c>
      <c r="F93" s="5" t="e">
        <f>VLOOKUP(A93,HOP!A:C,3,0)</f>
        <v>#N/A</v>
      </c>
      <c r="G93" s="5" t="e">
        <f t="shared" si="4"/>
        <v>#N/A</v>
      </c>
      <c r="H93" s="5" t="e">
        <f t="shared" si="5"/>
        <v>#N/A</v>
      </c>
      <c r="I93" s="8" t="e">
        <f>VLOOKUP(A93,HOP!A:U,21,0)</f>
        <v>#N/A</v>
      </c>
      <c r="J93" s="7"/>
    </row>
    <row r="94" s="5" customFormat="1" spans="1:10">
      <c r="A94" s="6">
        <v>18564230010</v>
      </c>
      <c r="B94" s="7">
        <v>44785</v>
      </c>
      <c r="C94" s="7">
        <v>44787</v>
      </c>
      <c r="D94" s="5">
        <v>-592</v>
      </c>
      <c r="E94" s="5" t="e">
        <f>VLOOKUP(A94,HOP!A:L,12,0)</f>
        <v>#N/A</v>
      </c>
      <c r="F94" s="5">
        <v>2638002</v>
      </c>
      <c r="G94" s="5" t="e">
        <f t="shared" si="4"/>
        <v>#N/A</v>
      </c>
      <c r="H94" s="5" t="str">
        <f t="shared" si="5"/>
        <v>，2638002</v>
      </c>
      <c r="I94" s="8" t="e">
        <f>VLOOKUP(A94,HOP!A:U,21,0)</f>
        <v>#N/A</v>
      </c>
      <c r="J94" s="7" t="s">
        <v>537</v>
      </c>
    </row>
    <row r="96" spans="4:4">
      <c r="D96" s="5">
        <f>SUM(D2:D95)</f>
        <v>154164</v>
      </c>
    </row>
    <row r="102" spans="1:5">
      <c r="A102" s="5" t="s">
        <v>538</v>
      </c>
      <c r="D102" s="5">
        <v>154756</v>
      </c>
      <c r="E102" s="5">
        <v>178819.09</v>
      </c>
    </row>
    <row r="103" spans="1:5">
      <c r="A103" s="5" t="s">
        <v>539</v>
      </c>
      <c r="D103" s="5">
        <v>-592</v>
      </c>
      <c r="E103" s="5">
        <v>-684.05</v>
      </c>
    </row>
    <row r="104" spans="1:5">
      <c r="A104" s="5" t="s">
        <v>535</v>
      </c>
      <c r="D104" s="5">
        <f>SUBTOTAL(9,D102:D103)</f>
        <v>154164</v>
      </c>
      <c r="E104" s="5">
        <f>SUBTOTAL(9,E102:E103)</f>
        <v>178135.04</v>
      </c>
    </row>
    <row r="105" spans="1:1">
      <c r="A105" s="5" t="s">
        <v>540</v>
      </c>
    </row>
  </sheetData>
  <autoFilter ref="A1:X94">
    <filterColumn colId="3">
      <filters>
        <filter val="400"/>
        <filter val="2300"/>
        <filter val="2600"/>
        <filter val="2700"/>
        <filter val="3200"/>
        <filter val="3600"/>
        <filter val="903"/>
        <filter val="405"/>
        <filter val="705"/>
        <filter val="510"/>
        <filter val="610"/>
        <filter val="910"/>
        <filter val="1410"/>
        <filter val="2510"/>
        <filter val="614"/>
        <filter val="1016"/>
        <filter val="1820"/>
        <filter val="2020"/>
        <filter val="4521"/>
        <filter val="722"/>
        <filter val="1224"/>
        <filter val="330"/>
        <filter val="430"/>
        <filter val="630"/>
        <filter val="3330"/>
        <filter val="2032"/>
        <filter val="933"/>
        <filter val="21234"/>
        <filter val="836"/>
        <filter val="340"/>
        <filter val="440"/>
        <filter val="7740"/>
        <filter val="141"/>
        <filter val="842"/>
        <filter val="643"/>
        <filter val="1043"/>
        <filter val="348"/>
        <filter val="1048"/>
        <filter val="2348"/>
        <filter val="3048"/>
        <filter val="1250"/>
        <filter val="755"/>
        <filter val="1756"/>
        <filter val="1257"/>
        <filter val="560"/>
        <filter val="3360"/>
        <filter val="561"/>
        <filter val="664"/>
        <filter val="1364"/>
        <filter val="1065"/>
        <filter val="4166"/>
        <filter val="969"/>
        <filter val="1975"/>
        <filter val="476"/>
        <filter val="2780"/>
        <filter val="4480"/>
        <filter val="1285"/>
        <filter val="588"/>
        <filter val="1388"/>
        <filter val="289"/>
        <filter val="5989"/>
        <filter val="390"/>
        <filter val="1590"/>
        <filter val="291"/>
        <filter val="691"/>
        <filter val="-592"/>
        <filter val="4192"/>
        <filter val="195"/>
        <filter val="495"/>
        <filter val="1496"/>
        <filter val="6996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2"/>
  <sheetViews>
    <sheetView workbookViewId="0">
      <selection activeCell="E38" sqref="E38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541</v>
      </c>
      <c r="B1" s="2" t="s">
        <v>542</v>
      </c>
      <c r="C1" s="2" t="s">
        <v>543</v>
      </c>
      <c r="D1" s="2" t="s">
        <v>544</v>
      </c>
      <c r="E1" s="2" t="s">
        <v>13</v>
      </c>
      <c r="F1" s="2" t="s">
        <v>5</v>
      </c>
      <c r="G1" s="2" t="s">
        <v>6</v>
      </c>
      <c r="H1" s="2" t="s">
        <v>545</v>
      </c>
      <c r="I1" s="2" t="s">
        <v>546</v>
      </c>
      <c r="J1" s="2" t="s">
        <v>547</v>
      </c>
      <c r="K1" s="2" t="s">
        <v>548</v>
      </c>
      <c r="L1" s="2" t="s">
        <v>549</v>
      </c>
      <c r="M1" s="2" t="s">
        <v>550</v>
      </c>
      <c r="N1" s="2" t="s">
        <v>551</v>
      </c>
      <c r="O1" s="2" t="s">
        <v>552</v>
      </c>
      <c r="P1" s="2" t="s">
        <v>553</v>
      </c>
      <c r="Q1" s="2" t="s">
        <v>554</v>
      </c>
      <c r="R1" s="2" t="s">
        <v>555</v>
      </c>
      <c r="S1" s="2" t="s">
        <v>556</v>
      </c>
      <c r="T1" s="2" t="s">
        <v>557</v>
      </c>
      <c r="U1" s="2" t="s">
        <v>558</v>
      </c>
    </row>
    <row r="2" s="1" customFormat="1" spans="1:21">
      <c r="A2" s="3">
        <v>18747673440</v>
      </c>
      <c r="B2" s="1" t="s">
        <v>559</v>
      </c>
      <c r="C2" s="1" t="s">
        <v>560</v>
      </c>
      <c r="D2" s="1" t="s">
        <v>561</v>
      </c>
      <c r="E2" s="1" t="s">
        <v>562</v>
      </c>
      <c r="F2" s="1" t="s">
        <v>559</v>
      </c>
      <c r="G2" s="1" t="s">
        <v>563</v>
      </c>
      <c r="H2" s="1" t="s">
        <v>564</v>
      </c>
      <c r="I2" s="1" t="s">
        <v>565</v>
      </c>
      <c r="J2" s="1" t="s">
        <v>566</v>
      </c>
      <c r="K2" s="1" t="s">
        <v>565</v>
      </c>
      <c r="L2" s="1" t="s">
        <v>565</v>
      </c>
      <c r="M2" s="1" t="s">
        <v>567</v>
      </c>
      <c r="N2" s="1" t="s">
        <v>567</v>
      </c>
      <c r="O2" s="1" t="s">
        <v>568</v>
      </c>
      <c r="P2" s="1" t="s">
        <v>569</v>
      </c>
      <c r="Q2" s="1" t="s">
        <v>570</v>
      </c>
      <c r="R2" s="1" t="s">
        <v>571</v>
      </c>
      <c r="S2" s="1" t="s">
        <v>572</v>
      </c>
      <c r="T2" s="1" t="s">
        <v>573</v>
      </c>
      <c r="U2" s="1" t="s">
        <v>574</v>
      </c>
    </row>
    <row r="3" s="1" customFormat="1" spans="1:21">
      <c r="A3" s="3">
        <v>18747407752</v>
      </c>
      <c r="B3" s="1" t="s">
        <v>559</v>
      </c>
      <c r="C3" s="1" t="s">
        <v>575</v>
      </c>
      <c r="D3" s="1" t="s">
        <v>576</v>
      </c>
      <c r="E3" s="1" t="s">
        <v>577</v>
      </c>
      <c r="F3" s="1" t="s">
        <v>559</v>
      </c>
      <c r="G3" s="1" t="s">
        <v>563</v>
      </c>
      <c r="H3" s="1" t="s">
        <v>564</v>
      </c>
      <c r="I3" s="1" t="s">
        <v>578</v>
      </c>
      <c r="J3" s="1" t="s">
        <v>566</v>
      </c>
      <c r="K3" s="1" t="s">
        <v>578</v>
      </c>
      <c r="L3" s="1" t="s">
        <v>578</v>
      </c>
      <c r="M3" s="1" t="s">
        <v>567</v>
      </c>
      <c r="N3" s="1" t="s">
        <v>567</v>
      </c>
      <c r="O3" s="1" t="s">
        <v>568</v>
      </c>
      <c r="P3" s="1" t="s">
        <v>569</v>
      </c>
      <c r="Q3" s="1" t="s">
        <v>570</v>
      </c>
      <c r="R3" s="1" t="s">
        <v>579</v>
      </c>
      <c r="S3" s="1" t="s">
        <v>572</v>
      </c>
      <c r="T3" s="1" t="s">
        <v>573</v>
      </c>
      <c r="U3" s="1" t="s">
        <v>574</v>
      </c>
    </row>
    <row r="4" s="1" customFormat="1" spans="1:21">
      <c r="A4" s="3">
        <v>18747390825</v>
      </c>
      <c r="B4" s="1" t="s">
        <v>559</v>
      </c>
      <c r="C4" s="1" t="s">
        <v>580</v>
      </c>
      <c r="D4" s="1" t="s">
        <v>581</v>
      </c>
      <c r="E4" s="1" t="s">
        <v>582</v>
      </c>
      <c r="F4" s="1" t="s">
        <v>559</v>
      </c>
      <c r="G4" s="1" t="s">
        <v>563</v>
      </c>
      <c r="H4" s="1" t="s">
        <v>564</v>
      </c>
      <c r="I4" s="1" t="s">
        <v>583</v>
      </c>
      <c r="J4" s="1" t="s">
        <v>566</v>
      </c>
      <c r="K4" s="1" t="s">
        <v>583</v>
      </c>
      <c r="L4" s="1" t="s">
        <v>583</v>
      </c>
      <c r="M4" s="1" t="s">
        <v>567</v>
      </c>
      <c r="N4" s="1" t="s">
        <v>567</v>
      </c>
      <c r="O4" s="1" t="s">
        <v>568</v>
      </c>
      <c r="P4" s="1" t="s">
        <v>569</v>
      </c>
      <c r="Q4" s="1" t="s">
        <v>570</v>
      </c>
      <c r="R4" s="1" t="s">
        <v>584</v>
      </c>
      <c r="S4" s="1" t="s">
        <v>572</v>
      </c>
      <c r="T4" s="1" t="s">
        <v>573</v>
      </c>
      <c r="U4" s="1" t="s">
        <v>574</v>
      </c>
    </row>
    <row r="5" s="1" customFormat="1" spans="1:21">
      <c r="A5" s="3">
        <v>18747176032</v>
      </c>
      <c r="B5" s="1" t="s">
        <v>559</v>
      </c>
      <c r="C5" s="1" t="s">
        <v>585</v>
      </c>
      <c r="D5" s="1" t="s">
        <v>586</v>
      </c>
      <c r="E5" s="1" t="s">
        <v>587</v>
      </c>
      <c r="F5" s="1" t="s">
        <v>559</v>
      </c>
      <c r="G5" s="1" t="s">
        <v>563</v>
      </c>
      <c r="H5" s="1" t="s">
        <v>564</v>
      </c>
      <c r="I5" s="1" t="s">
        <v>588</v>
      </c>
      <c r="J5" s="1" t="s">
        <v>566</v>
      </c>
      <c r="K5" s="1" t="s">
        <v>588</v>
      </c>
      <c r="L5" s="1" t="s">
        <v>588</v>
      </c>
      <c r="M5" s="1" t="s">
        <v>567</v>
      </c>
      <c r="N5" s="1" t="s">
        <v>567</v>
      </c>
      <c r="O5" s="1" t="s">
        <v>568</v>
      </c>
      <c r="P5" s="1" t="s">
        <v>569</v>
      </c>
      <c r="Q5" s="1" t="s">
        <v>570</v>
      </c>
      <c r="R5" s="1" t="s">
        <v>589</v>
      </c>
      <c r="S5" s="1" t="s">
        <v>572</v>
      </c>
      <c r="T5" s="1" t="s">
        <v>573</v>
      </c>
      <c r="U5" s="1" t="s">
        <v>574</v>
      </c>
    </row>
    <row r="6" s="1" customFormat="1" spans="1:21">
      <c r="A6" s="3">
        <v>18747130317</v>
      </c>
      <c r="B6" s="1" t="s">
        <v>559</v>
      </c>
      <c r="C6" s="1" t="s">
        <v>590</v>
      </c>
      <c r="D6" s="1" t="s">
        <v>591</v>
      </c>
      <c r="E6" s="1" t="s">
        <v>592</v>
      </c>
      <c r="F6" s="1" t="s">
        <v>559</v>
      </c>
      <c r="G6" s="1" t="s">
        <v>563</v>
      </c>
      <c r="H6" s="1" t="s">
        <v>564</v>
      </c>
      <c r="I6" s="1" t="s">
        <v>593</v>
      </c>
      <c r="J6" s="1" t="s">
        <v>566</v>
      </c>
      <c r="K6" s="1" t="s">
        <v>593</v>
      </c>
      <c r="L6" s="1" t="s">
        <v>593</v>
      </c>
      <c r="M6" s="1" t="s">
        <v>567</v>
      </c>
      <c r="N6" s="1" t="s">
        <v>567</v>
      </c>
      <c r="O6" s="1" t="s">
        <v>568</v>
      </c>
      <c r="P6" s="1" t="s">
        <v>569</v>
      </c>
      <c r="Q6" s="1" t="s">
        <v>570</v>
      </c>
      <c r="R6" s="1" t="s">
        <v>594</v>
      </c>
      <c r="S6" s="1" t="s">
        <v>572</v>
      </c>
      <c r="T6" s="1" t="s">
        <v>573</v>
      </c>
      <c r="U6" s="1" t="s">
        <v>574</v>
      </c>
    </row>
    <row r="7" s="1" customFormat="1" spans="1:21">
      <c r="A7" s="3">
        <v>18746278601</v>
      </c>
      <c r="B7" s="1" t="s">
        <v>559</v>
      </c>
      <c r="C7" s="1" t="s">
        <v>595</v>
      </c>
      <c r="D7" s="1" t="s">
        <v>596</v>
      </c>
      <c r="E7" s="1" t="s">
        <v>597</v>
      </c>
      <c r="F7" s="1" t="s">
        <v>559</v>
      </c>
      <c r="G7" s="1" t="s">
        <v>563</v>
      </c>
      <c r="H7" s="1" t="s">
        <v>564</v>
      </c>
      <c r="I7" s="1" t="s">
        <v>598</v>
      </c>
      <c r="J7" s="1" t="s">
        <v>566</v>
      </c>
      <c r="K7" s="1" t="s">
        <v>598</v>
      </c>
      <c r="L7" s="1" t="s">
        <v>598</v>
      </c>
      <c r="M7" s="1" t="s">
        <v>567</v>
      </c>
      <c r="N7" s="1" t="s">
        <v>567</v>
      </c>
      <c r="O7" s="1" t="s">
        <v>568</v>
      </c>
      <c r="P7" s="1" t="s">
        <v>569</v>
      </c>
      <c r="Q7" s="1" t="s">
        <v>570</v>
      </c>
      <c r="R7" s="1" t="s">
        <v>599</v>
      </c>
      <c r="S7" s="1" t="s">
        <v>572</v>
      </c>
      <c r="T7" s="1" t="s">
        <v>573</v>
      </c>
      <c r="U7" s="1" t="s">
        <v>574</v>
      </c>
    </row>
    <row r="8" s="1" customFormat="1" spans="1:21">
      <c r="A8" s="3">
        <v>18746118917</v>
      </c>
      <c r="B8" s="1" t="s">
        <v>559</v>
      </c>
      <c r="C8" s="1" t="s">
        <v>600</v>
      </c>
      <c r="D8" s="1" t="s">
        <v>576</v>
      </c>
      <c r="E8" s="1" t="s">
        <v>601</v>
      </c>
      <c r="F8" s="1" t="s">
        <v>559</v>
      </c>
      <c r="G8" s="1" t="s">
        <v>563</v>
      </c>
      <c r="H8" s="1" t="s">
        <v>564</v>
      </c>
      <c r="I8" s="1" t="s">
        <v>578</v>
      </c>
      <c r="J8" s="1" t="s">
        <v>566</v>
      </c>
      <c r="K8" s="1" t="s">
        <v>578</v>
      </c>
      <c r="L8" s="1" t="s">
        <v>578</v>
      </c>
      <c r="M8" s="1" t="s">
        <v>567</v>
      </c>
      <c r="N8" s="1" t="s">
        <v>567</v>
      </c>
      <c r="O8" s="1" t="s">
        <v>568</v>
      </c>
      <c r="P8" s="1" t="s">
        <v>569</v>
      </c>
      <c r="Q8" s="1" t="s">
        <v>570</v>
      </c>
      <c r="R8" s="1" t="s">
        <v>602</v>
      </c>
      <c r="S8" s="1" t="s">
        <v>572</v>
      </c>
      <c r="T8" s="1" t="s">
        <v>573</v>
      </c>
      <c r="U8" s="1" t="s">
        <v>574</v>
      </c>
    </row>
    <row r="9" s="1" customFormat="1" spans="1:21">
      <c r="A9" s="3">
        <v>18746056304</v>
      </c>
      <c r="B9" s="1" t="s">
        <v>559</v>
      </c>
      <c r="C9" s="1" t="s">
        <v>603</v>
      </c>
      <c r="D9" s="1" t="s">
        <v>604</v>
      </c>
      <c r="E9" s="1" t="s">
        <v>605</v>
      </c>
      <c r="F9" s="1" t="s">
        <v>559</v>
      </c>
      <c r="G9" s="1" t="s">
        <v>563</v>
      </c>
      <c r="H9" s="1" t="s">
        <v>564</v>
      </c>
      <c r="I9" s="1" t="s">
        <v>606</v>
      </c>
      <c r="J9" s="1" t="s">
        <v>566</v>
      </c>
      <c r="K9" s="1" t="s">
        <v>606</v>
      </c>
      <c r="L9" s="1" t="s">
        <v>606</v>
      </c>
      <c r="M9" s="1" t="s">
        <v>567</v>
      </c>
      <c r="N9" s="1" t="s">
        <v>567</v>
      </c>
      <c r="O9" s="1" t="s">
        <v>568</v>
      </c>
      <c r="P9" s="1" t="s">
        <v>569</v>
      </c>
      <c r="Q9" s="1" t="s">
        <v>570</v>
      </c>
      <c r="R9" s="1" t="s">
        <v>607</v>
      </c>
      <c r="S9" s="1" t="s">
        <v>572</v>
      </c>
      <c r="T9" s="1" t="s">
        <v>573</v>
      </c>
      <c r="U9" s="1" t="s">
        <v>574</v>
      </c>
    </row>
    <row r="10" s="1" customFormat="1" spans="1:21">
      <c r="A10" s="3">
        <v>18745748869</v>
      </c>
      <c r="B10" s="1" t="s">
        <v>559</v>
      </c>
      <c r="C10" s="1" t="s">
        <v>608</v>
      </c>
      <c r="D10" s="1" t="s">
        <v>604</v>
      </c>
      <c r="E10" s="1" t="s">
        <v>609</v>
      </c>
      <c r="F10" s="1" t="s">
        <v>559</v>
      </c>
      <c r="G10" s="1" t="s">
        <v>563</v>
      </c>
      <c r="H10" s="1" t="s">
        <v>564</v>
      </c>
      <c r="I10" s="1" t="s">
        <v>606</v>
      </c>
      <c r="J10" s="1" t="s">
        <v>566</v>
      </c>
      <c r="K10" s="1" t="s">
        <v>606</v>
      </c>
      <c r="L10" s="1" t="s">
        <v>606</v>
      </c>
      <c r="M10" s="1" t="s">
        <v>567</v>
      </c>
      <c r="N10" s="1" t="s">
        <v>567</v>
      </c>
      <c r="O10" s="1" t="s">
        <v>568</v>
      </c>
      <c r="P10" s="1" t="s">
        <v>569</v>
      </c>
      <c r="Q10" s="1" t="s">
        <v>570</v>
      </c>
      <c r="R10" s="1" t="s">
        <v>610</v>
      </c>
      <c r="S10" s="1" t="s">
        <v>572</v>
      </c>
      <c r="T10" s="1" t="s">
        <v>573</v>
      </c>
      <c r="U10" s="1" t="s">
        <v>574</v>
      </c>
    </row>
    <row r="11" s="1" customFormat="1" spans="1:21">
      <c r="A11" s="3">
        <v>18745236995</v>
      </c>
      <c r="B11" s="1" t="s">
        <v>559</v>
      </c>
      <c r="C11" s="1" t="s">
        <v>611</v>
      </c>
      <c r="D11" s="1" t="s">
        <v>612</v>
      </c>
      <c r="E11" s="1" t="s">
        <v>613</v>
      </c>
      <c r="F11" s="1" t="s">
        <v>559</v>
      </c>
      <c r="G11" s="1" t="s">
        <v>563</v>
      </c>
      <c r="H11" s="1" t="s">
        <v>564</v>
      </c>
      <c r="I11" s="1" t="s">
        <v>614</v>
      </c>
      <c r="J11" s="1" t="s">
        <v>566</v>
      </c>
      <c r="K11" s="1" t="s">
        <v>614</v>
      </c>
      <c r="L11" s="1" t="s">
        <v>614</v>
      </c>
      <c r="M11" s="1" t="s">
        <v>567</v>
      </c>
      <c r="N11" s="1" t="s">
        <v>567</v>
      </c>
      <c r="O11" s="1" t="s">
        <v>568</v>
      </c>
      <c r="P11" s="1" t="s">
        <v>569</v>
      </c>
      <c r="Q11" s="1" t="s">
        <v>570</v>
      </c>
      <c r="R11" s="1" t="s">
        <v>615</v>
      </c>
      <c r="S11" s="1" t="s">
        <v>572</v>
      </c>
      <c r="T11" s="1" t="s">
        <v>573</v>
      </c>
      <c r="U11" s="1" t="s">
        <v>574</v>
      </c>
    </row>
    <row r="12" s="1" customFormat="1" spans="1:21">
      <c r="A12" s="3">
        <v>18744951625</v>
      </c>
      <c r="B12" s="1" t="s">
        <v>559</v>
      </c>
      <c r="C12" s="1" t="s">
        <v>616</v>
      </c>
      <c r="D12" s="1" t="s">
        <v>617</v>
      </c>
      <c r="E12" s="1" t="s">
        <v>618</v>
      </c>
      <c r="F12" s="1" t="s">
        <v>559</v>
      </c>
      <c r="G12" s="1" t="s">
        <v>563</v>
      </c>
      <c r="H12" s="1" t="s">
        <v>564</v>
      </c>
      <c r="I12" s="1" t="s">
        <v>619</v>
      </c>
      <c r="J12" s="1" t="s">
        <v>566</v>
      </c>
      <c r="K12" s="1" t="s">
        <v>619</v>
      </c>
      <c r="L12" s="1" t="s">
        <v>619</v>
      </c>
      <c r="M12" s="1" t="s">
        <v>567</v>
      </c>
      <c r="N12" s="1" t="s">
        <v>567</v>
      </c>
      <c r="O12" s="1" t="s">
        <v>568</v>
      </c>
      <c r="P12" s="1" t="s">
        <v>569</v>
      </c>
      <c r="Q12" s="1" t="s">
        <v>570</v>
      </c>
      <c r="R12" s="1" t="s">
        <v>620</v>
      </c>
      <c r="S12" s="1" t="s">
        <v>572</v>
      </c>
      <c r="T12" s="1" t="s">
        <v>573</v>
      </c>
      <c r="U12" s="1" t="s">
        <v>574</v>
      </c>
    </row>
    <row r="13" s="1" customFormat="1" spans="1:21">
      <c r="A13" s="3">
        <v>18744543841</v>
      </c>
      <c r="B13" s="1" t="s">
        <v>559</v>
      </c>
      <c r="C13" s="1" t="s">
        <v>621</v>
      </c>
      <c r="D13" s="1" t="s">
        <v>622</v>
      </c>
      <c r="E13" s="1" t="s">
        <v>623</v>
      </c>
      <c r="F13" s="1" t="s">
        <v>559</v>
      </c>
      <c r="G13" s="1" t="s">
        <v>563</v>
      </c>
      <c r="H13" s="1" t="s">
        <v>564</v>
      </c>
      <c r="I13" s="1" t="s">
        <v>624</v>
      </c>
      <c r="J13" s="1" t="s">
        <v>566</v>
      </c>
      <c r="K13" s="1" t="s">
        <v>624</v>
      </c>
      <c r="L13" s="1" t="s">
        <v>624</v>
      </c>
      <c r="M13" s="1" t="s">
        <v>567</v>
      </c>
      <c r="N13" s="1" t="s">
        <v>567</v>
      </c>
      <c r="O13" s="1" t="s">
        <v>568</v>
      </c>
      <c r="P13" s="1" t="s">
        <v>569</v>
      </c>
      <c r="Q13" s="1" t="s">
        <v>570</v>
      </c>
      <c r="R13" s="1" t="s">
        <v>625</v>
      </c>
      <c r="S13" s="1" t="s">
        <v>572</v>
      </c>
      <c r="T13" s="1" t="s">
        <v>573</v>
      </c>
      <c r="U13" s="1" t="s">
        <v>574</v>
      </c>
    </row>
    <row r="14" s="1" customFormat="1" spans="1:21">
      <c r="A14" s="3">
        <v>18744036506</v>
      </c>
      <c r="B14" s="1" t="s">
        <v>559</v>
      </c>
      <c r="C14" s="1" t="s">
        <v>626</v>
      </c>
      <c r="D14" s="1" t="s">
        <v>627</v>
      </c>
      <c r="E14" s="1" t="s">
        <v>628</v>
      </c>
      <c r="F14" s="1" t="s">
        <v>559</v>
      </c>
      <c r="G14" s="1" t="s">
        <v>563</v>
      </c>
      <c r="H14" s="1" t="s">
        <v>564</v>
      </c>
      <c r="I14" s="1" t="s">
        <v>629</v>
      </c>
      <c r="J14" s="1" t="s">
        <v>566</v>
      </c>
      <c r="K14" s="1" t="s">
        <v>629</v>
      </c>
      <c r="L14" s="1" t="s">
        <v>629</v>
      </c>
      <c r="M14" s="1" t="s">
        <v>567</v>
      </c>
      <c r="N14" s="1" t="s">
        <v>567</v>
      </c>
      <c r="O14" s="1" t="s">
        <v>568</v>
      </c>
      <c r="P14" s="1" t="s">
        <v>569</v>
      </c>
      <c r="Q14" s="1" t="s">
        <v>570</v>
      </c>
      <c r="R14" s="1" t="s">
        <v>630</v>
      </c>
      <c r="S14" s="1" t="s">
        <v>572</v>
      </c>
      <c r="T14" s="1" t="s">
        <v>573</v>
      </c>
      <c r="U14" s="1" t="s">
        <v>574</v>
      </c>
    </row>
    <row r="15" s="1" customFormat="1" spans="1:21">
      <c r="A15" s="3">
        <v>18743502870</v>
      </c>
      <c r="B15" s="1" t="s">
        <v>631</v>
      </c>
      <c r="C15" s="1" t="s">
        <v>632</v>
      </c>
      <c r="D15" s="1" t="s">
        <v>581</v>
      </c>
      <c r="E15" s="1" t="s">
        <v>633</v>
      </c>
      <c r="F15" s="1" t="s">
        <v>559</v>
      </c>
      <c r="G15" s="1" t="s">
        <v>563</v>
      </c>
      <c r="H15" s="1" t="s">
        <v>564</v>
      </c>
      <c r="I15" s="1" t="s">
        <v>634</v>
      </c>
      <c r="J15" s="1" t="s">
        <v>566</v>
      </c>
      <c r="K15" s="1" t="s">
        <v>634</v>
      </c>
      <c r="L15" s="1" t="s">
        <v>634</v>
      </c>
      <c r="M15" s="1" t="s">
        <v>567</v>
      </c>
      <c r="N15" s="1" t="s">
        <v>567</v>
      </c>
      <c r="O15" s="1" t="s">
        <v>568</v>
      </c>
      <c r="P15" s="1" t="s">
        <v>569</v>
      </c>
      <c r="Q15" s="1" t="s">
        <v>570</v>
      </c>
      <c r="R15" s="1" t="s">
        <v>635</v>
      </c>
      <c r="S15" s="1" t="s">
        <v>572</v>
      </c>
      <c r="T15" s="1" t="s">
        <v>573</v>
      </c>
      <c r="U15" s="1" t="s">
        <v>574</v>
      </c>
    </row>
    <row r="16" s="1" customFormat="1" spans="1:21">
      <c r="A16" s="3">
        <v>18742350331</v>
      </c>
      <c r="B16" s="1" t="s">
        <v>631</v>
      </c>
      <c r="C16" s="1" t="s">
        <v>636</v>
      </c>
      <c r="D16" s="1" t="s">
        <v>637</v>
      </c>
      <c r="E16" s="1" t="s">
        <v>638</v>
      </c>
      <c r="F16" s="1" t="s">
        <v>559</v>
      </c>
      <c r="G16" s="1" t="s">
        <v>563</v>
      </c>
      <c r="H16" s="1" t="s">
        <v>564</v>
      </c>
      <c r="I16" s="1" t="s">
        <v>639</v>
      </c>
      <c r="J16" s="1" t="s">
        <v>566</v>
      </c>
      <c r="K16" s="1" t="s">
        <v>639</v>
      </c>
      <c r="L16" s="1" t="s">
        <v>568</v>
      </c>
      <c r="M16" s="1" t="s">
        <v>640</v>
      </c>
      <c r="N16" s="1" t="s">
        <v>640</v>
      </c>
      <c r="O16" s="1" t="s">
        <v>568</v>
      </c>
      <c r="P16" s="1" t="s">
        <v>569</v>
      </c>
      <c r="Q16" s="1" t="s">
        <v>570</v>
      </c>
      <c r="R16" s="1" t="s">
        <v>641</v>
      </c>
      <c r="S16" s="1" t="s">
        <v>572</v>
      </c>
      <c r="T16" s="1" t="s">
        <v>573</v>
      </c>
      <c r="U16" s="1" t="s">
        <v>574</v>
      </c>
    </row>
    <row r="17" s="1" customFormat="1" spans="1:21">
      <c r="A17" s="3">
        <v>18739585685</v>
      </c>
      <c r="B17" s="1" t="s">
        <v>631</v>
      </c>
      <c r="C17" s="1" t="s">
        <v>642</v>
      </c>
      <c r="D17" s="1" t="s">
        <v>591</v>
      </c>
      <c r="E17" s="1" t="s">
        <v>643</v>
      </c>
      <c r="F17" s="1" t="s">
        <v>559</v>
      </c>
      <c r="G17" s="1" t="s">
        <v>563</v>
      </c>
      <c r="H17" s="1" t="s">
        <v>564</v>
      </c>
      <c r="I17" s="1" t="s">
        <v>644</v>
      </c>
      <c r="J17" s="1" t="s">
        <v>566</v>
      </c>
      <c r="K17" s="1" t="s">
        <v>644</v>
      </c>
      <c r="L17" s="1" t="s">
        <v>644</v>
      </c>
      <c r="M17" s="1" t="s">
        <v>567</v>
      </c>
      <c r="N17" s="1" t="s">
        <v>567</v>
      </c>
      <c r="O17" s="1" t="s">
        <v>568</v>
      </c>
      <c r="P17" s="1" t="s">
        <v>569</v>
      </c>
      <c r="Q17" s="1" t="s">
        <v>570</v>
      </c>
      <c r="R17" s="1" t="s">
        <v>645</v>
      </c>
      <c r="S17" s="1" t="s">
        <v>572</v>
      </c>
      <c r="T17" s="1" t="s">
        <v>573</v>
      </c>
      <c r="U17" s="1" t="s">
        <v>574</v>
      </c>
    </row>
    <row r="18" s="1" customFormat="1" spans="1:21">
      <c r="A18" s="3">
        <v>18739532590</v>
      </c>
      <c r="B18" s="1" t="s">
        <v>631</v>
      </c>
      <c r="C18" s="1" t="s">
        <v>646</v>
      </c>
      <c r="D18" s="1" t="s">
        <v>612</v>
      </c>
      <c r="E18" s="1" t="s">
        <v>647</v>
      </c>
      <c r="F18" s="1" t="s">
        <v>559</v>
      </c>
      <c r="G18" s="1" t="s">
        <v>563</v>
      </c>
      <c r="H18" s="1" t="s">
        <v>564</v>
      </c>
      <c r="I18" s="1" t="s">
        <v>614</v>
      </c>
      <c r="J18" s="1" t="s">
        <v>566</v>
      </c>
      <c r="K18" s="1" t="s">
        <v>614</v>
      </c>
      <c r="L18" s="1" t="s">
        <v>614</v>
      </c>
      <c r="M18" s="1" t="s">
        <v>567</v>
      </c>
      <c r="N18" s="1" t="s">
        <v>567</v>
      </c>
      <c r="O18" s="1" t="s">
        <v>568</v>
      </c>
      <c r="P18" s="1" t="s">
        <v>569</v>
      </c>
      <c r="Q18" s="1" t="s">
        <v>570</v>
      </c>
      <c r="R18" s="1" t="s">
        <v>648</v>
      </c>
      <c r="S18" s="1" t="s">
        <v>572</v>
      </c>
      <c r="T18" s="1" t="s">
        <v>573</v>
      </c>
      <c r="U18" s="1" t="s">
        <v>574</v>
      </c>
    </row>
    <row r="19" s="1" customFormat="1" spans="1:21">
      <c r="A19" s="3">
        <v>18739241266</v>
      </c>
      <c r="B19" s="1" t="s">
        <v>631</v>
      </c>
      <c r="C19" s="1" t="s">
        <v>649</v>
      </c>
      <c r="D19" s="1" t="s">
        <v>650</v>
      </c>
      <c r="E19" s="1" t="s">
        <v>651</v>
      </c>
      <c r="F19" s="1" t="s">
        <v>559</v>
      </c>
      <c r="G19" s="1" t="s">
        <v>563</v>
      </c>
      <c r="H19" s="1" t="s">
        <v>564</v>
      </c>
      <c r="I19" s="1" t="s">
        <v>652</v>
      </c>
      <c r="J19" s="1" t="s">
        <v>566</v>
      </c>
      <c r="K19" s="1" t="s">
        <v>652</v>
      </c>
      <c r="L19" s="1" t="s">
        <v>652</v>
      </c>
      <c r="M19" s="1" t="s">
        <v>567</v>
      </c>
      <c r="N19" s="1" t="s">
        <v>567</v>
      </c>
      <c r="O19" s="1" t="s">
        <v>568</v>
      </c>
      <c r="P19" s="1" t="s">
        <v>569</v>
      </c>
      <c r="Q19" s="1" t="s">
        <v>570</v>
      </c>
      <c r="R19" s="1" t="s">
        <v>653</v>
      </c>
      <c r="S19" s="1" t="s">
        <v>572</v>
      </c>
      <c r="T19" s="1" t="s">
        <v>573</v>
      </c>
      <c r="U19" s="1" t="s">
        <v>574</v>
      </c>
    </row>
    <row r="20" s="1" customFormat="1" spans="1:21">
      <c r="A20" s="3">
        <v>18737767586</v>
      </c>
      <c r="B20" s="1" t="s">
        <v>631</v>
      </c>
      <c r="C20" s="1" t="s">
        <v>654</v>
      </c>
      <c r="D20" s="1" t="s">
        <v>637</v>
      </c>
      <c r="E20" s="1" t="s">
        <v>655</v>
      </c>
      <c r="F20" s="1" t="s">
        <v>559</v>
      </c>
      <c r="G20" s="1" t="s">
        <v>563</v>
      </c>
      <c r="H20" s="1" t="s">
        <v>564</v>
      </c>
      <c r="I20" s="1" t="s">
        <v>656</v>
      </c>
      <c r="J20" s="1" t="s">
        <v>566</v>
      </c>
      <c r="K20" s="1" t="s">
        <v>656</v>
      </c>
      <c r="L20" s="1" t="s">
        <v>656</v>
      </c>
      <c r="M20" s="1" t="s">
        <v>567</v>
      </c>
      <c r="N20" s="1" t="s">
        <v>567</v>
      </c>
      <c r="O20" s="1" t="s">
        <v>568</v>
      </c>
      <c r="P20" s="1" t="s">
        <v>569</v>
      </c>
      <c r="Q20" s="1" t="s">
        <v>570</v>
      </c>
      <c r="R20" s="1" t="s">
        <v>657</v>
      </c>
      <c r="S20" s="1" t="s">
        <v>572</v>
      </c>
      <c r="T20" s="1" t="s">
        <v>573</v>
      </c>
      <c r="U20" s="1" t="s">
        <v>574</v>
      </c>
    </row>
    <row r="21" s="1" customFormat="1" spans="1:21">
      <c r="A21" s="3">
        <v>18737673192</v>
      </c>
      <c r="B21" s="1" t="s">
        <v>631</v>
      </c>
      <c r="C21" s="1" t="s">
        <v>658</v>
      </c>
      <c r="D21" s="1" t="s">
        <v>576</v>
      </c>
      <c r="E21" s="1" t="s">
        <v>659</v>
      </c>
      <c r="F21" s="1" t="s">
        <v>631</v>
      </c>
      <c r="G21" s="1" t="s">
        <v>563</v>
      </c>
      <c r="H21" s="1" t="s">
        <v>564</v>
      </c>
      <c r="I21" s="1" t="s">
        <v>660</v>
      </c>
      <c r="J21" s="1" t="s">
        <v>566</v>
      </c>
      <c r="K21" s="1" t="s">
        <v>660</v>
      </c>
      <c r="L21" s="1" t="s">
        <v>660</v>
      </c>
      <c r="M21" s="1" t="s">
        <v>567</v>
      </c>
      <c r="N21" s="1" t="s">
        <v>567</v>
      </c>
      <c r="O21" s="1" t="s">
        <v>568</v>
      </c>
      <c r="P21" s="1" t="s">
        <v>569</v>
      </c>
      <c r="Q21" s="1" t="s">
        <v>570</v>
      </c>
      <c r="R21" s="1" t="s">
        <v>661</v>
      </c>
      <c r="S21" s="1" t="s">
        <v>572</v>
      </c>
      <c r="T21" s="1" t="s">
        <v>573</v>
      </c>
      <c r="U21" s="1" t="s">
        <v>574</v>
      </c>
    </row>
    <row r="22" s="1" customFormat="1" spans="1:21">
      <c r="A22" s="3">
        <v>18736034161</v>
      </c>
      <c r="B22" s="1" t="s">
        <v>631</v>
      </c>
      <c r="C22" s="1" t="s">
        <v>662</v>
      </c>
      <c r="D22" s="1" t="s">
        <v>663</v>
      </c>
      <c r="E22" s="1" t="s">
        <v>664</v>
      </c>
      <c r="F22" s="1" t="s">
        <v>559</v>
      </c>
      <c r="G22" s="1" t="s">
        <v>563</v>
      </c>
      <c r="H22" s="1" t="s">
        <v>564</v>
      </c>
      <c r="I22" s="1" t="s">
        <v>665</v>
      </c>
      <c r="J22" s="1" t="s">
        <v>566</v>
      </c>
      <c r="K22" s="1" t="s">
        <v>665</v>
      </c>
      <c r="L22" s="1" t="s">
        <v>665</v>
      </c>
      <c r="M22" s="1" t="s">
        <v>567</v>
      </c>
      <c r="N22" s="1" t="s">
        <v>567</v>
      </c>
      <c r="O22" s="1" t="s">
        <v>568</v>
      </c>
      <c r="P22" s="1" t="s">
        <v>569</v>
      </c>
      <c r="Q22" s="1" t="s">
        <v>570</v>
      </c>
      <c r="R22" s="1" t="s">
        <v>666</v>
      </c>
      <c r="S22" s="1" t="s">
        <v>572</v>
      </c>
      <c r="T22" s="1" t="s">
        <v>573</v>
      </c>
      <c r="U22" s="1" t="s">
        <v>574</v>
      </c>
    </row>
    <row r="23" s="1" customFormat="1" spans="1:21">
      <c r="A23" s="3">
        <v>18735986804</v>
      </c>
      <c r="B23" s="1" t="s">
        <v>631</v>
      </c>
      <c r="C23" s="1" t="s">
        <v>667</v>
      </c>
      <c r="D23" s="1" t="s">
        <v>668</v>
      </c>
      <c r="E23" s="1" t="s">
        <v>669</v>
      </c>
      <c r="F23" s="1" t="s">
        <v>631</v>
      </c>
      <c r="G23" s="1" t="s">
        <v>563</v>
      </c>
      <c r="H23" s="1" t="s">
        <v>564</v>
      </c>
      <c r="I23" s="1" t="s">
        <v>670</v>
      </c>
      <c r="J23" s="1" t="s">
        <v>566</v>
      </c>
      <c r="K23" s="1" t="s">
        <v>670</v>
      </c>
      <c r="L23" s="1" t="s">
        <v>670</v>
      </c>
      <c r="M23" s="1" t="s">
        <v>567</v>
      </c>
      <c r="N23" s="1" t="s">
        <v>567</v>
      </c>
      <c r="O23" s="1" t="s">
        <v>568</v>
      </c>
      <c r="P23" s="1" t="s">
        <v>569</v>
      </c>
      <c r="Q23" s="1" t="s">
        <v>570</v>
      </c>
      <c r="R23" s="1" t="s">
        <v>671</v>
      </c>
      <c r="S23" s="1" t="s">
        <v>572</v>
      </c>
      <c r="T23" s="1" t="s">
        <v>573</v>
      </c>
      <c r="U23" s="1" t="s">
        <v>574</v>
      </c>
    </row>
    <row r="24" s="1" customFormat="1" spans="1:21">
      <c r="A24" s="3">
        <v>18733883918</v>
      </c>
      <c r="B24" s="1" t="s">
        <v>631</v>
      </c>
      <c r="C24" s="1" t="s">
        <v>672</v>
      </c>
      <c r="D24" s="1" t="s">
        <v>627</v>
      </c>
      <c r="E24" s="1" t="s">
        <v>673</v>
      </c>
      <c r="F24" s="1" t="s">
        <v>631</v>
      </c>
      <c r="G24" s="1" t="s">
        <v>563</v>
      </c>
      <c r="H24" s="1" t="s">
        <v>564</v>
      </c>
      <c r="I24" s="1" t="s">
        <v>674</v>
      </c>
      <c r="J24" s="1" t="s">
        <v>566</v>
      </c>
      <c r="K24" s="1" t="s">
        <v>674</v>
      </c>
      <c r="L24" s="1" t="s">
        <v>674</v>
      </c>
      <c r="M24" s="1" t="s">
        <v>567</v>
      </c>
      <c r="N24" s="1" t="s">
        <v>567</v>
      </c>
      <c r="O24" s="1" t="s">
        <v>568</v>
      </c>
      <c r="P24" s="1" t="s">
        <v>569</v>
      </c>
      <c r="Q24" s="1" t="s">
        <v>570</v>
      </c>
      <c r="R24" s="1" t="s">
        <v>675</v>
      </c>
      <c r="S24" s="1" t="s">
        <v>572</v>
      </c>
      <c r="T24" s="1" t="s">
        <v>573</v>
      </c>
      <c r="U24" s="1" t="s">
        <v>574</v>
      </c>
    </row>
    <row r="25" s="1" customFormat="1" spans="1:21">
      <c r="A25" s="3">
        <v>18730126498</v>
      </c>
      <c r="B25" s="1" t="s">
        <v>676</v>
      </c>
      <c r="C25" s="1" t="s">
        <v>677</v>
      </c>
      <c r="D25" s="1" t="s">
        <v>637</v>
      </c>
      <c r="E25" s="1" t="s">
        <v>678</v>
      </c>
      <c r="F25" s="1" t="s">
        <v>631</v>
      </c>
      <c r="G25" s="1" t="s">
        <v>563</v>
      </c>
      <c r="H25" s="1" t="s">
        <v>564</v>
      </c>
      <c r="I25" s="1" t="s">
        <v>656</v>
      </c>
      <c r="J25" s="1" t="s">
        <v>566</v>
      </c>
      <c r="K25" s="1" t="s">
        <v>656</v>
      </c>
      <c r="L25" s="1" t="s">
        <v>656</v>
      </c>
      <c r="M25" s="1" t="s">
        <v>567</v>
      </c>
      <c r="N25" s="1" t="s">
        <v>567</v>
      </c>
      <c r="O25" s="1" t="s">
        <v>568</v>
      </c>
      <c r="P25" s="1" t="s">
        <v>569</v>
      </c>
      <c r="Q25" s="1" t="s">
        <v>570</v>
      </c>
      <c r="R25" s="1" t="s">
        <v>679</v>
      </c>
      <c r="S25" s="1" t="s">
        <v>572</v>
      </c>
      <c r="T25" s="1" t="s">
        <v>573</v>
      </c>
      <c r="U25" s="1" t="s">
        <v>574</v>
      </c>
    </row>
    <row r="26" s="1" customFormat="1" spans="1:21">
      <c r="A26" s="3">
        <v>18729361194</v>
      </c>
      <c r="B26" s="1" t="s">
        <v>676</v>
      </c>
      <c r="C26" s="1" t="s">
        <v>680</v>
      </c>
      <c r="D26" s="1" t="s">
        <v>681</v>
      </c>
      <c r="E26" s="1" t="s">
        <v>682</v>
      </c>
      <c r="F26" s="1" t="s">
        <v>631</v>
      </c>
      <c r="G26" s="1" t="s">
        <v>563</v>
      </c>
      <c r="H26" s="1" t="s">
        <v>564</v>
      </c>
      <c r="I26" s="1" t="s">
        <v>683</v>
      </c>
      <c r="J26" s="1" t="s">
        <v>566</v>
      </c>
      <c r="K26" s="1" t="s">
        <v>683</v>
      </c>
      <c r="L26" s="1" t="s">
        <v>683</v>
      </c>
      <c r="M26" s="1" t="s">
        <v>567</v>
      </c>
      <c r="N26" s="1" t="s">
        <v>567</v>
      </c>
      <c r="O26" s="1" t="s">
        <v>568</v>
      </c>
      <c r="P26" s="1" t="s">
        <v>569</v>
      </c>
      <c r="Q26" s="1" t="s">
        <v>570</v>
      </c>
      <c r="R26" s="1" t="s">
        <v>684</v>
      </c>
      <c r="S26" s="1" t="s">
        <v>572</v>
      </c>
      <c r="T26" s="1" t="s">
        <v>573</v>
      </c>
      <c r="U26" s="1" t="s">
        <v>574</v>
      </c>
    </row>
    <row r="27" s="1" customFormat="1" spans="1:21">
      <c r="A27" s="3">
        <v>18726896292</v>
      </c>
      <c r="B27" s="1" t="s">
        <v>676</v>
      </c>
      <c r="C27" s="1" t="s">
        <v>685</v>
      </c>
      <c r="D27" s="1" t="s">
        <v>637</v>
      </c>
      <c r="E27" s="1" t="s">
        <v>686</v>
      </c>
      <c r="F27" s="1" t="s">
        <v>676</v>
      </c>
      <c r="G27" s="1" t="s">
        <v>563</v>
      </c>
      <c r="H27" s="1" t="s">
        <v>564</v>
      </c>
      <c r="I27" s="1" t="s">
        <v>687</v>
      </c>
      <c r="J27" s="1" t="s">
        <v>566</v>
      </c>
      <c r="K27" s="1" t="s">
        <v>687</v>
      </c>
      <c r="L27" s="1" t="s">
        <v>687</v>
      </c>
      <c r="M27" s="1" t="s">
        <v>567</v>
      </c>
      <c r="N27" s="1" t="s">
        <v>567</v>
      </c>
      <c r="O27" s="1" t="s">
        <v>568</v>
      </c>
      <c r="P27" s="1" t="s">
        <v>569</v>
      </c>
      <c r="Q27" s="1" t="s">
        <v>570</v>
      </c>
      <c r="R27" s="1" t="s">
        <v>688</v>
      </c>
      <c r="S27" s="1" t="s">
        <v>572</v>
      </c>
      <c r="T27" s="1" t="s">
        <v>573</v>
      </c>
      <c r="U27" s="1" t="s">
        <v>574</v>
      </c>
    </row>
    <row r="28" s="1" customFormat="1" spans="1:21">
      <c r="A28" s="3">
        <v>18723294448</v>
      </c>
      <c r="B28" s="1" t="s">
        <v>676</v>
      </c>
      <c r="C28" s="1" t="s">
        <v>689</v>
      </c>
      <c r="D28" s="1" t="s">
        <v>690</v>
      </c>
      <c r="E28" s="1" t="s">
        <v>691</v>
      </c>
      <c r="F28" s="1" t="s">
        <v>631</v>
      </c>
      <c r="G28" s="1" t="s">
        <v>563</v>
      </c>
      <c r="H28" s="1" t="s">
        <v>564</v>
      </c>
      <c r="I28" s="1" t="s">
        <v>692</v>
      </c>
      <c r="J28" s="1" t="s">
        <v>566</v>
      </c>
      <c r="K28" s="1" t="s">
        <v>692</v>
      </c>
      <c r="L28" s="1" t="s">
        <v>692</v>
      </c>
      <c r="M28" s="1" t="s">
        <v>567</v>
      </c>
      <c r="N28" s="1" t="s">
        <v>567</v>
      </c>
      <c r="O28" s="1" t="s">
        <v>568</v>
      </c>
      <c r="P28" s="1" t="s">
        <v>569</v>
      </c>
      <c r="Q28" s="1" t="s">
        <v>570</v>
      </c>
      <c r="R28" s="1" t="s">
        <v>693</v>
      </c>
      <c r="S28" s="1" t="s">
        <v>572</v>
      </c>
      <c r="T28" s="1" t="s">
        <v>573</v>
      </c>
      <c r="U28" s="1" t="s">
        <v>574</v>
      </c>
    </row>
    <row r="29" s="1" customFormat="1" spans="1:21">
      <c r="A29" s="3">
        <v>18723097397</v>
      </c>
      <c r="B29" s="1" t="s">
        <v>676</v>
      </c>
      <c r="C29" s="1" t="s">
        <v>694</v>
      </c>
      <c r="D29" s="1" t="s">
        <v>695</v>
      </c>
      <c r="E29" s="1" t="s">
        <v>696</v>
      </c>
      <c r="F29" s="1" t="s">
        <v>676</v>
      </c>
      <c r="G29" s="1" t="s">
        <v>563</v>
      </c>
      <c r="H29" s="1" t="s">
        <v>564</v>
      </c>
      <c r="I29" s="1" t="s">
        <v>697</v>
      </c>
      <c r="J29" s="1" t="s">
        <v>566</v>
      </c>
      <c r="K29" s="1" t="s">
        <v>697</v>
      </c>
      <c r="L29" s="1" t="s">
        <v>697</v>
      </c>
      <c r="M29" s="1" t="s">
        <v>567</v>
      </c>
      <c r="N29" s="1" t="s">
        <v>567</v>
      </c>
      <c r="O29" s="1" t="s">
        <v>568</v>
      </c>
      <c r="P29" s="1" t="s">
        <v>569</v>
      </c>
      <c r="Q29" s="1" t="s">
        <v>570</v>
      </c>
      <c r="R29" s="1" t="s">
        <v>698</v>
      </c>
      <c r="S29" s="1" t="s">
        <v>572</v>
      </c>
      <c r="T29" s="1" t="s">
        <v>573</v>
      </c>
      <c r="U29" s="1" t="s">
        <v>574</v>
      </c>
    </row>
    <row r="30" s="1" customFormat="1" spans="1:21">
      <c r="A30" s="3">
        <v>18719660928</v>
      </c>
      <c r="B30" s="1" t="s">
        <v>676</v>
      </c>
      <c r="C30" s="1" t="s">
        <v>699</v>
      </c>
      <c r="D30" s="1" t="s">
        <v>700</v>
      </c>
      <c r="E30" s="1" t="s">
        <v>701</v>
      </c>
      <c r="F30" s="1" t="s">
        <v>676</v>
      </c>
      <c r="G30" s="1" t="s">
        <v>563</v>
      </c>
      <c r="H30" s="1" t="s">
        <v>564</v>
      </c>
      <c r="I30" s="1" t="s">
        <v>702</v>
      </c>
      <c r="J30" s="1" t="s">
        <v>566</v>
      </c>
      <c r="K30" s="1" t="s">
        <v>702</v>
      </c>
      <c r="L30" s="1" t="s">
        <v>702</v>
      </c>
      <c r="M30" s="1" t="s">
        <v>567</v>
      </c>
      <c r="N30" s="1" t="s">
        <v>567</v>
      </c>
      <c r="O30" s="1" t="s">
        <v>568</v>
      </c>
      <c r="P30" s="1" t="s">
        <v>569</v>
      </c>
      <c r="Q30" s="1" t="s">
        <v>570</v>
      </c>
      <c r="R30" s="1" t="s">
        <v>703</v>
      </c>
      <c r="S30" s="1" t="s">
        <v>572</v>
      </c>
      <c r="T30" s="1" t="s">
        <v>573</v>
      </c>
      <c r="U30" s="1" t="s">
        <v>574</v>
      </c>
    </row>
    <row r="31" s="1" customFormat="1" spans="1:21">
      <c r="A31" s="3">
        <v>18719256374</v>
      </c>
      <c r="B31" s="1" t="s">
        <v>676</v>
      </c>
      <c r="C31" s="1" t="s">
        <v>704</v>
      </c>
      <c r="D31" s="1" t="s">
        <v>705</v>
      </c>
      <c r="E31" s="1" t="s">
        <v>706</v>
      </c>
      <c r="F31" s="1" t="s">
        <v>559</v>
      </c>
      <c r="G31" s="1" t="s">
        <v>563</v>
      </c>
      <c r="H31" s="1" t="s">
        <v>564</v>
      </c>
      <c r="I31" s="1" t="s">
        <v>707</v>
      </c>
      <c r="J31" s="1" t="s">
        <v>566</v>
      </c>
      <c r="K31" s="1" t="s">
        <v>707</v>
      </c>
      <c r="L31" s="1" t="s">
        <v>707</v>
      </c>
      <c r="M31" s="1" t="s">
        <v>567</v>
      </c>
      <c r="N31" s="1" t="s">
        <v>567</v>
      </c>
      <c r="O31" s="1" t="s">
        <v>568</v>
      </c>
      <c r="P31" s="1" t="s">
        <v>569</v>
      </c>
      <c r="Q31" s="1" t="s">
        <v>570</v>
      </c>
      <c r="R31" s="1" t="s">
        <v>708</v>
      </c>
      <c r="S31" s="1" t="s">
        <v>572</v>
      </c>
      <c r="T31" s="1" t="s">
        <v>573</v>
      </c>
      <c r="U31" s="1" t="s">
        <v>574</v>
      </c>
    </row>
    <row r="32" s="1" customFormat="1" spans="1:21">
      <c r="A32" s="3">
        <v>18718967907</v>
      </c>
      <c r="B32" s="1" t="s">
        <v>709</v>
      </c>
      <c r="C32" s="1" t="s">
        <v>710</v>
      </c>
      <c r="D32" s="1" t="s">
        <v>711</v>
      </c>
      <c r="E32" s="1" t="s">
        <v>712</v>
      </c>
      <c r="F32" s="1" t="s">
        <v>631</v>
      </c>
      <c r="G32" s="1" t="s">
        <v>563</v>
      </c>
      <c r="H32" s="1" t="s">
        <v>564</v>
      </c>
      <c r="I32" s="1" t="s">
        <v>713</v>
      </c>
      <c r="J32" s="1" t="s">
        <v>566</v>
      </c>
      <c r="K32" s="1" t="s">
        <v>713</v>
      </c>
      <c r="L32" s="1" t="s">
        <v>713</v>
      </c>
      <c r="M32" s="1" t="s">
        <v>567</v>
      </c>
      <c r="N32" s="1" t="s">
        <v>567</v>
      </c>
      <c r="O32" s="1" t="s">
        <v>568</v>
      </c>
      <c r="P32" s="1" t="s">
        <v>569</v>
      </c>
      <c r="Q32" s="1" t="s">
        <v>570</v>
      </c>
      <c r="R32" s="1" t="s">
        <v>714</v>
      </c>
      <c r="S32" s="1" t="s">
        <v>572</v>
      </c>
      <c r="T32" s="1" t="s">
        <v>573</v>
      </c>
      <c r="U32" s="1" t="s">
        <v>574</v>
      </c>
    </row>
    <row r="33" s="1" customFormat="1" spans="1:21">
      <c r="A33" s="3">
        <v>18709787698</v>
      </c>
      <c r="B33" s="1" t="s">
        <v>709</v>
      </c>
      <c r="C33" s="1" t="s">
        <v>715</v>
      </c>
      <c r="D33" s="1" t="s">
        <v>716</v>
      </c>
      <c r="E33" s="1" t="s">
        <v>717</v>
      </c>
      <c r="F33" s="1" t="s">
        <v>559</v>
      </c>
      <c r="G33" s="1" t="s">
        <v>563</v>
      </c>
      <c r="H33" s="1" t="s">
        <v>564</v>
      </c>
      <c r="I33" s="1" t="s">
        <v>718</v>
      </c>
      <c r="J33" s="1" t="s">
        <v>566</v>
      </c>
      <c r="K33" s="1" t="s">
        <v>718</v>
      </c>
      <c r="L33" s="1" t="s">
        <v>718</v>
      </c>
      <c r="M33" s="1" t="s">
        <v>567</v>
      </c>
      <c r="N33" s="1" t="s">
        <v>567</v>
      </c>
      <c r="O33" s="1" t="s">
        <v>568</v>
      </c>
      <c r="P33" s="1" t="s">
        <v>569</v>
      </c>
      <c r="Q33" s="1" t="s">
        <v>570</v>
      </c>
      <c r="R33" s="1" t="s">
        <v>719</v>
      </c>
      <c r="S33" s="1" t="s">
        <v>572</v>
      </c>
      <c r="T33" s="1" t="s">
        <v>573</v>
      </c>
      <c r="U33" s="1" t="s">
        <v>574</v>
      </c>
    </row>
    <row r="34" s="1" customFormat="1" spans="1:21">
      <c r="A34" s="3">
        <v>18709702376</v>
      </c>
      <c r="B34" s="1" t="s">
        <v>709</v>
      </c>
      <c r="C34" s="1" t="s">
        <v>720</v>
      </c>
      <c r="D34" s="1" t="s">
        <v>721</v>
      </c>
      <c r="E34" s="1" t="s">
        <v>722</v>
      </c>
      <c r="F34" s="1" t="s">
        <v>631</v>
      </c>
      <c r="G34" s="1" t="s">
        <v>563</v>
      </c>
      <c r="H34" s="1" t="s">
        <v>564</v>
      </c>
      <c r="I34" s="1" t="s">
        <v>723</v>
      </c>
      <c r="J34" s="1" t="s">
        <v>566</v>
      </c>
      <c r="K34" s="1" t="s">
        <v>723</v>
      </c>
      <c r="L34" s="1" t="s">
        <v>723</v>
      </c>
      <c r="M34" s="1" t="s">
        <v>567</v>
      </c>
      <c r="N34" s="1" t="s">
        <v>567</v>
      </c>
      <c r="O34" s="1" t="s">
        <v>568</v>
      </c>
      <c r="P34" s="1" t="s">
        <v>569</v>
      </c>
      <c r="Q34" s="1" t="s">
        <v>570</v>
      </c>
      <c r="R34" s="1" t="s">
        <v>724</v>
      </c>
      <c r="S34" s="1" t="s">
        <v>572</v>
      </c>
      <c r="T34" s="1" t="s">
        <v>573</v>
      </c>
      <c r="U34" s="1" t="s">
        <v>574</v>
      </c>
    </row>
    <row r="35" s="1" customFormat="1" spans="1:21">
      <c r="A35" s="3">
        <v>18700263865</v>
      </c>
      <c r="B35" s="1" t="s">
        <v>725</v>
      </c>
      <c r="C35" s="1" t="s">
        <v>726</v>
      </c>
      <c r="D35" s="1" t="s">
        <v>727</v>
      </c>
      <c r="E35" s="1" t="s">
        <v>728</v>
      </c>
      <c r="F35" s="1" t="s">
        <v>676</v>
      </c>
      <c r="G35" s="1" t="s">
        <v>563</v>
      </c>
      <c r="H35" s="1" t="s">
        <v>564</v>
      </c>
      <c r="I35" s="1" t="s">
        <v>729</v>
      </c>
      <c r="J35" s="1" t="s">
        <v>566</v>
      </c>
      <c r="K35" s="1" t="s">
        <v>729</v>
      </c>
      <c r="L35" s="1" t="s">
        <v>729</v>
      </c>
      <c r="M35" s="1" t="s">
        <v>567</v>
      </c>
      <c r="N35" s="1" t="s">
        <v>567</v>
      </c>
      <c r="O35" s="1" t="s">
        <v>568</v>
      </c>
      <c r="P35" s="1" t="s">
        <v>569</v>
      </c>
      <c r="Q35" s="1" t="s">
        <v>570</v>
      </c>
      <c r="R35" s="1" t="s">
        <v>730</v>
      </c>
      <c r="S35" s="1" t="s">
        <v>572</v>
      </c>
      <c r="T35" s="1" t="s">
        <v>573</v>
      </c>
      <c r="U35" s="1" t="s">
        <v>574</v>
      </c>
    </row>
    <row r="36" s="1" customFormat="1" spans="1:21">
      <c r="A36" s="3">
        <v>18698912002</v>
      </c>
      <c r="B36" s="1" t="s">
        <v>725</v>
      </c>
      <c r="C36" s="1" t="s">
        <v>731</v>
      </c>
      <c r="D36" s="1" t="s">
        <v>637</v>
      </c>
      <c r="E36" s="1" t="s">
        <v>732</v>
      </c>
      <c r="F36" s="1" t="s">
        <v>709</v>
      </c>
      <c r="G36" s="1" t="s">
        <v>563</v>
      </c>
      <c r="H36" s="1" t="s">
        <v>564</v>
      </c>
      <c r="I36" s="1" t="s">
        <v>733</v>
      </c>
      <c r="J36" s="1" t="s">
        <v>566</v>
      </c>
      <c r="K36" s="1" t="s">
        <v>733</v>
      </c>
      <c r="L36" s="1" t="s">
        <v>733</v>
      </c>
      <c r="M36" s="1" t="s">
        <v>567</v>
      </c>
      <c r="N36" s="1" t="s">
        <v>567</v>
      </c>
      <c r="O36" s="1" t="s">
        <v>568</v>
      </c>
      <c r="P36" s="1" t="s">
        <v>569</v>
      </c>
      <c r="Q36" s="1" t="s">
        <v>570</v>
      </c>
      <c r="R36" s="1" t="s">
        <v>734</v>
      </c>
      <c r="S36" s="1" t="s">
        <v>572</v>
      </c>
      <c r="T36" s="1" t="s">
        <v>573</v>
      </c>
      <c r="U36" s="1" t="s">
        <v>574</v>
      </c>
    </row>
    <row r="37" s="1" customFormat="1" spans="1:21">
      <c r="A37" s="3">
        <v>18698904153</v>
      </c>
      <c r="B37" s="1" t="s">
        <v>725</v>
      </c>
      <c r="C37" s="1" t="s">
        <v>735</v>
      </c>
      <c r="D37" s="1" t="s">
        <v>637</v>
      </c>
      <c r="E37" s="1" t="s">
        <v>736</v>
      </c>
      <c r="F37" s="1" t="s">
        <v>709</v>
      </c>
      <c r="G37" s="1" t="s">
        <v>563</v>
      </c>
      <c r="H37" s="1" t="s">
        <v>564</v>
      </c>
      <c r="I37" s="1" t="s">
        <v>737</v>
      </c>
      <c r="J37" s="1" t="s">
        <v>566</v>
      </c>
      <c r="K37" s="1" t="s">
        <v>737</v>
      </c>
      <c r="L37" s="1" t="s">
        <v>737</v>
      </c>
      <c r="M37" s="1" t="s">
        <v>567</v>
      </c>
      <c r="N37" s="1" t="s">
        <v>567</v>
      </c>
      <c r="O37" s="1" t="s">
        <v>568</v>
      </c>
      <c r="P37" s="1" t="s">
        <v>569</v>
      </c>
      <c r="Q37" s="1" t="s">
        <v>570</v>
      </c>
      <c r="R37" s="1" t="s">
        <v>738</v>
      </c>
      <c r="S37" s="1" t="s">
        <v>572</v>
      </c>
      <c r="T37" s="1" t="s">
        <v>573</v>
      </c>
      <c r="U37" s="1" t="s">
        <v>574</v>
      </c>
    </row>
    <row r="38" s="1" customFormat="1" spans="1:21">
      <c r="A38" s="3">
        <v>18698795579</v>
      </c>
      <c r="B38" s="1" t="s">
        <v>725</v>
      </c>
      <c r="C38" s="1" t="s">
        <v>739</v>
      </c>
      <c r="D38" s="1" t="s">
        <v>637</v>
      </c>
      <c r="E38" s="1" t="s">
        <v>740</v>
      </c>
      <c r="F38" s="1" t="s">
        <v>709</v>
      </c>
      <c r="G38" s="1" t="s">
        <v>563</v>
      </c>
      <c r="H38" s="1" t="s">
        <v>564</v>
      </c>
      <c r="I38" s="1" t="s">
        <v>733</v>
      </c>
      <c r="J38" s="1" t="s">
        <v>566</v>
      </c>
      <c r="K38" s="1" t="s">
        <v>733</v>
      </c>
      <c r="L38" s="1" t="s">
        <v>733</v>
      </c>
      <c r="M38" s="1" t="s">
        <v>567</v>
      </c>
      <c r="N38" s="1" t="s">
        <v>567</v>
      </c>
      <c r="O38" s="1" t="s">
        <v>568</v>
      </c>
      <c r="P38" s="1" t="s">
        <v>569</v>
      </c>
      <c r="Q38" s="1" t="s">
        <v>570</v>
      </c>
      <c r="R38" s="1" t="s">
        <v>741</v>
      </c>
      <c r="S38" s="1" t="s">
        <v>572</v>
      </c>
      <c r="T38" s="1" t="s">
        <v>573</v>
      </c>
      <c r="U38" s="1" t="s">
        <v>574</v>
      </c>
    </row>
    <row r="39" s="1" customFormat="1" spans="1:21">
      <c r="A39" s="3">
        <v>18698792527</v>
      </c>
      <c r="B39" s="1" t="s">
        <v>725</v>
      </c>
      <c r="C39" s="1" t="s">
        <v>742</v>
      </c>
      <c r="D39" s="1" t="s">
        <v>637</v>
      </c>
      <c r="E39" s="1" t="s">
        <v>743</v>
      </c>
      <c r="F39" s="1" t="s">
        <v>709</v>
      </c>
      <c r="G39" s="1" t="s">
        <v>563</v>
      </c>
      <c r="H39" s="1" t="s">
        <v>564</v>
      </c>
      <c r="I39" s="1" t="s">
        <v>744</v>
      </c>
      <c r="J39" s="1" t="s">
        <v>566</v>
      </c>
      <c r="K39" s="1" t="s">
        <v>744</v>
      </c>
      <c r="L39" s="1" t="s">
        <v>744</v>
      </c>
      <c r="M39" s="1" t="s">
        <v>567</v>
      </c>
      <c r="N39" s="1" t="s">
        <v>567</v>
      </c>
      <c r="O39" s="1" t="s">
        <v>568</v>
      </c>
      <c r="P39" s="1" t="s">
        <v>569</v>
      </c>
      <c r="Q39" s="1" t="s">
        <v>570</v>
      </c>
      <c r="R39" s="1" t="s">
        <v>745</v>
      </c>
      <c r="S39" s="1" t="s">
        <v>572</v>
      </c>
      <c r="T39" s="1" t="s">
        <v>573</v>
      </c>
      <c r="U39" s="1" t="s">
        <v>574</v>
      </c>
    </row>
    <row r="40" s="1" customFormat="1" spans="1:21">
      <c r="A40" s="3">
        <v>18698708219</v>
      </c>
      <c r="B40" s="1" t="s">
        <v>725</v>
      </c>
      <c r="C40" s="1" t="s">
        <v>746</v>
      </c>
      <c r="D40" s="1" t="s">
        <v>637</v>
      </c>
      <c r="E40" s="1" t="s">
        <v>747</v>
      </c>
      <c r="F40" s="1" t="s">
        <v>709</v>
      </c>
      <c r="G40" s="1" t="s">
        <v>563</v>
      </c>
      <c r="H40" s="1" t="s">
        <v>564</v>
      </c>
      <c r="I40" s="1" t="s">
        <v>733</v>
      </c>
      <c r="J40" s="1" t="s">
        <v>566</v>
      </c>
      <c r="K40" s="1" t="s">
        <v>733</v>
      </c>
      <c r="L40" s="1" t="s">
        <v>733</v>
      </c>
      <c r="M40" s="1" t="s">
        <v>567</v>
      </c>
      <c r="N40" s="1" t="s">
        <v>567</v>
      </c>
      <c r="O40" s="1" t="s">
        <v>568</v>
      </c>
      <c r="P40" s="1" t="s">
        <v>569</v>
      </c>
      <c r="Q40" s="1" t="s">
        <v>570</v>
      </c>
      <c r="R40" s="1" t="s">
        <v>748</v>
      </c>
      <c r="S40" s="1" t="s">
        <v>572</v>
      </c>
      <c r="T40" s="1" t="s">
        <v>573</v>
      </c>
      <c r="U40" s="1" t="s">
        <v>574</v>
      </c>
    </row>
    <row r="41" s="1" customFormat="1" spans="1:21">
      <c r="A41" s="3">
        <v>18698694238</v>
      </c>
      <c r="B41" s="1" t="s">
        <v>725</v>
      </c>
      <c r="C41" s="1" t="s">
        <v>749</v>
      </c>
      <c r="D41" s="1" t="s">
        <v>637</v>
      </c>
      <c r="E41" s="1" t="s">
        <v>750</v>
      </c>
      <c r="F41" s="1" t="s">
        <v>709</v>
      </c>
      <c r="G41" s="1" t="s">
        <v>563</v>
      </c>
      <c r="H41" s="1" t="s">
        <v>564</v>
      </c>
      <c r="I41" s="1" t="s">
        <v>733</v>
      </c>
      <c r="J41" s="1" t="s">
        <v>566</v>
      </c>
      <c r="K41" s="1" t="s">
        <v>733</v>
      </c>
      <c r="L41" s="1" t="s">
        <v>733</v>
      </c>
      <c r="M41" s="1" t="s">
        <v>567</v>
      </c>
      <c r="N41" s="1" t="s">
        <v>567</v>
      </c>
      <c r="O41" s="1" t="s">
        <v>568</v>
      </c>
      <c r="P41" s="1" t="s">
        <v>569</v>
      </c>
      <c r="Q41" s="1" t="s">
        <v>570</v>
      </c>
      <c r="R41" s="1" t="s">
        <v>751</v>
      </c>
      <c r="S41" s="1" t="s">
        <v>572</v>
      </c>
      <c r="T41" s="1" t="s">
        <v>573</v>
      </c>
      <c r="U41" s="1" t="s">
        <v>574</v>
      </c>
    </row>
    <row r="42" s="1" customFormat="1" spans="1:21">
      <c r="A42" s="3">
        <v>18698430379</v>
      </c>
      <c r="B42" s="1" t="s">
        <v>725</v>
      </c>
      <c r="C42" s="1" t="s">
        <v>752</v>
      </c>
      <c r="D42" s="1" t="s">
        <v>637</v>
      </c>
      <c r="E42" s="1" t="s">
        <v>753</v>
      </c>
      <c r="F42" s="1" t="s">
        <v>709</v>
      </c>
      <c r="G42" s="1" t="s">
        <v>563</v>
      </c>
      <c r="H42" s="1" t="s">
        <v>564</v>
      </c>
      <c r="I42" s="1" t="s">
        <v>744</v>
      </c>
      <c r="J42" s="1" t="s">
        <v>566</v>
      </c>
      <c r="K42" s="1" t="s">
        <v>744</v>
      </c>
      <c r="L42" s="1" t="s">
        <v>744</v>
      </c>
      <c r="M42" s="1" t="s">
        <v>567</v>
      </c>
      <c r="N42" s="1" t="s">
        <v>567</v>
      </c>
      <c r="O42" s="1" t="s">
        <v>568</v>
      </c>
      <c r="P42" s="1" t="s">
        <v>569</v>
      </c>
      <c r="Q42" s="1" t="s">
        <v>570</v>
      </c>
      <c r="R42" s="1" t="s">
        <v>754</v>
      </c>
      <c r="S42" s="1" t="s">
        <v>572</v>
      </c>
      <c r="T42" s="1" t="s">
        <v>573</v>
      </c>
      <c r="U42" s="1" t="s">
        <v>574</v>
      </c>
    </row>
    <row r="43" s="1" customFormat="1" spans="1:21">
      <c r="A43" s="3">
        <v>18698422316</v>
      </c>
      <c r="B43" s="1" t="s">
        <v>725</v>
      </c>
      <c r="C43" s="1" t="s">
        <v>755</v>
      </c>
      <c r="D43" s="1" t="s">
        <v>637</v>
      </c>
      <c r="E43" s="1" t="s">
        <v>756</v>
      </c>
      <c r="F43" s="1" t="s">
        <v>709</v>
      </c>
      <c r="G43" s="1" t="s">
        <v>563</v>
      </c>
      <c r="H43" s="1" t="s">
        <v>564</v>
      </c>
      <c r="I43" s="1" t="s">
        <v>744</v>
      </c>
      <c r="J43" s="1" t="s">
        <v>566</v>
      </c>
      <c r="K43" s="1" t="s">
        <v>744</v>
      </c>
      <c r="L43" s="1" t="s">
        <v>744</v>
      </c>
      <c r="M43" s="1" t="s">
        <v>567</v>
      </c>
      <c r="N43" s="1" t="s">
        <v>567</v>
      </c>
      <c r="O43" s="1" t="s">
        <v>568</v>
      </c>
      <c r="P43" s="1" t="s">
        <v>569</v>
      </c>
      <c r="Q43" s="1" t="s">
        <v>570</v>
      </c>
      <c r="R43" s="1" t="s">
        <v>757</v>
      </c>
      <c r="S43" s="1" t="s">
        <v>572</v>
      </c>
      <c r="T43" s="1" t="s">
        <v>573</v>
      </c>
      <c r="U43" s="1" t="s">
        <v>574</v>
      </c>
    </row>
    <row r="44" s="1" customFormat="1" spans="1:21">
      <c r="A44" s="3">
        <v>18698345665</v>
      </c>
      <c r="B44" s="1" t="s">
        <v>725</v>
      </c>
      <c r="C44" s="1" t="s">
        <v>758</v>
      </c>
      <c r="D44" s="1" t="s">
        <v>759</v>
      </c>
      <c r="E44" s="1" t="s">
        <v>760</v>
      </c>
      <c r="F44" s="1" t="s">
        <v>676</v>
      </c>
      <c r="G44" s="1" t="s">
        <v>563</v>
      </c>
      <c r="H44" s="1" t="s">
        <v>564</v>
      </c>
      <c r="I44" s="1" t="s">
        <v>761</v>
      </c>
      <c r="J44" s="1" t="s">
        <v>566</v>
      </c>
      <c r="K44" s="1" t="s">
        <v>761</v>
      </c>
      <c r="L44" s="1" t="s">
        <v>761</v>
      </c>
      <c r="M44" s="1" t="s">
        <v>567</v>
      </c>
      <c r="N44" s="1" t="s">
        <v>567</v>
      </c>
      <c r="O44" s="1" t="s">
        <v>568</v>
      </c>
      <c r="P44" s="1" t="s">
        <v>569</v>
      </c>
      <c r="Q44" s="1" t="s">
        <v>570</v>
      </c>
      <c r="R44" s="1" t="s">
        <v>762</v>
      </c>
      <c r="S44" s="1" t="s">
        <v>572</v>
      </c>
      <c r="T44" s="1" t="s">
        <v>573</v>
      </c>
      <c r="U44" s="1" t="s">
        <v>574</v>
      </c>
    </row>
    <row r="45" s="1" customFormat="1" spans="1:21">
      <c r="A45" s="3">
        <v>18697339235</v>
      </c>
      <c r="B45" s="1" t="s">
        <v>725</v>
      </c>
      <c r="C45" s="1" t="s">
        <v>763</v>
      </c>
      <c r="D45" s="1" t="s">
        <v>637</v>
      </c>
      <c r="E45" s="1" t="s">
        <v>764</v>
      </c>
      <c r="F45" s="1" t="s">
        <v>709</v>
      </c>
      <c r="G45" s="1" t="s">
        <v>563</v>
      </c>
      <c r="H45" s="1" t="s">
        <v>564</v>
      </c>
      <c r="I45" s="1" t="s">
        <v>733</v>
      </c>
      <c r="J45" s="1" t="s">
        <v>566</v>
      </c>
      <c r="K45" s="1" t="s">
        <v>733</v>
      </c>
      <c r="L45" s="1" t="s">
        <v>733</v>
      </c>
      <c r="M45" s="1" t="s">
        <v>567</v>
      </c>
      <c r="N45" s="1" t="s">
        <v>567</v>
      </c>
      <c r="O45" s="1" t="s">
        <v>568</v>
      </c>
      <c r="P45" s="1" t="s">
        <v>569</v>
      </c>
      <c r="Q45" s="1" t="s">
        <v>570</v>
      </c>
      <c r="R45" s="1" t="s">
        <v>765</v>
      </c>
      <c r="S45" s="1" t="s">
        <v>572</v>
      </c>
      <c r="T45" s="1" t="s">
        <v>573</v>
      </c>
      <c r="U45" s="1" t="s">
        <v>574</v>
      </c>
    </row>
    <row r="46" s="1" customFormat="1" spans="1:21">
      <c r="A46" s="3">
        <v>18696927280</v>
      </c>
      <c r="B46" s="1" t="s">
        <v>766</v>
      </c>
      <c r="C46" s="1" t="s">
        <v>767</v>
      </c>
      <c r="D46" s="1" t="s">
        <v>768</v>
      </c>
      <c r="E46" s="1" t="s">
        <v>769</v>
      </c>
      <c r="F46" s="1" t="s">
        <v>559</v>
      </c>
      <c r="G46" s="1" t="s">
        <v>563</v>
      </c>
      <c r="H46" s="1" t="s">
        <v>564</v>
      </c>
      <c r="I46" s="1" t="s">
        <v>770</v>
      </c>
      <c r="J46" s="1" t="s">
        <v>566</v>
      </c>
      <c r="K46" s="1" t="s">
        <v>770</v>
      </c>
      <c r="L46" s="1" t="s">
        <v>770</v>
      </c>
      <c r="M46" s="1" t="s">
        <v>567</v>
      </c>
      <c r="N46" s="1" t="s">
        <v>567</v>
      </c>
      <c r="O46" s="1" t="s">
        <v>568</v>
      </c>
      <c r="P46" s="1" t="s">
        <v>569</v>
      </c>
      <c r="Q46" s="1" t="s">
        <v>570</v>
      </c>
      <c r="R46" s="1" t="s">
        <v>771</v>
      </c>
      <c r="S46" s="1" t="s">
        <v>572</v>
      </c>
      <c r="T46" s="1" t="s">
        <v>573</v>
      </c>
      <c r="U46" s="1" t="s">
        <v>574</v>
      </c>
    </row>
    <row r="47" s="1" customFormat="1" spans="1:21">
      <c r="A47" s="3">
        <v>18690245121</v>
      </c>
      <c r="B47" s="1" t="s">
        <v>766</v>
      </c>
      <c r="C47" s="1" t="s">
        <v>772</v>
      </c>
      <c r="D47" s="1" t="s">
        <v>773</v>
      </c>
      <c r="E47" s="1" t="s">
        <v>774</v>
      </c>
      <c r="F47" s="1" t="s">
        <v>559</v>
      </c>
      <c r="G47" s="1" t="s">
        <v>563</v>
      </c>
      <c r="H47" s="1" t="s">
        <v>564</v>
      </c>
      <c r="I47" s="1" t="s">
        <v>775</v>
      </c>
      <c r="J47" s="1" t="s">
        <v>566</v>
      </c>
      <c r="K47" s="1" t="s">
        <v>775</v>
      </c>
      <c r="L47" s="1" t="s">
        <v>775</v>
      </c>
      <c r="M47" s="1" t="s">
        <v>567</v>
      </c>
      <c r="N47" s="1" t="s">
        <v>567</v>
      </c>
      <c r="O47" s="1" t="s">
        <v>568</v>
      </c>
      <c r="P47" s="1" t="s">
        <v>569</v>
      </c>
      <c r="Q47" s="1" t="s">
        <v>570</v>
      </c>
      <c r="R47" s="1" t="s">
        <v>776</v>
      </c>
      <c r="S47" s="1" t="s">
        <v>572</v>
      </c>
      <c r="T47" s="1" t="s">
        <v>573</v>
      </c>
      <c r="U47" s="1" t="s">
        <v>574</v>
      </c>
    </row>
    <row r="48" s="1" customFormat="1" spans="1:21">
      <c r="A48" s="3">
        <v>18690177947</v>
      </c>
      <c r="B48" s="1" t="s">
        <v>766</v>
      </c>
      <c r="C48" s="1" t="s">
        <v>777</v>
      </c>
      <c r="D48" s="1" t="s">
        <v>773</v>
      </c>
      <c r="E48" s="1" t="s">
        <v>778</v>
      </c>
      <c r="F48" s="1" t="s">
        <v>559</v>
      </c>
      <c r="G48" s="1" t="s">
        <v>563</v>
      </c>
      <c r="H48" s="1" t="s">
        <v>564</v>
      </c>
      <c r="I48" s="1" t="s">
        <v>775</v>
      </c>
      <c r="J48" s="1" t="s">
        <v>566</v>
      </c>
      <c r="K48" s="1" t="s">
        <v>775</v>
      </c>
      <c r="L48" s="1" t="s">
        <v>775</v>
      </c>
      <c r="M48" s="1" t="s">
        <v>567</v>
      </c>
      <c r="N48" s="1" t="s">
        <v>567</v>
      </c>
      <c r="O48" s="1" t="s">
        <v>568</v>
      </c>
      <c r="P48" s="1" t="s">
        <v>569</v>
      </c>
      <c r="Q48" s="1" t="s">
        <v>570</v>
      </c>
      <c r="R48" s="1" t="s">
        <v>779</v>
      </c>
      <c r="S48" s="1" t="s">
        <v>572</v>
      </c>
      <c r="T48" s="1" t="s">
        <v>573</v>
      </c>
      <c r="U48" s="1" t="s">
        <v>574</v>
      </c>
    </row>
    <row r="49" s="1" customFormat="1" spans="1:21">
      <c r="A49" s="3">
        <v>18446917014</v>
      </c>
      <c r="B49" s="1" t="s">
        <v>780</v>
      </c>
      <c r="C49" s="1" t="s">
        <v>781</v>
      </c>
      <c r="D49" s="1" t="s">
        <v>782</v>
      </c>
      <c r="E49" s="1" t="s">
        <v>783</v>
      </c>
      <c r="F49" s="1" t="s">
        <v>676</v>
      </c>
      <c r="G49" s="1" t="s">
        <v>563</v>
      </c>
      <c r="H49" s="1" t="s">
        <v>564</v>
      </c>
      <c r="I49" s="1" t="s">
        <v>784</v>
      </c>
      <c r="J49" s="1" t="s">
        <v>566</v>
      </c>
      <c r="K49" s="1" t="s">
        <v>784</v>
      </c>
      <c r="L49" s="1" t="s">
        <v>784</v>
      </c>
      <c r="M49" s="1" t="s">
        <v>567</v>
      </c>
      <c r="N49" s="1" t="s">
        <v>567</v>
      </c>
      <c r="O49" s="1" t="s">
        <v>568</v>
      </c>
      <c r="P49" s="1" t="s">
        <v>569</v>
      </c>
      <c r="Q49" s="1" t="s">
        <v>570</v>
      </c>
      <c r="R49" s="1" t="s">
        <v>785</v>
      </c>
      <c r="S49" s="1" t="s">
        <v>572</v>
      </c>
      <c r="T49" s="1" t="s">
        <v>573</v>
      </c>
      <c r="U49" s="1" t="s">
        <v>574</v>
      </c>
    </row>
    <row r="50" s="1" customFormat="1" spans="1:21">
      <c r="A50" s="3">
        <v>18587596867</v>
      </c>
      <c r="B50" s="1" t="s">
        <v>786</v>
      </c>
      <c r="C50" s="1" t="s">
        <v>787</v>
      </c>
      <c r="D50" s="1" t="s">
        <v>788</v>
      </c>
      <c r="E50" s="1" t="s">
        <v>789</v>
      </c>
      <c r="F50" s="1" t="s">
        <v>559</v>
      </c>
      <c r="G50" s="1" t="s">
        <v>563</v>
      </c>
      <c r="H50" s="1" t="s">
        <v>564</v>
      </c>
      <c r="I50" s="1" t="s">
        <v>790</v>
      </c>
      <c r="J50" s="1" t="s">
        <v>566</v>
      </c>
      <c r="K50" s="1" t="s">
        <v>790</v>
      </c>
      <c r="L50" s="1" t="s">
        <v>790</v>
      </c>
      <c r="M50" s="1" t="s">
        <v>567</v>
      </c>
      <c r="N50" s="1" t="s">
        <v>567</v>
      </c>
      <c r="O50" s="1" t="s">
        <v>568</v>
      </c>
      <c r="P50" s="1" t="s">
        <v>569</v>
      </c>
      <c r="Q50" s="1" t="s">
        <v>570</v>
      </c>
      <c r="R50" s="1" t="s">
        <v>791</v>
      </c>
      <c r="S50" s="1" t="s">
        <v>572</v>
      </c>
      <c r="T50" s="1" t="s">
        <v>573</v>
      </c>
      <c r="U50" s="1" t="s">
        <v>574</v>
      </c>
    </row>
    <row r="51" s="1" customFormat="1" spans="1:21">
      <c r="A51" s="3">
        <v>18420553814</v>
      </c>
      <c r="B51" s="1" t="s">
        <v>792</v>
      </c>
      <c r="C51" s="1" t="s">
        <v>793</v>
      </c>
      <c r="D51" s="1" t="s">
        <v>794</v>
      </c>
      <c r="E51" s="1" t="s">
        <v>795</v>
      </c>
      <c r="F51" s="1" t="s">
        <v>796</v>
      </c>
      <c r="G51" s="1" t="s">
        <v>563</v>
      </c>
      <c r="H51" s="1" t="s">
        <v>564</v>
      </c>
      <c r="I51" s="1" t="s">
        <v>797</v>
      </c>
      <c r="J51" s="1" t="s">
        <v>566</v>
      </c>
      <c r="K51" s="1" t="s">
        <v>797</v>
      </c>
      <c r="L51" s="1" t="s">
        <v>797</v>
      </c>
      <c r="M51" s="1" t="s">
        <v>567</v>
      </c>
      <c r="N51" s="1" t="s">
        <v>567</v>
      </c>
      <c r="O51" s="1" t="s">
        <v>568</v>
      </c>
      <c r="P51" s="1" t="s">
        <v>569</v>
      </c>
      <c r="Q51" s="1" t="s">
        <v>570</v>
      </c>
      <c r="R51" s="1" t="s">
        <v>798</v>
      </c>
      <c r="S51" s="1" t="s">
        <v>572</v>
      </c>
      <c r="T51" s="1" t="s">
        <v>573</v>
      </c>
      <c r="U51" s="1" t="s">
        <v>574</v>
      </c>
    </row>
    <row r="52" s="1" customFormat="1" spans="1:21">
      <c r="A52" s="3">
        <v>17949011082</v>
      </c>
      <c r="B52" s="1" t="s">
        <v>799</v>
      </c>
      <c r="C52" s="1" t="s">
        <v>800</v>
      </c>
      <c r="D52" s="1" t="s">
        <v>801</v>
      </c>
      <c r="E52" s="1" t="s">
        <v>802</v>
      </c>
      <c r="F52" s="1" t="s">
        <v>676</v>
      </c>
      <c r="G52" s="1" t="s">
        <v>563</v>
      </c>
      <c r="H52" s="1" t="s">
        <v>564</v>
      </c>
      <c r="I52" s="1" t="s">
        <v>803</v>
      </c>
      <c r="J52" s="1" t="s">
        <v>566</v>
      </c>
      <c r="K52" s="1" t="s">
        <v>803</v>
      </c>
      <c r="L52" s="1" t="s">
        <v>803</v>
      </c>
      <c r="M52" s="1" t="s">
        <v>567</v>
      </c>
      <c r="N52" s="1" t="s">
        <v>567</v>
      </c>
      <c r="O52" s="1" t="s">
        <v>568</v>
      </c>
      <c r="P52" s="1" t="s">
        <v>569</v>
      </c>
      <c r="Q52" s="1" t="s">
        <v>570</v>
      </c>
      <c r="R52" s="1" t="s">
        <v>804</v>
      </c>
      <c r="S52" s="1" t="s">
        <v>572</v>
      </c>
      <c r="T52" s="1" t="s">
        <v>573</v>
      </c>
      <c r="U52" s="1" t="s">
        <v>574</v>
      </c>
    </row>
    <row r="53" s="1" customFormat="1" spans="1:21">
      <c r="A53" s="3">
        <v>18668465637</v>
      </c>
      <c r="B53" s="1" t="s">
        <v>796</v>
      </c>
      <c r="C53" s="1" t="s">
        <v>805</v>
      </c>
      <c r="D53" s="1" t="s">
        <v>705</v>
      </c>
      <c r="E53" s="1" t="s">
        <v>806</v>
      </c>
      <c r="F53" s="1" t="s">
        <v>807</v>
      </c>
      <c r="G53" s="1" t="s">
        <v>563</v>
      </c>
      <c r="H53" s="1" t="s">
        <v>564</v>
      </c>
      <c r="I53" s="1" t="s">
        <v>808</v>
      </c>
      <c r="J53" s="1" t="s">
        <v>566</v>
      </c>
      <c r="K53" s="1" t="s">
        <v>808</v>
      </c>
      <c r="L53" s="1" t="s">
        <v>808</v>
      </c>
      <c r="M53" s="1" t="s">
        <v>567</v>
      </c>
      <c r="N53" s="1" t="s">
        <v>567</v>
      </c>
      <c r="O53" s="1" t="s">
        <v>568</v>
      </c>
      <c r="P53" s="1" t="s">
        <v>569</v>
      </c>
      <c r="Q53" s="1" t="s">
        <v>570</v>
      </c>
      <c r="R53" s="1" t="s">
        <v>809</v>
      </c>
      <c r="S53" s="1" t="s">
        <v>572</v>
      </c>
      <c r="T53" s="1" t="s">
        <v>573</v>
      </c>
      <c r="U53" s="1" t="s">
        <v>574</v>
      </c>
    </row>
    <row r="54" s="1" customFormat="1" spans="1:21">
      <c r="A54" s="3">
        <v>18679331141</v>
      </c>
      <c r="B54" s="1" t="s">
        <v>807</v>
      </c>
      <c r="C54" s="1" t="s">
        <v>810</v>
      </c>
      <c r="D54" s="1" t="s">
        <v>705</v>
      </c>
      <c r="E54" s="1" t="s">
        <v>811</v>
      </c>
      <c r="F54" s="1" t="s">
        <v>725</v>
      </c>
      <c r="G54" s="1" t="s">
        <v>563</v>
      </c>
      <c r="H54" s="1" t="s">
        <v>564</v>
      </c>
      <c r="I54" s="1" t="s">
        <v>812</v>
      </c>
      <c r="J54" s="1" t="s">
        <v>566</v>
      </c>
      <c r="K54" s="1" t="s">
        <v>812</v>
      </c>
      <c r="L54" s="1" t="s">
        <v>812</v>
      </c>
      <c r="M54" s="1" t="s">
        <v>567</v>
      </c>
      <c r="N54" s="1" t="s">
        <v>567</v>
      </c>
      <c r="O54" s="1" t="s">
        <v>568</v>
      </c>
      <c r="P54" s="1" t="s">
        <v>569</v>
      </c>
      <c r="Q54" s="1" t="s">
        <v>570</v>
      </c>
      <c r="R54" s="1" t="s">
        <v>813</v>
      </c>
      <c r="S54" s="1" t="s">
        <v>572</v>
      </c>
      <c r="T54" s="1" t="s">
        <v>573</v>
      </c>
      <c r="U54" s="1" t="s">
        <v>574</v>
      </c>
    </row>
    <row r="55" s="1" customFormat="1" spans="1:21">
      <c r="A55" s="3">
        <v>18597420222</v>
      </c>
      <c r="B55" s="1" t="s">
        <v>814</v>
      </c>
      <c r="C55" s="1" t="s">
        <v>815</v>
      </c>
      <c r="D55" s="1" t="s">
        <v>816</v>
      </c>
      <c r="E55" s="1" t="s">
        <v>817</v>
      </c>
      <c r="F55" s="1" t="s">
        <v>559</v>
      </c>
      <c r="G55" s="1" t="s">
        <v>563</v>
      </c>
      <c r="H55" s="1" t="s">
        <v>564</v>
      </c>
      <c r="I55" s="1" t="s">
        <v>818</v>
      </c>
      <c r="J55" s="1" t="s">
        <v>566</v>
      </c>
      <c r="K55" s="1" t="s">
        <v>818</v>
      </c>
      <c r="L55" s="1" t="s">
        <v>818</v>
      </c>
      <c r="M55" s="1" t="s">
        <v>567</v>
      </c>
      <c r="N55" s="1" t="s">
        <v>567</v>
      </c>
      <c r="O55" s="1" t="s">
        <v>568</v>
      </c>
      <c r="P55" s="1" t="s">
        <v>569</v>
      </c>
      <c r="Q55" s="1" t="s">
        <v>570</v>
      </c>
      <c r="R55" s="1" t="s">
        <v>819</v>
      </c>
      <c r="S55" s="1" t="s">
        <v>572</v>
      </c>
      <c r="T55" s="1" t="s">
        <v>573</v>
      </c>
      <c r="U55" s="1" t="s">
        <v>574</v>
      </c>
    </row>
    <row r="56" s="1" customFormat="1" spans="1:21">
      <c r="A56" s="3">
        <v>18668058265</v>
      </c>
      <c r="B56" s="1" t="s">
        <v>796</v>
      </c>
      <c r="C56" s="1" t="s">
        <v>820</v>
      </c>
      <c r="D56" s="1" t="s">
        <v>821</v>
      </c>
      <c r="E56" s="1" t="s">
        <v>822</v>
      </c>
      <c r="F56" s="1" t="s">
        <v>559</v>
      </c>
      <c r="G56" s="1" t="s">
        <v>563</v>
      </c>
      <c r="H56" s="1" t="s">
        <v>564</v>
      </c>
      <c r="I56" s="1" t="s">
        <v>619</v>
      </c>
      <c r="J56" s="1" t="s">
        <v>566</v>
      </c>
      <c r="K56" s="1" t="s">
        <v>619</v>
      </c>
      <c r="L56" s="1" t="s">
        <v>619</v>
      </c>
      <c r="M56" s="1" t="s">
        <v>567</v>
      </c>
      <c r="N56" s="1" t="s">
        <v>567</v>
      </c>
      <c r="O56" s="1" t="s">
        <v>568</v>
      </c>
      <c r="P56" s="1" t="s">
        <v>569</v>
      </c>
      <c r="Q56" s="1" t="s">
        <v>570</v>
      </c>
      <c r="R56" s="1" t="s">
        <v>823</v>
      </c>
      <c r="S56" s="1" t="s">
        <v>572</v>
      </c>
      <c r="T56" s="1" t="s">
        <v>573</v>
      </c>
      <c r="U56" s="1" t="s">
        <v>574</v>
      </c>
    </row>
    <row r="57" s="1" customFormat="1" spans="1:21">
      <c r="A57" s="3">
        <v>18662766107</v>
      </c>
      <c r="B57" s="1" t="s">
        <v>796</v>
      </c>
      <c r="C57" s="1" t="s">
        <v>824</v>
      </c>
      <c r="D57" s="1" t="s">
        <v>821</v>
      </c>
      <c r="E57" s="1" t="s">
        <v>825</v>
      </c>
      <c r="F57" s="1" t="s">
        <v>559</v>
      </c>
      <c r="G57" s="1" t="s">
        <v>563</v>
      </c>
      <c r="H57" s="1" t="s">
        <v>564</v>
      </c>
      <c r="I57" s="1" t="s">
        <v>619</v>
      </c>
      <c r="J57" s="1" t="s">
        <v>566</v>
      </c>
      <c r="K57" s="1" t="s">
        <v>619</v>
      </c>
      <c r="L57" s="1" t="s">
        <v>619</v>
      </c>
      <c r="M57" s="1" t="s">
        <v>567</v>
      </c>
      <c r="N57" s="1" t="s">
        <v>567</v>
      </c>
      <c r="O57" s="1" t="s">
        <v>568</v>
      </c>
      <c r="P57" s="1" t="s">
        <v>569</v>
      </c>
      <c r="Q57" s="1" t="s">
        <v>570</v>
      </c>
      <c r="R57" s="1" t="s">
        <v>826</v>
      </c>
      <c r="S57" s="1" t="s">
        <v>572</v>
      </c>
      <c r="T57" s="1" t="s">
        <v>573</v>
      </c>
      <c r="U57" s="1" t="s">
        <v>574</v>
      </c>
    </row>
    <row r="58" s="1" customFormat="1" spans="1:21">
      <c r="A58" s="3">
        <v>18547461183</v>
      </c>
      <c r="B58" s="1" t="s">
        <v>827</v>
      </c>
      <c r="C58" s="1" t="s">
        <v>828</v>
      </c>
      <c r="D58" s="1" t="s">
        <v>581</v>
      </c>
      <c r="E58" s="1" t="s">
        <v>829</v>
      </c>
      <c r="F58" s="1" t="s">
        <v>676</v>
      </c>
      <c r="G58" s="1" t="s">
        <v>563</v>
      </c>
      <c r="H58" s="1" t="s">
        <v>564</v>
      </c>
      <c r="I58" s="1" t="s">
        <v>830</v>
      </c>
      <c r="J58" s="1" t="s">
        <v>566</v>
      </c>
      <c r="K58" s="1" t="s">
        <v>830</v>
      </c>
      <c r="L58" s="1" t="s">
        <v>830</v>
      </c>
      <c r="M58" s="1" t="s">
        <v>567</v>
      </c>
      <c r="N58" s="1" t="s">
        <v>567</v>
      </c>
      <c r="O58" s="1" t="s">
        <v>568</v>
      </c>
      <c r="P58" s="1" t="s">
        <v>569</v>
      </c>
      <c r="Q58" s="1" t="s">
        <v>570</v>
      </c>
      <c r="R58" s="1" t="s">
        <v>831</v>
      </c>
      <c r="S58" s="1" t="s">
        <v>572</v>
      </c>
      <c r="T58" s="1" t="s">
        <v>573</v>
      </c>
      <c r="U58" s="1" t="s">
        <v>574</v>
      </c>
    </row>
    <row r="59" s="1" customFormat="1" spans="1:21">
      <c r="A59" s="3">
        <v>18598150268</v>
      </c>
      <c r="B59" s="1" t="s">
        <v>814</v>
      </c>
      <c r="C59" s="1" t="s">
        <v>832</v>
      </c>
      <c r="D59" s="1" t="s">
        <v>833</v>
      </c>
      <c r="E59" s="1" t="s">
        <v>834</v>
      </c>
      <c r="F59" s="1" t="s">
        <v>631</v>
      </c>
      <c r="G59" s="1" t="s">
        <v>563</v>
      </c>
      <c r="H59" s="1" t="s">
        <v>564</v>
      </c>
      <c r="I59" s="1" t="s">
        <v>835</v>
      </c>
      <c r="J59" s="1" t="s">
        <v>566</v>
      </c>
      <c r="K59" s="1" t="s">
        <v>835</v>
      </c>
      <c r="L59" s="1" t="s">
        <v>835</v>
      </c>
      <c r="M59" s="1" t="s">
        <v>567</v>
      </c>
      <c r="N59" s="1" t="s">
        <v>567</v>
      </c>
      <c r="O59" s="1" t="s">
        <v>568</v>
      </c>
      <c r="P59" s="1" t="s">
        <v>569</v>
      </c>
      <c r="Q59" s="1" t="s">
        <v>570</v>
      </c>
      <c r="R59" s="1" t="s">
        <v>836</v>
      </c>
      <c r="S59" s="1" t="s">
        <v>572</v>
      </c>
      <c r="T59" s="1" t="s">
        <v>573</v>
      </c>
      <c r="U59" s="1" t="s">
        <v>574</v>
      </c>
    </row>
    <row r="60" s="1" customFormat="1" spans="1:21">
      <c r="A60" s="3">
        <v>18584375651</v>
      </c>
      <c r="B60" s="1" t="s">
        <v>786</v>
      </c>
      <c r="C60" s="1" t="s">
        <v>837</v>
      </c>
      <c r="D60" s="1" t="s">
        <v>838</v>
      </c>
      <c r="E60" s="1" t="s">
        <v>839</v>
      </c>
      <c r="F60" s="1" t="s">
        <v>631</v>
      </c>
      <c r="G60" s="1" t="s">
        <v>563</v>
      </c>
      <c r="H60" s="1" t="s">
        <v>564</v>
      </c>
      <c r="I60" s="1" t="s">
        <v>840</v>
      </c>
      <c r="J60" s="1" t="s">
        <v>566</v>
      </c>
      <c r="K60" s="1" t="s">
        <v>840</v>
      </c>
      <c r="L60" s="1" t="s">
        <v>840</v>
      </c>
      <c r="M60" s="1" t="s">
        <v>567</v>
      </c>
      <c r="N60" s="1" t="s">
        <v>567</v>
      </c>
      <c r="O60" s="1" t="s">
        <v>568</v>
      </c>
      <c r="P60" s="1" t="s">
        <v>569</v>
      </c>
      <c r="Q60" s="1" t="s">
        <v>570</v>
      </c>
      <c r="R60" s="1" t="s">
        <v>841</v>
      </c>
      <c r="S60" s="1" t="s">
        <v>572</v>
      </c>
      <c r="T60" s="1" t="s">
        <v>573</v>
      </c>
      <c r="U60" s="1" t="s">
        <v>574</v>
      </c>
    </row>
    <row r="61" s="1" customFormat="1" spans="1:21">
      <c r="A61" s="3">
        <v>18686435023</v>
      </c>
      <c r="B61" s="1" t="s">
        <v>766</v>
      </c>
      <c r="C61" s="1" t="s">
        <v>842</v>
      </c>
      <c r="D61" s="1" t="s">
        <v>838</v>
      </c>
      <c r="E61" s="1" t="s">
        <v>843</v>
      </c>
      <c r="F61" s="1" t="s">
        <v>559</v>
      </c>
      <c r="G61" s="1" t="s">
        <v>563</v>
      </c>
      <c r="H61" s="1" t="s">
        <v>564</v>
      </c>
      <c r="I61" s="1" t="s">
        <v>844</v>
      </c>
      <c r="J61" s="1" t="s">
        <v>566</v>
      </c>
      <c r="K61" s="1" t="s">
        <v>844</v>
      </c>
      <c r="L61" s="1" t="s">
        <v>844</v>
      </c>
      <c r="M61" s="1" t="s">
        <v>567</v>
      </c>
      <c r="N61" s="1" t="s">
        <v>567</v>
      </c>
      <c r="O61" s="1" t="s">
        <v>568</v>
      </c>
      <c r="P61" s="1" t="s">
        <v>569</v>
      </c>
      <c r="Q61" s="1" t="s">
        <v>570</v>
      </c>
      <c r="R61" s="1" t="s">
        <v>845</v>
      </c>
      <c r="S61" s="1" t="s">
        <v>572</v>
      </c>
      <c r="T61" s="1" t="s">
        <v>573</v>
      </c>
      <c r="U61" s="1" t="s">
        <v>574</v>
      </c>
    </row>
    <row r="62" s="1" customFormat="1" spans="1:21">
      <c r="A62" s="3">
        <v>18682053548</v>
      </c>
      <c r="B62" s="1" t="s">
        <v>807</v>
      </c>
      <c r="C62" s="1" t="s">
        <v>846</v>
      </c>
      <c r="D62" s="1" t="s">
        <v>847</v>
      </c>
      <c r="E62" s="1" t="s">
        <v>848</v>
      </c>
      <c r="F62" s="1" t="s">
        <v>559</v>
      </c>
      <c r="G62" s="1" t="s">
        <v>563</v>
      </c>
      <c r="H62" s="1" t="s">
        <v>564</v>
      </c>
      <c r="I62" s="1" t="s">
        <v>849</v>
      </c>
      <c r="J62" s="1" t="s">
        <v>566</v>
      </c>
      <c r="K62" s="1" t="s">
        <v>849</v>
      </c>
      <c r="L62" s="1" t="s">
        <v>849</v>
      </c>
      <c r="M62" s="1" t="s">
        <v>567</v>
      </c>
      <c r="N62" s="1" t="s">
        <v>567</v>
      </c>
      <c r="O62" s="1" t="s">
        <v>568</v>
      </c>
      <c r="P62" s="1" t="s">
        <v>569</v>
      </c>
      <c r="Q62" s="1" t="s">
        <v>570</v>
      </c>
      <c r="R62" s="1" t="s">
        <v>850</v>
      </c>
      <c r="S62" s="1" t="s">
        <v>572</v>
      </c>
      <c r="T62" s="1" t="s">
        <v>573</v>
      </c>
      <c r="U62" s="1" t="s">
        <v>574</v>
      </c>
    </row>
    <row r="63" s="1" customFormat="1" spans="1:21">
      <c r="A63" s="3">
        <v>18053695924</v>
      </c>
      <c r="B63" s="1" t="s">
        <v>851</v>
      </c>
      <c r="C63" s="1" t="s">
        <v>852</v>
      </c>
      <c r="D63" s="1" t="s">
        <v>853</v>
      </c>
      <c r="E63" s="1" t="s">
        <v>854</v>
      </c>
      <c r="F63" s="1" t="s">
        <v>725</v>
      </c>
      <c r="G63" s="1" t="s">
        <v>563</v>
      </c>
      <c r="H63" s="1" t="s">
        <v>564</v>
      </c>
      <c r="I63" s="1" t="s">
        <v>855</v>
      </c>
      <c r="J63" s="1" t="s">
        <v>566</v>
      </c>
      <c r="K63" s="1" t="s">
        <v>855</v>
      </c>
      <c r="L63" s="1" t="s">
        <v>855</v>
      </c>
      <c r="M63" s="1" t="s">
        <v>567</v>
      </c>
      <c r="N63" s="1" t="s">
        <v>567</v>
      </c>
      <c r="O63" s="1" t="s">
        <v>568</v>
      </c>
      <c r="P63" s="1" t="s">
        <v>569</v>
      </c>
      <c r="Q63" s="1" t="s">
        <v>570</v>
      </c>
      <c r="R63" s="1" t="s">
        <v>856</v>
      </c>
      <c r="S63" s="1" t="s">
        <v>572</v>
      </c>
      <c r="T63" s="1" t="s">
        <v>573</v>
      </c>
      <c r="U63" s="1" t="s">
        <v>574</v>
      </c>
    </row>
    <row r="64" s="1" customFormat="1" spans="1:21">
      <c r="A64" s="3">
        <v>18562109472</v>
      </c>
      <c r="B64" s="1" t="s">
        <v>857</v>
      </c>
      <c r="C64" s="1" t="s">
        <v>858</v>
      </c>
      <c r="D64" s="1" t="s">
        <v>859</v>
      </c>
      <c r="E64" s="1" t="s">
        <v>860</v>
      </c>
      <c r="F64" s="1" t="s">
        <v>559</v>
      </c>
      <c r="G64" s="1" t="s">
        <v>563</v>
      </c>
      <c r="H64" s="1" t="s">
        <v>564</v>
      </c>
      <c r="I64" s="1" t="s">
        <v>861</v>
      </c>
      <c r="J64" s="1" t="s">
        <v>566</v>
      </c>
      <c r="K64" s="1" t="s">
        <v>861</v>
      </c>
      <c r="L64" s="1" t="s">
        <v>861</v>
      </c>
      <c r="M64" s="1" t="s">
        <v>567</v>
      </c>
      <c r="N64" s="1" t="s">
        <v>567</v>
      </c>
      <c r="O64" s="1" t="s">
        <v>568</v>
      </c>
      <c r="P64" s="1" t="s">
        <v>569</v>
      </c>
      <c r="Q64" s="1" t="s">
        <v>570</v>
      </c>
      <c r="R64" s="1" t="s">
        <v>862</v>
      </c>
      <c r="S64" s="1" t="s">
        <v>572</v>
      </c>
      <c r="T64" s="1" t="s">
        <v>573</v>
      </c>
      <c r="U64" s="1" t="s">
        <v>574</v>
      </c>
    </row>
    <row r="65" s="1" customFormat="1" spans="1:21">
      <c r="A65" s="3">
        <v>18696558504</v>
      </c>
      <c r="B65" s="1" t="s">
        <v>766</v>
      </c>
      <c r="C65" s="1" t="s">
        <v>863</v>
      </c>
      <c r="D65" s="1" t="s">
        <v>864</v>
      </c>
      <c r="E65" s="1" t="s">
        <v>865</v>
      </c>
      <c r="F65" s="1" t="s">
        <v>631</v>
      </c>
      <c r="G65" s="1" t="s">
        <v>563</v>
      </c>
      <c r="H65" s="1" t="s">
        <v>564</v>
      </c>
      <c r="I65" s="1" t="s">
        <v>866</v>
      </c>
      <c r="J65" s="1" t="s">
        <v>566</v>
      </c>
      <c r="K65" s="1" t="s">
        <v>866</v>
      </c>
      <c r="L65" s="1" t="s">
        <v>866</v>
      </c>
      <c r="M65" s="1" t="s">
        <v>567</v>
      </c>
      <c r="N65" s="1" t="s">
        <v>567</v>
      </c>
      <c r="O65" s="1" t="s">
        <v>568</v>
      </c>
      <c r="P65" s="1" t="s">
        <v>569</v>
      </c>
      <c r="Q65" s="1" t="s">
        <v>570</v>
      </c>
      <c r="R65" s="1" t="s">
        <v>867</v>
      </c>
      <c r="S65" s="1" t="s">
        <v>572</v>
      </c>
      <c r="T65" s="1" t="s">
        <v>573</v>
      </c>
      <c r="U65" s="1" t="s">
        <v>574</v>
      </c>
    </row>
    <row r="66" s="1" customFormat="1" spans="1:21">
      <c r="A66" s="3">
        <v>18671286904</v>
      </c>
      <c r="B66" s="1" t="s">
        <v>796</v>
      </c>
      <c r="C66" s="1" t="s">
        <v>868</v>
      </c>
      <c r="D66" s="1" t="s">
        <v>869</v>
      </c>
      <c r="E66" s="1" t="s">
        <v>870</v>
      </c>
      <c r="F66" s="1" t="s">
        <v>676</v>
      </c>
      <c r="G66" s="1" t="s">
        <v>563</v>
      </c>
      <c r="H66" s="1" t="s">
        <v>564</v>
      </c>
      <c r="I66" s="1" t="s">
        <v>871</v>
      </c>
      <c r="J66" s="1" t="s">
        <v>566</v>
      </c>
      <c r="K66" s="1" t="s">
        <v>871</v>
      </c>
      <c r="L66" s="1" t="s">
        <v>871</v>
      </c>
      <c r="M66" s="1" t="s">
        <v>567</v>
      </c>
      <c r="N66" s="1" t="s">
        <v>567</v>
      </c>
      <c r="O66" s="1" t="s">
        <v>568</v>
      </c>
      <c r="P66" s="1" t="s">
        <v>569</v>
      </c>
      <c r="Q66" s="1" t="s">
        <v>570</v>
      </c>
      <c r="R66" s="1" t="s">
        <v>872</v>
      </c>
      <c r="S66" s="1" t="s">
        <v>572</v>
      </c>
      <c r="T66" s="1" t="s">
        <v>573</v>
      </c>
      <c r="U66" s="1" t="s">
        <v>574</v>
      </c>
    </row>
    <row r="67" s="1" customFormat="1" spans="1:21">
      <c r="A67" s="3">
        <v>18581207453</v>
      </c>
      <c r="B67" s="1" t="s">
        <v>873</v>
      </c>
      <c r="C67" s="1" t="s">
        <v>874</v>
      </c>
      <c r="D67" s="1" t="s">
        <v>875</v>
      </c>
      <c r="E67" s="1" t="s">
        <v>876</v>
      </c>
      <c r="F67" s="1" t="s">
        <v>709</v>
      </c>
      <c r="G67" s="1" t="s">
        <v>563</v>
      </c>
      <c r="H67" s="1" t="s">
        <v>564</v>
      </c>
      <c r="I67" s="1" t="s">
        <v>877</v>
      </c>
      <c r="J67" s="1" t="s">
        <v>566</v>
      </c>
      <c r="K67" s="1" t="s">
        <v>877</v>
      </c>
      <c r="L67" s="1" t="s">
        <v>877</v>
      </c>
      <c r="M67" s="1" t="s">
        <v>567</v>
      </c>
      <c r="N67" s="1" t="s">
        <v>567</v>
      </c>
      <c r="O67" s="1" t="s">
        <v>568</v>
      </c>
      <c r="P67" s="1" t="s">
        <v>569</v>
      </c>
      <c r="Q67" s="1" t="s">
        <v>570</v>
      </c>
      <c r="R67" s="1" t="s">
        <v>878</v>
      </c>
      <c r="S67" s="1" t="s">
        <v>572</v>
      </c>
      <c r="T67" s="1" t="s">
        <v>573</v>
      </c>
      <c r="U67" s="1" t="s">
        <v>574</v>
      </c>
    </row>
    <row r="68" s="1" customFormat="1" spans="1:21">
      <c r="A68" s="3">
        <v>18685811129</v>
      </c>
      <c r="B68" s="1" t="s">
        <v>807</v>
      </c>
      <c r="C68" s="1" t="s">
        <v>879</v>
      </c>
      <c r="D68" s="1" t="s">
        <v>875</v>
      </c>
      <c r="E68" s="1" t="s">
        <v>880</v>
      </c>
      <c r="F68" s="1" t="s">
        <v>559</v>
      </c>
      <c r="G68" s="1" t="s">
        <v>563</v>
      </c>
      <c r="H68" s="1" t="s">
        <v>564</v>
      </c>
      <c r="I68" s="1" t="s">
        <v>881</v>
      </c>
      <c r="J68" s="1" t="s">
        <v>566</v>
      </c>
      <c r="K68" s="1" t="s">
        <v>881</v>
      </c>
      <c r="L68" s="1" t="s">
        <v>881</v>
      </c>
      <c r="M68" s="1" t="s">
        <v>567</v>
      </c>
      <c r="N68" s="1" t="s">
        <v>567</v>
      </c>
      <c r="O68" s="1" t="s">
        <v>568</v>
      </c>
      <c r="P68" s="1" t="s">
        <v>569</v>
      </c>
      <c r="Q68" s="1" t="s">
        <v>570</v>
      </c>
      <c r="R68" s="1" t="s">
        <v>882</v>
      </c>
      <c r="S68" s="1" t="s">
        <v>572</v>
      </c>
      <c r="T68" s="1" t="s">
        <v>573</v>
      </c>
      <c r="U68" s="1" t="s">
        <v>574</v>
      </c>
    </row>
    <row r="69" s="1" customFormat="1" spans="1:21">
      <c r="A69" s="3">
        <v>18660748822</v>
      </c>
      <c r="B69" s="1" t="s">
        <v>883</v>
      </c>
      <c r="C69" s="1" t="s">
        <v>884</v>
      </c>
      <c r="D69" s="1" t="s">
        <v>875</v>
      </c>
      <c r="E69" s="1" t="s">
        <v>885</v>
      </c>
      <c r="F69" s="1" t="s">
        <v>676</v>
      </c>
      <c r="G69" s="1" t="s">
        <v>563</v>
      </c>
      <c r="H69" s="1" t="s">
        <v>564</v>
      </c>
      <c r="I69" s="1" t="s">
        <v>886</v>
      </c>
      <c r="J69" s="1" t="s">
        <v>566</v>
      </c>
      <c r="K69" s="1" t="s">
        <v>886</v>
      </c>
      <c r="L69" s="1" t="s">
        <v>886</v>
      </c>
      <c r="M69" s="1" t="s">
        <v>567</v>
      </c>
      <c r="N69" s="1" t="s">
        <v>567</v>
      </c>
      <c r="O69" s="1" t="s">
        <v>568</v>
      </c>
      <c r="P69" s="1" t="s">
        <v>569</v>
      </c>
      <c r="Q69" s="1" t="s">
        <v>570</v>
      </c>
      <c r="R69" s="1" t="s">
        <v>887</v>
      </c>
      <c r="S69" s="1" t="s">
        <v>572</v>
      </c>
      <c r="T69" s="1" t="s">
        <v>573</v>
      </c>
      <c r="U69" s="1" t="s">
        <v>574</v>
      </c>
    </row>
    <row r="70" s="1" customFormat="1" spans="1:21">
      <c r="A70" s="3">
        <v>18660446009</v>
      </c>
      <c r="B70" s="1" t="s">
        <v>883</v>
      </c>
      <c r="C70" s="1" t="s">
        <v>888</v>
      </c>
      <c r="D70" s="1" t="s">
        <v>875</v>
      </c>
      <c r="E70" s="1" t="s">
        <v>885</v>
      </c>
      <c r="F70" s="1" t="s">
        <v>676</v>
      </c>
      <c r="G70" s="1" t="s">
        <v>563</v>
      </c>
      <c r="H70" s="1" t="s">
        <v>564</v>
      </c>
      <c r="I70" s="1" t="s">
        <v>889</v>
      </c>
      <c r="J70" s="1" t="s">
        <v>566</v>
      </c>
      <c r="K70" s="1" t="s">
        <v>889</v>
      </c>
      <c r="L70" s="1" t="s">
        <v>889</v>
      </c>
      <c r="M70" s="1" t="s">
        <v>567</v>
      </c>
      <c r="N70" s="1" t="s">
        <v>567</v>
      </c>
      <c r="O70" s="1" t="s">
        <v>568</v>
      </c>
      <c r="P70" s="1" t="s">
        <v>569</v>
      </c>
      <c r="Q70" s="1" t="s">
        <v>570</v>
      </c>
      <c r="R70" s="1" t="s">
        <v>890</v>
      </c>
      <c r="S70" s="1" t="s">
        <v>572</v>
      </c>
      <c r="T70" s="1" t="s">
        <v>573</v>
      </c>
      <c r="U70" s="1" t="s">
        <v>574</v>
      </c>
    </row>
    <row r="71" s="1" customFormat="1" spans="1:21">
      <c r="A71" s="3">
        <v>18437658476</v>
      </c>
      <c r="B71" s="1" t="s">
        <v>891</v>
      </c>
      <c r="C71" s="1" t="s">
        <v>892</v>
      </c>
      <c r="D71" s="1" t="s">
        <v>875</v>
      </c>
      <c r="E71" s="1" t="s">
        <v>893</v>
      </c>
      <c r="F71" s="1" t="s">
        <v>559</v>
      </c>
      <c r="G71" s="1" t="s">
        <v>563</v>
      </c>
      <c r="H71" s="1" t="s">
        <v>564</v>
      </c>
      <c r="I71" s="1" t="s">
        <v>894</v>
      </c>
      <c r="J71" s="1" t="s">
        <v>566</v>
      </c>
      <c r="K71" s="1" t="s">
        <v>894</v>
      </c>
      <c r="L71" s="1" t="s">
        <v>894</v>
      </c>
      <c r="M71" s="1" t="s">
        <v>567</v>
      </c>
      <c r="N71" s="1" t="s">
        <v>567</v>
      </c>
      <c r="O71" s="1" t="s">
        <v>568</v>
      </c>
      <c r="P71" s="1" t="s">
        <v>569</v>
      </c>
      <c r="Q71" s="1" t="s">
        <v>570</v>
      </c>
      <c r="R71" s="1" t="s">
        <v>895</v>
      </c>
      <c r="S71" s="1" t="s">
        <v>572</v>
      </c>
      <c r="T71" s="1" t="s">
        <v>573</v>
      </c>
      <c r="U71" s="1" t="s">
        <v>574</v>
      </c>
    </row>
    <row r="72" s="1" customFormat="1" spans="1:21">
      <c r="A72" s="3">
        <v>18312868503</v>
      </c>
      <c r="B72" s="1" t="s">
        <v>896</v>
      </c>
      <c r="C72" s="1" t="s">
        <v>897</v>
      </c>
      <c r="D72" s="1" t="s">
        <v>875</v>
      </c>
      <c r="E72" s="1" t="s">
        <v>898</v>
      </c>
      <c r="F72" s="1" t="s">
        <v>559</v>
      </c>
      <c r="G72" s="1" t="s">
        <v>563</v>
      </c>
      <c r="H72" s="1" t="s">
        <v>564</v>
      </c>
      <c r="I72" s="1" t="s">
        <v>881</v>
      </c>
      <c r="J72" s="1" t="s">
        <v>566</v>
      </c>
      <c r="K72" s="1" t="s">
        <v>881</v>
      </c>
      <c r="L72" s="1" t="s">
        <v>881</v>
      </c>
      <c r="M72" s="1" t="s">
        <v>567</v>
      </c>
      <c r="N72" s="1" t="s">
        <v>567</v>
      </c>
      <c r="O72" s="1" t="s">
        <v>568</v>
      </c>
      <c r="P72" s="1" t="s">
        <v>569</v>
      </c>
      <c r="Q72" s="1" t="s">
        <v>570</v>
      </c>
      <c r="R72" s="1" t="s">
        <v>899</v>
      </c>
      <c r="S72" s="1" t="s">
        <v>572</v>
      </c>
      <c r="T72" s="1" t="s">
        <v>573</v>
      </c>
      <c r="U72" s="1" t="s">
        <v>574</v>
      </c>
    </row>
    <row r="73" s="1" customFormat="1" spans="1:21">
      <c r="A73" s="3">
        <v>18688227014</v>
      </c>
      <c r="B73" s="1" t="s">
        <v>766</v>
      </c>
      <c r="C73" s="1" t="s">
        <v>900</v>
      </c>
      <c r="D73" s="1" t="s">
        <v>901</v>
      </c>
      <c r="E73" s="1" t="s">
        <v>902</v>
      </c>
      <c r="F73" s="1" t="s">
        <v>559</v>
      </c>
      <c r="G73" s="1" t="s">
        <v>563</v>
      </c>
      <c r="H73" s="1" t="s">
        <v>564</v>
      </c>
      <c r="I73" s="1" t="s">
        <v>903</v>
      </c>
      <c r="J73" s="1" t="s">
        <v>566</v>
      </c>
      <c r="K73" s="1" t="s">
        <v>903</v>
      </c>
      <c r="L73" s="1" t="s">
        <v>903</v>
      </c>
      <c r="M73" s="1" t="s">
        <v>567</v>
      </c>
      <c r="N73" s="1" t="s">
        <v>567</v>
      </c>
      <c r="O73" s="1" t="s">
        <v>568</v>
      </c>
      <c r="P73" s="1" t="s">
        <v>569</v>
      </c>
      <c r="Q73" s="1" t="s">
        <v>570</v>
      </c>
      <c r="R73" s="1" t="s">
        <v>904</v>
      </c>
      <c r="S73" s="1" t="s">
        <v>572</v>
      </c>
      <c r="T73" s="1" t="s">
        <v>573</v>
      </c>
      <c r="U73" s="1" t="s">
        <v>574</v>
      </c>
    </row>
    <row r="74" s="1" customFormat="1" spans="1:21">
      <c r="A74" s="3">
        <v>18607054336</v>
      </c>
      <c r="B74" s="1" t="s">
        <v>905</v>
      </c>
      <c r="C74" s="1" t="s">
        <v>906</v>
      </c>
      <c r="D74" s="1" t="s">
        <v>907</v>
      </c>
      <c r="E74" s="1" t="s">
        <v>908</v>
      </c>
      <c r="F74" s="1" t="s">
        <v>709</v>
      </c>
      <c r="G74" s="1" t="s">
        <v>563</v>
      </c>
      <c r="H74" s="1" t="s">
        <v>564</v>
      </c>
      <c r="I74" s="1" t="s">
        <v>909</v>
      </c>
      <c r="J74" s="1" t="s">
        <v>566</v>
      </c>
      <c r="K74" s="1" t="s">
        <v>909</v>
      </c>
      <c r="L74" s="1" t="s">
        <v>909</v>
      </c>
      <c r="M74" s="1" t="s">
        <v>567</v>
      </c>
      <c r="N74" s="1" t="s">
        <v>567</v>
      </c>
      <c r="O74" s="1" t="s">
        <v>568</v>
      </c>
      <c r="P74" s="1" t="s">
        <v>569</v>
      </c>
      <c r="Q74" s="1" t="s">
        <v>570</v>
      </c>
      <c r="R74" s="1" t="s">
        <v>910</v>
      </c>
      <c r="S74" s="1" t="s">
        <v>572</v>
      </c>
      <c r="T74" s="1" t="s">
        <v>573</v>
      </c>
      <c r="U74" s="1" t="s">
        <v>574</v>
      </c>
    </row>
    <row r="75" s="1" customFormat="1" spans="1:21">
      <c r="A75" s="3">
        <v>18551065838</v>
      </c>
      <c r="B75" s="1" t="s">
        <v>827</v>
      </c>
      <c r="C75" s="1" t="s">
        <v>911</v>
      </c>
      <c r="D75" s="1" t="s">
        <v>907</v>
      </c>
      <c r="E75" s="1" t="s">
        <v>912</v>
      </c>
      <c r="F75" s="1" t="s">
        <v>709</v>
      </c>
      <c r="G75" s="1" t="s">
        <v>563</v>
      </c>
      <c r="H75" s="1" t="s">
        <v>564</v>
      </c>
      <c r="I75" s="1" t="s">
        <v>913</v>
      </c>
      <c r="J75" s="1" t="s">
        <v>566</v>
      </c>
      <c r="K75" s="1" t="s">
        <v>913</v>
      </c>
      <c r="L75" s="1" t="s">
        <v>913</v>
      </c>
      <c r="M75" s="1" t="s">
        <v>567</v>
      </c>
      <c r="N75" s="1" t="s">
        <v>567</v>
      </c>
      <c r="O75" s="1" t="s">
        <v>568</v>
      </c>
      <c r="P75" s="1" t="s">
        <v>569</v>
      </c>
      <c r="Q75" s="1" t="s">
        <v>570</v>
      </c>
      <c r="R75" s="1" t="s">
        <v>914</v>
      </c>
      <c r="S75" s="1" t="s">
        <v>572</v>
      </c>
      <c r="T75" s="1" t="s">
        <v>573</v>
      </c>
      <c r="U75" s="1" t="s">
        <v>574</v>
      </c>
    </row>
    <row r="76" s="1" customFormat="1" spans="1:21">
      <c r="A76" s="3">
        <v>18014091056</v>
      </c>
      <c r="B76" s="1" t="s">
        <v>915</v>
      </c>
      <c r="C76" s="1" t="s">
        <v>916</v>
      </c>
      <c r="D76" s="1" t="s">
        <v>907</v>
      </c>
      <c r="E76" s="1" t="s">
        <v>917</v>
      </c>
      <c r="F76" s="1" t="s">
        <v>709</v>
      </c>
      <c r="G76" s="1" t="s">
        <v>563</v>
      </c>
      <c r="H76" s="1" t="s">
        <v>564</v>
      </c>
      <c r="I76" s="1" t="s">
        <v>913</v>
      </c>
      <c r="J76" s="1" t="s">
        <v>566</v>
      </c>
      <c r="K76" s="1" t="s">
        <v>913</v>
      </c>
      <c r="L76" s="1" t="s">
        <v>913</v>
      </c>
      <c r="M76" s="1" t="s">
        <v>567</v>
      </c>
      <c r="N76" s="1" t="s">
        <v>567</v>
      </c>
      <c r="O76" s="1" t="s">
        <v>568</v>
      </c>
      <c r="P76" s="1" t="s">
        <v>569</v>
      </c>
      <c r="Q76" s="1" t="s">
        <v>570</v>
      </c>
      <c r="R76" s="1" t="s">
        <v>918</v>
      </c>
      <c r="S76" s="1" t="s">
        <v>572</v>
      </c>
      <c r="T76" s="1" t="s">
        <v>573</v>
      </c>
      <c r="U76" s="1" t="s">
        <v>574</v>
      </c>
    </row>
    <row r="77" s="1" customFormat="1" spans="1:21">
      <c r="A77" s="3">
        <v>18635287588</v>
      </c>
      <c r="B77" s="1" t="s">
        <v>919</v>
      </c>
      <c r="C77" s="1" t="s">
        <v>920</v>
      </c>
      <c r="D77" s="1" t="s">
        <v>921</v>
      </c>
      <c r="E77" s="1" t="s">
        <v>922</v>
      </c>
      <c r="F77" s="1" t="s">
        <v>709</v>
      </c>
      <c r="G77" s="1" t="s">
        <v>563</v>
      </c>
      <c r="H77" s="1" t="s">
        <v>564</v>
      </c>
      <c r="I77" s="1" t="s">
        <v>923</v>
      </c>
      <c r="J77" s="1" t="s">
        <v>566</v>
      </c>
      <c r="K77" s="1" t="s">
        <v>923</v>
      </c>
      <c r="L77" s="1" t="s">
        <v>923</v>
      </c>
      <c r="M77" s="1" t="s">
        <v>567</v>
      </c>
      <c r="N77" s="1" t="s">
        <v>567</v>
      </c>
      <c r="O77" s="1" t="s">
        <v>568</v>
      </c>
      <c r="P77" s="1" t="s">
        <v>569</v>
      </c>
      <c r="Q77" s="1" t="s">
        <v>570</v>
      </c>
      <c r="R77" s="1" t="s">
        <v>924</v>
      </c>
      <c r="S77" s="1" t="s">
        <v>572</v>
      </c>
      <c r="T77" s="1" t="s">
        <v>573</v>
      </c>
      <c r="U77" s="1" t="s">
        <v>574</v>
      </c>
    </row>
    <row r="78" s="1" customFormat="1" spans="1:21">
      <c r="A78" s="3">
        <v>18438424667</v>
      </c>
      <c r="B78" s="1" t="s">
        <v>780</v>
      </c>
      <c r="C78" s="1" t="s">
        <v>925</v>
      </c>
      <c r="D78" s="1" t="s">
        <v>926</v>
      </c>
      <c r="E78" s="1" t="s">
        <v>927</v>
      </c>
      <c r="F78" s="1" t="s">
        <v>709</v>
      </c>
      <c r="G78" s="1" t="s">
        <v>563</v>
      </c>
      <c r="H78" s="1" t="s">
        <v>564</v>
      </c>
      <c r="I78" s="1" t="s">
        <v>928</v>
      </c>
      <c r="J78" s="1" t="s">
        <v>566</v>
      </c>
      <c r="K78" s="1" t="s">
        <v>928</v>
      </c>
      <c r="L78" s="1" t="s">
        <v>928</v>
      </c>
      <c r="M78" s="1" t="s">
        <v>567</v>
      </c>
      <c r="N78" s="1" t="s">
        <v>567</v>
      </c>
      <c r="O78" s="1" t="s">
        <v>568</v>
      </c>
      <c r="P78" s="1" t="s">
        <v>569</v>
      </c>
      <c r="Q78" s="1" t="s">
        <v>570</v>
      </c>
      <c r="R78" s="1" t="s">
        <v>929</v>
      </c>
      <c r="S78" s="1" t="s">
        <v>572</v>
      </c>
      <c r="T78" s="1" t="s">
        <v>573</v>
      </c>
      <c r="U78" s="1" t="s">
        <v>574</v>
      </c>
    </row>
    <row r="79" s="1" customFormat="1" spans="1:21">
      <c r="A79" s="3">
        <v>18343482325</v>
      </c>
      <c r="B79" s="1" t="s">
        <v>930</v>
      </c>
      <c r="C79" s="1" t="s">
        <v>931</v>
      </c>
      <c r="D79" s="1" t="s">
        <v>668</v>
      </c>
      <c r="E79" s="1" t="s">
        <v>932</v>
      </c>
      <c r="F79" s="1" t="s">
        <v>631</v>
      </c>
      <c r="G79" s="1" t="s">
        <v>563</v>
      </c>
      <c r="H79" s="1" t="s">
        <v>564</v>
      </c>
      <c r="I79" s="1" t="s">
        <v>933</v>
      </c>
      <c r="J79" s="1" t="s">
        <v>566</v>
      </c>
      <c r="K79" s="1" t="s">
        <v>933</v>
      </c>
      <c r="L79" s="1" t="s">
        <v>933</v>
      </c>
      <c r="M79" s="1" t="s">
        <v>567</v>
      </c>
      <c r="N79" s="1" t="s">
        <v>567</v>
      </c>
      <c r="O79" s="1" t="s">
        <v>568</v>
      </c>
      <c r="P79" s="1" t="s">
        <v>569</v>
      </c>
      <c r="Q79" s="1" t="s">
        <v>570</v>
      </c>
      <c r="R79" s="1" t="s">
        <v>934</v>
      </c>
      <c r="S79" s="1" t="s">
        <v>572</v>
      </c>
      <c r="T79" s="1" t="s">
        <v>573</v>
      </c>
      <c r="U79" s="1" t="s">
        <v>574</v>
      </c>
    </row>
    <row r="80" s="1" customFormat="1" spans="1:21">
      <c r="A80" s="3">
        <v>18343474866</v>
      </c>
      <c r="B80" s="1" t="s">
        <v>930</v>
      </c>
      <c r="C80" s="1" t="s">
        <v>935</v>
      </c>
      <c r="D80" s="1" t="s">
        <v>668</v>
      </c>
      <c r="E80" s="1" t="s">
        <v>936</v>
      </c>
      <c r="F80" s="1" t="s">
        <v>631</v>
      </c>
      <c r="G80" s="1" t="s">
        <v>563</v>
      </c>
      <c r="H80" s="1" t="s">
        <v>564</v>
      </c>
      <c r="I80" s="1" t="s">
        <v>933</v>
      </c>
      <c r="J80" s="1" t="s">
        <v>566</v>
      </c>
      <c r="K80" s="1" t="s">
        <v>933</v>
      </c>
      <c r="L80" s="1" t="s">
        <v>933</v>
      </c>
      <c r="M80" s="1" t="s">
        <v>567</v>
      </c>
      <c r="N80" s="1" t="s">
        <v>567</v>
      </c>
      <c r="O80" s="1" t="s">
        <v>568</v>
      </c>
      <c r="P80" s="1" t="s">
        <v>569</v>
      </c>
      <c r="Q80" s="1" t="s">
        <v>570</v>
      </c>
      <c r="R80" s="1" t="s">
        <v>937</v>
      </c>
      <c r="S80" s="1" t="s">
        <v>572</v>
      </c>
      <c r="T80" s="1" t="s">
        <v>573</v>
      </c>
      <c r="U80" s="1" t="s">
        <v>574</v>
      </c>
    </row>
    <row r="81" s="1" customFormat="1" spans="1:21">
      <c r="A81" s="3">
        <v>18688972506</v>
      </c>
      <c r="B81" s="1" t="s">
        <v>766</v>
      </c>
      <c r="C81" s="1" t="s">
        <v>938</v>
      </c>
      <c r="D81" s="1" t="s">
        <v>939</v>
      </c>
      <c r="E81" s="1" t="s">
        <v>940</v>
      </c>
      <c r="F81" s="1" t="s">
        <v>631</v>
      </c>
      <c r="G81" s="1" t="s">
        <v>563</v>
      </c>
      <c r="H81" s="1" t="s">
        <v>564</v>
      </c>
      <c r="I81" s="1" t="s">
        <v>941</v>
      </c>
      <c r="J81" s="1" t="s">
        <v>566</v>
      </c>
      <c r="K81" s="1" t="s">
        <v>941</v>
      </c>
      <c r="L81" s="1" t="s">
        <v>941</v>
      </c>
      <c r="M81" s="1" t="s">
        <v>567</v>
      </c>
      <c r="N81" s="1" t="s">
        <v>567</v>
      </c>
      <c r="O81" s="1" t="s">
        <v>568</v>
      </c>
      <c r="P81" s="1" t="s">
        <v>569</v>
      </c>
      <c r="Q81" s="1" t="s">
        <v>570</v>
      </c>
      <c r="R81" s="1" t="s">
        <v>942</v>
      </c>
      <c r="S81" s="1" t="s">
        <v>572</v>
      </c>
      <c r="T81" s="1" t="s">
        <v>573</v>
      </c>
      <c r="U81" s="1" t="s">
        <v>574</v>
      </c>
    </row>
    <row r="82" s="1" customFormat="1" spans="1:21">
      <c r="A82" s="3">
        <v>18631956875</v>
      </c>
      <c r="B82" s="1" t="s">
        <v>943</v>
      </c>
      <c r="C82" s="1" t="s">
        <v>944</v>
      </c>
      <c r="D82" s="1" t="s">
        <v>637</v>
      </c>
      <c r="E82" s="1" t="s">
        <v>945</v>
      </c>
      <c r="F82" s="1" t="s">
        <v>676</v>
      </c>
      <c r="G82" s="1" t="s">
        <v>563</v>
      </c>
      <c r="H82" s="1" t="s">
        <v>564</v>
      </c>
      <c r="I82" s="1" t="s">
        <v>946</v>
      </c>
      <c r="J82" s="1" t="s">
        <v>566</v>
      </c>
      <c r="K82" s="1" t="s">
        <v>946</v>
      </c>
      <c r="L82" s="1" t="s">
        <v>946</v>
      </c>
      <c r="M82" s="1" t="s">
        <v>567</v>
      </c>
      <c r="N82" s="1" t="s">
        <v>567</v>
      </c>
      <c r="O82" s="1" t="s">
        <v>568</v>
      </c>
      <c r="P82" s="1" t="s">
        <v>569</v>
      </c>
      <c r="Q82" s="1" t="s">
        <v>570</v>
      </c>
      <c r="R82" s="1" t="s">
        <v>947</v>
      </c>
      <c r="S82" s="1" t="s">
        <v>572</v>
      </c>
      <c r="T82" s="1" t="s">
        <v>573</v>
      </c>
      <c r="U82" s="1" t="s">
        <v>574</v>
      </c>
    </row>
    <row r="83" s="1" customFormat="1" spans="1:21">
      <c r="A83" s="3">
        <v>17897451080</v>
      </c>
      <c r="B83" s="1" t="s">
        <v>948</v>
      </c>
      <c r="C83" s="1" t="s">
        <v>949</v>
      </c>
      <c r="D83" s="1" t="s">
        <v>950</v>
      </c>
      <c r="E83" s="1" t="s">
        <v>951</v>
      </c>
      <c r="F83" s="1" t="s">
        <v>709</v>
      </c>
      <c r="G83" s="1" t="s">
        <v>563</v>
      </c>
      <c r="H83" s="1" t="s">
        <v>564</v>
      </c>
      <c r="I83" s="1" t="s">
        <v>952</v>
      </c>
      <c r="J83" s="1" t="s">
        <v>566</v>
      </c>
      <c r="K83" s="1" t="s">
        <v>952</v>
      </c>
      <c r="L83" s="1" t="s">
        <v>952</v>
      </c>
      <c r="M83" s="1" t="s">
        <v>567</v>
      </c>
      <c r="N83" s="1" t="s">
        <v>567</v>
      </c>
      <c r="O83" s="1" t="s">
        <v>568</v>
      </c>
      <c r="P83" s="1" t="s">
        <v>569</v>
      </c>
      <c r="Q83" s="1" t="s">
        <v>570</v>
      </c>
      <c r="R83" s="1" t="s">
        <v>953</v>
      </c>
      <c r="S83" s="1" t="s">
        <v>572</v>
      </c>
      <c r="T83" s="1" t="s">
        <v>573</v>
      </c>
      <c r="U83" s="1" t="s">
        <v>574</v>
      </c>
    </row>
    <row r="84" s="1" customFormat="1" spans="1:21">
      <c r="A84" s="3">
        <v>18561622226</v>
      </c>
      <c r="B84" s="1" t="s">
        <v>857</v>
      </c>
      <c r="C84" s="1" t="s">
        <v>954</v>
      </c>
      <c r="D84" s="1" t="s">
        <v>955</v>
      </c>
      <c r="E84" s="1" t="s">
        <v>956</v>
      </c>
      <c r="F84" s="1" t="s">
        <v>559</v>
      </c>
      <c r="G84" s="1" t="s">
        <v>563</v>
      </c>
      <c r="H84" s="1" t="s">
        <v>564</v>
      </c>
      <c r="I84" s="1" t="s">
        <v>957</v>
      </c>
      <c r="J84" s="1" t="s">
        <v>566</v>
      </c>
      <c r="K84" s="1" t="s">
        <v>957</v>
      </c>
      <c r="L84" s="1" t="s">
        <v>957</v>
      </c>
      <c r="M84" s="1" t="s">
        <v>567</v>
      </c>
      <c r="N84" s="1" t="s">
        <v>567</v>
      </c>
      <c r="O84" s="1" t="s">
        <v>568</v>
      </c>
      <c r="P84" s="1" t="s">
        <v>569</v>
      </c>
      <c r="Q84" s="1" t="s">
        <v>570</v>
      </c>
      <c r="R84" s="1" t="s">
        <v>958</v>
      </c>
      <c r="S84" s="1" t="s">
        <v>572</v>
      </c>
      <c r="T84" s="1" t="s">
        <v>573</v>
      </c>
      <c r="U84" s="1" t="s">
        <v>574</v>
      </c>
    </row>
    <row r="85" s="1" customFormat="1" spans="1:21">
      <c r="A85" s="4">
        <v>1.87449516252654e+17</v>
      </c>
      <c r="B85" s="1" t="s">
        <v>905</v>
      </c>
      <c r="C85" s="1" t="s">
        <v>959</v>
      </c>
      <c r="D85" s="1" t="s">
        <v>617</v>
      </c>
      <c r="E85" s="1" t="s">
        <v>618</v>
      </c>
      <c r="F85" s="1" t="s">
        <v>559</v>
      </c>
      <c r="G85" s="1" t="s">
        <v>563</v>
      </c>
      <c r="H85" s="1" t="s">
        <v>564</v>
      </c>
      <c r="I85" s="1" t="s">
        <v>568</v>
      </c>
      <c r="J85" s="1" t="s">
        <v>566</v>
      </c>
      <c r="K85" s="1" t="s">
        <v>568</v>
      </c>
      <c r="L85" s="1" t="s">
        <v>568</v>
      </c>
      <c r="M85" s="1" t="s">
        <v>567</v>
      </c>
      <c r="N85" s="1" t="s">
        <v>567</v>
      </c>
      <c r="O85" s="1" t="s">
        <v>568</v>
      </c>
      <c r="P85" s="1" t="s">
        <v>569</v>
      </c>
      <c r="Q85" s="1" t="s">
        <v>570</v>
      </c>
      <c r="R85" s="1" t="s">
        <v>960</v>
      </c>
      <c r="S85" s="1" t="s">
        <v>572</v>
      </c>
      <c r="T85" s="1" t="s">
        <v>573</v>
      </c>
      <c r="U85" s="1" t="s">
        <v>574</v>
      </c>
    </row>
    <row r="86" s="1" customFormat="1" spans="1:21">
      <c r="A86" s="3">
        <v>18673952404</v>
      </c>
      <c r="B86" s="1" t="s">
        <v>807</v>
      </c>
      <c r="C86" s="1" t="s">
        <v>961</v>
      </c>
      <c r="D86" s="1" t="s">
        <v>721</v>
      </c>
      <c r="E86" s="1" t="s">
        <v>962</v>
      </c>
      <c r="F86" s="1" t="s">
        <v>631</v>
      </c>
      <c r="G86" s="1" t="s">
        <v>563</v>
      </c>
      <c r="H86" s="1" t="s">
        <v>564</v>
      </c>
      <c r="I86" s="1" t="s">
        <v>963</v>
      </c>
      <c r="J86" s="1" t="s">
        <v>566</v>
      </c>
      <c r="K86" s="1" t="s">
        <v>963</v>
      </c>
      <c r="L86" s="1" t="s">
        <v>963</v>
      </c>
      <c r="M86" s="1" t="s">
        <v>567</v>
      </c>
      <c r="N86" s="1" t="s">
        <v>567</v>
      </c>
      <c r="O86" s="1" t="s">
        <v>568</v>
      </c>
      <c r="P86" s="1" t="s">
        <v>569</v>
      </c>
      <c r="Q86" s="1" t="s">
        <v>570</v>
      </c>
      <c r="R86" s="1" t="s">
        <v>964</v>
      </c>
      <c r="S86" s="1" t="s">
        <v>572</v>
      </c>
      <c r="T86" s="1" t="s">
        <v>573</v>
      </c>
      <c r="U86" s="1" t="s">
        <v>574</v>
      </c>
    </row>
    <row r="87" s="1" customFormat="1" spans="1:21">
      <c r="A87" s="3">
        <v>18328643402</v>
      </c>
      <c r="B87" s="1" t="s">
        <v>965</v>
      </c>
      <c r="C87" s="1" t="s">
        <v>966</v>
      </c>
      <c r="D87" s="1" t="s">
        <v>967</v>
      </c>
      <c r="E87" s="1" t="s">
        <v>968</v>
      </c>
      <c r="F87" s="1" t="s">
        <v>631</v>
      </c>
      <c r="G87" s="1" t="s">
        <v>563</v>
      </c>
      <c r="H87" s="1" t="s">
        <v>564</v>
      </c>
      <c r="I87" s="1" t="s">
        <v>969</v>
      </c>
      <c r="J87" s="1" t="s">
        <v>566</v>
      </c>
      <c r="K87" s="1" t="s">
        <v>969</v>
      </c>
      <c r="L87" s="1" t="s">
        <v>969</v>
      </c>
      <c r="M87" s="1" t="s">
        <v>567</v>
      </c>
      <c r="N87" s="1" t="s">
        <v>567</v>
      </c>
      <c r="O87" s="1" t="s">
        <v>568</v>
      </c>
      <c r="P87" s="1" t="s">
        <v>569</v>
      </c>
      <c r="Q87" s="1" t="s">
        <v>570</v>
      </c>
      <c r="R87" s="1" t="s">
        <v>970</v>
      </c>
      <c r="S87" s="1" t="s">
        <v>572</v>
      </c>
      <c r="T87" s="1" t="s">
        <v>573</v>
      </c>
      <c r="U87" s="1" t="s">
        <v>574</v>
      </c>
    </row>
    <row r="88" s="1" customFormat="1" spans="1:21">
      <c r="A88" s="3">
        <v>18328631097</v>
      </c>
      <c r="B88" s="1" t="s">
        <v>965</v>
      </c>
      <c r="C88" s="1" t="s">
        <v>971</v>
      </c>
      <c r="D88" s="1" t="s">
        <v>967</v>
      </c>
      <c r="E88" s="1" t="s">
        <v>968</v>
      </c>
      <c r="F88" s="1" t="s">
        <v>631</v>
      </c>
      <c r="G88" s="1" t="s">
        <v>563</v>
      </c>
      <c r="H88" s="1" t="s">
        <v>564</v>
      </c>
      <c r="I88" s="1" t="s">
        <v>969</v>
      </c>
      <c r="J88" s="1" t="s">
        <v>566</v>
      </c>
      <c r="K88" s="1" t="s">
        <v>969</v>
      </c>
      <c r="L88" s="1" t="s">
        <v>969</v>
      </c>
      <c r="M88" s="1" t="s">
        <v>567</v>
      </c>
      <c r="N88" s="1" t="s">
        <v>567</v>
      </c>
      <c r="O88" s="1" t="s">
        <v>568</v>
      </c>
      <c r="P88" s="1" t="s">
        <v>569</v>
      </c>
      <c r="Q88" s="1" t="s">
        <v>570</v>
      </c>
      <c r="R88" s="1" t="s">
        <v>972</v>
      </c>
      <c r="S88" s="1" t="s">
        <v>572</v>
      </c>
      <c r="T88" s="1" t="s">
        <v>573</v>
      </c>
      <c r="U88" s="1" t="s">
        <v>574</v>
      </c>
    </row>
    <row r="89" s="1" customFormat="1" spans="1:21">
      <c r="A89" s="3">
        <v>18583828666</v>
      </c>
      <c r="B89" s="1" t="s">
        <v>786</v>
      </c>
      <c r="C89" s="1" t="s">
        <v>973</v>
      </c>
      <c r="D89" s="1" t="s">
        <v>974</v>
      </c>
      <c r="E89" s="1" t="s">
        <v>975</v>
      </c>
      <c r="F89" s="1" t="s">
        <v>631</v>
      </c>
      <c r="G89" s="1" t="s">
        <v>563</v>
      </c>
      <c r="H89" s="1" t="s">
        <v>564</v>
      </c>
      <c r="I89" s="1" t="s">
        <v>976</v>
      </c>
      <c r="J89" s="1" t="s">
        <v>566</v>
      </c>
      <c r="K89" s="1" t="s">
        <v>976</v>
      </c>
      <c r="L89" s="1" t="s">
        <v>568</v>
      </c>
      <c r="M89" s="1" t="s">
        <v>977</v>
      </c>
      <c r="N89" s="1" t="s">
        <v>977</v>
      </c>
      <c r="O89" s="1" t="s">
        <v>568</v>
      </c>
      <c r="P89" s="1" t="s">
        <v>569</v>
      </c>
      <c r="Q89" s="1" t="s">
        <v>570</v>
      </c>
      <c r="R89" s="1" t="s">
        <v>978</v>
      </c>
      <c r="S89" s="1" t="s">
        <v>572</v>
      </c>
      <c r="T89" s="1" t="s">
        <v>573</v>
      </c>
      <c r="U89" s="1" t="s">
        <v>574</v>
      </c>
    </row>
    <row r="90" s="1" customFormat="1" spans="1:21">
      <c r="A90" s="3">
        <v>18593534795</v>
      </c>
      <c r="B90" s="1" t="s">
        <v>786</v>
      </c>
      <c r="C90" s="1" t="s">
        <v>979</v>
      </c>
      <c r="D90" s="1" t="s">
        <v>980</v>
      </c>
      <c r="E90" s="1" t="s">
        <v>981</v>
      </c>
      <c r="F90" s="1" t="s">
        <v>631</v>
      </c>
      <c r="G90" s="1" t="s">
        <v>563</v>
      </c>
      <c r="H90" s="1" t="s">
        <v>564</v>
      </c>
      <c r="I90" s="1" t="s">
        <v>982</v>
      </c>
      <c r="J90" s="1" t="s">
        <v>566</v>
      </c>
      <c r="K90" s="1" t="s">
        <v>982</v>
      </c>
      <c r="L90" s="1" t="s">
        <v>982</v>
      </c>
      <c r="M90" s="1" t="s">
        <v>567</v>
      </c>
      <c r="N90" s="1" t="s">
        <v>567</v>
      </c>
      <c r="O90" s="1" t="s">
        <v>568</v>
      </c>
      <c r="P90" s="1" t="s">
        <v>569</v>
      </c>
      <c r="Q90" s="1" t="s">
        <v>570</v>
      </c>
      <c r="R90" s="1" t="s">
        <v>983</v>
      </c>
      <c r="S90" s="1" t="s">
        <v>572</v>
      </c>
      <c r="T90" s="1" t="s">
        <v>573</v>
      </c>
      <c r="U90" s="1" t="s">
        <v>574</v>
      </c>
    </row>
    <row r="91" s="1" customFormat="1" spans="1:21">
      <c r="A91" s="3">
        <v>18632405111</v>
      </c>
      <c r="B91" s="1" t="s">
        <v>943</v>
      </c>
      <c r="C91" s="1" t="s">
        <v>984</v>
      </c>
      <c r="D91" s="1" t="s">
        <v>980</v>
      </c>
      <c r="E91" s="1" t="s">
        <v>985</v>
      </c>
      <c r="F91" s="1" t="s">
        <v>631</v>
      </c>
      <c r="G91" s="1" t="s">
        <v>563</v>
      </c>
      <c r="H91" s="1" t="s">
        <v>564</v>
      </c>
      <c r="I91" s="1" t="s">
        <v>986</v>
      </c>
      <c r="J91" s="1" t="s">
        <v>566</v>
      </c>
      <c r="K91" s="1" t="s">
        <v>986</v>
      </c>
      <c r="L91" s="1" t="s">
        <v>986</v>
      </c>
      <c r="M91" s="1" t="s">
        <v>567</v>
      </c>
      <c r="N91" s="1" t="s">
        <v>567</v>
      </c>
      <c r="O91" s="1" t="s">
        <v>568</v>
      </c>
      <c r="P91" s="1" t="s">
        <v>569</v>
      </c>
      <c r="Q91" s="1" t="s">
        <v>570</v>
      </c>
      <c r="R91" s="1" t="s">
        <v>987</v>
      </c>
      <c r="S91" s="1" t="s">
        <v>572</v>
      </c>
      <c r="T91" s="1" t="s">
        <v>573</v>
      </c>
      <c r="U91" s="1" t="s">
        <v>574</v>
      </c>
    </row>
    <row r="92" s="1" customFormat="1" spans="1:21">
      <c r="A92" s="3">
        <v>18679563811</v>
      </c>
      <c r="B92" s="1" t="s">
        <v>807</v>
      </c>
      <c r="C92" s="1" t="s">
        <v>988</v>
      </c>
      <c r="D92" s="1" t="s">
        <v>980</v>
      </c>
      <c r="E92" s="1" t="s">
        <v>989</v>
      </c>
      <c r="F92" s="1" t="s">
        <v>631</v>
      </c>
      <c r="G92" s="1" t="s">
        <v>563</v>
      </c>
      <c r="H92" s="1" t="s">
        <v>564</v>
      </c>
      <c r="I92" s="1" t="s">
        <v>990</v>
      </c>
      <c r="J92" s="1" t="s">
        <v>566</v>
      </c>
      <c r="K92" s="1" t="s">
        <v>990</v>
      </c>
      <c r="L92" s="1" t="s">
        <v>990</v>
      </c>
      <c r="M92" s="1" t="s">
        <v>567</v>
      </c>
      <c r="N92" s="1" t="s">
        <v>567</v>
      </c>
      <c r="O92" s="1" t="s">
        <v>568</v>
      </c>
      <c r="P92" s="1" t="s">
        <v>569</v>
      </c>
      <c r="Q92" s="1" t="s">
        <v>570</v>
      </c>
      <c r="R92" s="1" t="s">
        <v>991</v>
      </c>
      <c r="S92" s="1" t="s">
        <v>572</v>
      </c>
      <c r="T92" s="1" t="s">
        <v>573</v>
      </c>
      <c r="U92" s="1" t="s">
        <v>574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THB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2022-08-18T01:23:00Z</dcterms:created>
  <dcterms:modified xsi:type="dcterms:W3CDTF">2022-08-18T02:37:08Z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1C45ACE02AF54F019226E003DD93A01F</vt:lpwstr>
  </property>
  <property fmtid="{D5CDD505-2E9C-101B-9397-08002B2CF9AE}" pid="3" name="KSOProductBuildVer">
    <vt:lpwstr>2052-11.1.0.12302</vt:lpwstr>
  </property>
</Properties>
</file>