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<sst xmlns="http://schemas.openxmlformats.org/spreadsheetml/2006/main" count="256" uniqueCount="117">
  <si>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</si>
  <si>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</si>
  <si>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</si>
  <si>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</si>
  <si>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</si>
  <si>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</si>
  <si>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</si>
  <si>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</si>
  <si>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</si>
  <si>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</si>
  <si>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</si>
  <si>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</si>
  <si>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</si>
  <si>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</si>
  <si>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</si>
  <si>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</si>
  <si>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</si>
  <si>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</si>
  <si>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</si>
  <si>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</si>
  <si>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</si>
  <si>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</si>
  <si>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</si>
  <si>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</si>
  <si>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</si>
  <si>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999218663041877	</t>
  </si>
  <si>
    <t>Ctrip</t>
  </si>
  <si>
    <t>正常</t>
  </si>
  <si>
    <t>[武汉]城市便捷酒店(湖北工业大学板桥地铁站店)(71581953)</t>
  </si>
  <si>
    <t>标准双床房&lt;双人入住&gt;&lt;内宾&gt;&lt;预付&gt;&lt;无早&gt;</t>
  </si>
  <si>
    <t>CNY</t>
  </si>
  <si>
    <t>吉恒星</t>
  </si>
  <si>
    <t>CA11323220818CNY</t>
  </si>
  <si>
    <t>未提现</t>
  </si>
  <si>
    <t>携程开票</t>
  </si>
  <si>
    <t xml:space="preserve">	</t>
  </si>
  <si>
    <t xml:space="preserve">999218727702911	</t>
  </si>
  <si>
    <t>[恩施市]城市便捷酒店(恩施航空路店)(78097734)</t>
  </si>
  <si>
    <t>特惠大床房&lt;双人入住&gt;&lt;内宾&gt;&lt;预付&gt;&lt;无早&gt;</t>
  </si>
  <si>
    <t>曾淼淼</t>
  </si>
  <si>
    <t xml:space="preserve">999218746055988	</t>
  </si>
  <si>
    <t>[武汉]城市便捷酒店(武汉汉口火车站地铁站店)(71632568)</t>
  </si>
  <si>
    <t>贝锐研</t>
  </si>
  <si>
    <t xml:space="preserve">999218747282807	</t>
  </si>
  <si>
    <t>[海口]城市便捷酒店（海口望海国际广场店）(71584096)</t>
  </si>
  <si>
    <t>蔡依璇,蔡心宇</t>
  </si>
  <si>
    <t xml:space="preserve">2654901	</t>
  </si>
  <si>
    <t xml:space="preserve">18747812103	</t>
  </si>
  <si>
    <t>[河池]城市便捷酒店(河池城东店)(71586479)</t>
  </si>
  <si>
    <t>刘慧</t>
  </si>
  <si>
    <t xml:space="preserve">999218753277570	</t>
  </si>
  <si>
    <t>[武汉]城市便捷酒店(武汉东亭店)(71632191)</t>
  </si>
  <si>
    <t>张璐</t>
  </si>
  <si>
    <t>，</t>
  </si>
  <si>
    <t>999218663041877</t>
  </si>
  <si>
    <t>999218727702911</t>
  </si>
  <si>
    <t>999218746055988</t>
  </si>
  <si>
    <t>999218747282807</t>
  </si>
  <si>
    <t>999218753277570</t>
  </si>
  <si>
    <t>A220818095847481</t>
  </si>
  <si>
    <t>CNY / HKD 当前参考汇率: 1.155490531</t>
  </si>
  <si>
    <t>总计： 1291.32 CNY/
1492.11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</si>
  <si>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</si>
  <si>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</si>
  <si>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</si>
  <si>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</si>
  <si>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</si>
  <si>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</si>
  <si>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</si>
  <si>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</si>
  <si>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</si>
  <si>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</si>
  <si>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</si>
  <si>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</si>
  <si>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</si>
  <si>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</si>
  <si>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</si>
  <si>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</si>
  <si>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</si>
  <si>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</si>
  <si>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2022-08-14</t>
  </si>
  <si>
    <t>2655327</t>
  </si>
  <si>
    <t>城市便捷酒店(武汉东亭店)</t>
  </si>
  <si>
    <t>2022-08-15</t>
  </si>
  <si>
    <t>退房日月结</t>
  </si>
  <si>
    <t>207.06</t>
  </si>
  <si>
    <t>RMB</t>
  </si>
  <si>
    <t>0</t>
  </si>
  <si>
    <t>0.00</t>
  </si>
  <si>
    <t>携程汇智国内直连</t>
  </si>
  <si>
    <t>1861</t>
  </si>
  <si>
    <t>2022-08-14 22:57:53</t>
  </si>
  <si>
    <t>否</t>
  </si>
  <si>
    <t>汇智国际旅游发展有限公司</t>
  </si>
  <si>
    <t>直连</t>
  </si>
  <si>
    <t>2654991</t>
  </si>
  <si>
    <t>城市便捷酒店(河池城东店)</t>
  </si>
  <si>
    <t>169.32</t>
  </si>
  <si>
    <t>2022-08-14 16:28:30</t>
  </si>
  <si>
    <t>2654901</t>
  </si>
  <si>
    <t>城市便捷酒店海口望海国际广场店</t>
  </si>
  <si>
    <t>375.36</t>
  </si>
  <si>
    <t>2022-08-14 14:45:17</t>
  </si>
  <si>
    <t>2654742</t>
  </si>
  <si>
    <t>城市便捷酒店(武汉汉口火车站地铁站店)</t>
  </si>
  <si>
    <t>151.98</t>
  </si>
  <si>
    <t>2022-08-14 11:56:15</t>
  </si>
  <si>
    <t>2022-08-12</t>
  </si>
  <si>
    <t>2653049</t>
  </si>
  <si>
    <t>城市便捷酒店(恩施航空路店)</t>
  </si>
  <si>
    <t>167.28</t>
  </si>
  <si>
    <t>2022-08-12 17:59:33</t>
  </si>
  <si>
    <t>2022-08-07</t>
  </si>
  <si>
    <t>2647189</t>
  </si>
  <si>
    <t>城市便捷酒店(湖北工业大学板桥地铁站店)</t>
  </si>
  <si>
    <t>220.32</t>
  </si>
  <si>
    <t>2022-08-07 11:22:39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</si>
</sst>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1" fillId="0" borderId="0" xfId="0" applyNumberFormat="1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14</xdr:col>
      <xdr:colOff>0</xdr:colOff>
      <xdr:row>56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086975" cy="5591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44787</v>
      </c>
      <c r="G2" s="6">
        <v>44788</v>
      </c>
      <c r="H2" s="4">
        <v>1</v>
      </c>
      <c r="I2" s="4">
        <v>1</v>
      </c>
      <c r="J2" s="4">
        <v>1</v>
      </c>
      <c r="K2" s="4" t="s">
        <v>30</v>
      </c>
      <c r="L2" s="4">
        <v>220.32</v>
      </c>
      <c r="M2" s="4">
        <v>220.32</v>
      </c>
      <c r="N2" s="4" t="s">
        <v>31</v>
      </c>
      <c r="O2" s="4" t="s">
        <v>32</v>
      </c>
      <c r="P2" s="4" t="s">
        <v>33</v>
      </c>
      <c r="Q2" s="4">
        <v>0</v>
      </c>
      <c r="R2" s="7">
        <v>44780</v>
      </c>
      <c r="S2" s="6">
        <v>44791</v>
      </c>
      <c r="T2" s="4" t="s">
        <v>34</v>
      </c>
      <c r="U2" s="4">
        <v>220.32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44787</v>
      </c>
      <c r="G3" s="6">
        <v>44788</v>
      </c>
      <c r="H3" s="4">
        <v>1</v>
      </c>
      <c r="I3" s="4">
        <v>1</v>
      </c>
      <c r="J3" s="4">
        <v>1</v>
      </c>
      <c r="K3" s="4" t="s">
        <v>30</v>
      </c>
      <c r="L3" s="4">
        <v>167.28</v>
      </c>
      <c r="M3" s="4">
        <v>167.28</v>
      </c>
      <c r="N3" s="4" t="s">
        <v>39</v>
      </c>
      <c r="O3" s="4" t="s">
        <v>32</v>
      </c>
      <c r="P3" s="4" t="s">
        <v>33</v>
      </c>
      <c r="Q3" s="4">
        <v>0</v>
      </c>
      <c r="R3" s="7">
        <v>44785</v>
      </c>
      <c r="S3" s="6">
        <v>44791</v>
      </c>
      <c r="T3" s="4" t="s">
        <v>34</v>
      </c>
      <c r="U3" s="4">
        <v>167.28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38</v>
      </c>
      <c r="F4" s="6">
        <v>44787</v>
      </c>
      <c r="G4" s="6">
        <v>44788</v>
      </c>
      <c r="H4" s="4">
        <v>1</v>
      </c>
      <c r="I4" s="4">
        <v>1</v>
      </c>
      <c r="J4" s="4">
        <v>1</v>
      </c>
      <c r="K4" s="4" t="s">
        <v>30</v>
      </c>
      <c r="L4" s="4">
        <v>151.98</v>
      </c>
      <c r="M4" s="4">
        <v>151.98</v>
      </c>
      <c r="N4" s="4" t="s">
        <v>42</v>
      </c>
      <c r="O4" s="4" t="s">
        <v>32</v>
      </c>
      <c r="P4" s="4" t="s">
        <v>33</v>
      </c>
      <c r="Q4" s="4">
        <v>0</v>
      </c>
      <c r="R4" s="7">
        <v>44787</v>
      </c>
      <c r="S4" s="6">
        <v>44791</v>
      </c>
      <c r="T4" s="4" t="s">
        <v>34</v>
      </c>
      <c r="U4" s="4">
        <v>151.98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29</v>
      </c>
      <c r="F5" s="6">
        <v>44787</v>
      </c>
      <c r="G5" s="6">
        <v>44788</v>
      </c>
      <c r="H5" s="4">
        <v>2</v>
      </c>
      <c r="I5" s="4">
        <v>1</v>
      </c>
      <c r="J5" s="4">
        <v>2</v>
      </c>
      <c r="K5" s="4" t="s">
        <v>30</v>
      </c>
      <c r="L5" s="4">
        <v>375.36</v>
      </c>
      <c r="M5" s="4">
        <v>375.36</v>
      </c>
      <c r="N5" s="4" t="s">
        <v>45</v>
      </c>
      <c r="O5" s="4" t="s">
        <v>32</v>
      </c>
      <c r="P5" s="4" t="s">
        <v>33</v>
      </c>
      <c r="Q5" s="4">
        <v>0</v>
      </c>
      <c r="R5" s="7">
        <v>44787</v>
      </c>
      <c r="S5" s="6">
        <v>44791</v>
      </c>
      <c r="T5" s="4" t="s">
        <v>34</v>
      </c>
      <c r="U5" s="4">
        <v>375.36</v>
      </c>
      <c r="V5" s="4">
        <v>0</v>
      </c>
      <c r="W5" s="4">
        <v>0</v>
      </c>
      <c r="X5" s="4" t="s">
        <v>46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38</v>
      </c>
      <c r="F6" s="6">
        <v>44787</v>
      </c>
      <c r="G6" s="6">
        <v>44788</v>
      </c>
      <c r="H6" s="4">
        <v>1</v>
      </c>
      <c r="I6" s="4">
        <v>1</v>
      </c>
      <c r="J6" s="4">
        <v>1</v>
      </c>
      <c r="K6" s="4" t="s">
        <v>30</v>
      </c>
      <c r="L6" s="4">
        <v>169.32</v>
      </c>
      <c r="M6" s="4">
        <v>169.32</v>
      </c>
      <c r="N6" s="4" t="s">
        <v>49</v>
      </c>
      <c r="O6" s="4" t="s">
        <v>32</v>
      </c>
      <c r="P6" s="4" t="s">
        <v>33</v>
      </c>
      <c r="Q6" s="4">
        <v>0</v>
      </c>
      <c r="R6" s="7">
        <v>44787</v>
      </c>
      <c r="S6" s="6">
        <v>44791</v>
      </c>
      <c r="T6" s="4" t="s">
        <v>34</v>
      </c>
      <c r="U6" s="4">
        <v>169.32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38</v>
      </c>
      <c r="F7" s="6">
        <v>44787</v>
      </c>
      <c r="G7" s="6">
        <v>44788</v>
      </c>
      <c r="H7" s="4">
        <v>1</v>
      </c>
      <c r="I7" s="4">
        <v>1</v>
      </c>
      <c r="J7" s="4">
        <v>1</v>
      </c>
      <c r="K7" s="4" t="s">
        <v>30</v>
      </c>
      <c r="L7" s="4">
        <v>207.06</v>
      </c>
      <c r="M7" s="4">
        <v>207.06</v>
      </c>
      <c r="N7" s="4" t="s">
        <v>52</v>
      </c>
      <c r="O7" s="4" t="s">
        <v>32</v>
      </c>
      <c r="P7" s="4" t="s">
        <v>33</v>
      </c>
      <c r="Q7" s="4">
        <v>0</v>
      </c>
      <c r="R7" s="7">
        <v>44787</v>
      </c>
      <c r="S7" s="6">
        <v>44791</v>
      </c>
      <c r="T7" s="4" t="s">
        <v>34</v>
      </c>
      <c r="U7" s="4">
        <v>207.06</v>
      </c>
      <c r="V7" s="4">
        <v>0</v>
      </c>
      <c r="W7" s="4">
        <v>0</v>
      </c>
      <c r="X7" s="4" t="s">
        <v>35</v>
      </c>
      <c r="Y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7" sqref="A17:A19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53</v>
      </c>
    </row>
    <row r="2" s="4" customFormat="1" spans="1:9">
      <c r="A2" s="8" t="s">
        <v>54</v>
      </c>
      <c r="B2" s="6">
        <v>44787</v>
      </c>
      <c r="C2" s="6">
        <v>44788</v>
      </c>
      <c r="D2" s="4">
        <v>220.32</v>
      </c>
      <c r="E2" s="4" t="str">
        <f>VLOOKUP(A2,HOP!A:L,12,0)</f>
        <v>220.32</v>
      </c>
      <c r="F2" s="4" t="str">
        <f>VLOOKUP(A2,HOP!A:C,3,0)</f>
        <v>2647189</v>
      </c>
      <c r="G2" s="4">
        <f>D2-E2</f>
        <v>0</v>
      </c>
      <c r="H2" s="4" t="str">
        <f>$H$1&amp;F2</f>
        <v>，2647189</v>
      </c>
      <c r="I2" s="4" t="str">
        <f>VLOOKUP(A2,HOP!A:U,21,0)</f>
        <v>直连</v>
      </c>
    </row>
    <row r="3" s="4" customFormat="1" spans="1:9">
      <c r="A3" s="8" t="s">
        <v>55</v>
      </c>
      <c r="B3" s="6">
        <v>44787</v>
      </c>
      <c r="C3" s="6">
        <v>44788</v>
      </c>
      <c r="D3" s="4">
        <v>167.28</v>
      </c>
      <c r="E3" s="4" t="str">
        <f>VLOOKUP(A3,HOP!A:L,12,0)</f>
        <v>167.28</v>
      </c>
      <c r="F3" s="4" t="str">
        <f>VLOOKUP(A3,HOP!A:C,3,0)</f>
        <v>2653049</v>
      </c>
      <c r="G3" s="4">
        <f>D3-E3</f>
        <v>0</v>
      </c>
      <c r="H3" s="4" t="str">
        <f>$H$1&amp;F3</f>
        <v>，2653049</v>
      </c>
      <c r="I3" s="4" t="str">
        <f>VLOOKUP(A3,HOP!A:U,21,0)</f>
        <v>直连</v>
      </c>
    </row>
    <row r="4" s="4" customFormat="1" spans="1:9">
      <c r="A4" s="8" t="s">
        <v>56</v>
      </c>
      <c r="B4" s="6">
        <v>44787</v>
      </c>
      <c r="C4" s="6">
        <v>44788</v>
      </c>
      <c r="D4" s="4">
        <v>151.98</v>
      </c>
      <c r="E4" s="4" t="str">
        <f>VLOOKUP(A4,HOP!A:L,12,0)</f>
        <v>151.98</v>
      </c>
      <c r="F4" s="4" t="str">
        <f>VLOOKUP(A4,HOP!A:C,3,0)</f>
        <v>2654742</v>
      </c>
      <c r="G4" s="4">
        <f>D4-E4</f>
        <v>0</v>
      </c>
      <c r="H4" s="4" t="str">
        <f>$H$1&amp;F4</f>
        <v>，2654742</v>
      </c>
      <c r="I4" s="4" t="str">
        <f>VLOOKUP(A4,HOP!A:U,21,0)</f>
        <v>直连</v>
      </c>
    </row>
    <row r="5" s="4" customFormat="1" spans="1:9">
      <c r="A5" s="8" t="s">
        <v>57</v>
      </c>
      <c r="B5" s="6">
        <v>44787</v>
      </c>
      <c r="C5" s="6">
        <v>44788</v>
      </c>
      <c r="D5" s="4">
        <v>375.36</v>
      </c>
      <c r="E5" s="4" t="str">
        <f>VLOOKUP(A5,HOP!A:L,12,0)</f>
        <v>375.36</v>
      </c>
      <c r="F5" s="4" t="str">
        <f>VLOOKUP(A5,HOP!A:C,3,0)</f>
        <v>2654901</v>
      </c>
      <c r="G5" s="4">
        <f>D5-E5</f>
        <v>0</v>
      </c>
      <c r="H5" s="4" t="str">
        <f>$H$1&amp;F5</f>
        <v>，2654901</v>
      </c>
      <c r="I5" s="4" t="str">
        <f>VLOOKUP(A5,HOP!A:U,21,0)</f>
        <v>直连</v>
      </c>
    </row>
    <row r="6" s="4" customFormat="1" spans="1:9">
      <c r="A6" s="5">
        <v>18747812103</v>
      </c>
      <c r="B6" s="6">
        <v>44787</v>
      </c>
      <c r="C6" s="6">
        <v>44788</v>
      </c>
      <c r="D6" s="4">
        <v>169.32</v>
      </c>
      <c r="E6" s="4" t="str">
        <f>VLOOKUP(A6,HOP!A:L,12,0)</f>
        <v>169.32</v>
      </c>
      <c r="F6" s="4" t="str">
        <f>VLOOKUP(A6,HOP!A:C,3,0)</f>
        <v>2654991</v>
      </c>
      <c r="G6" s="4">
        <f>D6-E6</f>
        <v>0</v>
      </c>
      <c r="H6" s="4" t="str">
        <f>$H$1&amp;F6</f>
        <v>，2654991</v>
      </c>
      <c r="I6" s="4" t="str">
        <f>VLOOKUP(A6,HOP!A:U,21,0)</f>
        <v>直连</v>
      </c>
    </row>
    <row r="7" s="4" customFormat="1" spans="1:9">
      <c r="A7" s="8" t="s">
        <v>58</v>
      </c>
      <c r="B7" s="6">
        <v>44787</v>
      </c>
      <c r="C7" s="6">
        <v>44788</v>
      </c>
      <c r="D7" s="4">
        <v>207.06</v>
      </c>
      <c r="E7" s="4" t="str">
        <f>VLOOKUP(A7,HOP!A:L,12,0)</f>
        <v>207.06</v>
      </c>
      <c r="F7" s="4" t="str">
        <f>VLOOKUP(A7,HOP!A:C,3,0)</f>
        <v>2655327</v>
      </c>
      <c r="G7" s="4">
        <f>D7-E7</f>
        <v>0</v>
      </c>
      <c r="H7" s="4" t="str">
        <f>$H$1&amp;F7</f>
        <v>，2655327</v>
      </c>
      <c r="I7" s="4" t="str">
        <f>VLOOKUP(A7,HOP!A:U,21,0)</f>
        <v>直连</v>
      </c>
    </row>
    <row r="9" spans="4:4">
      <c r="D9" s="4">
        <f>SUM(D2:D8)</f>
        <v>1291.32</v>
      </c>
    </row>
    <row r="17" spans="1:1">
      <c r="A17" s="4" t="s">
        <v>59</v>
      </c>
    </row>
    <row r="18" spans="1:1">
      <c r="A18" s="4" t="s">
        <v>60</v>
      </c>
    </row>
    <row r="19" spans="1:1">
      <c r="A19" s="4" t="s">
        <v>61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E35" sqref="E35"/>
    </sheetView>
  </sheetViews>
  <sheetFormatPr defaultColWidth="8" defaultRowHeight="12.75" outlineLevelRow="6"/>
  <cols>
    <col min="1" max="1" width="12.5" style="1" customWidth="1"/>
    <col min="2" max="16383" width="8" style="1"/>
  </cols>
  <sheetData>
    <row r="1" s="1" customFormat="1" spans="1:21">
      <c r="A1" s="2" t="s">
        <v>62</v>
      </c>
      <c r="B1" s="2" t="s">
        <v>63</v>
      </c>
      <c r="C1" s="2" t="s">
        <v>64</v>
      </c>
      <c r="D1" s="2" t="s">
        <v>65</v>
      </c>
      <c r="E1" s="2" t="s">
        <v>13</v>
      </c>
      <c r="F1" s="2" t="s">
        <v>5</v>
      </c>
      <c r="G1" s="2" t="s">
        <v>6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72</v>
      </c>
      <c r="O1" s="2" t="s">
        <v>73</v>
      </c>
      <c r="P1" s="2" t="s">
        <v>74</v>
      </c>
      <c r="Q1" s="2" t="s">
        <v>75</v>
      </c>
      <c r="R1" s="2" t="s">
        <v>76</v>
      </c>
      <c r="S1" s="2" t="s">
        <v>77</v>
      </c>
      <c r="T1" s="2" t="s">
        <v>78</v>
      </c>
      <c r="U1" s="2" t="s">
        <v>79</v>
      </c>
    </row>
    <row r="2" s="1" customFormat="1" spans="1:21">
      <c r="A2" s="9" t="s">
        <v>58</v>
      </c>
      <c r="B2" s="1" t="s">
        <v>80</v>
      </c>
      <c r="C2" s="1" t="s">
        <v>81</v>
      </c>
      <c r="D2" s="1" t="s">
        <v>82</v>
      </c>
      <c r="E2" s="1" t="s">
        <v>52</v>
      </c>
      <c r="F2" s="1" t="s">
        <v>80</v>
      </c>
      <c r="G2" s="1" t="s">
        <v>83</v>
      </c>
      <c r="H2" s="1" t="s">
        <v>84</v>
      </c>
      <c r="I2" s="1" t="s">
        <v>85</v>
      </c>
      <c r="J2" s="1" t="s">
        <v>86</v>
      </c>
      <c r="K2" s="1" t="s">
        <v>85</v>
      </c>
      <c r="L2" s="1" t="s">
        <v>85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</row>
    <row r="3" s="1" customFormat="1" spans="1:21">
      <c r="A3" s="3">
        <v>18747812103</v>
      </c>
      <c r="B3" s="1" t="s">
        <v>80</v>
      </c>
      <c r="C3" s="1" t="s">
        <v>95</v>
      </c>
      <c r="D3" s="1" t="s">
        <v>96</v>
      </c>
      <c r="E3" s="1" t="s">
        <v>49</v>
      </c>
      <c r="F3" s="1" t="s">
        <v>80</v>
      </c>
      <c r="G3" s="1" t="s">
        <v>83</v>
      </c>
      <c r="H3" s="1" t="s">
        <v>84</v>
      </c>
      <c r="I3" s="1" t="s">
        <v>97</v>
      </c>
      <c r="J3" s="1" t="s">
        <v>86</v>
      </c>
      <c r="K3" s="1" t="s">
        <v>97</v>
      </c>
      <c r="L3" s="1" t="s">
        <v>97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98</v>
      </c>
      <c r="S3" s="1" t="s">
        <v>92</v>
      </c>
      <c r="T3" s="1" t="s">
        <v>93</v>
      </c>
      <c r="U3" s="1" t="s">
        <v>94</v>
      </c>
    </row>
    <row r="4" s="1" customFormat="1" spans="1:21">
      <c r="A4" s="9" t="s">
        <v>57</v>
      </c>
      <c r="B4" s="1" t="s">
        <v>80</v>
      </c>
      <c r="C4" s="1" t="s">
        <v>99</v>
      </c>
      <c r="D4" s="1" t="s">
        <v>100</v>
      </c>
      <c r="E4" s="1" t="s">
        <v>45</v>
      </c>
      <c r="F4" s="1" t="s">
        <v>80</v>
      </c>
      <c r="G4" s="1" t="s">
        <v>83</v>
      </c>
      <c r="H4" s="1" t="s">
        <v>84</v>
      </c>
      <c r="I4" s="1" t="s">
        <v>101</v>
      </c>
      <c r="J4" s="1" t="s">
        <v>86</v>
      </c>
      <c r="K4" s="1" t="s">
        <v>101</v>
      </c>
      <c r="L4" s="1" t="s">
        <v>101</v>
      </c>
      <c r="M4" s="1" t="s">
        <v>87</v>
      </c>
      <c r="N4" s="1" t="s">
        <v>87</v>
      </c>
      <c r="O4" s="1" t="s">
        <v>88</v>
      </c>
      <c r="P4" s="1" t="s">
        <v>89</v>
      </c>
      <c r="Q4" s="1" t="s">
        <v>90</v>
      </c>
      <c r="R4" s="1" t="s">
        <v>102</v>
      </c>
      <c r="S4" s="1" t="s">
        <v>92</v>
      </c>
      <c r="T4" s="1" t="s">
        <v>93</v>
      </c>
      <c r="U4" s="1" t="s">
        <v>94</v>
      </c>
    </row>
    <row r="5" s="1" customFormat="1" spans="1:21">
      <c r="A5" s="9" t="s">
        <v>56</v>
      </c>
      <c r="B5" s="1" t="s">
        <v>80</v>
      </c>
      <c r="C5" s="1" t="s">
        <v>103</v>
      </c>
      <c r="D5" s="1" t="s">
        <v>104</v>
      </c>
      <c r="E5" s="1" t="s">
        <v>42</v>
      </c>
      <c r="F5" s="1" t="s">
        <v>80</v>
      </c>
      <c r="G5" s="1" t="s">
        <v>83</v>
      </c>
      <c r="H5" s="1" t="s">
        <v>84</v>
      </c>
      <c r="I5" s="1" t="s">
        <v>105</v>
      </c>
      <c r="J5" s="1" t="s">
        <v>86</v>
      </c>
      <c r="K5" s="1" t="s">
        <v>105</v>
      </c>
      <c r="L5" s="1" t="s">
        <v>105</v>
      </c>
      <c r="M5" s="1" t="s">
        <v>87</v>
      </c>
      <c r="N5" s="1" t="s">
        <v>87</v>
      </c>
      <c r="O5" s="1" t="s">
        <v>88</v>
      </c>
      <c r="P5" s="1" t="s">
        <v>89</v>
      </c>
      <c r="Q5" s="1" t="s">
        <v>90</v>
      </c>
      <c r="R5" s="1" t="s">
        <v>106</v>
      </c>
      <c r="S5" s="1" t="s">
        <v>92</v>
      </c>
      <c r="T5" s="1" t="s">
        <v>93</v>
      </c>
      <c r="U5" s="1" t="s">
        <v>94</v>
      </c>
    </row>
    <row r="6" s="1" customFormat="1" spans="1:21">
      <c r="A6" s="9" t="s">
        <v>55</v>
      </c>
      <c r="B6" s="1" t="s">
        <v>107</v>
      </c>
      <c r="C6" s="1" t="s">
        <v>108</v>
      </c>
      <c r="D6" s="1" t="s">
        <v>109</v>
      </c>
      <c r="E6" s="1" t="s">
        <v>39</v>
      </c>
      <c r="F6" s="1" t="s">
        <v>80</v>
      </c>
      <c r="G6" s="1" t="s">
        <v>83</v>
      </c>
      <c r="H6" s="1" t="s">
        <v>84</v>
      </c>
      <c r="I6" s="1" t="s">
        <v>110</v>
      </c>
      <c r="J6" s="1" t="s">
        <v>86</v>
      </c>
      <c r="K6" s="1" t="s">
        <v>110</v>
      </c>
      <c r="L6" s="1" t="s">
        <v>110</v>
      </c>
      <c r="M6" s="1" t="s">
        <v>87</v>
      </c>
      <c r="N6" s="1" t="s">
        <v>87</v>
      </c>
      <c r="O6" s="1" t="s">
        <v>88</v>
      </c>
      <c r="P6" s="1" t="s">
        <v>89</v>
      </c>
      <c r="Q6" s="1" t="s">
        <v>90</v>
      </c>
      <c r="R6" s="1" t="s">
        <v>111</v>
      </c>
      <c r="S6" s="1" t="s">
        <v>92</v>
      </c>
      <c r="T6" s="1" t="s">
        <v>93</v>
      </c>
      <c r="U6" s="1" t="s">
        <v>94</v>
      </c>
    </row>
    <row r="7" s="1" customFormat="1" spans="1:21">
      <c r="A7" s="9" t="s">
        <v>54</v>
      </c>
      <c r="B7" s="1" t="s">
        <v>112</v>
      </c>
      <c r="C7" s="1" t="s">
        <v>113</v>
      </c>
      <c r="D7" s="1" t="s">
        <v>114</v>
      </c>
      <c r="E7" s="1" t="s">
        <v>31</v>
      </c>
      <c r="F7" s="1" t="s">
        <v>80</v>
      </c>
      <c r="G7" s="1" t="s">
        <v>83</v>
      </c>
      <c r="H7" s="1" t="s">
        <v>84</v>
      </c>
      <c r="I7" s="1" t="s">
        <v>115</v>
      </c>
      <c r="J7" s="1" t="s">
        <v>86</v>
      </c>
      <c r="K7" s="1" t="s">
        <v>115</v>
      </c>
      <c r="L7" s="1" t="s">
        <v>115</v>
      </c>
      <c r="M7" s="1" t="s">
        <v>87</v>
      </c>
      <c r="N7" s="1" t="s">
        <v>87</v>
      </c>
      <c r="O7" s="1" t="s">
        <v>88</v>
      </c>
      <c r="P7" s="1" t="s">
        <v>89</v>
      </c>
      <c r="Q7" s="1" t="s">
        <v>90</v>
      </c>
      <c r="R7" s="1" t="s">
        <v>116</v>
      </c>
      <c r="S7" s="1" t="s">
        <v>92</v>
      </c>
      <c r="T7" s="1" t="s">
        <v>93</v>
      </c>
      <c r="U7" s="1" t="s">
        <v>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2022-08-18T01:53:38Z</dcterms:created>
  <dcterms:modified xsi:type="dcterms:W3CDTF">2022-08-18T01:58:36Z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5B7BCD1B46C446F6A53E885BFCF6EAA9</vt:lpwstr>
  </property>
  <property fmtid="{D5CDD505-2E9C-101B-9397-08002B2CF9AE}" pid="3" name="KSOProductBuildVer">
    <vt:lpwstr>2052-11.1.0.12302</vt:lpwstr>
  </property>
</Properties>
</file>