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对账!$A$1:$X$52</definedName>
  </definedNames>
  <calcPr calcId="144525"/>
</workbook>
</file>

<file path=xl/sharedStrings.xml><?xml version="1.0" encoding="utf-8"?>
<sst xmlns="http://schemas.openxmlformats.org/spreadsheetml/2006/main" count="1655" uniqueCount="584">
  <si>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</si>
  <si>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</si>
  <si>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</si>
  <si>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</si>
  <si>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</si>
  <si>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</si>
  <si>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</si>
  <si>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</si>
  <si>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</si>
  <si>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</si>
  <si>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</si>
  <si>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</si>
  <si>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</si>
  <si>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</si>
  <si>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</si>
  <si>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</si>
  <si>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</si>
  <si>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</si>
  <si>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</si>
  <si>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</si>
  <si>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</si>
  <si>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</si>
  <si>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</si>
  <si>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</si>
  <si>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</si>
  <si>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18097181091	</t>
  </si>
  <si>
    <t>Ctrip</t>
  </si>
  <si>
    <t>正常</t>
  </si>
  <si>
    <t>[迈阿密海滩]梦南海滩酒店(Dream South Beach)(55478499)</t>
  </si>
  <si>
    <t>豪华白银特大床房&lt;2人入住&gt;&lt;不退款&gt;</t>
  </si>
  <si>
    <t>HKD</t>
  </si>
  <si>
    <t>Klag/Patrick</t>
  </si>
  <si>
    <t>CA13030220819HKD</t>
  </si>
  <si>
    <t>未提现</t>
  </si>
  <si>
    <t>携程开票</t>
  </si>
  <si>
    <t xml:space="preserve">	</t>
  </si>
  <si>
    <t xml:space="preserve">63124SE071890	</t>
  </si>
  <si>
    <t xml:space="preserve">18340394945	</t>
  </si>
  <si>
    <t>[洛杉矶]岚-洛杉矶酒店(The LINE LA)(55666027)</t>
  </si>
  <si>
    <t>客房（特大床）&lt;不退款&gt;&lt;2人入住&gt;</t>
  </si>
  <si>
    <t>YOON/DOKYUNG</t>
  </si>
  <si>
    <t xml:space="preserve">68711SE274326	</t>
  </si>
  <si>
    <t xml:space="preserve">18365768269	</t>
  </si>
  <si>
    <t>[曼谷]阿瓦尼河滨曼谷酒店(SHA认证)(Avani+ Riverside Bangkok Hotel (SHA Certified))(55280948)</t>
  </si>
  <si>
    <t>河景安凡尼房&lt;早餐&gt;&lt;不退款&gt;&lt;2人入住&gt;</t>
  </si>
  <si>
    <t>Mandal/Sumit,Mandal/Sumit</t>
  </si>
  <si>
    <t xml:space="preserve">18538715855	</t>
  </si>
  <si>
    <t>[巴厘岛]巴厘岛阿斯顿仓古海滩度假村(ASTON Canggu Beach Resort)(55895705)</t>
  </si>
  <si>
    <t>高级房&lt;2人入住&gt;&lt;不退款&gt;</t>
  </si>
  <si>
    <t>Nunna/Amogh,Nunna/Amogh</t>
  </si>
  <si>
    <t>取消</t>
  </si>
  <si>
    <t xml:space="preserve">18553973797	</t>
  </si>
  <si>
    <t>[洛杉矶]洛杉矶机场希尔顿酒店(Hilton Los Angeles Airport)(54503377)</t>
  </si>
  <si>
    <t>2张双人床房&lt;2人入住&gt;&lt;不退款&gt;</t>
  </si>
  <si>
    <t>Zhuang/Ming,Zhou/Luting</t>
  </si>
  <si>
    <t xml:space="preserve">3277181757	</t>
  </si>
  <si>
    <t xml:space="preserve">18573785866	</t>
  </si>
  <si>
    <t>[里斯本]HF费尼克斯里斯本酒店(HF FÉNIX LISBOA)(55290209)</t>
  </si>
  <si>
    <t>舒适双人房/双床房&lt;2人入住&gt;&lt;不退款&gt;</t>
  </si>
  <si>
    <t>SANTON/ROMAIN JEAN</t>
  </si>
  <si>
    <t xml:space="preserve">1986395288	</t>
  </si>
  <si>
    <t xml:space="preserve">18595575900	</t>
  </si>
  <si>
    <t>[马尔代夫]马尔代夫天堂水疗度假村(Paradise Island Resort &amp; Spa)(55320772)</t>
  </si>
  <si>
    <t>海滩别墅&lt;2人入住&gt;&lt;不退款&gt;&lt;早餐&gt;</t>
  </si>
  <si>
    <t>ashhab/laith</t>
  </si>
  <si>
    <t xml:space="preserve">221628	</t>
  </si>
  <si>
    <t xml:space="preserve">18606032074	</t>
  </si>
  <si>
    <t>[胡志明市]中央皇宫酒店(Central Palace Hotel)(55451625)</t>
  </si>
  <si>
    <t>豪华房（双人床或双床）&lt;2人入住&gt;&lt;不退款&gt;&lt;早餐&gt;</t>
  </si>
  <si>
    <t>SIHUN/KIM</t>
  </si>
  <si>
    <t xml:space="preserve">18723088213	</t>
  </si>
  <si>
    <t>[弗洛里森特]弗洛里森特 - 圣路易凯艺酒店(Quality Inn Florissant - St Louis)(94363426)</t>
  </si>
  <si>
    <t>标准间1特大床&lt;2人入住&gt;&lt;不退款&gt;&lt;早餐&gt;</t>
  </si>
  <si>
    <t>WILDER/JEREMIAH LOUIS</t>
  </si>
  <si>
    <t xml:space="preserve">18734484823	</t>
  </si>
  <si>
    <t>[哈密尔顿]费尔蒙哈密尔顿公主海滩俱乐部酒店(Hamilton Princess &amp; Beach Club - a Fairmont Managed Hotel)(89917267)</t>
  </si>
  <si>
    <t>豪华客房, 2 张双人床,花园景观&lt;2人入住&gt;&lt;不退款&gt;</t>
  </si>
  <si>
    <t>Koch/Stefanie Jenny</t>
  </si>
  <si>
    <t>HAMUq49L0l</t>
  </si>
  <si>
    <t xml:space="preserve">HAMQ8L4JEn	</t>
  </si>
  <si>
    <t xml:space="preserve">18730055003	</t>
  </si>
  <si>
    <t>[巴塞罗那]枕头旅馆(House by Pillow)(55745080)</t>
  </si>
  <si>
    <t>双人床房带阳台&lt;不退款&gt;&lt;2人入住&gt;</t>
  </si>
  <si>
    <t>Avila Barrios/Carlos Javier,Rodriguez Fernandez/Maria Del Carmen</t>
  </si>
  <si>
    <t xml:space="preserve">2653361	</t>
  </si>
  <si>
    <t xml:space="preserve">1660351097410	</t>
  </si>
  <si>
    <t xml:space="preserve">18734813358	</t>
  </si>
  <si>
    <t>[弗赖堡]佛赖堡施泰根博阁城际酒店(IntercityHotel Freiburg)(55414398)</t>
  </si>
  <si>
    <t>标准双床房&lt;2人入住&gt;&lt;不退款&gt;</t>
  </si>
  <si>
    <t>Espenschied/David</t>
  </si>
  <si>
    <t xml:space="preserve">18735179338	</t>
  </si>
  <si>
    <t>[古晋]铂尔曼酒店&amp;度假村(Pullman Kuching)(55665915)</t>
  </si>
  <si>
    <t>家庭房&lt;2人入住&gt;&lt;不退款&gt;</t>
  </si>
  <si>
    <t>Kong/Jingran,Guo/Mengcai</t>
  </si>
  <si>
    <t xml:space="preserve">36696794	</t>
  </si>
  <si>
    <t xml:space="preserve">18736819212	</t>
  </si>
  <si>
    <t>[拉斯维加斯]多皮卡那豪生酒店(Howard Johnson by Wyndham Las Vegas near the Strip)(55745186)</t>
  </si>
  <si>
    <t>2张双人床房&lt;不退款&gt;&lt;2人入住&gt;</t>
  </si>
  <si>
    <t>Eguchi/Ryota</t>
  </si>
  <si>
    <t xml:space="preserve">18736818588	</t>
  </si>
  <si>
    <t>[高贵林]温哥华大都会行政酒店及会议中心(Executive Plaza Hotel &amp; Conference Centre, Metro Vancouver)(55599017)</t>
  </si>
  <si>
    <t>豪华双人房&lt;2人入住&gt;&lt;不退款&gt;</t>
  </si>
  <si>
    <t>LEE/HYUNYOUNG</t>
  </si>
  <si>
    <t xml:space="preserve">acknowledge	</t>
  </si>
  <si>
    <t xml:space="preserve">18737215514	</t>
  </si>
  <si>
    <t>[晋州]晋州棕色波点酒店(Brown-Dot Hotel Jinju)(77366648)</t>
  </si>
  <si>
    <t>豪华双人床房&lt;不退款&gt;&lt;2人入住&gt;</t>
  </si>
  <si>
    <t>kim/jin tae</t>
  </si>
  <si>
    <t xml:space="preserve">CMS_EXP_1994144753	</t>
  </si>
  <si>
    <t xml:space="preserve">18738039753	</t>
  </si>
  <si>
    <t>[维也纳]维也纳国会中央火车站诺富姆酒店(Novum Hotel Congress Wien am Hauptbahnhof)(55586014)</t>
  </si>
  <si>
    <t>标准双人间&lt;不退款&gt;&lt;2人入住&gt;</t>
  </si>
  <si>
    <t>Oni/Benedict</t>
  </si>
  <si>
    <t xml:space="preserve">EXPEDIA_1994163853	</t>
  </si>
  <si>
    <t xml:space="preserve">18738866441	</t>
  </si>
  <si>
    <t>[芭堤雅]芭堤雅T酒店 (SHA Extra Plus)(T Pattaya Hotel (SHA Extra Plus))(90400839)</t>
  </si>
  <si>
    <t>高级双床房&lt;2人入住&gt;&lt;不退款&gt;&lt;早餐&gt;</t>
  </si>
  <si>
    <t>SIRIMETHISAK/PIMCHAYA</t>
  </si>
  <si>
    <t xml:space="preserve">41638	</t>
  </si>
  <si>
    <t xml:space="preserve">18739201547	</t>
  </si>
  <si>
    <t>[布达佩斯]布达佩斯艺术酒店 - 丽笙酒店集团(Art'Otel Budapest, Part of Radisson Hotel Group)(55956347)</t>
  </si>
  <si>
    <t>艺术双人间 - 享有城堡景观&lt;2人入住&gt;&lt;不退款&gt;&lt;早餐&gt;</t>
  </si>
  <si>
    <t>SALAMI/LIDIIA,SALAMI/RAMAN</t>
  </si>
  <si>
    <t xml:space="preserve">18743646187	</t>
  </si>
  <si>
    <t>[胡志明市]新世界西贡酒店(New World Saigon Hotel)(55289703)</t>
  </si>
  <si>
    <t>尊贵特大床房&lt;不退款&gt;&lt;2人入住&gt;</t>
  </si>
  <si>
    <t>Huynh/Victor,Huynh/Victor</t>
  </si>
  <si>
    <t xml:space="preserve">18744592666	</t>
  </si>
  <si>
    <t>[巴都丁宜]槟城香格里拉沙洋度假酒店 (槟城对抗新冠肺炎认证)(Shangri-La Rasa Sayang, Penang (PenangFightCovid-19 Certified))(55944743)</t>
  </si>
  <si>
    <t>普通套房, 1 张特大床 (Rasa Wing Rasa)&lt;2人入住&gt;&lt;不退款&gt;&lt;早餐&gt;</t>
  </si>
  <si>
    <t>FARHA/IKA</t>
  </si>
  <si>
    <t xml:space="preserve">320-2186144	</t>
  </si>
  <si>
    <t xml:space="preserve">18744643710	</t>
  </si>
  <si>
    <t>[普吉岛]普吉阿卡迪亚奈松海滩铂尔曼度假酒店 (SHA Extra Plus)(Pullman Phuket Arcadia Naithon Beach (SHA Extra Plus))(55414088)</t>
  </si>
  <si>
    <t>豪华房&lt;不退款&gt;&lt;2人入住&gt;</t>
  </si>
  <si>
    <t>xiong/dongge</t>
  </si>
  <si>
    <t xml:space="preserve">2654550	</t>
  </si>
  <si>
    <t xml:space="preserve">550243	</t>
  </si>
  <si>
    <t xml:space="preserve">18744928764	</t>
  </si>
  <si>
    <t>[里诺]里诺金沙丽晶娱乐场酒店(Sands Regency Casino Hotel Reno)(55299504)</t>
  </si>
  <si>
    <t>2张大床房&lt;2人入住&gt;&lt;不退款&gt;</t>
  </si>
  <si>
    <t>CAO/XI,WANG/HE</t>
  </si>
  <si>
    <t xml:space="preserve">Acknowledged	</t>
  </si>
  <si>
    <t xml:space="preserve">18745292578	</t>
  </si>
  <si>
    <t>[仁川]仁川高高民宿(Gogo House Incheon)(77368350)</t>
  </si>
  <si>
    <t>双人房 (1Queen 150*200cm)&lt;不退款&gt;&lt;2人入住&gt;</t>
  </si>
  <si>
    <t>CALALO/MHAY,TAYAG/REGINA</t>
  </si>
  <si>
    <t xml:space="preserve">18746649917	</t>
  </si>
  <si>
    <t>[成田市]成田东武机场酒店(Narita Tobu Hotel Airport)(68545372)</t>
  </si>
  <si>
    <t>豪华双床房（西翼）&lt;不退款&gt;&lt;2人入住&gt;</t>
  </si>
  <si>
    <t>ZHU/SILIN,HAO/YONGZE</t>
  </si>
  <si>
    <t xml:space="preserve">20220814504361931	</t>
  </si>
  <si>
    <t xml:space="preserve">18746812579	</t>
  </si>
  <si>
    <t>[三宝垄]迪庞奈阁洛菲芙酒店(favehotel Diponegoro)(55611729)</t>
  </si>
  <si>
    <t>致爱房&lt;2人入住&gt;&lt;不退款&gt;</t>
  </si>
  <si>
    <t>Amelynda/Sabrina</t>
  </si>
  <si>
    <t xml:space="preserve">18747441427	</t>
  </si>
  <si>
    <t>[墨西哥城]旧金山市中心历史酒店(Hotel San Francisco Centro Histórico)(70394683)</t>
  </si>
  <si>
    <t>双人房&lt;2人入住&gt;&lt;不退款&gt;</t>
  </si>
  <si>
    <t>MIGUEL ABAD /GARCIA RAMIREZ</t>
  </si>
  <si>
    <t xml:space="preserve">63334609	</t>
  </si>
  <si>
    <t xml:space="preserve">18747826384	</t>
  </si>
  <si>
    <t>[吉隆坡]吉隆坡千禧大酒店(Grand Millennium Kuala Lumpur)(55402613)</t>
  </si>
  <si>
    <t>Lim/Nataly</t>
  </si>
  <si>
    <t xml:space="preserve">4KV6TQEKU	</t>
  </si>
  <si>
    <t xml:space="preserve">18751059766	</t>
  </si>
  <si>
    <t>[波尔图]普瑞图森特瑞达酒店(Stay Hotel Porto Centro Trindade)(90353479)</t>
  </si>
  <si>
    <t>双床房&lt;2人入住&gt;&lt;不退款&gt;</t>
  </si>
  <si>
    <t>Han/Han,Wang/Sibo,Li/Li,Chen/Siwen</t>
  </si>
  <si>
    <t xml:space="preserve">18752244474	</t>
  </si>
  <si>
    <t>[null](89920067)</t>
  </si>
  <si>
    <t xml:space="preserve">18752568078	</t>
  </si>
  <si>
    <t>[科隆]科隆施柏阁酒店(Steigenberger Hotel Köln)(56163182)</t>
  </si>
  <si>
    <t>商务房&lt;2人入住&gt;&lt;不退款&gt;</t>
  </si>
  <si>
    <t>Kurtztisch/Megan Charlotte</t>
  </si>
  <si>
    <t xml:space="preserve">4642SE069629	</t>
  </si>
  <si>
    <t xml:space="preserve">18752913854	</t>
  </si>
  <si>
    <t>[吉隆坡]吉隆坡市中心智选假日酒店(Holiday Inn Express Kuala Lumpur City Centre, an IHG Hotel)(55337198)</t>
  </si>
  <si>
    <t>双床房&lt;2人入住&gt;&lt;不退款&gt;&lt;早餐&gt;</t>
  </si>
  <si>
    <t>AHMED/MAHMOOD</t>
  </si>
  <si>
    <t xml:space="preserve">2655275	</t>
  </si>
  <si>
    <t xml:space="preserve">27134785	</t>
  </si>
  <si>
    <t xml:space="preserve">18753860138	</t>
  </si>
  <si>
    <t>[菲盖拉-达福什]菲盖拉达福什美居酒店(Hotel Mercure Figueira Da Foz)(80333044)</t>
  </si>
  <si>
    <t>标准城市侧双人床房&lt;2人入住&gt;&lt;不退款&gt;</t>
  </si>
  <si>
    <t>Goncalves/Marco</t>
  </si>
  <si>
    <t xml:space="preserve">18754040366	</t>
  </si>
  <si>
    <t>[null](90370247)</t>
  </si>
  <si>
    <t xml:space="preserve">18754040387	</t>
  </si>
  <si>
    <t>[怀特普莱恩斯]怀特普莱恩斯中心索内斯塔酒店(Sonesta White Plains Downtown)(55505206)</t>
  </si>
  <si>
    <t>豪华特大床房&lt;不退款&gt;&lt;2人入住&gt;</t>
  </si>
  <si>
    <t>QIAN/HUAPING</t>
  </si>
  <si>
    <t xml:space="preserve">18754047783	</t>
  </si>
  <si>
    <t>[乌尔姆]玛丽蒂姆乌尔姆酒店(Maritim Hotel Ulm)(55639421)</t>
  </si>
  <si>
    <t>经典客房, 1 张双人床&lt;2人入住&gt;&lt;不退款&gt;&lt;早餐&gt;</t>
  </si>
  <si>
    <t>Schiefer/Steffen</t>
  </si>
  <si>
    <t xml:space="preserve">115027411	</t>
  </si>
  <si>
    <t xml:space="preserve">18754111269	</t>
  </si>
  <si>
    <t>[格拉茨]贝斯特韦斯特优质广场格拉茨酒店(Best Western Plus Plaza Hotel Graz)(55367669)</t>
  </si>
  <si>
    <t>标准双床房&lt;2人入住&gt;&lt;不退款&gt;&lt;早餐&gt;</t>
  </si>
  <si>
    <t>Jankot/Konrad,Jankot/Karin</t>
  </si>
  <si>
    <t xml:space="preserve">190204561	</t>
  </si>
  <si>
    <t xml:space="preserve">18754204711	</t>
  </si>
  <si>
    <t>[巴黎]巴黎埃菲尔铁塔之钥酒店 - 克雷斯特精选酒店(La Clef Tour Eiffel Paris by The Crest Collection)(55653178)</t>
  </si>
  <si>
    <t>经典房&lt;不退款&gt;&lt;2人入住&gt;</t>
  </si>
  <si>
    <t>wu/yujiao</t>
  </si>
  <si>
    <t xml:space="preserve">53703SE019574	</t>
  </si>
  <si>
    <t xml:space="preserve">18754563489	</t>
  </si>
  <si>
    <t>[八打灵再也]草莓园酒店(Hotel Strawberry Fields)(90401202)</t>
  </si>
  <si>
    <t>豪华客房（带窗户）&lt;2人入住&gt;&lt;不退款&gt;</t>
  </si>
  <si>
    <t>Tan/Bryan</t>
  </si>
  <si>
    <t xml:space="preserve">acknowledged	</t>
  </si>
  <si>
    <t xml:space="preserve">18755303202	</t>
  </si>
  <si>
    <t>[马卡蒂]无限塔楼套房酒店(Infinity Tower Suites)(55756971)</t>
  </si>
  <si>
    <t>工作室&lt;2人入住&gt;&lt;不退款&gt;</t>
  </si>
  <si>
    <t>BUTLER/FREDERICK KRISTJAN ADRIAN</t>
  </si>
  <si>
    <t xml:space="preserve">ACCTNG01-0005989	</t>
  </si>
  <si>
    <t xml:space="preserve">18756215973	</t>
  </si>
  <si>
    <t>[丹那拉打]阿维伦金马仑高原酒店(Avillion Cameron Highlands)(55380527)</t>
  </si>
  <si>
    <t>豪华工作室&lt;2人入住&gt;&lt;不退款&gt;</t>
  </si>
  <si>
    <t>matnor/mohd muaz</t>
  </si>
  <si>
    <t xml:space="preserve">148236	</t>
  </si>
  <si>
    <t xml:space="preserve">18756232472	</t>
  </si>
  <si>
    <t>[日惹]日惹马里奥波罗酒店(favehotel Malioboro - Yogyakarta)(55822194)</t>
  </si>
  <si>
    <t>致爱房&lt;2人入住&gt;&lt;不退款&gt;&lt;早餐&gt;</t>
  </si>
  <si>
    <t>AULEA/NURY ALYA</t>
  </si>
  <si>
    <t xml:space="preserve">2655776	</t>
  </si>
  <si>
    <t xml:space="preserve">18757121771	</t>
  </si>
  <si>
    <t>[帕西市]18一室公寓(The Studio 18 Residences)(89918379)</t>
  </si>
  <si>
    <t>标准客房, 1 张大床&lt;2人入住&gt;&lt;不退款&gt;</t>
  </si>
  <si>
    <t>Cabatay /mark</t>
  </si>
  <si>
    <t xml:space="preserve">18757231412	</t>
  </si>
  <si>
    <t>[null](77368336)</t>
  </si>
  <si>
    <t xml:space="preserve">18757256198	</t>
  </si>
  <si>
    <t>[里加]里加市中心美居酒店(Mercure Riga Centre)(80332715)</t>
  </si>
  <si>
    <t>经典房（2张单人床）&lt;2人入住&gt;&lt;不退款&gt;&lt;早餐&gt;</t>
  </si>
  <si>
    <t>Emek/Ahmet</t>
  </si>
  <si>
    <t xml:space="preserve">18760464971	</t>
  </si>
  <si>
    <t xml:space="preserve">EXP-1995113457	</t>
  </si>
  <si>
    <t xml:space="preserve">18762391714	</t>
  </si>
  <si>
    <t>[纳空沙旺]班苏安度假村(Bansuan Resort)(95388949)</t>
  </si>
  <si>
    <t>WAIKUEAN/SAWITREE</t>
  </si>
  <si>
    <t xml:space="preserve">2896262fa29475e447	</t>
  </si>
  <si>
    <t xml:space="preserve">18762470572	</t>
  </si>
  <si>
    <t>[沙迦]阿达尔酒店(Aldar Hotel)(56196452)</t>
  </si>
  <si>
    <t>标准特大床房&lt;2人入住&gt;&lt;不退款&gt;</t>
  </si>
  <si>
    <t>SHAFEE/Shafee,Hanna/Hanna</t>
  </si>
  <si>
    <t xml:space="preserve">18763060791	</t>
  </si>
  <si>
    <t>[达喀尔]达喀尔蒂亨伽铂尔曼酒店&amp;度假村(Pullman Dakar Teranga)(55320909)</t>
  </si>
  <si>
    <t>城景高级特大床房&lt;2人入住&gt;&lt;不退款&gt;&lt;早餐&gt;</t>
  </si>
  <si>
    <t>Diouf/Ndeye seynabou</t>
  </si>
  <si>
    <t xml:space="preserve">18763624131	</t>
  </si>
  <si>
    <t>[null](91808103)</t>
  </si>
  <si>
    <t xml:space="preserve">18763953277	</t>
  </si>
  <si>
    <t>[法里达巴德]苏拉杰昆德维凡塔酒店 - 国家首都辖区(Vivanta Surajkund, NCR)(55920207)</t>
  </si>
  <si>
    <t>高级特大床房&lt;2人入住&gt;&lt;不退款&gt;&lt;早餐&gt;</t>
  </si>
  <si>
    <t>Jain/Naveen</t>
  </si>
  <si>
    <t xml:space="preserve">75695SE102409	</t>
  </si>
  <si>
    <t>，</t>
  </si>
  <si>
    <t>64394 HKD</t>
  </si>
  <si>
    <t>A220819112223481</t>
  </si>
  <si>
    <t>总计：64394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</si>
  <si>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</si>
  <si>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</si>
  <si>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</si>
  <si>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</si>
  <si>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</si>
  <si>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</si>
  <si>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</si>
  <si>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</si>
  <si>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</si>
  <si>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</si>
  <si>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</si>
  <si>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</si>
  <si>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</si>
  <si>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</si>
  <si>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</si>
  <si>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</si>
  <si>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</si>
  <si>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</si>
  <si>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2022-08-15</t>
  </si>
  <si>
    <t>2656291</t>
  </si>
  <si>
    <t>苏拉杰昆德维凡塔酒店 - 国家首都辖区</t>
  </si>
  <si>
    <t>Jain Naveen</t>
  </si>
  <si>
    <t>2022-08-16</t>
  </si>
  <si>
    <t>退房日周结</t>
  </si>
  <si>
    <t>454.22</t>
  </si>
  <si>
    <t>527.00</t>
  </si>
  <si>
    <t>0</t>
  </si>
  <si>
    <t>0.00</t>
  </si>
  <si>
    <t>携程汇智国际直连</t>
  </si>
  <si>
    <t>925</t>
  </si>
  <si>
    <t>2022-08-15 22:41:43</t>
  </si>
  <si>
    <t>否</t>
  </si>
  <si>
    <t>汇智国际旅游发展有限公司</t>
  </si>
  <si>
    <t>直连</t>
  </si>
  <si>
    <t>2656247</t>
  </si>
  <si>
    <t>纽约法拉盛酒店</t>
  </si>
  <si>
    <t>BHARDWAJ ABHIJEET</t>
  </si>
  <si>
    <t>548.17</t>
  </si>
  <si>
    <t>636.00</t>
  </si>
  <si>
    <t>2022-08-15 23:26:25</t>
  </si>
  <si>
    <t>2656181</t>
  </si>
  <si>
    <t>达喀尔蒂亨伽铂尔曼酒店&amp;度假村</t>
  </si>
  <si>
    <t>Diouf Ndeye seynabou</t>
  </si>
  <si>
    <t>2090.11</t>
  </si>
  <si>
    <t>2425.00</t>
  </si>
  <si>
    <t>2022-08-15 20:33:27</t>
  </si>
  <si>
    <t>2656107</t>
  </si>
  <si>
    <t>阿达尔酒店</t>
  </si>
  <si>
    <t>SHAFEE Shafee,Hanna Hanna</t>
  </si>
  <si>
    <t>179.28</t>
  </si>
  <si>
    <t>208.00</t>
  </si>
  <si>
    <t>2022-08-15 19:17:51</t>
  </si>
  <si>
    <t>2656098</t>
  </si>
  <si>
    <t>班苏安度假村</t>
  </si>
  <si>
    <t>WAIKUEAN SAWITREE</t>
  </si>
  <si>
    <t>94.81</t>
  </si>
  <si>
    <t>110.00</t>
  </si>
  <si>
    <t>2022-08-15 19:08:34</t>
  </si>
  <si>
    <t>2655968</t>
  </si>
  <si>
    <t>18 套房公寓</t>
  </si>
  <si>
    <t>Cabatay mark</t>
  </si>
  <si>
    <t>181.00</t>
  </si>
  <si>
    <t>210.00</t>
  </si>
  <si>
    <t>2022-08-15 16:52:41</t>
  </si>
  <si>
    <t>2655936</t>
  </si>
  <si>
    <t>里加市中心美爵酒店</t>
  </si>
  <si>
    <t>Emek Ahmet</t>
  </si>
  <si>
    <t>711.07</t>
  </si>
  <si>
    <t>825.00</t>
  </si>
  <si>
    <t>2022-08-15 16:20:06</t>
  </si>
  <si>
    <t>2655934</t>
  </si>
  <si>
    <t>哈雷多米尔霍酒店</t>
  </si>
  <si>
    <t>Yevsyeyeva Kateryna</t>
  </si>
  <si>
    <t>547.31</t>
  </si>
  <si>
    <t>635.00</t>
  </si>
  <si>
    <t>2022-08-15 16:11:31</t>
  </si>
  <si>
    <t>2655912</t>
  </si>
  <si>
    <t>2022-08-15 15:48:48</t>
  </si>
  <si>
    <t>2655776</t>
  </si>
  <si>
    <t>日惹马里奥波罗酒店</t>
  </si>
  <si>
    <t>AULEA NURY ALYA</t>
  </si>
  <si>
    <t>149.97</t>
  </si>
  <si>
    <t>174.00</t>
  </si>
  <si>
    <t>2022-08-15 13:10:00</t>
  </si>
  <si>
    <t>2655772</t>
  </si>
  <si>
    <t>阿维伦金马仑高原酒店</t>
  </si>
  <si>
    <t>matnor mohd muaz</t>
  </si>
  <si>
    <t>357.69</t>
  </si>
  <si>
    <t>415.00</t>
  </si>
  <si>
    <t>2022-08-15 13:05:15</t>
  </si>
  <si>
    <t>2655687</t>
  </si>
  <si>
    <t>无限大楼套房酒店</t>
  </si>
  <si>
    <t>BUTLER FREDERICK KRISTJAN ADRIAN</t>
  </si>
  <si>
    <t>329.25</t>
  </si>
  <si>
    <t>382.00</t>
  </si>
  <si>
    <t>2022-08-15 11:13:36</t>
  </si>
  <si>
    <t>2655602</t>
  </si>
  <si>
    <t>草莓田酒店</t>
  </si>
  <si>
    <t>Tan Bryan</t>
  </si>
  <si>
    <t>174.10</t>
  </si>
  <si>
    <t>202.00</t>
  </si>
  <si>
    <t>2022-08-15 09:17:50</t>
  </si>
  <si>
    <t>2655537</t>
  </si>
  <si>
    <t>埃菲尔铁塔拉克莱芙图尔酒店</t>
  </si>
  <si>
    <t>wu yujiao</t>
  </si>
  <si>
    <t>2142.68</t>
  </si>
  <si>
    <t>2486.00</t>
  </si>
  <si>
    <t>2022-08-15 07:33:57</t>
  </si>
  <si>
    <t>2655505</t>
  </si>
  <si>
    <t>贝斯特韦斯特优质广场格拉茨酒店</t>
  </si>
  <si>
    <t>Jankot Konrad,Jankot Karin</t>
  </si>
  <si>
    <t>680.04</t>
  </si>
  <si>
    <t>789.00</t>
  </si>
  <si>
    <t>2022-08-15 05:38:36</t>
  </si>
  <si>
    <t>2655478</t>
  </si>
  <si>
    <t>玛丽蒂姆乌尔姆酒店</t>
  </si>
  <si>
    <t>Schiefer Steffen</t>
  </si>
  <si>
    <t>788.64</t>
  </si>
  <si>
    <t>915.00</t>
  </si>
  <si>
    <t>2022-08-15 04:15:17</t>
  </si>
  <si>
    <t>2655462</t>
  </si>
  <si>
    <t>怀特普莱恩斯中心索内斯塔酒店</t>
  </si>
  <si>
    <t>QIAN HUAPING</t>
  </si>
  <si>
    <t>919.65</t>
  </si>
  <si>
    <t>1067.00</t>
  </si>
  <si>
    <t>2022-08-15 03:18:56</t>
  </si>
  <si>
    <t>2655458</t>
  </si>
  <si>
    <t>阿尔科姆 2 号酒店</t>
  </si>
  <si>
    <t>LEE PIK YING COLAR</t>
  </si>
  <si>
    <t>148.25</t>
  </si>
  <si>
    <t>172.00</t>
  </si>
  <si>
    <t>2022-08-15 03:37:25</t>
  </si>
  <si>
    <t>2655407</t>
  </si>
  <si>
    <t>MERCURE FIGUEIRA DA FOZ</t>
  </si>
  <si>
    <t>Goncalves Marco</t>
  </si>
  <si>
    <t>804.15</t>
  </si>
  <si>
    <t>933.00</t>
  </si>
  <si>
    <t>2022-08-15 01:16:30</t>
  </si>
  <si>
    <t>2022-08-14</t>
  </si>
  <si>
    <t>2655275</t>
  </si>
  <si>
    <t>吉隆坡市中心智选假日酒店</t>
  </si>
  <si>
    <t>AHMED MAHMOOD</t>
  </si>
  <si>
    <t>1248.03</t>
  </si>
  <si>
    <t>1448.00</t>
  </si>
  <si>
    <t>2022-08-14 22:10:46</t>
  </si>
  <si>
    <t>2655231</t>
  </si>
  <si>
    <t>科隆施泰根博阁酒店</t>
  </si>
  <si>
    <t>Kurtztisch Megan Charlotte</t>
  </si>
  <si>
    <t>624.02</t>
  </si>
  <si>
    <t>724.00</t>
  </si>
  <si>
    <t>2022-08-14 21:21:58</t>
  </si>
  <si>
    <t>2655173</t>
  </si>
  <si>
    <t>雅加达凯马约兰阿什亚纳酒店</t>
  </si>
  <si>
    <t>PUSPA ARINI</t>
  </si>
  <si>
    <t>128.42</t>
  </si>
  <si>
    <t>149.00</t>
  </si>
  <si>
    <t>2022-08-14 20:35:41</t>
  </si>
  <si>
    <t>2654995</t>
  </si>
  <si>
    <t>吉隆坡千禧大酒店</t>
  </si>
  <si>
    <t>Lim Nataly</t>
  </si>
  <si>
    <t>905.00</t>
  </si>
  <si>
    <t>1050.00</t>
  </si>
  <si>
    <t>2022-08-14 16:40:48</t>
  </si>
  <si>
    <t>2654922</t>
  </si>
  <si>
    <t>天使酒店</t>
  </si>
  <si>
    <t>MIGUEL ABAD GARCIA RAMIREZ</t>
  </si>
  <si>
    <t>374.06</t>
  </si>
  <si>
    <t>434.00</t>
  </si>
  <si>
    <t>2022-08-14 15:12:46</t>
  </si>
  <si>
    <t>2654831</t>
  </si>
  <si>
    <t>迪庞奈阁洛菲芙酒店</t>
  </si>
  <si>
    <t>Amelynda Sabrina</t>
  </si>
  <si>
    <t>101.70</t>
  </si>
  <si>
    <t>118.00</t>
  </si>
  <si>
    <t>2022-08-14 13:39:53</t>
  </si>
  <si>
    <t>2654819</t>
  </si>
  <si>
    <t>成田东武机场酒店</t>
  </si>
  <si>
    <t>ZHU SILIN,HAO YONGZE</t>
  </si>
  <si>
    <t>596.43</t>
  </si>
  <si>
    <t>692.00</t>
  </si>
  <si>
    <t>2022-08-14 13:23:04</t>
  </si>
  <si>
    <t>2654642</t>
  </si>
  <si>
    <t>仁川机场勾勾之家</t>
  </si>
  <si>
    <t>CALALO MHAY,TAYAG REGINA</t>
  </si>
  <si>
    <t>381.82</t>
  </si>
  <si>
    <t>443.00</t>
  </si>
  <si>
    <t>2022-08-14 10:06:16</t>
  </si>
  <si>
    <t>2654599</t>
  </si>
  <si>
    <t>里诺金沙丽晶赌场酒店</t>
  </si>
  <si>
    <t>CAO XI,WANG HE</t>
  </si>
  <si>
    <t>603.33</t>
  </si>
  <si>
    <t>700.00</t>
  </si>
  <si>
    <t>2022-08-14 08:54:43</t>
  </si>
  <si>
    <t>2654550</t>
  </si>
  <si>
    <t>普吉阿卡迪亚奈松海滩铂尔曼度假酒店 (SHA Extra Plus)</t>
  </si>
  <si>
    <t>xiong dongge</t>
  </si>
  <si>
    <t>1435.93</t>
  </si>
  <si>
    <t>1666.00</t>
  </si>
  <si>
    <t>2022-08-14 06:13:44</t>
  </si>
  <si>
    <t>2654536</t>
  </si>
  <si>
    <t>槟城香格里拉沙洋度假酒店 (槟城对抗新冠肺炎认证)</t>
  </si>
  <si>
    <t>FARHA IKA</t>
  </si>
  <si>
    <t>3276.94</t>
  </si>
  <si>
    <t>3802.00</t>
  </si>
  <si>
    <t>2022-08-14 05:01:57</t>
  </si>
  <si>
    <t>2022-08-13</t>
  </si>
  <si>
    <t>2654373</t>
  </si>
  <si>
    <t>胡志明市新世界酒店</t>
  </si>
  <si>
    <t>Huynh Victor,Huynh Victor</t>
  </si>
  <si>
    <t>1419.55</t>
  </si>
  <si>
    <t>1647.00</t>
  </si>
  <si>
    <t>2022-08-13 23:15:59</t>
  </si>
  <si>
    <t>2654140</t>
  </si>
  <si>
    <t>芭堤雅T酒店 (SHA Extra Plus)</t>
  </si>
  <si>
    <t>SIRIMETHISAK PIMCHAYA</t>
  </si>
  <si>
    <t>241.33</t>
  </si>
  <si>
    <t>280.00</t>
  </si>
  <si>
    <t>2022-08-13 18:23:34</t>
  </si>
  <si>
    <t>2654023</t>
  </si>
  <si>
    <t>诺瓦姆议会酒店</t>
  </si>
  <si>
    <t>Oni Benedict</t>
  </si>
  <si>
    <t>368.03</t>
  </si>
  <si>
    <t>427.00</t>
  </si>
  <si>
    <t>2022-08-13 15:58:53</t>
  </si>
  <si>
    <t>2653928</t>
  </si>
  <si>
    <t>晋州棕色波点酒店</t>
  </si>
  <si>
    <t>kim jin tae</t>
  </si>
  <si>
    <t>775.71</t>
  </si>
  <si>
    <t>900.00</t>
  </si>
  <si>
    <t>2022-08-13 14:15:29</t>
  </si>
  <si>
    <t>2653877</t>
  </si>
  <si>
    <t>温哥华大都会行政酒店及会议中心</t>
  </si>
  <si>
    <t>LEE HYUNYOUNG</t>
  </si>
  <si>
    <t>1248.89</t>
  </si>
  <si>
    <t>1449.00</t>
  </si>
  <si>
    <t>2022-08-13 13:28:35</t>
  </si>
  <si>
    <t>2653873</t>
  </si>
  <si>
    <t>多皮卡那豪生酒店</t>
  </si>
  <si>
    <t>Eguchi Ryota</t>
  </si>
  <si>
    <t>417.16</t>
  </si>
  <si>
    <t>484.00</t>
  </si>
  <si>
    <t>2022-08-13 13:18:08</t>
  </si>
  <si>
    <t>2653676</t>
  </si>
  <si>
    <t>古晋铂尔曼酒店</t>
  </si>
  <si>
    <t>Kong Jingran,Guo Mengcai</t>
  </si>
  <si>
    <t>1030.83</t>
  </si>
  <si>
    <t>1196.00</t>
  </si>
  <si>
    <t>2022-08-13 09:42:27</t>
  </si>
  <si>
    <t>2653638</t>
  </si>
  <si>
    <t>佛赖堡城际酒店</t>
  </si>
  <si>
    <t>Espenschied David</t>
  </si>
  <si>
    <t>565.41</t>
  </si>
  <si>
    <t>656.00</t>
  </si>
  <si>
    <t>2022-08-13 08:45:25</t>
  </si>
  <si>
    <t>2653591</t>
  </si>
  <si>
    <t>费尔蒙哈密尔顿公主海滩俱乐部酒店</t>
  </si>
  <si>
    <t>Koch Stefanie Jenny</t>
  </si>
  <si>
    <t>3978.53</t>
  </si>
  <si>
    <t>4616.00</t>
  </si>
  <si>
    <t>2022-08-13 07:36:56</t>
  </si>
  <si>
    <t>2022-08-12</t>
  </si>
  <si>
    <t>2653361</t>
  </si>
  <si>
    <t>枕头旅馆</t>
  </si>
  <si>
    <t>Avila Barrios Carlos Javier,Rodriguez Fernandez Maria Del Carmen</t>
  </si>
  <si>
    <t>1482.64</t>
  </si>
  <si>
    <t>1721.00</t>
  </si>
  <si>
    <t>2022-08-13 08:39:50</t>
  </si>
  <si>
    <t>2652508</t>
  </si>
  <si>
    <t>弗洛里森特圣路易斯品质酒店</t>
  </si>
  <si>
    <t>WILDER JEREMIAH LOUIS</t>
  </si>
  <si>
    <t>1385.29</t>
  </si>
  <si>
    <t>1608.00</t>
  </si>
  <si>
    <t>2022-08-12 09:44:37</t>
  </si>
  <si>
    <t>2022-08-02</t>
  </si>
  <si>
    <t>2641983</t>
  </si>
  <si>
    <t>中央皇宫酒店</t>
  </si>
  <si>
    <t>SIHUN KIM</t>
  </si>
  <si>
    <t>584.00</t>
  </si>
  <si>
    <t>676.00</t>
  </si>
  <si>
    <t>2022-08-02 21:54:14</t>
  </si>
  <si>
    <t>2641004</t>
  </si>
  <si>
    <t>马尔代夫天堂水疗度假村</t>
  </si>
  <si>
    <t>ashhab laith</t>
  </si>
  <si>
    <t>5732.84</t>
  </si>
  <si>
    <t>6636.00</t>
  </si>
  <si>
    <t>2022-08-02 03:26:33</t>
  </si>
  <si>
    <t>2022-07-31</t>
  </si>
  <si>
    <t>2638780</t>
  </si>
  <si>
    <t>里斯本HF费尼克斯里斯本酒店</t>
  </si>
  <si>
    <t>SANTON ROMAIN JEAN</t>
  </si>
  <si>
    <t>1678.76</t>
  </si>
  <si>
    <t>1950.00</t>
  </si>
  <si>
    <t>2022-07-31 04:37:53</t>
  </si>
  <si>
    <t>2022-07-29</t>
  </si>
  <si>
    <t>2636900</t>
  </si>
  <si>
    <t>洛杉矶机场希尔顿酒店</t>
  </si>
  <si>
    <t>Zhuang Ming,Zhou Luting</t>
  </si>
  <si>
    <t>1091.39</t>
  </si>
  <si>
    <t>1267.00</t>
  </si>
  <si>
    <t>2022-07-29 14:53:56</t>
  </si>
  <si>
    <t>2022-07-12</t>
  </si>
  <si>
    <t>2618288</t>
  </si>
  <si>
    <t>曼谷河畔安凡尼臻选酒店</t>
  </si>
  <si>
    <t>Mandal Sumit,Mandal Sumit</t>
  </si>
  <si>
    <t>2179.42</t>
  </si>
  <si>
    <t>2541.00</t>
  </si>
  <si>
    <t>2022-07-12 04:06:43</t>
  </si>
  <si>
    <t>2022-07-09</t>
  </si>
  <si>
    <t>2615623</t>
  </si>
  <si>
    <t>岚酒店</t>
  </si>
  <si>
    <t>YOON DOKYUNG</t>
  </si>
  <si>
    <t>2022-08-09</t>
  </si>
  <si>
    <t>9195.08</t>
  </si>
  <si>
    <t>10757.00</t>
  </si>
  <si>
    <t>2022-07-09 11:03:17</t>
  </si>
  <si>
    <t>2022-06-11</t>
  </si>
  <si>
    <t>2586742</t>
  </si>
  <si>
    <t>梦南海滩酒店</t>
  </si>
  <si>
    <t>Klag Patrick</t>
  </si>
  <si>
    <t>887.02</t>
  </si>
  <si>
    <t>1036.00</t>
  </si>
  <si>
    <t>2022-06-11 19:57:04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</si>
</sst>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44788</v>
      </c>
      <c r="G2" s="6">
        <v>44789</v>
      </c>
      <c r="H2" s="4">
        <v>1</v>
      </c>
      <c r="I2" s="4">
        <v>1</v>
      </c>
      <c r="J2" s="4">
        <v>1</v>
      </c>
      <c r="K2" s="4" t="s">
        <v>30</v>
      </c>
      <c r="L2" s="4">
        <v>1036</v>
      </c>
      <c r="M2" s="4">
        <v>1036</v>
      </c>
      <c r="N2" s="4" t="s">
        <v>31</v>
      </c>
      <c r="O2" s="4" t="s">
        <v>32</v>
      </c>
      <c r="P2" s="4" t="s">
        <v>33</v>
      </c>
      <c r="Q2" s="4">
        <v>0</v>
      </c>
      <c r="R2" s="7">
        <v>44723</v>
      </c>
      <c r="S2" s="6">
        <v>44792</v>
      </c>
      <c r="T2" s="4" t="s">
        <v>34</v>
      </c>
      <c r="U2" s="4">
        <v>1036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44782</v>
      </c>
      <c r="G3" s="6">
        <v>44789</v>
      </c>
      <c r="H3" s="4">
        <v>1</v>
      </c>
      <c r="I3" s="4">
        <v>7</v>
      </c>
      <c r="J3" s="4">
        <v>7</v>
      </c>
      <c r="K3" s="4" t="s">
        <v>30</v>
      </c>
      <c r="L3" s="4">
        <v>10757</v>
      </c>
      <c r="M3" s="4">
        <v>10757</v>
      </c>
      <c r="N3" s="4" t="s">
        <v>40</v>
      </c>
      <c r="O3" s="4" t="s">
        <v>32</v>
      </c>
      <c r="P3" s="4" t="s">
        <v>33</v>
      </c>
      <c r="Q3" s="4">
        <v>0</v>
      </c>
      <c r="R3" s="7">
        <v>44751</v>
      </c>
      <c r="S3" s="6">
        <v>44792</v>
      </c>
      <c r="T3" s="4" t="s">
        <v>34</v>
      </c>
      <c r="U3" s="4">
        <v>10757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44786</v>
      </c>
      <c r="G4" s="6">
        <v>44789</v>
      </c>
      <c r="H4" s="4">
        <v>1</v>
      </c>
      <c r="I4" s="4">
        <v>3</v>
      </c>
      <c r="J4" s="4">
        <v>3</v>
      </c>
      <c r="K4" s="4" t="s">
        <v>30</v>
      </c>
      <c r="L4" s="4">
        <v>2541</v>
      </c>
      <c r="M4" s="4">
        <v>2541</v>
      </c>
      <c r="N4" s="4" t="s">
        <v>45</v>
      </c>
      <c r="O4" s="4" t="s">
        <v>32</v>
      </c>
      <c r="P4" s="4" t="s">
        <v>33</v>
      </c>
      <c r="Q4" s="4">
        <v>0</v>
      </c>
      <c r="R4" s="7">
        <v>44754</v>
      </c>
      <c r="S4" s="6">
        <v>44792</v>
      </c>
      <c r="T4" s="4" t="s">
        <v>34</v>
      </c>
      <c r="U4" s="4">
        <v>2541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44788</v>
      </c>
      <c r="G5" s="6">
        <v>44789</v>
      </c>
      <c r="H5" s="4">
        <v>1</v>
      </c>
      <c r="I5" s="4">
        <v>1</v>
      </c>
      <c r="J5" s="4">
        <v>1</v>
      </c>
      <c r="K5" s="4" t="s">
        <v>30</v>
      </c>
      <c r="L5" s="4">
        <v>472</v>
      </c>
      <c r="M5" s="4">
        <v>472</v>
      </c>
      <c r="N5" s="4" t="s">
        <v>49</v>
      </c>
      <c r="O5" s="4" t="s">
        <v>32</v>
      </c>
      <c r="P5" s="4" t="s">
        <v>33</v>
      </c>
      <c r="Q5" s="4">
        <v>0</v>
      </c>
      <c r="R5" s="7">
        <v>44770</v>
      </c>
      <c r="S5" s="6">
        <v>44792</v>
      </c>
      <c r="T5" s="4" t="s">
        <v>34</v>
      </c>
      <c r="U5" s="4">
        <v>472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50</v>
      </c>
      <c r="D6" s="4" t="s">
        <v>47</v>
      </c>
      <c r="E6" s="4" t="s">
        <v>48</v>
      </c>
      <c r="F6" s="6">
        <v>44788</v>
      </c>
      <c r="G6" s="6">
        <v>44789</v>
      </c>
      <c r="H6" s="4">
        <v>1</v>
      </c>
      <c r="I6" s="4">
        <v>1</v>
      </c>
      <c r="J6" s="4">
        <v>1</v>
      </c>
      <c r="K6" s="4" t="s">
        <v>30</v>
      </c>
      <c r="L6" s="4">
        <v>-472</v>
      </c>
      <c r="M6" s="4">
        <v>-472</v>
      </c>
      <c r="N6" s="4" t="s">
        <v>49</v>
      </c>
      <c r="O6" s="4" t="s">
        <v>32</v>
      </c>
      <c r="P6" s="4" t="s">
        <v>33</v>
      </c>
      <c r="Q6" s="4">
        <v>0</v>
      </c>
      <c r="R6" s="7">
        <v>44770</v>
      </c>
      <c r="S6" s="6">
        <v>44792</v>
      </c>
      <c r="T6" s="4" t="s">
        <v>34</v>
      </c>
      <c r="U6" s="4">
        <v>-472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44788</v>
      </c>
      <c r="G7" s="6">
        <v>44789</v>
      </c>
      <c r="H7" s="4">
        <v>1</v>
      </c>
      <c r="I7" s="4">
        <v>1</v>
      </c>
      <c r="J7" s="4">
        <v>1</v>
      </c>
      <c r="K7" s="4" t="s">
        <v>30</v>
      </c>
      <c r="L7" s="4">
        <v>1267</v>
      </c>
      <c r="M7" s="4">
        <v>1267</v>
      </c>
      <c r="N7" s="4" t="s">
        <v>54</v>
      </c>
      <c r="O7" s="4" t="s">
        <v>32</v>
      </c>
      <c r="P7" s="4" t="s">
        <v>33</v>
      </c>
      <c r="Q7" s="4">
        <v>0</v>
      </c>
      <c r="R7" s="7">
        <v>44771</v>
      </c>
      <c r="S7" s="6">
        <v>44792</v>
      </c>
      <c r="T7" s="4" t="s">
        <v>34</v>
      </c>
      <c r="U7" s="4">
        <v>1267</v>
      </c>
      <c r="V7" s="4">
        <v>0</v>
      </c>
      <c r="W7" s="4">
        <v>0</v>
      </c>
      <c r="X7" s="4" t="s">
        <v>35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44787</v>
      </c>
      <c r="G8" s="6">
        <v>44789</v>
      </c>
      <c r="H8" s="4">
        <v>1</v>
      </c>
      <c r="I8" s="4">
        <v>2</v>
      </c>
      <c r="J8" s="4">
        <v>2</v>
      </c>
      <c r="K8" s="4" t="s">
        <v>30</v>
      </c>
      <c r="L8" s="4">
        <v>1950</v>
      </c>
      <c r="M8" s="4">
        <v>1950</v>
      </c>
      <c r="N8" s="4" t="s">
        <v>59</v>
      </c>
      <c r="O8" s="4" t="s">
        <v>32</v>
      </c>
      <c r="P8" s="4" t="s">
        <v>33</v>
      </c>
      <c r="Q8" s="4">
        <v>0</v>
      </c>
      <c r="R8" s="7">
        <v>44773</v>
      </c>
      <c r="S8" s="6">
        <v>44792</v>
      </c>
      <c r="T8" s="4" t="s">
        <v>34</v>
      </c>
      <c r="U8" s="4">
        <v>1950</v>
      </c>
      <c r="V8" s="4">
        <v>0</v>
      </c>
      <c r="W8" s="4">
        <v>0</v>
      </c>
      <c r="X8" s="4" t="s">
        <v>35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44786</v>
      </c>
      <c r="G9" s="6">
        <v>44789</v>
      </c>
      <c r="H9" s="4">
        <v>1</v>
      </c>
      <c r="I9" s="4">
        <v>3</v>
      </c>
      <c r="J9" s="4">
        <v>3</v>
      </c>
      <c r="K9" s="4" t="s">
        <v>30</v>
      </c>
      <c r="L9" s="4">
        <v>6636</v>
      </c>
      <c r="M9" s="4">
        <v>6636</v>
      </c>
      <c r="N9" s="4" t="s">
        <v>64</v>
      </c>
      <c r="O9" s="4" t="s">
        <v>32</v>
      </c>
      <c r="P9" s="4" t="s">
        <v>33</v>
      </c>
      <c r="Q9" s="4">
        <v>0</v>
      </c>
      <c r="R9" s="7">
        <v>44775</v>
      </c>
      <c r="S9" s="6">
        <v>44792</v>
      </c>
      <c r="T9" s="4" t="s">
        <v>34</v>
      </c>
      <c r="U9" s="4">
        <v>6636</v>
      </c>
      <c r="V9" s="4">
        <v>0</v>
      </c>
      <c r="W9" s="4">
        <v>0</v>
      </c>
      <c r="X9" s="4" t="s">
        <v>35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44787</v>
      </c>
      <c r="G10" s="6">
        <v>44789</v>
      </c>
      <c r="H10" s="4">
        <v>1</v>
      </c>
      <c r="I10" s="4">
        <v>2</v>
      </c>
      <c r="J10" s="4">
        <v>2</v>
      </c>
      <c r="K10" s="4" t="s">
        <v>30</v>
      </c>
      <c r="L10" s="4">
        <v>676</v>
      </c>
      <c r="M10" s="4">
        <v>676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44775</v>
      </c>
      <c r="S10" s="6">
        <v>44792</v>
      </c>
      <c r="T10" s="4" t="s">
        <v>34</v>
      </c>
      <c r="U10" s="4">
        <v>676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44786</v>
      </c>
      <c r="G11" s="6">
        <v>44789</v>
      </c>
      <c r="H11" s="4">
        <v>1</v>
      </c>
      <c r="I11" s="4">
        <v>3</v>
      </c>
      <c r="J11" s="4">
        <v>3</v>
      </c>
      <c r="K11" s="4" t="s">
        <v>30</v>
      </c>
      <c r="L11" s="4">
        <v>1608</v>
      </c>
      <c r="M11" s="4">
        <v>1608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44785</v>
      </c>
      <c r="S11" s="6">
        <v>44792</v>
      </c>
      <c r="T11" s="4" t="s">
        <v>34</v>
      </c>
      <c r="U11" s="4">
        <v>1608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6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44788</v>
      </c>
      <c r="G12" s="6">
        <v>44789</v>
      </c>
      <c r="H12" s="4">
        <v>2</v>
      </c>
      <c r="I12" s="4">
        <v>1</v>
      </c>
      <c r="J12" s="4">
        <v>2</v>
      </c>
      <c r="K12" s="4" t="s">
        <v>30</v>
      </c>
      <c r="L12" s="4">
        <v>4616</v>
      </c>
      <c r="M12" s="4">
        <v>4616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44786</v>
      </c>
      <c r="S12" s="6">
        <v>44792</v>
      </c>
      <c r="T12" s="4" t="s">
        <v>34</v>
      </c>
      <c r="U12" s="4">
        <v>4616</v>
      </c>
      <c r="V12" s="4">
        <v>0</v>
      </c>
      <c r="W12" s="4">
        <v>0</v>
      </c>
      <c r="X12" s="4" t="s">
        <v>35</v>
      </c>
      <c r="Y12" s="4" t="s">
        <v>78</v>
      </c>
      <c r="Z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44787</v>
      </c>
      <c r="G13" s="6">
        <v>44789</v>
      </c>
      <c r="H13" s="4">
        <v>1</v>
      </c>
      <c r="I13" s="4">
        <v>2</v>
      </c>
      <c r="J13" s="4">
        <v>2</v>
      </c>
      <c r="K13" s="4" t="s">
        <v>30</v>
      </c>
      <c r="L13" s="4">
        <v>1721</v>
      </c>
      <c r="M13" s="4">
        <v>1721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44785</v>
      </c>
      <c r="S13" s="6">
        <v>44792</v>
      </c>
      <c r="T13" s="4" t="s">
        <v>34</v>
      </c>
      <c r="U13" s="4">
        <v>1721</v>
      </c>
      <c r="V13" s="4">
        <v>0</v>
      </c>
      <c r="W13" s="4">
        <v>0</v>
      </c>
      <c r="X13" s="4" t="s">
        <v>84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44788</v>
      </c>
      <c r="G14" s="6">
        <v>44789</v>
      </c>
      <c r="H14" s="4">
        <v>1</v>
      </c>
      <c r="I14" s="4">
        <v>1</v>
      </c>
      <c r="J14" s="4">
        <v>1</v>
      </c>
      <c r="K14" s="4" t="s">
        <v>30</v>
      </c>
      <c r="L14" s="4">
        <v>656</v>
      </c>
      <c r="M14" s="4">
        <v>656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44786</v>
      </c>
      <c r="S14" s="6">
        <v>44792</v>
      </c>
      <c r="T14" s="4" t="s">
        <v>34</v>
      </c>
      <c r="U14" s="4">
        <v>656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44787</v>
      </c>
      <c r="G15" s="6">
        <v>44789</v>
      </c>
      <c r="H15" s="4">
        <v>1</v>
      </c>
      <c r="I15" s="4">
        <v>2</v>
      </c>
      <c r="J15" s="4">
        <v>2</v>
      </c>
      <c r="K15" s="4" t="s">
        <v>30</v>
      </c>
      <c r="L15" s="4">
        <v>1196</v>
      </c>
      <c r="M15" s="4">
        <v>1196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44786</v>
      </c>
      <c r="S15" s="6">
        <v>44792</v>
      </c>
      <c r="T15" s="4" t="s">
        <v>34</v>
      </c>
      <c r="U15" s="4">
        <v>1196</v>
      </c>
      <c r="V15" s="4">
        <v>0</v>
      </c>
      <c r="W15" s="4">
        <v>0</v>
      </c>
      <c r="X15" s="4" t="s">
        <v>35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44788</v>
      </c>
      <c r="G16" s="6">
        <v>44789</v>
      </c>
      <c r="H16" s="4">
        <v>1</v>
      </c>
      <c r="I16" s="4">
        <v>1</v>
      </c>
      <c r="J16" s="4">
        <v>1</v>
      </c>
      <c r="K16" s="4" t="s">
        <v>30</v>
      </c>
      <c r="L16" s="4">
        <v>484</v>
      </c>
      <c r="M16" s="4">
        <v>484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44786</v>
      </c>
      <c r="S16" s="6">
        <v>44792</v>
      </c>
      <c r="T16" s="4" t="s">
        <v>34</v>
      </c>
      <c r="U16" s="4">
        <v>484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44788</v>
      </c>
      <c r="G17" s="6">
        <v>44789</v>
      </c>
      <c r="H17" s="4">
        <v>1</v>
      </c>
      <c r="I17" s="4">
        <v>1</v>
      </c>
      <c r="J17" s="4">
        <v>1</v>
      </c>
      <c r="K17" s="4" t="s">
        <v>30</v>
      </c>
      <c r="L17" s="4">
        <v>1449</v>
      </c>
      <c r="M17" s="4">
        <v>1449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44786</v>
      </c>
      <c r="S17" s="6">
        <v>44792</v>
      </c>
      <c r="T17" s="4" t="s">
        <v>34</v>
      </c>
      <c r="U17" s="4">
        <v>1449</v>
      </c>
      <c r="V17" s="4">
        <v>0</v>
      </c>
      <c r="W17" s="4">
        <v>0</v>
      </c>
      <c r="X17" s="4" t="s">
        <v>35</v>
      </c>
      <c r="Y17" s="4" t="s">
        <v>103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106</v>
      </c>
      <c r="F18" s="6">
        <v>44787</v>
      </c>
      <c r="G18" s="6">
        <v>44789</v>
      </c>
      <c r="H18" s="4">
        <v>1</v>
      </c>
      <c r="I18" s="4">
        <v>2</v>
      </c>
      <c r="J18" s="4">
        <v>2</v>
      </c>
      <c r="K18" s="4" t="s">
        <v>30</v>
      </c>
      <c r="L18" s="4">
        <v>900</v>
      </c>
      <c r="M18" s="4">
        <v>900</v>
      </c>
      <c r="N18" s="4" t="s">
        <v>107</v>
      </c>
      <c r="O18" s="4" t="s">
        <v>32</v>
      </c>
      <c r="P18" s="4" t="s">
        <v>33</v>
      </c>
      <c r="Q18" s="4">
        <v>0</v>
      </c>
      <c r="R18" s="7">
        <v>44786</v>
      </c>
      <c r="S18" s="6">
        <v>44792</v>
      </c>
      <c r="T18" s="4" t="s">
        <v>34</v>
      </c>
      <c r="U18" s="4">
        <v>900</v>
      </c>
      <c r="V18" s="4">
        <v>0</v>
      </c>
      <c r="W18" s="4">
        <v>0</v>
      </c>
      <c r="X18" s="4" t="s">
        <v>35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44788</v>
      </c>
      <c r="G19" s="6">
        <v>44789</v>
      </c>
      <c r="H19" s="4">
        <v>1</v>
      </c>
      <c r="I19" s="4">
        <v>1</v>
      </c>
      <c r="J19" s="4">
        <v>1</v>
      </c>
      <c r="K19" s="4" t="s">
        <v>30</v>
      </c>
      <c r="L19" s="4">
        <v>427</v>
      </c>
      <c r="M19" s="4">
        <v>427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44786</v>
      </c>
      <c r="S19" s="6">
        <v>44792</v>
      </c>
      <c r="T19" s="4" t="s">
        <v>34</v>
      </c>
      <c r="U19" s="4">
        <v>427</v>
      </c>
      <c r="V19" s="4">
        <v>0</v>
      </c>
      <c r="W19" s="4">
        <v>0</v>
      </c>
      <c r="X19" s="4" t="s">
        <v>35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44788</v>
      </c>
      <c r="G20" s="6">
        <v>44789</v>
      </c>
      <c r="H20" s="4">
        <v>1</v>
      </c>
      <c r="I20" s="4">
        <v>1</v>
      </c>
      <c r="J20" s="4">
        <v>1</v>
      </c>
      <c r="K20" s="4" t="s">
        <v>30</v>
      </c>
      <c r="L20" s="4">
        <v>280</v>
      </c>
      <c r="M20" s="4">
        <v>280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44786</v>
      </c>
      <c r="S20" s="6">
        <v>44792</v>
      </c>
      <c r="T20" s="4" t="s">
        <v>34</v>
      </c>
      <c r="U20" s="4">
        <v>280</v>
      </c>
      <c r="V20" s="4">
        <v>0</v>
      </c>
      <c r="W20" s="4">
        <v>0</v>
      </c>
      <c r="X20" s="4" t="s">
        <v>35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44788</v>
      </c>
      <c r="G21" s="6">
        <v>44789</v>
      </c>
      <c r="H21" s="4">
        <v>1</v>
      </c>
      <c r="I21" s="4">
        <v>1</v>
      </c>
      <c r="J21" s="4">
        <v>1</v>
      </c>
      <c r="K21" s="4" t="s">
        <v>30</v>
      </c>
      <c r="L21" s="4">
        <v>1385</v>
      </c>
      <c r="M21" s="4">
        <v>1385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44786</v>
      </c>
      <c r="S21" s="6">
        <v>44792</v>
      </c>
      <c r="T21" s="4" t="s">
        <v>34</v>
      </c>
      <c r="U21" s="4">
        <v>1385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119</v>
      </c>
      <c r="B22" s="4" t="s">
        <v>26</v>
      </c>
      <c r="C22" s="4" t="s">
        <v>50</v>
      </c>
      <c r="D22" s="4" t="s">
        <v>120</v>
      </c>
      <c r="E22" s="4" t="s">
        <v>121</v>
      </c>
      <c r="F22" s="6">
        <v>44788</v>
      </c>
      <c r="G22" s="6">
        <v>44789</v>
      </c>
      <c r="H22" s="4">
        <v>1</v>
      </c>
      <c r="I22" s="4">
        <v>1</v>
      </c>
      <c r="J22" s="4">
        <v>1</v>
      </c>
      <c r="K22" s="4" t="s">
        <v>30</v>
      </c>
      <c r="L22" s="4">
        <v>-1385</v>
      </c>
      <c r="M22" s="4">
        <v>-1385</v>
      </c>
      <c r="N22" s="4" t="s">
        <v>122</v>
      </c>
      <c r="O22" s="4" t="s">
        <v>32</v>
      </c>
      <c r="P22" s="4" t="s">
        <v>33</v>
      </c>
      <c r="Q22" s="4">
        <v>0</v>
      </c>
      <c r="R22" s="7">
        <v>44786</v>
      </c>
      <c r="S22" s="6">
        <v>44792</v>
      </c>
      <c r="T22" s="4" t="s">
        <v>34</v>
      </c>
      <c r="U22" s="4">
        <v>-1385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123</v>
      </c>
      <c r="B23" s="4" t="s">
        <v>26</v>
      </c>
      <c r="C23" s="4" t="s">
        <v>27</v>
      </c>
      <c r="D23" s="4" t="s">
        <v>124</v>
      </c>
      <c r="E23" s="4" t="s">
        <v>125</v>
      </c>
      <c r="F23" s="6">
        <v>44787</v>
      </c>
      <c r="G23" s="6">
        <v>44789</v>
      </c>
      <c r="H23" s="4">
        <v>1</v>
      </c>
      <c r="I23" s="4">
        <v>2</v>
      </c>
      <c r="J23" s="4">
        <v>2</v>
      </c>
      <c r="K23" s="4" t="s">
        <v>30</v>
      </c>
      <c r="L23" s="4">
        <v>1647</v>
      </c>
      <c r="M23" s="4">
        <v>1647</v>
      </c>
      <c r="N23" s="4" t="s">
        <v>126</v>
      </c>
      <c r="O23" s="4" t="s">
        <v>32</v>
      </c>
      <c r="P23" s="4" t="s">
        <v>33</v>
      </c>
      <c r="Q23" s="4">
        <v>0</v>
      </c>
      <c r="R23" s="7">
        <v>44786</v>
      </c>
      <c r="S23" s="6">
        <v>44792</v>
      </c>
      <c r="T23" s="4" t="s">
        <v>34</v>
      </c>
      <c r="U23" s="4">
        <v>1647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127</v>
      </c>
      <c r="B24" s="4" t="s">
        <v>26</v>
      </c>
      <c r="C24" s="4" t="s">
        <v>27</v>
      </c>
      <c r="D24" s="4" t="s">
        <v>128</v>
      </c>
      <c r="E24" s="4" t="s">
        <v>129</v>
      </c>
      <c r="F24" s="6">
        <v>44787</v>
      </c>
      <c r="G24" s="6">
        <v>44789</v>
      </c>
      <c r="H24" s="4">
        <v>1</v>
      </c>
      <c r="I24" s="4">
        <v>2</v>
      </c>
      <c r="J24" s="4">
        <v>2</v>
      </c>
      <c r="K24" s="4" t="s">
        <v>30</v>
      </c>
      <c r="L24" s="4">
        <v>3802</v>
      </c>
      <c r="M24" s="4">
        <v>3802</v>
      </c>
      <c r="N24" s="4" t="s">
        <v>130</v>
      </c>
      <c r="O24" s="4" t="s">
        <v>32</v>
      </c>
      <c r="P24" s="4" t="s">
        <v>33</v>
      </c>
      <c r="Q24" s="4">
        <v>0</v>
      </c>
      <c r="R24" s="7">
        <v>44787</v>
      </c>
      <c r="S24" s="6">
        <v>44792</v>
      </c>
      <c r="T24" s="4" t="s">
        <v>34</v>
      </c>
      <c r="U24" s="4">
        <v>3802</v>
      </c>
      <c r="V24" s="4">
        <v>0</v>
      </c>
      <c r="W24" s="4">
        <v>0</v>
      </c>
      <c r="X24" s="4" t="s">
        <v>35</v>
      </c>
      <c r="Y24" s="4" t="s">
        <v>131</v>
      </c>
    </row>
    <row r="25" s="4" customFormat="1" spans="1:25">
      <c r="A25" s="4" t="s">
        <v>132</v>
      </c>
      <c r="B25" s="4" t="s">
        <v>26</v>
      </c>
      <c r="C25" s="4" t="s">
        <v>27</v>
      </c>
      <c r="D25" s="4" t="s">
        <v>133</v>
      </c>
      <c r="E25" s="4" t="s">
        <v>134</v>
      </c>
      <c r="F25" s="6">
        <v>44787</v>
      </c>
      <c r="G25" s="6">
        <v>44789</v>
      </c>
      <c r="H25" s="4">
        <v>1</v>
      </c>
      <c r="I25" s="4">
        <v>2</v>
      </c>
      <c r="J25" s="4">
        <v>2</v>
      </c>
      <c r="K25" s="4" t="s">
        <v>30</v>
      </c>
      <c r="L25" s="4">
        <v>1666</v>
      </c>
      <c r="M25" s="4">
        <v>1666</v>
      </c>
      <c r="N25" s="4" t="s">
        <v>135</v>
      </c>
      <c r="O25" s="4" t="s">
        <v>32</v>
      </c>
      <c r="P25" s="4" t="s">
        <v>33</v>
      </c>
      <c r="Q25" s="4">
        <v>0</v>
      </c>
      <c r="R25" s="7">
        <v>44787</v>
      </c>
      <c r="S25" s="6">
        <v>44792</v>
      </c>
      <c r="T25" s="4" t="s">
        <v>34</v>
      </c>
      <c r="U25" s="4">
        <v>1666</v>
      </c>
      <c r="V25" s="4">
        <v>0</v>
      </c>
      <c r="W25" s="4">
        <v>0</v>
      </c>
      <c r="X25" s="4" t="s">
        <v>136</v>
      </c>
      <c r="Y25" s="4" t="s">
        <v>137</v>
      </c>
    </row>
    <row r="26" s="4" customFormat="1" spans="1:25">
      <c r="A26" s="4" t="s">
        <v>138</v>
      </c>
      <c r="B26" s="4" t="s">
        <v>26</v>
      </c>
      <c r="C26" s="4" t="s">
        <v>27</v>
      </c>
      <c r="D26" s="4" t="s">
        <v>139</v>
      </c>
      <c r="E26" s="4" t="s">
        <v>140</v>
      </c>
      <c r="F26" s="6">
        <v>44788</v>
      </c>
      <c r="G26" s="6">
        <v>44789</v>
      </c>
      <c r="H26" s="4">
        <v>2</v>
      </c>
      <c r="I26" s="4">
        <v>1</v>
      </c>
      <c r="J26" s="4">
        <v>2</v>
      </c>
      <c r="K26" s="4" t="s">
        <v>30</v>
      </c>
      <c r="L26" s="4">
        <v>700</v>
      </c>
      <c r="M26" s="4">
        <v>700</v>
      </c>
      <c r="N26" s="4" t="s">
        <v>141</v>
      </c>
      <c r="O26" s="4" t="s">
        <v>32</v>
      </c>
      <c r="P26" s="4" t="s">
        <v>33</v>
      </c>
      <c r="Q26" s="4">
        <v>0</v>
      </c>
      <c r="R26" s="7">
        <v>44787</v>
      </c>
      <c r="S26" s="6">
        <v>44792</v>
      </c>
      <c r="T26" s="4" t="s">
        <v>34</v>
      </c>
      <c r="U26" s="4">
        <v>700</v>
      </c>
      <c r="V26" s="4">
        <v>0</v>
      </c>
      <c r="W26" s="4">
        <v>0</v>
      </c>
      <c r="X26" s="4" t="s">
        <v>35</v>
      </c>
      <c r="Y26" s="4" t="s">
        <v>142</v>
      </c>
    </row>
    <row r="27" s="4" customFormat="1" spans="1:25">
      <c r="A27" s="4" t="s">
        <v>143</v>
      </c>
      <c r="B27" s="4" t="s">
        <v>26</v>
      </c>
      <c r="C27" s="4" t="s">
        <v>27</v>
      </c>
      <c r="D27" s="4" t="s">
        <v>144</v>
      </c>
      <c r="E27" s="4" t="s">
        <v>145</v>
      </c>
      <c r="F27" s="6">
        <v>44788</v>
      </c>
      <c r="G27" s="6">
        <v>44789</v>
      </c>
      <c r="H27" s="4">
        <v>1</v>
      </c>
      <c r="I27" s="4">
        <v>1</v>
      </c>
      <c r="J27" s="4">
        <v>1</v>
      </c>
      <c r="K27" s="4" t="s">
        <v>30</v>
      </c>
      <c r="L27" s="4">
        <v>443</v>
      </c>
      <c r="M27" s="4">
        <v>443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44787</v>
      </c>
      <c r="S27" s="6">
        <v>44792</v>
      </c>
      <c r="T27" s="4" t="s">
        <v>34</v>
      </c>
      <c r="U27" s="4">
        <v>443</v>
      </c>
      <c r="V27" s="4">
        <v>0</v>
      </c>
      <c r="W27" s="4">
        <v>0</v>
      </c>
      <c r="X27" s="4" t="s">
        <v>35</v>
      </c>
      <c r="Y27" s="4" t="s">
        <v>142</v>
      </c>
    </row>
    <row r="28" s="4" customFormat="1" spans="1:25">
      <c r="A28" s="4" t="s">
        <v>147</v>
      </c>
      <c r="B28" s="4" t="s">
        <v>26</v>
      </c>
      <c r="C28" s="4" t="s">
        <v>27</v>
      </c>
      <c r="D28" s="4" t="s">
        <v>148</v>
      </c>
      <c r="E28" s="4" t="s">
        <v>149</v>
      </c>
      <c r="F28" s="6">
        <v>44788</v>
      </c>
      <c r="G28" s="6">
        <v>44789</v>
      </c>
      <c r="H28" s="4">
        <v>1</v>
      </c>
      <c r="I28" s="4">
        <v>1</v>
      </c>
      <c r="J28" s="4">
        <v>1</v>
      </c>
      <c r="K28" s="4" t="s">
        <v>30</v>
      </c>
      <c r="L28" s="4">
        <v>692</v>
      </c>
      <c r="M28" s="4">
        <v>692</v>
      </c>
      <c r="N28" s="4" t="s">
        <v>150</v>
      </c>
      <c r="O28" s="4" t="s">
        <v>32</v>
      </c>
      <c r="P28" s="4" t="s">
        <v>33</v>
      </c>
      <c r="Q28" s="4">
        <v>0</v>
      </c>
      <c r="R28" s="7">
        <v>44787</v>
      </c>
      <c r="S28" s="6">
        <v>44792</v>
      </c>
      <c r="T28" s="4" t="s">
        <v>34</v>
      </c>
      <c r="U28" s="4">
        <v>692</v>
      </c>
      <c r="V28" s="4">
        <v>0</v>
      </c>
      <c r="W28" s="4">
        <v>0</v>
      </c>
      <c r="X28" s="4" t="s">
        <v>35</v>
      </c>
      <c r="Y28" s="4" t="s">
        <v>151</v>
      </c>
    </row>
    <row r="29" s="4" customFormat="1" spans="1:25">
      <c r="A29" s="4" t="s">
        <v>152</v>
      </c>
      <c r="B29" s="4" t="s">
        <v>26</v>
      </c>
      <c r="C29" s="4" t="s">
        <v>27</v>
      </c>
      <c r="D29" s="4" t="s">
        <v>153</v>
      </c>
      <c r="E29" s="4" t="s">
        <v>154</v>
      </c>
      <c r="F29" s="6">
        <v>44788</v>
      </c>
      <c r="G29" s="6">
        <v>44789</v>
      </c>
      <c r="H29" s="4">
        <v>1</v>
      </c>
      <c r="I29" s="4">
        <v>1</v>
      </c>
      <c r="J29" s="4">
        <v>1</v>
      </c>
      <c r="K29" s="4" t="s">
        <v>30</v>
      </c>
      <c r="L29" s="4">
        <v>118</v>
      </c>
      <c r="M29" s="4">
        <v>118</v>
      </c>
      <c r="N29" s="4" t="s">
        <v>155</v>
      </c>
      <c r="O29" s="4" t="s">
        <v>32</v>
      </c>
      <c r="P29" s="4" t="s">
        <v>33</v>
      </c>
      <c r="Q29" s="4">
        <v>0</v>
      </c>
      <c r="R29" s="7">
        <v>44787</v>
      </c>
      <c r="S29" s="6">
        <v>44792</v>
      </c>
      <c r="T29" s="4" t="s">
        <v>34</v>
      </c>
      <c r="U29" s="4">
        <v>118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156</v>
      </c>
      <c r="B30" s="4" t="s">
        <v>26</v>
      </c>
      <c r="C30" s="4" t="s">
        <v>27</v>
      </c>
      <c r="D30" s="4" t="s">
        <v>157</v>
      </c>
      <c r="E30" s="4" t="s">
        <v>158</v>
      </c>
      <c r="F30" s="6">
        <v>44787</v>
      </c>
      <c r="G30" s="6">
        <v>44789</v>
      </c>
      <c r="H30" s="4">
        <v>1</v>
      </c>
      <c r="I30" s="4">
        <v>2</v>
      </c>
      <c r="J30" s="4">
        <v>2</v>
      </c>
      <c r="K30" s="4" t="s">
        <v>30</v>
      </c>
      <c r="L30" s="4">
        <v>434</v>
      </c>
      <c r="M30" s="4">
        <v>434</v>
      </c>
      <c r="N30" s="4" t="s">
        <v>159</v>
      </c>
      <c r="O30" s="4" t="s">
        <v>32</v>
      </c>
      <c r="P30" s="4" t="s">
        <v>33</v>
      </c>
      <c r="Q30" s="4">
        <v>0</v>
      </c>
      <c r="R30" s="7">
        <v>44787</v>
      </c>
      <c r="S30" s="6">
        <v>44792</v>
      </c>
      <c r="T30" s="4" t="s">
        <v>34</v>
      </c>
      <c r="U30" s="4">
        <v>434</v>
      </c>
      <c r="V30" s="4">
        <v>0</v>
      </c>
      <c r="W30" s="4">
        <v>0</v>
      </c>
      <c r="X30" s="4" t="s">
        <v>35</v>
      </c>
      <c r="Y30" s="4" t="s">
        <v>160</v>
      </c>
    </row>
    <row r="31" s="4" customFormat="1" spans="1:25">
      <c r="A31" s="4" t="s">
        <v>161</v>
      </c>
      <c r="B31" s="4" t="s">
        <v>26</v>
      </c>
      <c r="C31" s="4" t="s">
        <v>27</v>
      </c>
      <c r="D31" s="4" t="s">
        <v>162</v>
      </c>
      <c r="E31" s="4" t="s">
        <v>48</v>
      </c>
      <c r="F31" s="6">
        <v>44787</v>
      </c>
      <c r="G31" s="6">
        <v>44789</v>
      </c>
      <c r="H31" s="4">
        <v>1</v>
      </c>
      <c r="I31" s="4">
        <v>2</v>
      </c>
      <c r="J31" s="4">
        <v>2</v>
      </c>
      <c r="K31" s="4" t="s">
        <v>30</v>
      </c>
      <c r="L31" s="4">
        <v>1050</v>
      </c>
      <c r="M31" s="4">
        <v>1050</v>
      </c>
      <c r="N31" s="4" t="s">
        <v>163</v>
      </c>
      <c r="O31" s="4" t="s">
        <v>32</v>
      </c>
      <c r="P31" s="4" t="s">
        <v>33</v>
      </c>
      <c r="Q31" s="4">
        <v>0</v>
      </c>
      <c r="R31" s="7">
        <v>44787</v>
      </c>
      <c r="S31" s="6">
        <v>44792</v>
      </c>
      <c r="T31" s="4" t="s">
        <v>34</v>
      </c>
      <c r="U31" s="4">
        <v>1050</v>
      </c>
      <c r="V31" s="4">
        <v>0</v>
      </c>
      <c r="W31" s="4">
        <v>0</v>
      </c>
      <c r="X31" s="4" t="s">
        <v>35</v>
      </c>
      <c r="Y31" s="4" t="s">
        <v>164</v>
      </c>
    </row>
    <row r="32" s="4" customFormat="1" spans="1:25">
      <c r="A32" s="4" t="s">
        <v>165</v>
      </c>
      <c r="B32" s="4" t="s">
        <v>26</v>
      </c>
      <c r="C32" s="4" t="s">
        <v>27</v>
      </c>
      <c r="D32" s="4" t="s">
        <v>166</v>
      </c>
      <c r="E32" s="4" t="s">
        <v>167</v>
      </c>
      <c r="F32" s="6">
        <v>44787</v>
      </c>
      <c r="G32" s="6">
        <v>44789</v>
      </c>
      <c r="H32" s="4">
        <v>2</v>
      </c>
      <c r="I32" s="4">
        <v>2</v>
      </c>
      <c r="J32" s="4">
        <v>4</v>
      </c>
      <c r="K32" s="4" t="s">
        <v>30</v>
      </c>
      <c r="L32" s="4">
        <v>3598</v>
      </c>
      <c r="M32" s="4">
        <v>3598</v>
      </c>
      <c r="N32" s="4" t="s">
        <v>168</v>
      </c>
      <c r="O32" s="4" t="s">
        <v>32</v>
      </c>
      <c r="P32" s="4" t="s">
        <v>33</v>
      </c>
      <c r="Q32" s="4">
        <v>0</v>
      </c>
      <c r="R32" s="7">
        <v>44787</v>
      </c>
      <c r="S32" s="6">
        <v>44792</v>
      </c>
      <c r="T32" s="4" t="s">
        <v>34</v>
      </c>
      <c r="U32" s="4">
        <v>3598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165</v>
      </c>
      <c r="B33" s="4" t="s">
        <v>26</v>
      </c>
      <c r="C33" s="4" t="s">
        <v>50</v>
      </c>
      <c r="D33" s="4" t="s">
        <v>166</v>
      </c>
      <c r="E33" s="4" t="s">
        <v>167</v>
      </c>
      <c r="F33" s="6">
        <v>44787</v>
      </c>
      <c r="G33" s="6">
        <v>44789</v>
      </c>
      <c r="H33" s="4">
        <v>2</v>
      </c>
      <c r="I33" s="4">
        <v>2</v>
      </c>
      <c r="J33" s="4">
        <v>4</v>
      </c>
      <c r="K33" s="4" t="s">
        <v>30</v>
      </c>
      <c r="L33" s="4">
        <v>-3598</v>
      </c>
      <c r="M33" s="4">
        <v>-3598</v>
      </c>
      <c r="N33" s="4" t="s">
        <v>168</v>
      </c>
      <c r="O33" s="4" t="s">
        <v>32</v>
      </c>
      <c r="P33" s="4" t="s">
        <v>33</v>
      </c>
      <c r="Q33" s="4">
        <v>0</v>
      </c>
      <c r="R33" s="7">
        <v>44787</v>
      </c>
      <c r="S33" s="6">
        <v>44792</v>
      </c>
      <c r="T33" s="4" t="s">
        <v>34</v>
      </c>
      <c r="U33" s="4">
        <v>-3598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169</v>
      </c>
      <c r="B34" s="4" t="s">
        <v>26</v>
      </c>
      <c r="C34" s="4" t="s">
        <v>27</v>
      </c>
      <c r="D34" s="4" t="s">
        <v>170</v>
      </c>
      <c r="E34" s="4"/>
      <c r="F34" s="6">
        <v>44788</v>
      </c>
      <c r="G34" s="6">
        <v>44789</v>
      </c>
      <c r="H34" s="4">
        <v>0</v>
      </c>
      <c r="I34" s="4">
        <v>1</v>
      </c>
      <c r="J34" s="4">
        <v>0</v>
      </c>
      <c r="K34" s="4" t="s">
        <v>30</v>
      </c>
      <c r="L34" s="4">
        <v>149</v>
      </c>
      <c r="M34" s="4">
        <v>149</v>
      </c>
      <c r="N34" s="4"/>
      <c r="O34" s="4" t="s">
        <v>32</v>
      </c>
      <c r="P34" s="4" t="s">
        <v>33</v>
      </c>
      <c r="Q34" s="4">
        <v>0</v>
      </c>
      <c r="R34" s="7">
        <v>44787</v>
      </c>
      <c r="S34" s="6">
        <v>44792</v>
      </c>
      <c r="T34" s="4" t="s">
        <v>34</v>
      </c>
      <c r="U34" s="4">
        <v>149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171</v>
      </c>
      <c r="B35" s="4" t="s">
        <v>26</v>
      </c>
      <c r="C35" s="4" t="s">
        <v>27</v>
      </c>
      <c r="D35" s="4" t="s">
        <v>172</v>
      </c>
      <c r="E35" s="4" t="s">
        <v>173</v>
      </c>
      <c r="F35" s="6">
        <v>44788</v>
      </c>
      <c r="G35" s="6">
        <v>44789</v>
      </c>
      <c r="H35" s="4">
        <v>1</v>
      </c>
      <c r="I35" s="4">
        <v>1</v>
      </c>
      <c r="J35" s="4">
        <v>1</v>
      </c>
      <c r="K35" s="4" t="s">
        <v>30</v>
      </c>
      <c r="L35" s="4">
        <v>724</v>
      </c>
      <c r="M35" s="4">
        <v>724</v>
      </c>
      <c r="N35" s="4" t="s">
        <v>174</v>
      </c>
      <c r="O35" s="4" t="s">
        <v>32</v>
      </c>
      <c r="P35" s="4" t="s">
        <v>33</v>
      </c>
      <c r="Q35" s="4">
        <v>0</v>
      </c>
      <c r="R35" s="7">
        <v>44787</v>
      </c>
      <c r="S35" s="6">
        <v>44792</v>
      </c>
      <c r="T35" s="4" t="s">
        <v>34</v>
      </c>
      <c r="U35" s="4">
        <v>724</v>
      </c>
      <c r="V35" s="4">
        <v>0</v>
      </c>
      <c r="W35" s="4">
        <v>0</v>
      </c>
      <c r="X35" s="4" t="s">
        <v>35</v>
      </c>
      <c r="Y35" s="4" t="s">
        <v>175</v>
      </c>
    </row>
    <row r="36" s="4" customFormat="1" spans="1:28">
      <c r="A36" s="4" t="s">
        <v>176</v>
      </c>
      <c r="B36" s="4" t="s">
        <v>26</v>
      </c>
      <c r="C36" s="4" t="s">
        <v>27</v>
      </c>
      <c r="D36" s="4" t="s">
        <v>177</v>
      </c>
      <c r="E36" s="4" t="s">
        <v>178</v>
      </c>
      <c r="F36" s="6">
        <v>44788</v>
      </c>
      <c r="G36" s="6">
        <v>44789</v>
      </c>
      <c r="H36" s="4">
        <v>4</v>
      </c>
      <c r="I36" s="4">
        <v>1</v>
      </c>
      <c r="J36" s="4">
        <v>4</v>
      </c>
      <c r="K36" s="4" t="s">
        <v>30</v>
      </c>
      <c r="L36" s="4">
        <v>1448</v>
      </c>
      <c r="M36" s="4">
        <v>1448</v>
      </c>
      <c r="N36" s="4" t="s">
        <v>179</v>
      </c>
      <c r="O36" s="4" t="s">
        <v>32</v>
      </c>
      <c r="P36" s="4" t="s">
        <v>33</v>
      </c>
      <c r="Q36" s="4">
        <v>0</v>
      </c>
      <c r="R36" s="7">
        <v>44787</v>
      </c>
      <c r="S36" s="6">
        <v>44792</v>
      </c>
      <c r="T36" s="4" t="s">
        <v>34</v>
      </c>
      <c r="U36" s="4">
        <v>1448</v>
      </c>
      <c r="V36" s="4">
        <v>0</v>
      </c>
      <c r="W36" s="4">
        <v>0</v>
      </c>
      <c r="X36" s="4" t="s">
        <v>180</v>
      </c>
      <c r="Y36" s="4">
        <v>21350026</v>
      </c>
      <c r="Z36" s="4">
        <v>42440774</v>
      </c>
      <c r="AA36" s="4">
        <v>27072271</v>
      </c>
      <c r="AB36" s="4" t="s">
        <v>181</v>
      </c>
    </row>
    <row r="37" s="4" customFormat="1" spans="1:25">
      <c r="A37" s="4" t="s">
        <v>182</v>
      </c>
      <c r="B37" s="4" t="s">
        <v>26</v>
      </c>
      <c r="C37" s="4" t="s">
        <v>27</v>
      </c>
      <c r="D37" s="4" t="s">
        <v>183</v>
      </c>
      <c r="E37" s="4" t="s">
        <v>184</v>
      </c>
      <c r="F37" s="6">
        <v>44788</v>
      </c>
      <c r="G37" s="6">
        <v>44789</v>
      </c>
      <c r="H37" s="4">
        <v>1</v>
      </c>
      <c r="I37" s="4">
        <v>1</v>
      </c>
      <c r="J37" s="4">
        <v>1</v>
      </c>
      <c r="K37" s="4" t="s">
        <v>30</v>
      </c>
      <c r="L37" s="4">
        <v>933</v>
      </c>
      <c r="M37" s="4">
        <v>933</v>
      </c>
      <c r="N37" s="4" t="s">
        <v>185</v>
      </c>
      <c r="O37" s="4" t="s">
        <v>32</v>
      </c>
      <c r="P37" s="4" t="s">
        <v>33</v>
      </c>
      <c r="Q37" s="4">
        <v>0</v>
      </c>
      <c r="R37" s="7">
        <v>44788</v>
      </c>
      <c r="S37" s="6">
        <v>44792</v>
      </c>
      <c r="T37" s="4" t="s">
        <v>34</v>
      </c>
      <c r="U37" s="4">
        <v>933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186</v>
      </c>
      <c r="B38" s="4" t="s">
        <v>26</v>
      </c>
      <c r="C38" s="4" t="s">
        <v>27</v>
      </c>
      <c r="D38" s="4" t="s">
        <v>187</v>
      </c>
      <c r="E38" s="4"/>
      <c r="F38" s="6">
        <v>44788</v>
      </c>
      <c r="G38" s="6">
        <v>44789</v>
      </c>
      <c r="H38" s="4">
        <v>0</v>
      </c>
      <c r="I38" s="4">
        <v>1</v>
      </c>
      <c r="J38" s="4">
        <v>0</v>
      </c>
      <c r="K38" s="4" t="s">
        <v>30</v>
      </c>
      <c r="L38" s="4">
        <v>172</v>
      </c>
      <c r="M38" s="4">
        <v>172</v>
      </c>
      <c r="N38" s="4"/>
      <c r="O38" s="4" t="s">
        <v>32</v>
      </c>
      <c r="P38" s="4" t="s">
        <v>33</v>
      </c>
      <c r="Q38" s="4">
        <v>0</v>
      </c>
      <c r="R38" s="7">
        <v>44788</v>
      </c>
      <c r="S38" s="6">
        <v>44792</v>
      </c>
      <c r="T38" s="4" t="s">
        <v>34</v>
      </c>
      <c r="U38" s="4">
        <v>172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188</v>
      </c>
      <c r="B39" s="4" t="s">
        <v>26</v>
      </c>
      <c r="C39" s="4" t="s">
        <v>27</v>
      </c>
      <c r="D39" s="4" t="s">
        <v>189</v>
      </c>
      <c r="E39" s="4" t="s">
        <v>190</v>
      </c>
      <c r="F39" s="6">
        <v>44788</v>
      </c>
      <c r="G39" s="6">
        <v>44789</v>
      </c>
      <c r="H39" s="4">
        <v>1</v>
      </c>
      <c r="I39" s="4">
        <v>1</v>
      </c>
      <c r="J39" s="4">
        <v>1</v>
      </c>
      <c r="K39" s="4" t="s">
        <v>30</v>
      </c>
      <c r="L39" s="4">
        <v>1067</v>
      </c>
      <c r="M39" s="4">
        <v>1067</v>
      </c>
      <c r="N39" s="4" t="s">
        <v>191</v>
      </c>
      <c r="O39" s="4" t="s">
        <v>32</v>
      </c>
      <c r="P39" s="4" t="s">
        <v>33</v>
      </c>
      <c r="Q39" s="4">
        <v>0</v>
      </c>
      <c r="R39" s="7">
        <v>44788</v>
      </c>
      <c r="S39" s="6">
        <v>44792</v>
      </c>
      <c r="T39" s="4" t="s">
        <v>34</v>
      </c>
      <c r="U39" s="4">
        <v>1067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192</v>
      </c>
      <c r="B40" s="4" t="s">
        <v>26</v>
      </c>
      <c r="C40" s="4" t="s">
        <v>27</v>
      </c>
      <c r="D40" s="4" t="s">
        <v>193</v>
      </c>
      <c r="E40" s="4" t="s">
        <v>194</v>
      </c>
      <c r="F40" s="6">
        <v>44788</v>
      </c>
      <c r="G40" s="6">
        <v>44789</v>
      </c>
      <c r="H40" s="4">
        <v>1</v>
      </c>
      <c r="I40" s="4">
        <v>1</v>
      </c>
      <c r="J40" s="4">
        <v>1</v>
      </c>
      <c r="K40" s="4" t="s">
        <v>30</v>
      </c>
      <c r="L40" s="4">
        <v>915</v>
      </c>
      <c r="M40" s="4">
        <v>915</v>
      </c>
      <c r="N40" s="4" t="s">
        <v>195</v>
      </c>
      <c r="O40" s="4" t="s">
        <v>32</v>
      </c>
      <c r="P40" s="4" t="s">
        <v>33</v>
      </c>
      <c r="Q40" s="4">
        <v>0</v>
      </c>
      <c r="R40" s="7">
        <v>44788</v>
      </c>
      <c r="S40" s="6">
        <v>44792</v>
      </c>
      <c r="T40" s="4" t="s">
        <v>34</v>
      </c>
      <c r="U40" s="4">
        <v>915</v>
      </c>
      <c r="V40" s="4">
        <v>0</v>
      </c>
      <c r="W40" s="4">
        <v>0</v>
      </c>
      <c r="X40" s="4" t="s">
        <v>35</v>
      </c>
      <c r="Y40" s="4" t="s">
        <v>196</v>
      </c>
    </row>
    <row r="41" s="4" customFormat="1" spans="1:25">
      <c r="A41" s="4" t="s">
        <v>197</v>
      </c>
      <c r="B41" s="4" t="s">
        <v>26</v>
      </c>
      <c r="C41" s="4" t="s">
        <v>27</v>
      </c>
      <c r="D41" s="4" t="s">
        <v>198</v>
      </c>
      <c r="E41" s="4" t="s">
        <v>199</v>
      </c>
      <c r="F41" s="6">
        <v>44788</v>
      </c>
      <c r="G41" s="6">
        <v>44789</v>
      </c>
      <c r="H41" s="4">
        <v>1</v>
      </c>
      <c r="I41" s="4">
        <v>1</v>
      </c>
      <c r="J41" s="4">
        <v>1</v>
      </c>
      <c r="K41" s="4" t="s">
        <v>30</v>
      </c>
      <c r="L41" s="4">
        <v>789</v>
      </c>
      <c r="M41" s="4">
        <v>789</v>
      </c>
      <c r="N41" s="4" t="s">
        <v>200</v>
      </c>
      <c r="O41" s="4" t="s">
        <v>32</v>
      </c>
      <c r="P41" s="4" t="s">
        <v>33</v>
      </c>
      <c r="Q41" s="4">
        <v>0</v>
      </c>
      <c r="R41" s="7">
        <v>44788</v>
      </c>
      <c r="S41" s="6">
        <v>44792</v>
      </c>
      <c r="T41" s="4" t="s">
        <v>34</v>
      </c>
      <c r="U41" s="4">
        <v>789</v>
      </c>
      <c r="V41" s="4">
        <v>0</v>
      </c>
      <c r="W41" s="4">
        <v>0</v>
      </c>
      <c r="X41" s="4" t="s">
        <v>35</v>
      </c>
      <c r="Y41" s="4" t="s">
        <v>201</v>
      </c>
    </row>
    <row r="42" s="4" customFormat="1" spans="1:25">
      <c r="A42" s="4" t="s">
        <v>202</v>
      </c>
      <c r="B42" s="4" t="s">
        <v>26</v>
      </c>
      <c r="C42" s="4" t="s">
        <v>27</v>
      </c>
      <c r="D42" s="4" t="s">
        <v>203</v>
      </c>
      <c r="E42" s="4" t="s">
        <v>204</v>
      </c>
      <c r="F42" s="6">
        <v>44788</v>
      </c>
      <c r="G42" s="6">
        <v>44789</v>
      </c>
      <c r="H42" s="4">
        <v>1</v>
      </c>
      <c r="I42" s="4">
        <v>1</v>
      </c>
      <c r="J42" s="4">
        <v>1</v>
      </c>
      <c r="K42" s="4" t="s">
        <v>30</v>
      </c>
      <c r="L42" s="4">
        <v>2486</v>
      </c>
      <c r="M42" s="4">
        <v>2486</v>
      </c>
      <c r="N42" s="4" t="s">
        <v>205</v>
      </c>
      <c r="O42" s="4" t="s">
        <v>32</v>
      </c>
      <c r="P42" s="4" t="s">
        <v>33</v>
      </c>
      <c r="Q42" s="4">
        <v>0</v>
      </c>
      <c r="R42" s="7">
        <v>44788</v>
      </c>
      <c r="S42" s="6">
        <v>44792</v>
      </c>
      <c r="T42" s="4" t="s">
        <v>34</v>
      </c>
      <c r="U42" s="4">
        <v>2486</v>
      </c>
      <c r="V42" s="4">
        <v>0</v>
      </c>
      <c r="W42" s="4">
        <v>0</v>
      </c>
      <c r="X42" s="4" t="s">
        <v>35</v>
      </c>
      <c r="Y42" s="4" t="s">
        <v>206</v>
      </c>
    </row>
    <row r="43" s="4" customFormat="1" spans="1:25">
      <c r="A43" s="4" t="s">
        <v>207</v>
      </c>
      <c r="B43" s="4" t="s">
        <v>26</v>
      </c>
      <c r="C43" s="4" t="s">
        <v>27</v>
      </c>
      <c r="D43" s="4" t="s">
        <v>208</v>
      </c>
      <c r="E43" s="4" t="s">
        <v>209</v>
      </c>
      <c r="F43" s="6">
        <v>44788</v>
      </c>
      <c r="G43" s="6">
        <v>44789</v>
      </c>
      <c r="H43" s="4">
        <v>1</v>
      </c>
      <c r="I43" s="4">
        <v>1</v>
      </c>
      <c r="J43" s="4">
        <v>1</v>
      </c>
      <c r="K43" s="4" t="s">
        <v>30</v>
      </c>
      <c r="L43" s="4">
        <v>202</v>
      </c>
      <c r="M43" s="4">
        <v>202</v>
      </c>
      <c r="N43" s="4" t="s">
        <v>210</v>
      </c>
      <c r="O43" s="4" t="s">
        <v>32</v>
      </c>
      <c r="P43" s="4" t="s">
        <v>33</v>
      </c>
      <c r="Q43" s="4">
        <v>0</v>
      </c>
      <c r="R43" s="7">
        <v>44788</v>
      </c>
      <c r="S43" s="6">
        <v>44792</v>
      </c>
      <c r="T43" s="4" t="s">
        <v>34</v>
      </c>
      <c r="U43" s="4">
        <v>202</v>
      </c>
      <c r="V43" s="4">
        <v>0</v>
      </c>
      <c r="W43" s="4">
        <v>0</v>
      </c>
      <c r="X43" s="4" t="s">
        <v>35</v>
      </c>
      <c r="Y43" s="4" t="s">
        <v>211</v>
      </c>
    </row>
    <row r="44" s="4" customFormat="1" spans="1:25">
      <c r="A44" s="4" t="s">
        <v>212</v>
      </c>
      <c r="B44" s="4" t="s">
        <v>26</v>
      </c>
      <c r="C44" s="4" t="s">
        <v>27</v>
      </c>
      <c r="D44" s="4" t="s">
        <v>213</v>
      </c>
      <c r="E44" s="4" t="s">
        <v>214</v>
      </c>
      <c r="F44" s="6">
        <v>44788</v>
      </c>
      <c r="G44" s="6">
        <v>44789</v>
      </c>
      <c r="H44" s="4">
        <v>1</v>
      </c>
      <c r="I44" s="4">
        <v>1</v>
      </c>
      <c r="J44" s="4">
        <v>1</v>
      </c>
      <c r="K44" s="4" t="s">
        <v>30</v>
      </c>
      <c r="L44" s="4">
        <v>382</v>
      </c>
      <c r="M44" s="4">
        <v>382</v>
      </c>
      <c r="N44" s="4" t="s">
        <v>215</v>
      </c>
      <c r="O44" s="4" t="s">
        <v>32</v>
      </c>
      <c r="P44" s="4" t="s">
        <v>33</v>
      </c>
      <c r="Q44" s="4">
        <v>0</v>
      </c>
      <c r="R44" s="7">
        <v>44788</v>
      </c>
      <c r="S44" s="6">
        <v>44792</v>
      </c>
      <c r="T44" s="4" t="s">
        <v>34</v>
      </c>
      <c r="U44" s="4">
        <v>382</v>
      </c>
      <c r="V44" s="4">
        <v>0</v>
      </c>
      <c r="W44" s="4">
        <v>0</v>
      </c>
      <c r="X44" s="4" t="s">
        <v>35</v>
      </c>
      <c r="Y44" s="4" t="s">
        <v>216</v>
      </c>
    </row>
    <row r="45" s="4" customFormat="1" spans="1:25">
      <c r="A45" s="4" t="s">
        <v>217</v>
      </c>
      <c r="B45" s="4" t="s">
        <v>26</v>
      </c>
      <c r="C45" s="4" t="s">
        <v>27</v>
      </c>
      <c r="D45" s="4" t="s">
        <v>218</v>
      </c>
      <c r="E45" s="4" t="s">
        <v>219</v>
      </c>
      <c r="F45" s="6">
        <v>44788</v>
      </c>
      <c r="G45" s="6">
        <v>44789</v>
      </c>
      <c r="H45" s="4">
        <v>1</v>
      </c>
      <c r="I45" s="4">
        <v>1</v>
      </c>
      <c r="J45" s="4">
        <v>1</v>
      </c>
      <c r="K45" s="4" t="s">
        <v>30</v>
      </c>
      <c r="L45" s="4">
        <v>415</v>
      </c>
      <c r="M45" s="4">
        <v>415</v>
      </c>
      <c r="N45" s="4" t="s">
        <v>220</v>
      </c>
      <c r="O45" s="4" t="s">
        <v>32</v>
      </c>
      <c r="P45" s="4" t="s">
        <v>33</v>
      </c>
      <c r="Q45" s="4">
        <v>0</v>
      </c>
      <c r="R45" s="7">
        <v>44788</v>
      </c>
      <c r="S45" s="6">
        <v>44792</v>
      </c>
      <c r="T45" s="4" t="s">
        <v>34</v>
      </c>
      <c r="U45" s="4">
        <v>415</v>
      </c>
      <c r="V45" s="4">
        <v>0</v>
      </c>
      <c r="W45" s="4">
        <v>0</v>
      </c>
      <c r="X45" s="4" t="s">
        <v>35</v>
      </c>
      <c r="Y45" s="4" t="s">
        <v>221</v>
      </c>
    </row>
    <row r="46" s="4" customFormat="1" spans="1:25">
      <c r="A46" s="4" t="s">
        <v>222</v>
      </c>
      <c r="B46" s="4" t="s">
        <v>26</v>
      </c>
      <c r="C46" s="4" t="s">
        <v>27</v>
      </c>
      <c r="D46" s="4" t="s">
        <v>223</v>
      </c>
      <c r="E46" s="4" t="s">
        <v>224</v>
      </c>
      <c r="F46" s="6">
        <v>44788</v>
      </c>
      <c r="G46" s="6">
        <v>44789</v>
      </c>
      <c r="H46" s="4">
        <v>1</v>
      </c>
      <c r="I46" s="4">
        <v>1</v>
      </c>
      <c r="J46" s="4">
        <v>1</v>
      </c>
      <c r="K46" s="4" t="s">
        <v>30</v>
      </c>
      <c r="L46" s="4">
        <v>174</v>
      </c>
      <c r="M46" s="4">
        <v>174</v>
      </c>
      <c r="N46" s="4" t="s">
        <v>225</v>
      </c>
      <c r="O46" s="4" t="s">
        <v>32</v>
      </c>
      <c r="P46" s="4" t="s">
        <v>33</v>
      </c>
      <c r="Q46" s="4">
        <v>0</v>
      </c>
      <c r="R46" s="7">
        <v>44788</v>
      </c>
      <c r="S46" s="6">
        <v>44792</v>
      </c>
      <c r="T46" s="4" t="s">
        <v>34</v>
      </c>
      <c r="U46" s="4">
        <v>174</v>
      </c>
      <c r="V46" s="4">
        <v>0</v>
      </c>
      <c r="W46" s="4">
        <v>0</v>
      </c>
      <c r="X46" s="4" t="s">
        <v>226</v>
      </c>
      <c r="Y46" s="4" t="s">
        <v>35</v>
      </c>
    </row>
    <row r="47" s="4" customFormat="1" spans="1:25">
      <c r="A47" s="4" t="s">
        <v>227</v>
      </c>
      <c r="B47" s="4" t="s">
        <v>26</v>
      </c>
      <c r="C47" s="4" t="s">
        <v>27</v>
      </c>
      <c r="D47" s="4" t="s">
        <v>228</v>
      </c>
      <c r="E47" s="4" t="s">
        <v>229</v>
      </c>
      <c r="F47" s="6">
        <v>44788</v>
      </c>
      <c r="G47" s="6">
        <v>44789</v>
      </c>
      <c r="H47" s="4">
        <v>1</v>
      </c>
      <c r="I47" s="4">
        <v>1</v>
      </c>
      <c r="J47" s="4">
        <v>1</v>
      </c>
      <c r="K47" s="4" t="s">
        <v>30</v>
      </c>
      <c r="L47" s="4">
        <v>210</v>
      </c>
      <c r="M47" s="4">
        <v>210</v>
      </c>
      <c r="N47" s="4" t="s">
        <v>230</v>
      </c>
      <c r="O47" s="4" t="s">
        <v>32</v>
      </c>
      <c r="P47" s="4" t="s">
        <v>33</v>
      </c>
      <c r="Q47" s="4">
        <v>0</v>
      </c>
      <c r="R47" s="7">
        <v>44788</v>
      </c>
      <c r="S47" s="6">
        <v>44792</v>
      </c>
      <c r="T47" s="4" t="s">
        <v>34</v>
      </c>
      <c r="U47" s="4">
        <v>210</v>
      </c>
      <c r="V47" s="4">
        <v>0</v>
      </c>
      <c r="W47" s="4">
        <v>0</v>
      </c>
      <c r="X47" s="4" t="s">
        <v>35</v>
      </c>
      <c r="Y47" s="4" t="s">
        <v>211</v>
      </c>
    </row>
    <row r="48" s="4" customFormat="1" spans="1:25">
      <c r="A48" s="4" t="s">
        <v>231</v>
      </c>
      <c r="B48" s="4" t="s">
        <v>26</v>
      </c>
      <c r="C48" s="4" t="s">
        <v>27</v>
      </c>
      <c r="D48" s="4" t="s">
        <v>232</v>
      </c>
      <c r="E48" s="4"/>
      <c r="F48" s="6">
        <v>44788</v>
      </c>
      <c r="G48" s="6">
        <v>44789</v>
      </c>
      <c r="H48" s="4">
        <v>0</v>
      </c>
      <c r="I48" s="4">
        <v>1</v>
      </c>
      <c r="J48" s="4">
        <v>0</v>
      </c>
      <c r="K48" s="4" t="s">
        <v>30</v>
      </c>
      <c r="L48" s="4">
        <v>635</v>
      </c>
      <c r="M48" s="4">
        <v>635</v>
      </c>
      <c r="N48" s="4"/>
      <c r="O48" s="4" t="s">
        <v>32</v>
      </c>
      <c r="P48" s="4" t="s">
        <v>33</v>
      </c>
      <c r="Q48" s="4">
        <v>0</v>
      </c>
      <c r="R48" s="7">
        <v>44788</v>
      </c>
      <c r="S48" s="6">
        <v>44792</v>
      </c>
      <c r="T48" s="4" t="s">
        <v>34</v>
      </c>
      <c r="U48" s="4">
        <v>635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233</v>
      </c>
      <c r="B49" s="4" t="s">
        <v>26</v>
      </c>
      <c r="C49" s="4" t="s">
        <v>27</v>
      </c>
      <c r="D49" s="4" t="s">
        <v>234</v>
      </c>
      <c r="E49" s="4" t="s">
        <v>235</v>
      </c>
      <c r="F49" s="6">
        <v>44788</v>
      </c>
      <c r="G49" s="6">
        <v>44789</v>
      </c>
      <c r="H49" s="4">
        <v>1</v>
      </c>
      <c r="I49" s="4">
        <v>1</v>
      </c>
      <c r="J49" s="4">
        <v>1</v>
      </c>
      <c r="K49" s="4" t="s">
        <v>30</v>
      </c>
      <c r="L49" s="4">
        <v>825</v>
      </c>
      <c r="M49" s="4">
        <v>825</v>
      </c>
      <c r="N49" s="4" t="s">
        <v>236</v>
      </c>
      <c r="O49" s="4" t="s">
        <v>32</v>
      </c>
      <c r="P49" s="4" t="s">
        <v>33</v>
      </c>
      <c r="Q49" s="4">
        <v>0</v>
      </c>
      <c r="R49" s="7">
        <v>44788</v>
      </c>
      <c r="S49" s="6">
        <v>44792</v>
      </c>
      <c r="T49" s="4" t="s">
        <v>34</v>
      </c>
      <c r="U49" s="4">
        <v>825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237</v>
      </c>
      <c r="B50" s="4" t="s">
        <v>26</v>
      </c>
      <c r="C50" s="4" t="s">
        <v>27</v>
      </c>
      <c r="D50" s="4" t="s">
        <v>228</v>
      </c>
      <c r="E50" s="4" t="s">
        <v>229</v>
      </c>
      <c r="F50" s="6">
        <v>44788</v>
      </c>
      <c r="G50" s="6">
        <v>44789</v>
      </c>
      <c r="H50" s="4">
        <v>1</v>
      </c>
      <c r="I50" s="4">
        <v>1</v>
      </c>
      <c r="J50" s="4">
        <v>1</v>
      </c>
      <c r="K50" s="4" t="s">
        <v>30</v>
      </c>
      <c r="L50" s="4">
        <v>210</v>
      </c>
      <c r="M50" s="4">
        <v>210</v>
      </c>
      <c r="N50" s="4" t="s">
        <v>230</v>
      </c>
      <c r="O50" s="4" t="s">
        <v>32</v>
      </c>
      <c r="P50" s="4" t="s">
        <v>33</v>
      </c>
      <c r="Q50" s="4">
        <v>0</v>
      </c>
      <c r="R50" s="7">
        <v>44788</v>
      </c>
      <c r="S50" s="6">
        <v>44792</v>
      </c>
      <c r="T50" s="4" t="s">
        <v>34</v>
      </c>
      <c r="U50" s="4">
        <v>210</v>
      </c>
      <c r="V50" s="4">
        <v>0</v>
      </c>
      <c r="W50" s="4">
        <v>0</v>
      </c>
      <c r="X50" s="4" t="s">
        <v>35</v>
      </c>
      <c r="Y50" s="4" t="s">
        <v>238</v>
      </c>
    </row>
    <row r="51" s="4" customFormat="1" spans="1:25">
      <c r="A51" s="4" t="s">
        <v>239</v>
      </c>
      <c r="B51" s="4" t="s">
        <v>26</v>
      </c>
      <c r="C51" s="4" t="s">
        <v>27</v>
      </c>
      <c r="D51" s="4" t="s">
        <v>240</v>
      </c>
      <c r="E51" s="4" t="s">
        <v>167</v>
      </c>
      <c r="F51" s="6">
        <v>44788</v>
      </c>
      <c r="G51" s="6">
        <v>44789</v>
      </c>
      <c r="H51" s="4">
        <v>1</v>
      </c>
      <c r="I51" s="4">
        <v>1</v>
      </c>
      <c r="J51" s="4">
        <v>1</v>
      </c>
      <c r="K51" s="4" t="s">
        <v>30</v>
      </c>
      <c r="L51" s="4">
        <v>110</v>
      </c>
      <c r="M51" s="4">
        <v>110</v>
      </c>
      <c r="N51" s="4" t="s">
        <v>241</v>
      </c>
      <c r="O51" s="4" t="s">
        <v>32</v>
      </c>
      <c r="P51" s="4" t="s">
        <v>33</v>
      </c>
      <c r="Q51" s="4">
        <v>0</v>
      </c>
      <c r="R51" s="7">
        <v>44788</v>
      </c>
      <c r="S51" s="6">
        <v>44792</v>
      </c>
      <c r="T51" s="4" t="s">
        <v>34</v>
      </c>
      <c r="U51" s="4">
        <v>110</v>
      </c>
      <c r="V51" s="4">
        <v>0</v>
      </c>
      <c r="W51" s="4">
        <v>0</v>
      </c>
      <c r="X51" s="4" t="s">
        <v>35</v>
      </c>
      <c r="Y51" s="4" t="s">
        <v>242</v>
      </c>
    </row>
    <row r="52" s="4" customFormat="1" spans="1:25">
      <c r="A52" s="4" t="s">
        <v>243</v>
      </c>
      <c r="B52" s="4" t="s">
        <v>26</v>
      </c>
      <c r="C52" s="4" t="s">
        <v>27</v>
      </c>
      <c r="D52" s="4" t="s">
        <v>244</v>
      </c>
      <c r="E52" s="4" t="s">
        <v>245</v>
      </c>
      <c r="F52" s="6">
        <v>44788</v>
      </c>
      <c r="G52" s="6">
        <v>44789</v>
      </c>
      <c r="H52" s="4">
        <v>1</v>
      </c>
      <c r="I52" s="4">
        <v>1</v>
      </c>
      <c r="J52" s="4">
        <v>1</v>
      </c>
      <c r="K52" s="4" t="s">
        <v>30</v>
      </c>
      <c r="L52" s="4">
        <v>208</v>
      </c>
      <c r="M52" s="4">
        <v>208</v>
      </c>
      <c r="N52" s="4" t="s">
        <v>246</v>
      </c>
      <c r="O52" s="4" t="s">
        <v>32</v>
      </c>
      <c r="P52" s="4" t="s">
        <v>33</v>
      </c>
      <c r="Q52" s="4">
        <v>0</v>
      </c>
      <c r="R52" s="7">
        <v>44788</v>
      </c>
      <c r="S52" s="6">
        <v>44792</v>
      </c>
      <c r="T52" s="4" t="s">
        <v>34</v>
      </c>
      <c r="U52" s="4">
        <v>208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247</v>
      </c>
      <c r="B53" s="4" t="s">
        <v>26</v>
      </c>
      <c r="C53" s="4" t="s">
        <v>27</v>
      </c>
      <c r="D53" s="4" t="s">
        <v>248</v>
      </c>
      <c r="E53" s="4" t="s">
        <v>249</v>
      </c>
      <c r="F53" s="6">
        <v>44788</v>
      </c>
      <c r="G53" s="6">
        <v>44789</v>
      </c>
      <c r="H53" s="4">
        <v>1</v>
      </c>
      <c r="I53" s="4">
        <v>1</v>
      </c>
      <c r="J53" s="4">
        <v>1</v>
      </c>
      <c r="K53" s="4" t="s">
        <v>30</v>
      </c>
      <c r="L53" s="4">
        <v>2425</v>
      </c>
      <c r="M53" s="4">
        <v>2425</v>
      </c>
      <c r="N53" s="4" t="s">
        <v>250</v>
      </c>
      <c r="O53" s="4" t="s">
        <v>32</v>
      </c>
      <c r="P53" s="4" t="s">
        <v>33</v>
      </c>
      <c r="Q53" s="4">
        <v>0</v>
      </c>
      <c r="R53" s="7">
        <v>44788</v>
      </c>
      <c r="S53" s="6">
        <v>44792</v>
      </c>
      <c r="T53" s="4" t="s">
        <v>34</v>
      </c>
      <c r="U53" s="4">
        <v>2425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251</v>
      </c>
      <c r="B54" s="4" t="s">
        <v>26</v>
      </c>
      <c r="C54" s="4" t="s">
        <v>27</v>
      </c>
      <c r="D54" s="4" t="s">
        <v>252</v>
      </c>
      <c r="E54" s="4"/>
      <c r="F54" s="6">
        <v>44788</v>
      </c>
      <c r="G54" s="6">
        <v>44789</v>
      </c>
      <c r="H54" s="4">
        <v>0</v>
      </c>
      <c r="I54" s="4">
        <v>1</v>
      </c>
      <c r="J54" s="4">
        <v>0</v>
      </c>
      <c r="K54" s="4" t="s">
        <v>30</v>
      </c>
      <c r="L54" s="4">
        <v>636</v>
      </c>
      <c r="M54" s="4">
        <v>636</v>
      </c>
      <c r="N54" s="4"/>
      <c r="O54" s="4" t="s">
        <v>32</v>
      </c>
      <c r="P54" s="4" t="s">
        <v>33</v>
      </c>
      <c r="Q54" s="4">
        <v>0</v>
      </c>
      <c r="R54" s="7">
        <v>44788</v>
      </c>
      <c r="S54" s="6">
        <v>44792</v>
      </c>
      <c r="T54" s="4" t="s">
        <v>34</v>
      </c>
      <c r="U54" s="4">
        <v>636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253</v>
      </c>
      <c r="B55" s="4" t="s">
        <v>26</v>
      </c>
      <c r="C55" s="4" t="s">
        <v>27</v>
      </c>
      <c r="D55" s="4" t="s">
        <v>254</v>
      </c>
      <c r="E55" s="4" t="s">
        <v>255</v>
      </c>
      <c r="F55" s="6">
        <v>44788</v>
      </c>
      <c r="G55" s="6">
        <v>44789</v>
      </c>
      <c r="H55" s="4">
        <v>1</v>
      </c>
      <c r="I55" s="4">
        <v>1</v>
      </c>
      <c r="J55" s="4">
        <v>1</v>
      </c>
      <c r="K55" s="4" t="s">
        <v>30</v>
      </c>
      <c r="L55" s="4">
        <v>527</v>
      </c>
      <c r="M55" s="4">
        <v>527</v>
      </c>
      <c r="N55" s="4" t="s">
        <v>256</v>
      </c>
      <c r="O55" s="4" t="s">
        <v>32</v>
      </c>
      <c r="P55" s="4" t="s">
        <v>33</v>
      </c>
      <c r="Q55" s="4">
        <v>0</v>
      </c>
      <c r="R55" s="7">
        <v>44788</v>
      </c>
      <c r="S55" s="6">
        <v>44792</v>
      </c>
      <c r="T55" s="4" t="s">
        <v>34</v>
      </c>
      <c r="U55" s="4">
        <v>527</v>
      </c>
      <c r="V55" s="4">
        <v>0</v>
      </c>
      <c r="W55" s="4">
        <v>0</v>
      </c>
      <c r="X55" s="4" t="s">
        <v>35</v>
      </c>
      <c r="Y55" s="4" t="s">
        <v>257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0"/>
  <sheetViews>
    <sheetView tabSelected="1" topLeftCell="A31" workbookViewId="0">
      <selection activeCell="A59" sqref="A59:A60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258</v>
      </c>
    </row>
    <row r="2" s="4" customFormat="1" spans="1:9">
      <c r="A2" s="5">
        <v>18097181091</v>
      </c>
      <c r="B2" s="6">
        <v>44788</v>
      </c>
      <c r="C2" s="6">
        <v>44789</v>
      </c>
      <c r="D2" s="4">
        <v>1036</v>
      </c>
      <c r="E2" s="4" t="str">
        <f>VLOOKUP(A2,HOP!A:L,12,0)</f>
        <v>1036.00</v>
      </c>
      <c r="F2" s="4" t="str">
        <f>VLOOKUP(A2,HOP!A:C,3,0)</f>
        <v>2586742</v>
      </c>
      <c r="G2" s="4">
        <f>D2-E2</f>
        <v>0</v>
      </c>
      <c r="H2" s="4" t="str">
        <f>$H$1&amp;F2</f>
        <v>，2586742</v>
      </c>
      <c r="I2" s="4" t="str">
        <f>VLOOKUP(A2,HOP!A:U,21,0)</f>
        <v>直连</v>
      </c>
    </row>
    <row r="3" s="4" customFormat="1" spans="1:9">
      <c r="A3" s="5">
        <v>18340394945</v>
      </c>
      <c r="B3" s="6">
        <v>44782</v>
      </c>
      <c r="C3" s="6">
        <v>44789</v>
      </c>
      <c r="D3" s="4">
        <v>10757</v>
      </c>
      <c r="E3" s="4" t="str">
        <f>VLOOKUP(A3,HOP!A:L,12,0)</f>
        <v>10757.00</v>
      </c>
      <c r="F3" s="4" t="str">
        <f>VLOOKUP(A3,HOP!A:C,3,0)</f>
        <v>2615623</v>
      </c>
      <c r="G3" s="4">
        <f t="shared" ref="G3:G34" si="0">D3-E3</f>
        <v>0</v>
      </c>
      <c r="H3" s="4" t="str">
        <f t="shared" ref="H3:H34" si="1">$H$1&amp;F3</f>
        <v>，2615623</v>
      </c>
      <c r="I3" s="4" t="str">
        <f>VLOOKUP(A3,HOP!A:U,21,0)</f>
        <v>直连</v>
      </c>
    </row>
    <row r="4" s="4" customFormat="1" spans="1:9">
      <c r="A4" s="5">
        <v>18365768269</v>
      </c>
      <c r="B4" s="6">
        <v>44786</v>
      </c>
      <c r="C4" s="6">
        <v>44789</v>
      </c>
      <c r="D4" s="4">
        <v>2541</v>
      </c>
      <c r="E4" s="4" t="str">
        <f>VLOOKUP(A4,HOP!A:L,12,0)</f>
        <v>2541.00</v>
      </c>
      <c r="F4" s="4" t="str">
        <f>VLOOKUP(A4,HOP!A:C,3,0)</f>
        <v>2618288</v>
      </c>
      <c r="G4" s="4">
        <f t="shared" si="0"/>
        <v>0</v>
      </c>
      <c r="H4" s="4" t="str">
        <f t="shared" si="1"/>
        <v>，2618288</v>
      </c>
      <c r="I4" s="4" t="str">
        <f>VLOOKUP(A4,HOP!A:U,21,0)</f>
        <v>直连</v>
      </c>
    </row>
    <row r="5" s="4" customFormat="1" hidden="1" spans="1:9">
      <c r="A5" s="5">
        <v>18538715855</v>
      </c>
      <c r="B5" s="6">
        <v>44788</v>
      </c>
      <c r="C5" s="6">
        <v>44789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18553973797</v>
      </c>
      <c r="B6" s="6">
        <v>44788</v>
      </c>
      <c r="C6" s="6">
        <v>44789</v>
      </c>
      <c r="D6" s="4">
        <v>1267</v>
      </c>
      <c r="E6" s="4" t="str">
        <f>VLOOKUP(A6,HOP!A:L,12,0)</f>
        <v>1267.00</v>
      </c>
      <c r="F6" s="4" t="str">
        <f>VLOOKUP(A6,HOP!A:C,3,0)</f>
        <v>2636900</v>
      </c>
      <c r="G6" s="4">
        <f t="shared" si="0"/>
        <v>0</v>
      </c>
      <c r="H6" s="4" t="str">
        <f t="shared" si="1"/>
        <v>，2636900</v>
      </c>
      <c r="I6" s="4" t="str">
        <f>VLOOKUP(A6,HOP!A:U,21,0)</f>
        <v>直连</v>
      </c>
    </row>
    <row r="7" s="4" customFormat="1" spans="1:9">
      <c r="A7" s="5">
        <v>18573785866</v>
      </c>
      <c r="B7" s="6">
        <v>44787</v>
      </c>
      <c r="C7" s="6">
        <v>44789</v>
      </c>
      <c r="D7" s="4">
        <v>1950</v>
      </c>
      <c r="E7" s="4" t="str">
        <f>VLOOKUP(A7,HOP!A:L,12,0)</f>
        <v>1950.00</v>
      </c>
      <c r="F7" s="4" t="str">
        <f>VLOOKUP(A7,HOP!A:C,3,0)</f>
        <v>2638780</v>
      </c>
      <c r="G7" s="4">
        <f t="shared" si="0"/>
        <v>0</v>
      </c>
      <c r="H7" s="4" t="str">
        <f t="shared" si="1"/>
        <v>，2638780</v>
      </c>
      <c r="I7" s="4" t="str">
        <f>VLOOKUP(A7,HOP!A:U,21,0)</f>
        <v>直连</v>
      </c>
    </row>
    <row r="8" s="4" customFormat="1" spans="1:9">
      <c r="A8" s="5">
        <v>18595575900</v>
      </c>
      <c r="B8" s="6">
        <v>44786</v>
      </c>
      <c r="C8" s="6">
        <v>44789</v>
      </c>
      <c r="D8" s="4">
        <v>6636</v>
      </c>
      <c r="E8" s="4" t="str">
        <f>VLOOKUP(A8,HOP!A:L,12,0)</f>
        <v>6636.00</v>
      </c>
      <c r="F8" s="4" t="str">
        <f>VLOOKUP(A8,HOP!A:C,3,0)</f>
        <v>2641004</v>
      </c>
      <c r="G8" s="4">
        <f t="shared" si="0"/>
        <v>0</v>
      </c>
      <c r="H8" s="4" t="str">
        <f t="shared" si="1"/>
        <v>，2641004</v>
      </c>
      <c r="I8" s="4" t="str">
        <f>VLOOKUP(A8,HOP!A:U,21,0)</f>
        <v>直连</v>
      </c>
    </row>
    <row r="9" s="4" customFormat="1" spans="1:9">
      <c r="A9" s="5">
        <v>18606032074</v>
      </c>
      <c r="B9" s="6">
        <v>44787</v>
      </c>
      <c r="C9" s="6">
        <v>44789</v>
      </c>
      <c r="D9" s="4">
        <v>676</v>
      </c>
      <c r="E9" s="4" t="str">
        <f>VLOOKUP(A9,HOP!A:L,12,0)</f>
        <v>676.00</v>
      </c>
      <c r="F9" s="4" t="str">
        <f>VLOOKUP(A9,HOP!A:C,3,0)</f>
        <v>2641983</v>
      </c>
      <c r="G9" s="4">
        <f t="shared" si="0"/>
        <v>0</v>
      </c>
      <c r="H9" s="4" t="str">
        <f t="shared" si="1"/>
        <v>，2641983</v>
      </c>
      <c r="I9" s="4" t="str">
        <f>VLOOKUP(A9,HOP!A:U,21,0)</f>
        <v>直连</v>
      </c>
    </row>
    <row r="10" s="4" customFormat="1" spans="1:9">
      <c r="A10" s="5">
        <v>18723088213</v>
      </c>
      <c r="B10" s="6">
        <v>44786</v>
      </c>
      <c r="C10" s="6">
        <v>44789</v>
      </c>
      <c r="D10" s="4">
        <v>1608</v>
      </c>
      <c r="E10" s="4" t="str">
        <f>VLOOKUP(A10,HOP!A:L,12,0)</f>
        <v>1608.00</v>
      </c>
      <c r="F10" s="4" t="str">
        <f>VLOOKUP(A10,HOP!A:C,3,0)</f>
        <v>2652508</v>
      </c>
      <c r="G10" s="4">
        <f t="shared" si="0"/>
        <v>0</v>
      </c>
      <c r="H10" s="4" t="str">
        <f t="shared" si="1"/>
        <v>，2652508</v>
      </c>
      <c r="I10" s="4" t="str">
        <f>VLOOKUP(A10,HOP!A:U,21,0)</f>
        <v>直连</v>
      </c>
    </row>
    <row r="11" s="4" customFormat="1" spans="1:9">
      <c r="A11" s="5">
        <v>18734484823</v>
      </c>
      <c r="B11" s="6">
        <v>44788</v>
      </c>
      <c r="C11" s="6">
        <v>44789</v>
      </c>
      <c r="D11" s="4">
        <v>4616</v>
      </c>
      <c r="E11" s="4" t="str">
        <f>VLOOKUP(A11,HOP!A:L,12,0)</f>
        <v>4616.00</v>
      </c>
      <c r="F11" s="4" t="str">
        <f>VLOOKUP(A11,HOP!A:C,3,0)</f>
        <v>2653591</v>
      </c>
      <c r="G11" s="4">
        <f t="shared" si="0"/>
        <v>0</v>
      </c>
      <c r="H11" s="4" t="str">
        <f t="shared" si="1"/>
        <v>，2653591</v>
      </c>
      <c r="I11" s="4" t="str">
        <f>VLOOKUP(A11,HOP!A:U,21,0)</f>
        <v>直连</v>
      </c>
    </row>
    <row r="12" s="4" customFormat="1" spans="1:9">
      <c r="A12" s="5">
        <v>18730055003</v>
      </c>
      <c r="B12" s="6">
        <v>44787</v>
      </c>
      <c r="C12" s="6">
        <v>44789</v>
      </c>
      <c r="D12" s="4">
        <v>1721</v>
      </c>
      <c r="E12" s="4" t="str">
        <f>VLOOKUP(A12,HOP!A:L,12,0)</f>
        <v>1721.00</v>
      </c>
      <c r="F12" s="4" t="str">
        <f>VLOOKUP(A12,HOP!A:C,3,0)</f>
        <v>2653361</v>
      </c>
      <c r="G12" s="4">
        <f t="shared" si="0"/>
        <v>0</v>
      </c>
      <c r="H12" s="4" t="str">
        <f t="shared" si="1"/>
        <v>，2653361</v>
      </c>
      <c r="I12" s="4" t="str">
        <f>VLOOKUP(A12,HOP!A:U,21,0)</f>
        <v>直连</v>
      </c>
    </row>
    <row r="13" s="4" customFormat="1" spans="1:9">
      <c r="A13" s="5">
        <v>18734813358</v>
      </c>
      <c r="B13" s="6">
        <v>44788</v>
      </c>
      <c r="C13" s="6">
        <v>44789</v>
      </c>
      <c r="D13" s="4">
        <v>656</v>
      </c>
      <c r="E13" s="4" t="str">
        <f>VLOOKUP(A13,HOP!A:L,12,0)</f>
        <v>656.00</v>
      </c>
      <c r="F13" s="4" t="str">
        <f>VLOOKUP(A13,HOP!A:C,3,0)</f>
        <v>2653638</v>
      </c>
      <c r="G13" s="4">
        <f t="shared" si="0"/>
        <v>0</v>
      </c>
      <c r="H13" s="4" t="str">
        <f t="shared" si="1"/>
        <v>，2653638</v>
      </c>
      <c r="I13" s="4" t="str">
        <f>VLOOKUP(A13,HOP!A:U,21,0)</f>
        <v>直连</v>
      </c>
    </row>
    <row r="14" s="4" customFormat="1" spans="1:9">
      <c r="A14" s="5">
        <v>18735179338</v>
      </c>
      <c r="B14" s="6">
        <v>44787</v>
      </c>
      <c r="C14" s="6">
        <v>44789</v>
      </c>
      <c r="D14" s="4">
        <v>1196</v>
      </c>
      <c r="E14" s="4" t="str">
        <f>VLOOKUP(A14,HOP!A:L,12,0)</f>
        <v>1196.00</v>
      </c>
      <c r="F14" s="4" t="str">
        <f>VLOOKUP(A14,HOP!A:C,3,0)</f>
        <v>2653676</v>
      </c>
      <c r="G14" s="4">
        <f t="shared" si="0"/>
        <v>0</v>
      </c>
      <c r="H14" s="4" t="str">
        <f t="shared" si="1"/>
        <v>，2653676</v>
      </c>
      <c r="I14" s="4" t="str">
        <f>VLOOKUP(A14,HOP!A:U,21,0)</f>
        <v>直连</v>
      </c>
    </row>
    <row r="15" s="4" customFormat="1" spans="1:9">
      <c r="A15" s="5">
        <v>18736819212</v>
      </c>
      <c r="B15" s="6">
        <v>44788</v>
      </c>
      <c r="C15" s="6">
        <v>44789</v>
      </c>
      <c r="D15" s="4">
        <v>484</v>
      </c>
      <c r="E15" s="4" t="str">
        <f>VLOOKUP(A15,HOP!A:L,12,0)</f>
        <v>484.00</v>
      </c>
      <c r="F15" s="4" t="str">
        <f>VLOOKUP(A15,HOP!A:C,3,0)</f>
        <v>2653873</v>
      </c>
      <c r="G15" s="4">
        <f t="shared" si="0"/>
        <v>0</v>
      </c>
      <c r="H15" s="4" t="str">
        <f t="shared" si="1"/>
        <v>，2653873</v>
      </c>
      <c r="I15" s="4" t="str">
        <f>VLOOKUP(A15,HOP!A:U,21,0)</f>
        <v>直连</v>
      </c>
    </row>
    <row r="16" s="4" customFormat="1" spans="1:9">
      <c r="A16" s="5">
        <v>18736818588</v>
      </c>
      <c r="B16" s="6">
        <v>44788</v>
      </c>
      <c r="C16" s="6">
        <v>44789</v>
      </c>
      <c r="D16" s="4">
        <v>1449</v>
      </c>
      <c r="E16" s="4" t="str">
        <f>VLOOKUP(A16,HOP!A:L,12,0)</f>
        <v>1449.00</v>
      </c>
      <c r="F16" s="4" t="str">
        <f>VLOOKUP(A16,HOP!A:C,3,0)</f>
        <v>2653877</v>
      </c>
      <c r="G16" s="4">
        <f t="shared" si="0"/>
        <v>0</v>
      </c>
      <c r="H16" s="4" t="str">
        <f t="shared" si="1"/>
        <v>，2653877</v>
      </c>
      <c r="I16" s="4" t="str">
        <f>VLOOKUP(A16,HOP!A:U,21,0)</f>
        <v>直连</v>
      </c>
    </row>
    <row r="17" s="4" customFormat="1" spans="1:9">
      <c r="A17" s="5">
        <v>18737215514</v>
      </c>
      <c r="B17" s="6">
        <v>44787</v>
      </c>
      <c r="C17" s="6">
        <v>44789</v>
      </c>
      <c r="D17" s="4">
        <v>900</v>
      </c>
      <c r="E17" s="4" t="str">
        <f>VLOOKUP(A17,HOP!A:L,12,0)</f>
        <v>900.00</v>
      </c>
      <c r="F17" s="4" t="str">
        <f>VLOOKUP(A17,HOP!A:C,3,0)</f>
        <v>2653928</v>
      </c>
      <c r="G17" s="4">
        <f t="shared" si="0"/>
        <v>0</v>
      </c>
      <c r="H17" s="4" t="str">
        <f t="shared" si="1"/>
        <v>，2653928</v>
      </c>
      <c r="I17" s="4" t="str">
        <f>VLOOKUP(A17,HOP!A:U,21,0)</f>
        <v>直连</v>
      </c>
    </row>
    <row r="18" s="4" customFormat="1" spans="1:9">
      <c r="A18" s="5">
        <v>18738039753</v>
      </c>
      <c r="B18" s="6">
        <v>44788</v>
      </c>
      <c r="C18" s="6">
        <v>44789</v>
      </c>
      <c r="D18" s="4">
        <v>427</v>
      </c>
      <c r="E18" s="4" t="str">
        <f>VLOOKUP(A18,HOP!A:L,12,0)</f>
        <v>427.00</v>
      </c>
      <c r="F18" s="4" t="str">
        <f>VLOOKUP(A18,HOP!A:C,3,0)</f>
        <v>2654023</v>
      </c>
      <c r="G18" s="4">
        <f t="shared" si="0"/>
        <v>0</v>
      </c>
      <c r="H18" s="4" t="str">
        <f t="shared" si="1"/>
        <v>，2654023</v>
      </c>
      <c r="I18" s="4" t="str">
        <f>VLOOKUP(A18,HOP!A:U,21,0)</f>
        <v>直连</v>
      </c>
    </row>
    <row r="19" s="4" customFormat="1" spans="1:9">
      <c r="A19" s="5">
        <v>18738866441</v>
      </c>
      <c r="B19" s="6">
        <v>44788</v>
      </c>
      <c r="C19" s="6">
        <v>44789</v>
      </c>
      <c r="D19" s="4">
        <v>280</v>
      </c>
      <c r="E19" s="4" t="str">
        <f>VLOOKUP(A19,HOP!A:L,12,0)</f>
        <v>280.00</v>
      </c>
      <c r="F19" s="4" t="str">
        <f>VLOOKUP(A19,HOP!A:C,3,0)</f>
        <v>2654140</v>
      </c>
      <c r="G19" s="4">
        <f t="shared" si="0"/>
        <v>0</v>
      </c>
      <c r="H19" s="4" t="str">
        <f t="shared" si="1"/>
        <v>，2654140</v>
      </c>
      <c r="I19" s="4" t="str">
        <f>VLOOKUP(A19,HOP!A:U,21,0)</f>
        <v>直连</v>
      </c>
    </row>
    <row r="20" s="4" customFormat="1" hidden="1" spans="1:9">
      <c r="A20" s="5">
        <v>18739201547</v>
      </c>
      <c r="B20" s="6">
        <v>44788</v>
      </c>
      <c r="C20" s="6">
        <v>44789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18743646187</v>
      </c>
      <c r="B21" s="6">
        <v>44787</v>
      </c>
      <c r="C21" s="6">
        <v>44789</v>
      </c>
      <c r="D21" s="4">
        <v>1647</v>
      </c>
      <c r="E21" s="4" t="str">
        <f>VLOOKUP(A21,HOP!A:L,12,0)</f>
        <v>1647.00</v>
      </c>
      <c r="F21" s="4" t="str">
        <f>VLOOKUP(A21,HOP!A:C,3,0)</f>
        <v>2654373</v>
      </c>
      <c r="G21" s="4">
        <f t="shared" si="0"/>
        <v>0</v>
      </c>
      <c r="H21" s="4" t="str">
        <f t="shared" si="1"/>
        <v>，2654373</v>
      </c>
      <c r="I21" s="4" t="str">
        <f>VLOOKUP(A21,HOP!A:U,21,0)</f>
        <v>直连</v>
      </c>
    </row>
    <row r="22" s="4" customFormat="1" spans="1:9">
      <c r="A22" s="5">
        <v>18744592666</v>
      </c>
      <c r="B22" s="6">
        <v>44787</v>
      </c>
      <c r="C22" s="6">
        <v>44789</v>
      </c>
      <c r="D22" s="4">
        <v>3802</v>
      </c>
      <c r="E22" s="4" t="str">
        <f>VLOOKUP(A22,HOP!A:L,12,0)</f>
        <v>3802.00</v>
      </c>
      <c r="F22" s="4" t="str">
        <f>VLOOKUP(A22,HOP!A:C,3,0)</f>
        <v>2654536</v>
      </c>
      <c r="G22" s="4">
        <f t="shared" si="0"/>
        <v>0</v>
      </c>
      <c r="H22" s="4" t="str">
        <f t="shared" si="1"/>
        <v>，2654536</v>
      </c>
      <c r="I22" s="4" t="str">
        <f>VLOOKUP(A22,HOP!A:U,21,0)</f>
        <v>直连</v>
      </c>
    </row>
    <row r="23" s="4" customFormat="1" spans="1:9">
      <c r="A23" s="5">
        <v>18744643710</v>
      </c>
      <c r="B23" s="6">
        <v>44787</v>
      </c>
      <c r="C23" s="6">
        <v>44789</v>
      </c>
      <c r="D23" s="4">
        <v>1666</v>
      </c>
      <c r="E23" s="4" t="str">
        <f>VLOOKUP(A23,HOP!A:L,12,0)</f>
        <v>1666.00</v>
      </c>
      <c r="F23" s="4" t="str">
        <f>VLOOKUP(A23,HOP!A:C,3,0)</f>
        <v>2654550</v>
      </c>
      <c r="G23" s="4">
        <f t="shared" si="0"/>
        <v>0</v>
      </c>
      <c r="H23" s="4" t="str">
        <f t="shared" si="1"/>
        <v>，2654550</v>
      </c>
      <c r="I23" s="4" t="str">
        <f>VLOOKUP(A23,HOP!A:U,21,0)</f>
        <v>直连</v>
      </c>
    </row>
    <row r="24" s="4" customFormat="1" spans="1:9">
      <c r="A24" s="5">
        <v>18744928764</v>
      </c>
      <c r="B24" s="6">
        <v>44788</v>
      </c>
      <c r="C24" s="6">
        <v>44789</v>
      </c>
      <c r="D24" s="4">
        <v>700</v>
      </c>
      <c r="E24" s="4" t="str">
        <f>VLOOKUP(A24,HOP!A:L,12,0)</f>
        <v>700.00</v>
      </c>
      <c r="F24" s="4" t="str">
        <f>VLOOKUP(A24,HOP!A:C,3,0)</f>
        <v>2654599</v>
      </c>
      <c r="G24" s="4">
        <f t="shared" si="0"/>
        <v>0</v>
      </c>
      <c r="H24" s="4" t="str">
        <f t="shared" si="1"/>
        <v>，2654599</v>
      </c>
      <c r="I24" s="4" t="str">
        <f>VLOOKUP(A24,HOP!A:U,21,0)</f>
        <v>直连</v>
      </c>
    </row>
    <row r="25" s="4" customFormat="1" spans="1:9">
      <c r="A25" s="5">
        <v>18745292578</v>
      </c>
      <c r="B25" s="6">
        <v>44788</v>
      </c>
      <c r="C25" s="6">
        <v>44789</v>
      </c>
      <c r="D25" s="4">
        <v>443</v>
      </c>
      <c r="E25" s="4" t="str">
        <f>VLOOKUP(A25,HOP!A:L,12,0)</f>
        <v>443.00</v>
      </c>
      <c r="F25" s="4" t="str">
        <f>VLOOKUP(A25,HOP!A:C,3,0)</f>
        <v>2654642</v>
      </c>
      <c r="G25" s="4">
        <f t="shared" si="0"/>
        <v>0</v>
      </c>
      <c r="H25" s="4" t="str">
        <f t="shared" si="1"/>
        <v>，2654642</v>
      </c>
      <c r="I25" s="4" t="str">
        <f>VLOOKUP(A25,HOP!A:U,21,0)</f>
        <v>直连</v>
      </c>
    </row>
    <row r="26" s="4" customFormat="1" spans="1:9">
      <c r="A26" s="5">
        <v>18746649917</v>
      </c>
      <c r="B26" s="6">
        <v>44788</v>
      </c>
      <c r="C26" s="6">
        <v>44789</v>
      </c>
      <c r="D26" s="4">
        <v>692</v>
      </c>
      <c r="E26" s="4" t="str">
        <f>VLOOKUP(A26,HOP!A:L,12,0)</f>
        <v>692.00</v>
      </c>
      <c r="F26" s="4" t="str">
        <f>VLOOKUP(A26,HOP!A:C,3,0)</f>
        <v>2654819</v>
      </c>
      <c r="G26" s="4">
        <f t="shared" si="0"/>
        <v>0</v>
      </c>
      <c r="H26" s="4" t="str">
        <f t="shared" si="1"/>
        <v>，2654819</v>
      </c>
      <c r="I26" s="4" t="str">
        <f>VLOOKUP(A26,HOP!A:U,21,0)</f>
        <v>直连</v>
      </c>
    </row>
    <row r="27" s="4" customFormat="1" spans="1:9">
      <c r="A27" s="5">
        <v>18746812579</v>
      </c>
      <c r="B27" s="6">
        <v>44788</v>
      </c>
      <c r="C27" s="6">
        <v>44789</v>
      </c>
      <c r="D27" s="4">
        <v>118</v>
      </c>
      <c r="E27" s="4" t="str">
        <f>VLOOKUP(A27,HOP!A:L,12,0)</f>
        <v>118.00</v>
      </c>
      <c r="F27" s="4" t="str">
        <f>VLOOKUP(A27,HOP!A:C,3,0)</f>
        <v>2654831</v>
      </c>
      <c r="G27" s="4">
        <f t="shared" si="0"/>
        <v>0</v>
      </c>
      <c r="H27" s="4" t="str">
        <f t="shared" si="1"/>
        <v>，2654831</v>
      </c>
      <c r="I27" s="4" t="str">
        <f>VLOOKUP(A27,HOP!A:U,21,0)</f>
        <v>直连</v>
      </c>
    </row>
    <row r="28" s="4" customFormat="1" spans="1:9">
      <c r="A28" s="5">
        <v>18747441427</v>
      </c>
      <c r="B28" s="6">
        <v>44787</v>
      </c>
      <c r="C28" s="6">
        <v>44789</v>
      </c>
      <c r="D28" s="4">
        <v>434</v>
      </c>
      <c r="E28" s="4" t="str">
        <f>VLOOKUP(A28,HOP!A:L,12,0)</f>
        <v>434.00</v>
      </c>
      <c r="F28" s="4" t="str">
        <f>VLOOKUP(A28,HOP!A:C,3,0)</f>
        <v>2654922</v>
      </c>
      <c r="G28" s="4">
        <f t="shared" si="0"/>
        <v>0</v>
      </c>
      <c r="H28" s="4" t="str">
        <f t="shared" si="1"/>
        <v>，2654922</v>
      </c>
      <c r="I28" s="4" t="str">
        <f>VLOOKUP(A28,HOP!A:U,21,0)</f>
        <v>直连</v>
      </c>
    </row>
    <row r="29" s="4" customFormat="1" spans="1:9">
      <c r="A29" s="5">
        <v>18747826384</v>
      </c>
      <c r="B29" s="6">
        <v>44787</v>
      </c>
      <c r="C29" s="6">
        <v>44789</v>
      </c>
      <c r="D29" s="4">
        <v>1050</v>
      </c>
      <c r="E29" s="4" t="str">
        <f>VLOOKUP(A29,HOP!A:L,12,0)</f>
        <v>1050.00</v>
      </c>
      <c r="F29" s="4" t="str">
        <f>VLOOKUP(A29,HOP!A:C,3,0)</f>
        <v>2654995</v>
      </c>
      <c r="G29" s="4">
        <f t="shared" si="0"/>
        <v>0</v>
      </c>
      <c r="H29" s="4" t="str">
        <f t="shared" si="1"/>
        <v>，2654995</v>
      </c>
      <c r="I29" s="4" t="str">
        <f>VLOOKUP(A29,HOP!A:U,21,0)</f>
        <v>直连</v>
      </c>
    </row>
    <row r="30" s="4" customFormat="1" hidden="1" spans="1:9">
      <c r="A30" s="5">
        <v>18751059766</v>
      </c>
      <c r="B30" s="6">
        <v>44787</v>
      </c>
      <c r="C30" s="6">
        <v>44789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18752244474</v>
      </c>
      <c r="B31" s="6">
        <v>44788</v>
      </c>
      <c r="C31" s="6">
        <v>44789</v>
      </c>
      <c r="D31" s="4">
        <v>149</v>
      </c>
      <c r="E31" s="4" t="str">
        <f>VLOOKUP(A31,HOP!A:L,12,0)</f>
        <v>149.00</v>
      </c>
      <c r="F31" s="4" t="str">
        <f>VLOOKUP(A31,HOP!A:C,3,0)</f>
        <v>2655173</v>
      </c>
      <c r="G31" s="4">
        <f t="shared" si="0"/>
        <v>0</v>
      </c>
      <c r="H31" s="4" t="str">
        <f t="shared" si="1"/>
        <v>，2655173</v>
      </c>
      <c r="I31" s="4" t="str">
        <f>VLOOKUP(A31,HOP!A:U,21,0)</f>
        <v>直连</v>
      </c>
    </row>
    <row r="32" s="4" customFormat="1" spans="1:9">
      <c r="A32" s="5">
        <v>18752568078</v>
      </c>
      <c r="B32" s="6">
        <v>44788</v>
      </c>
      <c r="C32" s="6">
        <v>44789</v>
      </c>
      <c r="D32" s="4">
        <v>724</v>
      </c>
      <c r="E32" s="4" t="str">
        <f>VLOOKUP(A32,HOP!A:L,12,0)</f>
        <v>724.00</v>
      </c>
      <c r="F32" s="4" t="str">
        <f>VLOOKUP(A32,HOP!A:C,3,0)</f>
        <v>2655231</v>
      </c>
      <c r="G32" s="4">
        <f t="shared" si="0"/>
        <v>0</v>
      </c>
      <c r="H32" s="4" t="str">
        <f t="shared" si="1"/>
        <v>，2655231</v>
      </c>
      <c r="I32" s="4" t="str">
        <f>VLOOKUP(A32,HOP!A:U,21,0)</f>
        <v>直连</v>
      </c>
    </row>
    <row r="33" s="4" customFormat="1" spans="1:9">
      <c r="A33" s="5">
        <v>18752913854</v>
      </c>
      <c r="B33" s="6">
        <v>44788</v>
      </c>
      <c r="C33" s="6">
        <v>44789</v>
      </c>
      <c r="D33" s="4">
        <v>1448</v>
      </c>
      <c r="E33" s="4" t="str">
        <f>VLOOKUP(A33,HOP!A:L,12,0)</f>
        <v>1448.00</v>
      </c>
      <c r="F33" s="4" t="str">
        <f>VLOOKUP(A33,HOP!A:C,3,0)</f>
        <v>2655275</v>
      </c>
      <c r="G33" s="4">
        <f t="shared" si="0"/>
        <v>0</v>
      </c>
      <c r="H33" s="4" t="str">
        <f t="shared" si="1"/>
        <v>，2655275</v>
      </c>
      <c r="I33" s="4" t="str">
        <f>VLOOKUP(A33,HOP!A:U,21,0)</f>
        <v>直连</v>
      </c>
    </row>
    <row r="34" s="4" customFormat="1" spans="1:9">
      <c r="A34" s="5">
        <v>18753860138</v>
      </c>
      <c r="B34" s="6">
        <v>44788</v>
      </c>
      <c r="C34" s="6">
        <v>44789</v>
      </c>
      <c r="D34" s="4">
        <v>933</v>
      </c>
      <c r="E34" s="4" t="str">
        <f>VLOOKUP(A34,HOP!A:L,12,0)</f>
        <v>933.00</v>
      </c>
      <c r="F34" s="4" t="str">
        <f>VLOOKUP(A34,HOP!A:C,3,0)</f>
        <v>2655407</v>
      </c>
      <c r="G34" s="4">
        <f t="shared" si="0"/>
        <v>0</v>
      </c>
      <c r="H34" s="4" t="str">
        <f t="shared" si="1"/>
        <v>，2655407</v>
      </c>
      <c r="I34" s="4" t="str">
        <f>VLOOKUP(A34,HOP!A:U,21,0)</f>
        <v>直连</v>
      </c>
    </row>
    <row r="35" s="4" customFormat="1" spans="1:9">
      <c r="A35" s="5">
        <v>18754040366</v>
      </c>
      <c r="B35" s="6">
        <v>44788</v>
      </c>
      <c r="C35" s="6">
        <v>44789</v>
      </c>
      <c r="D35" s="4">
        <v>172</v>
      </c>
      <c r="E35" s="4" t="str">
        <f>VLOOKUP(A35,HOP!A:L,12,0)</f>
        <v>172.00</v>
      </c>
      <c r="F35" s="4" t="str">
        <f>VLOOKUP(A35,HOP!A:C,3,0)</f>
        <v>2655458</v>
      </c>
      <c r="G35" s="4">
        <f t="shared" ref="G35:G52" si="2">D35-E35</f>
        <v>0</v>
      </c>
      <c r="H35" s="4" t="str">
        <f t="shared" ref="H35:H52" si="3">$H$1&amp;F35</f>
        <v>，2655458</v>
      </c>
      <c r="I35" s="4" t="str">
        <f>VLOOKUP(A35,HOP!A:U,21,0)</f>
        <v>直连</v>
      </c>
    </row>
    <row r="36" s="4" customFormat="1" spans="1:9">
      <c r="A36" s="5">
        <v>18754040387</v>
      </c>
      <c r="B36" s="6">
        <v>44788</v>
      </c>
      <c r="C36" s="6">
        <v>44789</v>
      </c>
      <c r="D36" s="4">
        <v>1067</v>
      </c>
      <c r="E36" s="4" t="str">
        <f>VLOOKUP(A36,HOP!A:L,12,0)</f>
        <v>1067.00</v>
      </c>
      <c r="F36" s="4" t="str">
        <f>VLOOKUP(A36,HOP!A:C,3,0)</f>
        <v>2655462</v>
      </c>
      <c r="G36" s="4">
        <f t="shared" si="2"/>
        <v>0</v>
      </c>
      <c r="H36" s="4" t="str">
        <f t="shared" si="3"/>
        <v>，2655462</v>
      </c>
      <c r="I36" s="4" t="str">
        <f>VLOOKUP(A36,HOP!A:U,21,0)</f>
        <v>直连</v>
      </c>
    </row>
    <row r="37" s="4" customFormat="1" spans="1:9">
      <c r="A37" s="5">
        <v>18754047783</v>
      </c>
      <c r="B37" s="6">
        <v>44788</v>
      </c>
      <c r="C37" s="6">
        <v>44789</v>
      </c>
      <c r="D37" s="4">
        <v>915</v>
      </c>
      <c r="E37" s="4" t="str">
        <f>VLOOKUP(A37,HOP!A:L,12,0)</f>
        <v>915.00</v>
      </c>
      <c r="F37" s="4" t="str">
        <f>VLOOKUP(A37,HOP!A:C,3,0)</f>
        <v>2655478</v>
      </c>
      <c r="G37" s="4">
        <f t="shared" si="2"/>
        <v>0</v>
      </c>
      <c r="H37" s="4" t="str">
        <f t="shared" si="3"/>
        <v>，2655478</v>
      </c>
      <c r="I37" s="4" t="str">
        <f>VLOOKUP(A37,HOP!A:U,21,0)</f>
        <v>直连</v>
      </c>
    </row>
    <row r="38" s="4" customFormat="1" spans="1:9">
      <c r="A38" s="5">
        <v>18754111269</v>
      </c>
      <c r="B38" s="6">
        <v>44788</v>
      </c>
      <c r="C38" s="6">
        <v>44789</v>
      </c>
      <c r="D38" s="4">
        <v>789</v>
      </c>
      <c r="E38" s="4" t="str">
        <f>VLOOKUP(A38,HOP!A:L,12,0)</f>
        <v>789.00</v>
      </c>
      <c r="F38" s="4" t="str">
        <f>VLOOKUP(A38,HOP!A:C,3,0)</f>
        <v>2655505</v>
      </c>
      <c r="G38" s="4">
        <f t="shared" si="2"/>
        <v>0</v>
      </c>
      <c r="H38" s="4" t="str">
        <f t="shared" si="3"/>
        <v>，2655505</v>
      </c>
      <c r="I38" s="4" t="str">
        <f>VLOOKUP(A38,HOP!A:U,21,0)</f>
        <v>直连</v>
      </c>
    </row>
    <row r="39" s="4" customFormat="1" spans="1:9">
      <c r="A39" s="5">
        <v>18754204711</v>
      </c>
      <c r="B39" s="6">
        <v>44788</v>
      </c>
      <c r="C39" s="6">
        <v>44789</v>
      </c>
      <c r="D39" s="4">
        <v>2486</v>
      </c>
      <c r="E39" s="4" t="str">
        <f>VLOOKUP(A39,HOP!A:L,12,0)</f>
        <v>2486.00</v>
      </c>
      <c r="F39" s="4" t="str">
        <f>VLOOKUP(A39,HOP!A:C,3,0)</f>
        <v>2655537</v>
      </c>
      <c r="G39" s="4">
        <f t="shared" si="2"/>
        <v>0</v>
      </c>
      <c r="H39" s="4" t="str">
        <f t="shared" si="3"/>
        <v>，2655537</v>
      </c>
      <c r="I39" s="4" t="str">
        <f>VLOOKUP(A39,HOP!A:U,21,0)</f>
        <v>直连</v>
      </c>
    </row>
    <row r="40" s="4" customFormat="1" spans="1:9">
      <c r="A40" s="5">
        <v>18754563489</v>
      </c>
      <c r="B40" s="6">
        <v>44788</v>
      </c>
      <c r="C40" s="6">
        <v>44789</v>
      </c>
      <c r="D40" s="4">
        <v>202</v>
      </c>
      <c r="E40" s="4" t="str">
        <f>VLOOKUP(A40,HOP!A:L,12,0)</f>
        <v>202.00</v>
      </c>
      <c r="F40" s="4" t="str">
        <f>VLOOKUP(A40,HOP!A:C,3,0)</f>
        <v>2655602</v>
      </c>
      <c r="G40" s="4">
        <f t="shared" si="2"/>
        <v>0</v>
      </c>
      <c r="H40" s="4" t="str">
        <f t="shared" si="3"/>
        <v>，2655602</v>
      </c>
      <c r="I40" s="4" t="str">
        <f>VLOOKUP(A40,HOP!A:U,21,0)</f>
        <v>直连</v>
      </c>
    </row>
    <row r="41" s="4" customFormat="1" spans="1:9">
      <c r="A41" s="5">
        <v>18755303202</v>
      </c>
      <c r="B41" s="6">
        <v>44788</v>
      </c>
      <c r="C41" s="6">
        <v>44789</v>
      </c>
      <c r="D41" s="4">
        <v>382</v>
      </c>
      <c r="E41" s="4" t="str">
        <f>VLOOKUP(A41,HOP!A:L,12,0)</f>
        <v>382.00</v>
      </c>
      <c r="F41" s="4" t="str">
        <f>VLOOKUP(A41,HOP!A:C,3,0)</f>
        <v>2655687</v>
      </c>
      <c r="G41" s="4">
        <f t="shared" si="2"/>
        <v>0</v>
      </c>
      <c r="H41" s="4" t="str">
        <f t="shared" si="3"/>
        <v>，2655687</v>
      </c>
      <c r="I41" s="4" t="str">
        <f>VLOOKUP(A41,HOP!A:U,21,0)</f>
        <v>直连</v>
      </c>
    </row>
    <row r="42" s="4" customFormat="1" spans="1:9">
      <c r="A42" s="5">
        <v>18756215973</v>
      </c>
      <c r="B42" s="6">
        <v>44788</v>
      </c>
      <c r="C42" s="6">
        <v>44789</v>
      </c>
      <c r="D42" s="4">
        <v>415</v>
      </c>
      <c r="E42" s="4" t="str">
        <f>VLOOKUP(A42,HOP!A:L,12,0)</f>
        <v>415.00</v>
      </c>
      <c r="F42" s="4" t="str">
        <f>VLOOKUP(A42,HOP!A:C,3,0)</f>
        <v>2655772</v>
      </c>
      <c r="G42" s="4">
        <f t="shared" si="2"/>
        <v>0</v>
      </c>
      <c r="H42" s="4" t="str">
        <f t="shared" si="3"/>
        <v>，2655772</v>
      </c>
      <c r="I42" s="4" t="str">
        <f>VLOOKUP(A42,HOP!A:U,21,0)</f>
        <v>直连</v>
      </c>
    </row>
    <row r="43" s="4" customFormat="1" spans="1:9">
      <c r="A43" s="5">
        <v>18756232472</v>
      </c>
      <c r="B43" s="6">
        <v>44788</v>
      </c>
      <c r="C43" s="6">
        <v>44789</v>
      </c>
      <c r="D43" s="4">
        <v>174</v>
      </c>
      <c r="E43" s="4" t="str">
        <f>VLOOKUP(A43,HOP!A:L,12,0)</f>
        <v>174.00</v>
      </c>
      <c r="F43" s="4" t="str">
        <f>VLOOKUP(A43,HOP!A:C,3,0)</f>
        <v>2655776</v>
      </c>
      <c r="G43" s="4">
        <f t="shared" si="2"/>
        <v>0</v>
      </c>
      <c r="H43" s="4" t="str">
        <f t="shared" si="3"/>
        <v>，2655776</v>
      </c>
      <c r="I43" s="4" t="str">
        <f>VLOOKUP(A43,HOP!A:U,21,0)</f>
        <v>直连</v>
      </c>
    </row>
    <row r="44" s="4" customFormat="1" spans="1:9">
      <c r="A44" s="5">
        <v>18757121771</v>
      </c>
      <c r="B44" s="6">
        <v>44788</v>
      </c>
      <c r="C44" s="6">
        <v>44789</v>
      </c>
      <c r="D44" s="4">
        <v>210</v>
      </c>
      <c r="E44" s="4" t="str">
        <f>VLOOKUP(A44,HOP!A:L,12,0)</f>
        <v>210.00</v>
      </c>
      <c r="F44" s="4" t="str">
        <f>VLOOKUP(A44,HOP!A:C,3,0)</f>
        <v>2655912</v>
      </c>
      <c r="G44" s="4">
        <f t="shared" si="2"/>
        <v>0</v>
      </c>
      <c r="H44" s="4" t="str">
        <f t="shared" si="3"/>
        <v>，2655912</v>
      </c>
      <c r="I44" s="4" t="str">
        <f>VLOOKUP(A44,HOP!A:U,21,0)</f>
        <v>直连</v>
      </c>
    </row>
    <row r="45" s="4" customFormat="1" spans="1:9">
      <c r="A45" s="5">
        <v>18757231412</v>
      </c>
      <c r="B45" s="6">
        <v>44788</v>
      </c>
      <c r="C45" s="6">
        <v>44789</v>
      </c>
      <c r="D45" s="4">
        <v>635</v>
      </c>
      <c r="E45" s="4" t="str">
        <f>VLOOKUP(A45,HOP!A:L,12,0)</f>
        <v>635.00</v>
      </c>
      <c r="F45" s="4" t="str">
        <f>VLOOKUP(A45,HOP!A:C,3,0)</f>
        <v>2655934</v>
      </c>
      <c r="G45" s="4">
        <f t="shared" si="2"/>
        <v>0</v>
      </c>
      <c r="H45" s="4" t="str">
        <f t="shared" si="3"/>
        <v>，2655934</v>
      </c>
      <c r="I45" s="4" t="str">
        <f>VLOOKUP(A45,HOP!A:U,21,0)</f>
        <v>直连</v>
      </c>
    </row>
    <row r="46" s="4" customFormat="1" spans="1:9">
      <c r="A46" s="5">
        <v>18757256198</v>
      </c>
      <c r="B46" s="6">
        <v>44788</v>
      </c>
      <c r="C46" s="6">
        <v>44789</v>
      </c>
      <c r="D46" s="4">
        <v>825</v>
      </c>
      <c r="E46" s="4" t="str">
        <f>VLOOKUP(A46,HOP!A:L,12,0)</f>
        <v>825.00</v>
      </c>
      <c r="F46" s="4" t="str">
        <f>VLOOKUP(A46,HOP!A:C,3,0)</f>
        <v>2655936</v>
      </c>
      <c r="G46" s="4">
        <f t="shared" si="2"/>
        <v>0</v>
      </c>
      <c r="H46" s="4" t="str">
        <f t="shared" si="3"/>
        <v>，2655936</v>
      </c>
      <c r="I46" s="4" t="str">
        <f>VLOOKUP(A46,HOP!A:U,21,0)</f>
        <v>直连</v>
      </c>
    </row>
    <row r="47" s="4" customFormat="1" spans="1:9">
      <c r="A47" s="5">
        <v>18760464971</v>
      </c>
      <c r="B47" s="6">
        <v>44788</v>
      </c>
      <c r="C47" s="6">
        <v>44789</v>
      </c>
      <c r="D47" s="4">
        <v>210</v>
      </c>
      <c r="E47" s="4" t="str">
        <f>VLOOKUP(A47,HOP!A:L,12,0)</f>
        <v>210.00</v>
      </c>
      <c r="F47" s="4" t="str">
        <f>VLOOKUP(A47,HOP!A:C,3,0)</f>
        <v>2655968</v>
      </c>
      <c r="G47" s="4">
        <f t="shared" si="2"/>
        <v>0</v>
      </c>
      <c r="H47" s="4" t="str">
        <f t="shared" si="3"/>
        <v>，2655968</v>
      </c>
      <c r="I47" s="4" t="str">
        <f>VLOOKUP(A47,HOP!A:U,21,0)</f>
        <v>直连</v>
      </c>
    </row>
    <row r="48" s="4" customFormat="1" spans="1:9">
      <c r="A48" s="5">
        <v>18762391714</v>
      </c>
      <c r="B48" s="6">
        <v>44788</v>
      </c>
      <c r="C48" s="6">
        <v>44789</v>
      </c>
      <c r="D48" s="4">
        <v>110</v>
      </c>
      <c r="E48" s="4" t="str">
        <f>VLOOKUP(A48,HOP!A:L,12,0)</f>
        <v>110.00</v>
      </c>
      <c r="F48" s="4" t="str">
        <f>VLOOKUP(A48,HOP!A:C,3,0)</f>
        <v>2656098</v>
      </c>
      <c r="G48" s="4">
        <f t="shared" si="2"/>
        <v>0</v>
      </c>
      <c r="H48" s="4" t="str">
        <f t="shared" si="3"/>
        <v>，2656098</v>
      </c>
      <c r="I48" s="4" t="str">
        <f>VLOOKUP(A48,HOP!A:U,21,0)</f>
        <v>直连</v>
      </c>
    </row>
    <row r="49" s="4" customFormat="1" spans="1:9">
      <c r="A49" s="5">
        <v>18762470572</v>
      </c>
      <c r="B49" s="6">
        <v>44788</v>
      </c>
      <c r="C49" s="6">
        <v>44789</v>
      </c>
      <c r="D49" s="4">
        <v>208</v>
      </c>
      <c r="E49" s="4" t="str">
        <f>VLOOKUP(A49,HOP!A:L,12,0)</f>
        <v>208.00</v>
      </c>
      <c r="F49" s="4" t="str">
        <f>VLOOKUP(A49,HOP!A:C,3,0)</f>
        <v>2656107</v>
      </c>
      <c r="G49" s="4">
        <f t="shared" si="2"/>
        <v>0</v>
      </c>
      <c r="H49" s="4" t="str">
        <f t="shared" si="3"/>
        <v>，2656107</v>
      </c>
      <c r="I49" s="4" t="str">
        <f>VLOOKUP(A49,HOP!A:U,21,0)</f>
        <v>直连</v>
      </c>
    </row>
    <row r="50" s="4" customFormat="1" spans="1:9">
      <c r="A50" s="5">
        <v>18763060791</v>
      </c>
      <c r="B50" s="6">
        <v>44788</v>
      </c>
      <c r="C50" s="6">
        <v>44789</v>
      </c>
      <c r="D50" s="4">
        <v>2425</v>
      </c>
      <c r="E50" s="4" t="str">
        <f>VLOOKUP(A50,HOP!A:L,12,0)</f>
        <v>2425.00</v>
      </c>
      <c r="F50" s="4" t="str">
        <f>VLOOKUP(A50,HOP!A:C,3,0)</f>
        <v>2656181</v>
      </c>
      <c r="G50" s="4">
        <f t="shared" si="2"/>
        <v>0</v>
      </c>
      <c r="H50" s="4" t="str">
        <f t="shared" si="3"/>
        <v>，2656181</v>
      </c>
      <c r="I50" s="4" t="str">
        <f>VLOOKUP(A50,HOP!A:U,21,0)</f>
        <v>直连</v>
      </c>
    </row>
    <row r="51" s="4" customFormat="1" spans="1:9">
      <c r="A51" s="5">
        <v>18763624131</v>
      </c>
      <c r="B51" s="6">
        <v>44788</v>
      </c>
      <c r="C51" s="6">
        <v>44789</v>
      </c>
      <c r="D51" s="4">
        <v>636</v>
      </c>
      <c r="E51" s="4" t="str">
        <f>VLOOKUP(A51,HOP!A:L,12,0)</f>
        <v>636.00</v>
      </c>
      <c r="F51" s="4" t="str">
        <f>VLOOKUP(A51,HOP!A:C,3,0)</f>
        <v>2656247</v>
      </c>
      <c r="G51" s="4">
        <f t="shared" si="2"/>
        <v>0</v>
      </c>
      <c r="H51" s="4" t="str">
        <f t="shared" si="3"/>
        <v>，2656247</v>
      </c>
      <c r="I51" s="4" t="str">
        <f>VLOOKUP(A51,HOP!A:U,21,0)</f>
        <v>直连</v>
      </c>
    </row>
    <row r="52" s="4" customFormat="1" spans="1:9">
      <c r="A52" s="5">
        <v>18763953277</v>
      </c>
      <c r="B52" s="6">
        <v>44788</v>
      </c>
      <c r="C52" s="6">
        <v>44789</v>
      </c>
      <c r="D52" s="4">
        <v>527</v>
      </c>
      <c r="E52" s="4" t="str">
        <f>VLOOKUP(A52,HOP!A:L,12,0)</f>
        <v>527.00</v>
      </c>
      <c r="F52" s="4" t="str">
        <f>VLOOKUP(A52,HOP!A:C,3,0)</f>
        <v>2656291</v>
      </c>
      <c r="G52" s="4">
        <f t="shared" si="2"/>
        <v>0</v>
      </c>
      <c r="H52" s="4" t="str">
        <f t="shared" si="3"/>
        <v>，2656291</v>
      </c>
      <c r="I52" s="4" t="str">
        <f>VLOOKUP(A52,HOP!A:U,21,0)</f>
        <v>直连</v>
      </c>
    </row>
    <row r="54" spans="4:4">
      <c r="D54" s="4">
        <f>SUM(D2:D53)</f>
        <v>64394</v>
      </c>
    </row>
    <row r="55" spans="4:4">
      <c r="D55" s="4" t="s">
        <v>259</v>
      </c>
    </row>
    <row r="59" spans="1:1">
      <c r="A59" s="4" t="s">
        <v>260</v>
      </c>
    </row>
    <row r="60" spans="1:1">
      <c r="A60" s="4" t="s">
        <v>261</v>
      </c>
    </row>
  </sheetData>
  <autoFilter ref="A1:X52">
    <filterColumn colId="3">
      <filters>
        <filter val="110"/>
        <filter val="210"/>
        <filter val="1050"/>
        <filter val="1950"/>
        <filter val="692"/>
        <filter val="415"/>
        <filter val="915"/>
        <filter val="656"/>
        <filter val="1196"/>
        <filter val="4616"/>
        <filter val="10757"/>
        <filter val="118"/>
        <filter val="1721"/>
        <filter val="724"/>
        <filter val="825"/>
        <filter val="2425"/>
        <filter val="1666"/>
        <filter val="427"/>
        <filter val="527"/>
        <filter val="1067"/>
        <filter val="1267"/>
        <filter val="172"/>
        <filter val="933"/>
        <filter val="174"/>
        <filter val="434"/>
        <filter val="635"/>
        <filter val="636"/>
        <filter val="676"/>
        <filter val="1036"/>
        <filter val="6636"/>
        <filter val="280"/>
        <filter val="700"/>
        <filter val="900"/>
        <filter val="2541"/>
        <filter val="202"/>
        <filter val="382"/>
        <filter val="3802"/>
        <filter val="443"/>
        <filter val="484"/>
        <filter val="2486"/>
        <filter val="1647"/>
        <filter val="208"/>
        <filter val="1448"/>
        <filter val="1608"/>
        <filter val="149"/>
        <filter val="789"/>
        <filter val="14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262</v>
      </c>
      <c r="B1" s="2" t="s">
        <v>263</v>
      </c>
      <c r="C1" s="2" t="s">
        <v>264</v>
      </c>
      <c r="D1" s="2" t="s">
        <v>265</v>
      </c>
      <c r="E1" s="2" t="s">
        <v>13</v>
      </c>
      <c r="F1" s="2" t="s">
        <v>5</v>
      </c>
      <c r="G1" s="2" t="s">
        <v>6</v>
      </c>
      <c r="H1" s="2" t="s">
        <v>266</v>
      </c>
      <c r="I1" s="2" t="s">
        <v>267</v>
      </c>
      <c r="J1" s="2" t="s">
        <v>268</v>
      </c>
      <c r="K1" s="2" t="s">
        <v>269</v>
      </c>
      <c r="L1" s="2" t="s">
        <v>270</v>
      </c>
      <c r="M1" s="2" t="s">
        <v>271</v>
      </c>
      <c r="N1" s="2" t="s">
        <v>272</v>
      </c>
      <c r="O1" s="2" t="s">
        <v>273</v>
      </c>
      <c r="P1" s="2" t="s">
        <v>274</v>
      </c>
      <c r="Q1" s="2" t="s">
        <v>275</v>
      </c>
      <c r="R1" s="2" t="s">
        <v>276</v>
      </c>
      <c r="S1" s="2" t="s">
        <v>277</v>
      </c>
      <c r="T1" s="2" t="s">
        <v>278</v>
      </c>
      <c r="U1" s="2" t="s">
        <v>279</v>
      </c>
    </row>
    <row r="2" s="1" customFormat="1" spans="1:21">
      <c r="A2" s="3">
        <v>18763953277</v>
      </c>
      <c r="B2" s="1" t="s">
        <v>280</v>
      </c>
      <c r="C2" s="1" t="s">
        <v>281</v>
      </c>
      <c r="D2" s="1" t="s">
        <v>282</v>
      </c>
      <c r="E2" s="1" t="s">
        <v>283</v>
      </c>
      <c r="F2" s="1" t="s">
        <v>280</v>
      </c>
      <c r="G2" s="1" t="s">
        <v>284</v>
      </c>
      <c r="H2" s="1" t="s">
        <v>285</v>
      </c>
      <c r="I2" s="1" t="s">
        <v>286</v>
      </c>
      <c r="J2" s="1" t="s">
        <v>30</v>
      </c>
      <c r="K2" s="1" t="s">
        <v>287</v>
      </c>
      <c r="L2" s="1" t="s">
        <v>287</v>
      </c>
      <c r="M2" s="1" t="s">
        <v>288</v>
      </c>
      <c r="N2" s="1" t="s">
        <v>288</v>
      </c>
      <c r="O2" s="1" t="s">
        <v>289</v>
      </c>
      <c r="P2" s="1" t="s">
        <v>290</v>
      </c>
      <c r="Q2" s="1" t="s">
        <v>291</v>
      </c>
      <c r="R2" s="1" t="s">
        <v>292</v>
      </c>
      <c r="S2" s="1" t="s">
        <v>293</v>
      </c>
      <c r="T2" s="1" t="s">
        <v>294</v>
      </c>
      <c r="U2" s="1" t="s">
        <v>295</v>
      </c>
    </row>
    <row r="3" s="1" customFormat="1" spans="1:21">
      <c r="A3" s="3">
        <v>18763624131</v>
      </c>
      <c r="B3" s="1" t="s">
        <v>280</v>
      </c>
      <c r="C3" s="1" t="s">
        <v>296</v>
      </c>
      <c r="D3" s="1" t="s">
        <v>297</v>
      </c>
      <c r="E3" s="1" t="s">
        <v>298</v>
      </c>
      <c r="F3" s="1" t="s">
        <v>280</v>
      </c>
      <c r="G3" s="1" t="s">
        <v>284</v>
      </c>
      <c r="H3" s="1" t="s">
        <v>285</v>
      </c>
      <c r="I3" s="1" t="s">
        <v>299</v>
      </c>
      <c r="J3" s="1" t="s">
        <v>30</v>
      </c>
      <c r="K3" s="1" t="s">
        <v>300</v>
      </c>
      <c r="L3" s="1" t="s">
        <v>300</v>
      </c>
      <c r="M3" s="1" t="s">
        <v>288</v>
      </c>
      <c r="N3" s="1" t="s">
        <v>288</v>
      </c>
      <c r="O3" s="1" t="s">
        <v>289</v>
      </c>
      <c r="P3" s="1" t="s">
        <v>290</v>
      </c>
      <c r="Q3" s="1" t="s">
        <v>291</v>
      </c>
      <c r="R3" s="1" t="s">
        <v>301</v>
      </c>
      <c r="S3" s="1" t="s">
        <v>293</v>
      </c>
      <c r="T3" s="1" t="s">
        <v>294</v>
      </c>
      <c r="U3" s="1" t="s">
        <v>295</v>
      </c>
    </row>
    <row r="4" s="1" customFormat="1" spans="1:21">
      <c r="A4" s="3">
        <v>18763060791</v>
      </c>
      <c r="B4" s="1" t="s">
        <v>280</v>
      </c>
      <c r="C4" s="1" t="s">
        <v>302</v>
      </c>
      <c r="D4" s="1" t="s">
        <v>303</v>
      </c>
      <c r="E4" s="1" t="s">
        <v>304</v>
      </c>
      <c r="F4" s="1" t="s">
        <v>280</v>
      </c>
      <c r="G4" s="1" t="s">
        <v>284</v>
      </c>
      <c r="H4" s="1" t="s">
        <v>285</v>
      </c>
      <c r="I4" s="1" t="s">
        <v>305</v>
      </c>
      <c r="J4" s="1" t="s">
        <v>30</v>
      </c>
      <c r="K4" s="1" t="s">
        <v>306</v>
      </c>
      <c r="L4" s="1" t="s">
        <v>306</v>
      </c>
      <c r="M4" s="1" t="s">
        <v>288</v>
      </c>
      <c r="N4" s="1" t="s">
        <v>288</v>
      </c>
      <c r="O4" s="1" t="s">
        <v>289</v>
      </c>
      <c r="P4" s="1" t="s">
        <v>290</v>
      </c>
      <c r="Q4" s="1" t="s">
        <v>291</v>
      </c>
      <c r="R4" s="1" t="s">
        <v>307</v>
      </c>
      <c r="S4" s="1" t="s">
        <v>293</v>
      </c>
      <c r="T4" s="1" t="s">
        <v>294</v>
      </c>
      <c r="U4" s="1" t="s">
        <v>295</v>
      </c>
    </row>
    <row r="5" s="1" customFormat="1" spans="1:21">
      <c r="A5" s="3">
        <v>18762470572</v>
      </c>
      <c r="B5" s="1" t="s">
        <v>280</v>
      </c>
      <c r="C5" s="1" t="s">
        <v>308</v>
      </c>
      <c r="D5" s="1" t="s">
        <v>309</v>
      </c>
      <c r="E5" s="1" t="s">
        <v>310</v>
      </c>
      <c r="F5" s="1" t="s">
        <v>280</v>
      </c>
      <c r="G5" s="1" t="s">
        <v>284</v>
      </c>
      <c r="H5" s="1" t="s">
        <v>285</v>
      </c>
      <c r="I5" s="1" t="s">
        <v>311</v>
      </c>
      <c r="J5" s="1" t="s">
        <v>30</v>
      </c>
      <c r="K5" s="1" t="s">
        <v>312</v>
      </c>
      <c r="L5" s="1" t="s">
        <v>312</v>
      </c>
      <c r="M5" s="1" t="s">
        <v>288</v>
      </c>
      <c r="N5" s="1" t="s">
        <v>288</v>
      </c>
      <c r="O5" s="1" t="s">
        <v>289</v>
      </c>
      <c r="P5" s="1" t="s">
        <v>290</v>
      </c>
      <c r="Q5" s="1" t="s">
        <v>291</v>
      </c>
      <c r="R5" s="1" t="s">
        <v>313</v>
      </c>
      <c r="S5" s="1" t="s">
        <v>293</v>
      </c>
      <c r="T5" s="1" t="s">
        <v>294</v>
      </c>
      <c r="U5" s="1" t="s">
        <v>295</v>
      </c>
    </row>
    <row r="6" s="1" customFormat="1" spans="1:21">
      <c r="A6" s="3">
        <v>18762391714</v>
      </c>
      <c r="B6" s="1" t="s">
        <v>280</v>
      </c>
      <c r="C6" s="1" t="s">
        <v>314</v>
      </c>
      <c r="D6" s="1" t="s">
        <v>315</v>
      </c>
      <c r="E6" s="1" t="s">
        <v>316</v>
      </c>
      <c r="F6" s="1" t="s">
        <v>280</v>
      </c>
      <c r="G6" s="1" t="s">
        <v>284</v>
      </c>
      <c r="H6" s="1" t="s">
        <v>285</v>
      </c>
      <c r="I6" s="1" t="s">
        <v>317</v>
      </c>
      <c r="J6" s="1" t="s">
        <v>30</v>
      </c>
      <c r="K6" s="1" t="s">
        <v>318</v>
      </c>
      <c r="L6" s="1" t="s">
        <v>318</v>
      </c>
      <c r="M6" s="1" t="s">
        <v>288</v>
      </c>
      <c r="N6" s="1" t="s">
        <v>288</v>
      </c>
      <c r="O6" s="1" t="s">
        <v>289</v>
      </c>
      <c r="P6" s="1" t="s">
        <v>290</v>
      </c>
      <c r="Q6" s="1" t="s">
        <v>291</v>
      </c>
      <c r="R6" s="1" t="s">
        <v>319</v>
      </c>
      <c r="S6" s="1" t="s">
        <v>293</v>
      </c>
      <c r="T6" s="1" t="s">
        <v>294</v>
      </c>
      <c r="U6" s="1" t="s">
        <v>295</v>
      </c>
    </row>
    <row r="7" s="1" customFormat="1" spans="1:21">
      <c r="A7" s="3">
        <v>18760464971</v>
      </c>
      <c r="B7" s="1" t="s">
        <v>280</v>
      </c>
      <c r="C7" s="1" t="s">
        <v>320</v>
      </c>
      <c r="D7" s="1" t="s">
        <v>321</v>
      </c>
      <c r="E7" s="1" t="s">
        <v>322</v>
      </c>
      <c r="F7" s="1" t="s">
        <v>280</v>
      </c>
      <c r="G7" s="1" t="s">
        <v>284</v>
      </c>
      <c r="H7" s="1" t="s">
        <v>285</v>
      </c>
      <c r="I7" s="1" t="s">
        <v>323</v>
      </c>
      <c r="J7" s="1" t="s">
        <v>30</v>
      </c>
      <c r="K7" s="1" t="s">
        <v>324</v>
      </c>
      <c r="L7" s="1" t="s">
        <v>324</v>
      </c>
      <c r="M7" s="1" t="s">
        <v>288</v>
      </c>
      <c r="N7" s="1" t="s">
        <v>288</v>
      </c>
      <c r="O7" s="1" t="s">
        <v>289</v>
      </c>
      <c r="P7" s="1" t="s">
        <v>290</v>
      </c>
      <c r="Q7" s="1" t="s">
        <v>291</v>
      </c>
      <c r="R7" s="1" t="s">
        <v>325</v>
      </c>
      <c r="S7" s="1" t="s">
        <v>293</v>
      </c>
      <c r="T7" s="1" t="s">
        <v>294</v>
      </c>
      <c r="U7" s="1" t="s">
        <v>295</v>
      </c>
    </row>
    <row r="8" s="1" customFormat="1" spans="1:21">
      <c r="A8" s="3">
        <v>18757256198</v>
      </c>
      <c r="B8" s="1" t="s">
        <v>280</v>
      </c>
      <c r="C8" s="1" t="s">
        <v>326</v>
      </c>
      <c r="D8" s="1" t="s">
        <v>327</v>
      </c>
      <c r="E8" s="1" t="s">
        <v>328</v>
      </c>
      <c r="F8" s="1" t="s">
        <v>280</v>
      </c>
      <c r="G8" s="1" t="s">
        <v>284</v>
      </c>
      <c r="H8" s="1" t="s">
        <v>285</v>
      </c>
      <c r="I8" s="1" t="s">
        <v>329</v>
      </c>
      <c r="J8" s="1" t="s">
        <v>30</v>
      </c>
      <c r="K8" s="1" t="s">
        <v>330</v>
      </c>
      <c r="L8" s="1" t="s">
        <v>330</v>
      </c>
      <c r="M8" s="1" t="s">
        <v>288</v>
      </c>
      <c r="N8" s="1" t="s">
        <v>288</v>
      </c>
      <c r="O8" s="1" t="s">
        <v>289</v>
      </c>
      <c r="P8" s="1" t="s">
        <v>290</v>
      </c>
      <c r="Q8" s="1" t="s">
        <v>291</v>
      </c>
      <c r="R8" s="1" t="s">
        <v>331</v>
      </c>
      <c r="S8" s="1" t="s">
        <v>293</v>
      </c>
      <c r="T8" s="1" t="s">
        <v>294</v>
      </c>
      <c r="U8" s="1" t="s">
        <v>295</v>
      </c>
    </row>
    <row r="9" s="1" customFormat="1" spans="1:21">
      <c r="A9" s="3">
        <v>18757231412</v>
      </c>
      <c r="B9" s="1" t="s">
        <v>280</v>
      </c>
      <c r="C9" s="1" t="s">
        <v>332</v>
      </c>
      <c r="D9" s="1" t="s">
        <v>333</v>
      </c>
      <c r="E9" s="1" t="s">
        <v>334</v>
      </c>
      <c r="F9" s="1" t="s">
        <v>280</v>
      </c>
      <c r="G9" s="1" t="s">
        <v>284</v>
      </c>
      <c r="H9" s="1" t="s">
        <v>285</v>
      </c>
      <c r="I9" s="1" t="s">
        <v>335</v>
      </c>
      <c r="J9" s="1" t="s">
        <v>30</v>
      </c>
      <c r="K9" s="1" t="s">
        <v>336</v>
      </c>
      <c r="L9" s="1" t="s">
        <v>336</v>
      </c>
      <c r="M9" s="1" t="s">
        <v>288</v>
      </c>
      <c r="N9" s="1" t="s">
        <v>288</v>
      </c>
      <c r="O9" s="1" t="s">
        <v>289</v>
      </c>
      <c r="P9" s="1" t="s">
        <v>290</v>
      </c>
      <c r="Q9" s="1" t="s">
        <v>291</v>
      </c>
      <c r="R9" s="1" t="s">
        <v>337</v>
      </c>
      <c r="S9" s="1" t="s">
        <v>293</v>
      </c>
      <c r="T9" s="1" t="s">
        <v>294</v>
      </c>
      <c r="U9" s="1" t="s">
        <v>295</v>
      </c>
    </row>
    <row r="10" s="1" customFormat="1" spans="1:21">
      <c r="A10" s="3">
        <v>18757121771</v>
      </c>
      <c r="B10" s="1" t="s">
        <v>280</v>
      </c>
      <c r="C10" s="1" t="s">
        <v>338</v>
      </c>
      <c r="D10" s="1" t="s">
        <v>321</v>
      </c>
      <c r="E10" s="1" t="s">
        <v>322</v>
      </c>
      <c r="F10" s="1" t="s">
        <v>280</v>
      </c>
      <c r="G10" s="1" t="s">
        <v>284</v>
      </c>
      <c r="H10" s="1" t="s">
        <v>285</v>
      </c>
      <c r="I10" s="1" t="s">
        <v>323</v>
      </c>
      <c r="J10" s="1" t="s">
        <v>30</v>
      </c>
      <c r="K10" s="1" t="s">
        <v>324</v>
      </c>
      <c r="L10" s="1" t="s">
        <v>324</v>
      </c>
      <c r="M10" s="1" t="s">
        <v>288</v>
      </c>
      <c r="N10" s="1" t="s">
        <v>288</v>
      </c>
      <c r="O10" s="1" t="s">
        <v>289</v>
      </c>
      <c r="P10" s="1" t="s">
        <v>290</v>
      </c>
      <c r="Q10" s="1" t="s">
        <v>291</v>
      </c>
      <c r="R10" s="1" t="s">
        <v>339</v>
      </c>
      <c r="S10" s="1" t="s">
        <v>293</v>
      </c>
      <c r="T10" s="1" t="s">
        <v>294</v>
      </c>
      <c r="U10" s="1" t="s">
        <v>295</v>
      </c>
    </row>
    <row r="11" s="1" customFormat="1" spans="1:21">
      <c r="A11" s="3">
        <v>18756232472</v>
      </c>
      <c r="B11" s="1" t="s">
        <v>280</v>
      </c>
      <c r="C11" s="1" t="s">
        <v>340</v>
      </c>
      <c r="D11" s="1" t="s">
        <v>341</v>
      </c>
      <c r="E11" s="1" t="s">
        <v>342</v>
      </c>
      <c r="F11" s="1" t="s">
        <v>280</v>
      </c>
      <c r="G11" s="1" t="s">
        <v>284</v>
      </c>
      <c r="H11" s="1" t="s">
        <v>285</v>
      </c>
      <c r="I11" s="1" t="s">
        <v>343</v>
      </c>
      <c r="J11" s="1" t="s">
        <v>30</v>
      </c>
      <c r="K11" s="1" t="s">
        <v>344</v>
      </c>
      <c r="L11" s="1" t="s">
        <v>344</v>
      </c>
      <c r="M11" s="1" t="s">
        <v>288</v>
      </c>
      <c r="N11" s="1" t="s">
        <v>288</v>
      </c>
      <c r="O11" s="1" t="s">
        <v>289</v>
      </c>
      <c r="P11" s="1" t="s">
        <v>290</v>
      </c>
      <c r="Q11" s="1" t="s">
        <v>291</v>
      </c>
      <c r="R11" s="1" t="s">
        <v>345</v>
      </c>
      <c r="S11" s="1" t="s">
        <v>293</v>
      </c>
      <c r="T11" s="1" t="s">
        <v>294</v>
      </c>
      <c r="U11" s="1" t="s">
        <v>295</v>
      </c>
    </row>
    <row r="12" s="1" customFormat="1" spans="1:21">
      <c r="A12" s="3">
        <v>18756215973</v>
      </c>
      <c r="B12" s="1" t="s">
        <v>280</v>
      </c>
      <c r="C12" s="1" t="s">
        <v>346</v>
      </c>
      <c r="D12" s="1" t="s">
        <v>347</v>
      </c>
      <c r="E12" s="1" t="s">
        <v>348</v>
      </c>
      <c r="F12" s="1" t="s">
        <v>280</v>
      </c>
      <c r="G12" s="1" t="s">
        <v>284</v>
      </c>
      <c r="H12" s="1" t="s">
        <v>285</v>
      </c>
      <c r="I12" s="1" t="s">
        <v>349</v>
      </c>
      <c r="J12" s="1" t="s">
        <v>30</v>
      </c>
      <c r="K12" s="1" t="s">
        <v>350</v>
      </c>
      <c r="L12" s="1" t="s">
        <v>350</v>
      </c>
      <c r="M12" s="1" t="s">
        <v>288</v>
      </c>
      <c r="N12" s="1" t="s">
        <v>288</v>
      </c>
      <c r="O12" s="1" t="s">
        <v>289</v>
      </c>
      <c r="P12" s="1" t="s">
        <v>290</v>
      </c>
      <c r="Q12" s="1" t="s">
        <v>291</v>
      </c>
      <c r="R12" s="1" t="s">
        <v>351</v>
      </c>
      <c r="S12" s="1" t="s">
        <v>293</v>
      </c>
      <c r="T12" s="1" t="s">
        <v>294</v>
      </c>
      <c r="U12" s="1" t="s">
        <v>295</v>
      </c>
    </row>
    <row r="13" s="1" customFormat="1" spans="1:21">
      <c r="A13" s="3">
        <v>18755303202</v>
      </c>
      <c r="B13" s="1" t="s">
        <v>280</v>
      </c>
      <c r="C13" s="1" t="s">
        <v>352</v>
      </c>
      <c r="D13" s="1" t="s">
        <v>353</v>
      </c>
      <c r="E13" s="1" t="s">
        <v>354</v>
      </c>
      <c r="F13" s="1" t="s">
        <v>280</v>
      </c>
      <c r="G13" s="1" t="s">
        <v>284</v>
      </c>
      <c r="H13" s="1" t="s">
        <v>285</v>
      </c>
      <c r="I13" s="1" t="s">
        <v>355</v>
      </c>
      <c r="J13" s="1" t="s">
        <v>30</v>
      </c>
      <c r="K13" s="1" t="s">
        <v>356</v>
      </c>
      <c r="L13" s="1" t="s">
        <v>356</v>
      </c>
      <c r="M13" s="1" t="s">
        <v>288</v>
      </c>
      <c r="N13" s="1" t="s">
        <v>288</v>
      </c>
      <c r="O13" s="1" t="s">
        <v>289</v>
      </c>
      <c r="P13" s="1" t="s">
        <v>290</v>
      </c>
      <c r="Q13" s="1" t="s">
        <v>291</v>
      </c>
      <c r="R13" s="1" t="s">
        <v>357</v>
      </c>
      <c r="S13" s="1" t="s">
        <v>293</v>
      </c>
      <c r="T13" s="1" t="s">
        <v>294</v>
      </c>
      <c r="U13" s="1" t="s">
        <v>295</v>
      </c>
    </row>
    <row r="14" s="1" customFormat="1" spans="1:21">
      <c r="A14" s="3">
        <v>18754563489</v>
      </c>
      <c r="B14" s="1" t="s">
        <v>280</v>
      </c>
      <c r="C14" s="1" t="s">
        <v>358</v>
      </c>
      <c r="D14" s="1" t="s">
        <v>359</v>
      </c>
      <c r="E14" s="1" t="s">
        <v>360</v>
      </c>
      <c r="F14" s="1" t="s">
        <v>280</v>
      </c>
      <c r="G14" s="1" t="s">
        <v>284</v>
      </c>
      <c r="H14" s="1" t="s">
        <v>285</v>
      </c>
      <c r="I14" s="1" t="s">
        <v>361</v>
      </c>
      <c r="J14" s="1" t="s">
        <v>30</v>
      </c>
      <c r="K14" s="1" t="s">
        <v>362</v>
      </c>
      <c r="L14" s="1" t="s">
        <v>362</v>
      </c>
      <c r="M14" s="1" t="s">
        <v>288</v>
      </c>
      <c r="N14" s="1" t="s">
        <v>288</v>
      </c>
      <c r="O14" s="1" t="s">
        <v>289</v>
      </c>
      <c r="P14" s="1" t="s">
        <v>290</v>
      </c>
      <c r="Q14" s="1" t="s">
        <v>291</v>
      </c>
      <c r="R14" s="1" t="s">
        <v>363</v>
      </c>
      <c r="S14" s="1" t="s">
        <v>293</v>
      </c>
      <c r="T14" s="1" t="s">
        <v>294</v>
      </c>
      <c r="U14" s="1" t="s">
        <v>295</v>
      </c>
    </row>
    <row r="15" s="1" customFormat="1" spans="1:21">
      <c r="A15" s="3">
        <v>18754204711</v>
      </c>
      <c r="B15" s="1" t="s">
        <v>280</v>
      </c>
      <c r="C15" s="1" t="s">
        <v>364</v>
      </c>
      <c r="D15" s="1" t="s">
        <v>365</v>
      </c>
      <c r="E15" s="1" t="s">
        <v>366</v>
      </c>
      <c r="F15" s="1" t="s">
        <v>280</v>
      </c>
      <c r="G15" s="1" t="s">
        <v>284</v>
      </c>
      <c r="H15" s="1" t="s">
        <v>285</v>
      </c>
      <c r="I15" s="1" t="s">
        <v>367</v>
      </c>
      <c r="J15" s="1" t="s">
        <v>30</v>
      </c>
      <c r="K15" s="1" t="s">
        <v>368</v>
      </c>
      <c r="L15" s="1" t="s">
        <v>368</v>
      </c>
      <c r="M15" s="1" t="s">
        <v>288</v>
      </c>
      <c r="N15" s="1" t="s">
        <v>288</v>
      </c>
      <c r="O15" s="1" t="s">
        <v>289</v>
      </c>
      <c r="P15" s="1" t="s">
        <v>290</v>
      </c>
      <c r="Q15" s="1" t="s">
        <v>291</v>
      </c>
      <c r="R15" s="1" t="s">
        <v>369</v>
      </c>
      <c r="S15" s="1" t="s">
        <v>293</v>
      </c>
      <c r="T15" s="1" t="s">
        <v>294</v>
      </c>
      <c r="U15" s="1" t="s">
        <v>295</v>
      </c>
    </row>
    <row r="16" s="1" customFormat="1" spans="1:21">
      <c r="A16" s="3">
        <v>18754111269</v>
      </c>
      <c r="B16" s="1" t="s">
        <v>280</v>
      </c>
      <c r="C16" s="1" t="s">
        <v>370</v>
      </c>
      <c r="D16" s="1" t="s">
        <v>371</v>
      </c>
      <c r="E16" s="1" t="s">
        <v>372</v>
      </c>
      <c r="F16" s="1" t="s">
        <v>280</v>
      </c>
      <c r="G16" s="1" t="s">
        <v>284</v>
      </c>
      <c r="H16" s="1" t="s">
        <v>285</v>
      </c>
      <c r="I16" s="1" t="s">
        <v>373</v>
      </c>
      <c r="J16" s="1" t="s">
        <v>30</v>
      </c>
      <c r="K16" s="1" t="s">
        <v>374</v>
      </c>
      <c r="L16" s="1" t="s">
        <v>374</v>
      </c>
      <c r="M16" s="1" t="s">
        <v>288</v>
      </c>
      <c r="N16" s="1" t="s">
        <v>288</v>
      </c>
      <c r="O16" s="1" t="s">
        <v>289</v>
      </c>
      <c r="P16" s="1" t="s">
        <v>290</v>
      </c>
      <c r="Q16" s="1" t="s">
        <v>291</v>
      </c>
      <c r="R16" s="1" t="s">
        <v>375</v>
      </c>
      <c r="S16" s="1" t="s">
        <v>293</v>
      </c>
      <c r="T16" s="1" t="s">
        <v>294</v>
      </c>
      <c r="U16" s="1" t="s">
        <v>295</v>
      </c>
    </row>
    <row r="17" s="1" customFormat="1" spans="1:21">
      <c r="A17" s="3">
        <v>18754047783</v>
      </c>
      <c r="B17" s="1" t="s">
        <v>280</v>
      </c>
      <c r="C17" s="1" t="s">
        <v>376</v>
      </c>
      <c r="D17" s="1" t="s">
        <v>377</v>
      </c>
      <c r="E17" s="1" t="s">
        <v>378</v>
      </c>
      <c r="F17" s="1" t="s">
        <v>280</v>
      </c>
      <c r="G17" s="1" t="s">
        <v>284</v>
      </c>
      <c r="H17" s="1" t="s">
        <v>285</v>
      </c>
      <c r="I17" s="1" t="s">
        <v>379</v>
      </c>
      <c r="J17" s="1" t="s">
        <v>30</v>
      </c>
      <c r="K17" s="1" t="s">
        <v>380</v>
      </c>
      <c r="L17" s="1" t="s">
        <v>380</v>
      </c>
      <c r="M17" s="1" t="s">
        <v>288</v>
      </c>
      <c r="N17" s="1" t="s">
        <v>288</v>
      </c>
      <c r="O17" s="1" t="s">
        <v>289</v>
      </c>
      <c r="P17" s="1" t="s">
        <v>290</v>
      </c>
      <c r="Q17" s="1" t="s">
        <v>291</v>
      </c>
      <c r="R17" s="1" t="s">
        <v>381</v>
      </c>
      <c r="S17" s="1" t="s">
        <v>293</v>
      </c>
      <c r="T17" s="1" t="s">
        <v>294</v>
      </c>
      <c r="U17" s="1" t="s">
        <v>295</v>
      </c>
    </row>
    <row r="18" s="1" customFormat="1" spans="1:21">
      <c r="A18" s="3">
        <v>18754040387</v>
      </c>
      <c r="B18" s="1" t="s">
        <v>280</v>
      </c>
      <c r="C18" s="1" t="s">
        <v>382</v>
      </c>
      <c r="D18" s="1" t="s">
        <v>383</v>
      </c>
      <c r="E18" s="1" t="s">
        <v>384</v>
      </c>
      <c r="F18" s="1" t="s">
        <v>280</v>
      </c>
      <c r="G18" s="1" t="s">
        <v>284</v>
      </c>
      <c r="H18" s="1" t="s">
        <v>285</v>
      </c>
      <c r="I18" s="1" t="s">
        <v>385</v>
      </c>
      <c r="J18" s="1" t="s">
        <v>30</v>
      </c>
      <c r="K18" s="1" t="s">
        <v>386</v>
      </c>
      <c r="L18" s="1" t="s">
        <v>386</v>
      </c>
      <c r="M18" s="1" t="s">
        <v>288</v>
      </c>
      <c r="N18" s="1" t="s">
        <v>288</v>
      </c>
      <c r="O18" s="1" t="s">
        <v>289</v>
      </c>
      <c r="P18" s="1" t="s">
        <v>290</v>
      </c>
      <c r="Q18" s="1" t="s">
        <v>291</v>
      </c>
      <c r="R18" s="1" t="s">
        <v>387</v>
      </c>
      <c r="S18" s="1" t="s">
        <v>293</v>
      </c>
      <c r="T18" s="1" t="s">
        <v>294</v>
      </c>
      <c r="U18" s="1" t="s">
        <v>295</v>
      </c>
    </row>
    <row r="19" s="1" customFormat="1" spans="1:21">
      <c r="A19" s="3">
        <v>18754040366</v>
      </c>
      <c r="B19" s="1" t="s">
        <v>280</v>
      </c>
      <c r="C19" s="1" t="s">
        <v>388</v>
      </c>
      <c r="D19" s="1" t="s">
        <v>389</v>
      </c>
      <c r="E19" s="1" t="s">
        <v>390</v>
      </c>
      <c r="F19" s="1" t="s">
        <v>280</v>
      </c>
      <c r="G19" s="1" t="s">
        <v>284</v>
      </c>
      <c r="H19" s="1" t="s">
        <v>285</v>
      </c>
      <c r="I19" s="1" t="s">
        <v>391</v>
      </c>
      <c r="J19" s="1" t="s">
        <v>30</v>
      </c>
      <c r="K19" s="1" t="s">
        <v>392</v>
      </c>
      <c r="L19" s="1" t="s">
        <v>392</v>
      </c>
      <c r="M19" s="1" t="s">
        <v>288</v>
      </c>
      <c r="N19" s="1" t="s">
        <v>288</v>
      </c>
      <c r="O19" s="1" t="s">
        <v>289</v>
      </c>
      <c r="P19" s="1" t="s">
        <v>290</v>
      </c>
      <c r="Q19" s="1" t="s">
        <v>291</v>
      </c>
      <c r="R19" s="1" t="s">
        <v>393</v>
      </c>
      <c r="S19" s="1" t="s">
        <v>293</v>
      </c>
      <c r="T19" s="1" t="s">
        <v>294</v>
      </c>
      <c r="U19" s="1" t="s">
        <v>295</v>
      </c>
    </row>
    <row r="20" s="1" customFormat="1" spans="1:21">
      <c r="A20" s="3">
        <v>18753860138</v>
      </c>
      <c r="B20" s="1" t="s">
        <v>280</v>
      </c>
      <c r="C20" s="1" t="s">
        <v>394</v>
      </c>
      <c r="D20" s="1" t="s">
        <v>395</v>
      </c>
      <c r="E20" s="1" t="s">
        <v>396</v>
      </c>
      <c r="F20" s="1" t="s">
        <v>280</v>
      </c>
      <c r="G20" s="1" t="s">
        <v>284</v>
      </c>
      <c r="H20" s="1" t="s">
        <v>285</v>
      </c>
      <c r="I20" s="1" t="s">
        <v>397</v>
      </c>
      <c r="J20" s="1" t="s">
        <v>30</v>
      </c>
      <c r="K20" s="1" t="s">
        <v>398</v>
      </c>
      <c r="L20" s="1" t="s">
        <v>398</v>
      </c>
      <c r="M20" s="1" t="s">
        <v>288</v>
      </c>
      <c r="N20" s="1" t="s">
        <v>288</v>
      </c>
      <c r="O20" s="1" t="s">
        <v>289</v>
      </c>
      <c r="P20" s="1" t="s">
        <v>290</v>
      </c>
      <c r="Q20" s="1" t="s">
        <v>291</v>
      </c>
      <c r="R20" s="1" t="s">
        <v>399</v>
      </c>
      <c r="S20" s="1" t="s">
        <v>293</v>
      </c>
      <c r="T20" s="1" t="s">
        <v>294</v>
      </c>
      <c r="U20" s="1" t="s">
        <v>295</v>
      </c>
    </row>
    <row r="21" s="1" customFormat="1" spans="1:21">
      <c r="A21" s="3">
        <v>18752913854</v>
      </c>
      <c r="B21" s="1" t="s">
        <v>400</v>
      </c>
      <c r="C21" s="1" t="s">
        <v>401</v>
      </c>
      <c r="D21" s="1" t="s">
        <v>402</v>
      </c>
      <c r="E21" s="1" t="s">
        <v>403</v>
      </c>
      <c r="F21" s="1" t="s">
        <v>280</v>
      </c>
      <c r="G21" s="1" t="s">
        <v>284</v>
      </c>
      <c r="H21" s="1" t="s">
        <v>285</v>
      </c>
      <c r="I21" s="1" t="s">
        <v>404</v>
      </c>
      <c r="J21" s="1" t="s">
        <v>30</v>
      </c>
      <c r="K21" s="1" t="s">
        <v>405</v>
      </c>
      <c r="L21" s="1" t="s">
        <v>405</v>
      </c>
      <c r="M21" s="1" t="s">
        <v>288</v>
      </c>
      <c r="N21" s="1" t="s">
        <v>288</v>
      </c>
      <c r="O21" s="1" t="s">
        <v>289</v>
      </c>
      <c r="P21" s="1" t="s">
        <v>290</v>
      </c>
      <c r="Q21" s="1" t="s">
        <v>291</v>
      </c>
      <c r="R21" s="1" t="s">
        <v>406</v>
      </c>
      <c r="S21" s="1" t="s">
        <v>293</v>
      </c>
      <c r="T21" s="1" t="s">
        <v>294</v>
      </c>
      <c r="U21" s="1" t="s">
        <v>295</v>
      </c>
    </row>
    <row r="22" s="1" customFormat="1" spans="1:21">
      <c r="A22" s="3">
        <v>18752568078</v>
      </c>
      <c r="B22" s="1" t="s">
        <v>400</v>
      </c>
      <c r="C22" s="1" t="s">
        <v>407</v>
      </c>
      <c r="D22" s="1" t="s">
        <v>408</v>
      </c>
      <c r="E22" s="1" t="s">
        <v>409</v>
      </c>
      <c r="F22" s="1" t="s">
        <v>280</v>
      </c>
      <c r="G22" s="1" t="s">
        <v>284</v>
      </c>
      <c r="H22" s="1" t="s">
        <v>285</v>
      </c>
      <c r="I22" s="1" t="s">
        <v>410</v>
      </c>
      <c r="J22" s="1" t="s">
        <v>30</v>
      </c>
      <c r="K22" s="1" t="s">
        <v>411</v>
      </c>
      <c r="L22" s="1" t="s">
        <v>411</v>
      </c>
      <c r="M22" s="1" t="s">
        <v>288</v>
      </c>
      <c r="N22" s="1" t="s">
        <v>288</v>
      </c>
      <c r="O22" s="1" t="s">
        <v>289</v>
      </c>
      <c r="P22" s="1" t="s">
        <v>290</v>
      </c>
      <c r="Q22" s="1" t="s">
        <v>291</v>
      </c>
      <c r="R22" s="1" t="s">
        <v>412</v>
      </c>
      <c r="S22" s="1" t="s">
        <v>293</v>
      </c>
      <c r="T22" s="1" t="s">
        <v>294</v>
      </c>
      <c r="U22" s="1" t="s">
        <v>295</v>
      </c>
    </row>
    <row r="23" s="1" customFormat="1" spans="1:21">
      <c r="A23" s="3">
        <v>18752244474</v>
      </c>
      <c r="B23" s="1" t="s">
        <v>400</v>
      </c>
      <c r="C23" s="1" t="s">
        <v>413</v>
      </c>
      <c r="D23" s="1" t="s">
        <v>414</v>
      </c>
      <c r="E23" s="1" t="s">
        <v>415</v>
      </c>
      <c r="F23" s="1" t="s">
        <v>280</v>
      </c>
      <c r="G23" s="1" t="s">
        <v>284</v>
      </c>
      <c r="H23" s="1" t="s">
        <v>285</v>
      </c>
      <c r="I23" s="1" t="s">
        <v>416</v>
      </c>
      <c r="J23" s="1" t="s">
        <v>30</v>
      </c>
      <c r="K23" s="1" t="s">
        <v>417</v>
      </c>
      <c r="L23" s="1" t="s">
        <v>417</v>
      </c>
      <c r="M23" s="1" t="s">
        <v>288</v>
      </c>
      <c r="N23" s="1" t="s">
        <v>288</v>
      </c>
      <c r="O23" s="1" t="s">
        <v>289</v>
      </c>
      <c r="P23" s="1" t="s">
        <v>290</v>
      </c>
      <c r="Q23" s="1" t="s">
        <v>291</v>
      </c>
      <c r="R23" s="1" t="s">
        <v>418</v>
      </c>
      <c r="S23" s="1" t="s">
        <v>293</v>
      </c>
      <c r="T23" s="1" t="s">
        <v>294</v>
      </c>
      <c r="U23" s="1" t="s">
        <v>295</v>
      </c>
    </row>
    <row r="24" s="1" customFormat="1" spans="1:21">
      <c r="A24" s="3">
        <v>18747826384</v>
      </c>
      <c r="B24" s="1" t="s">
        <v>400</v>
      </c>
      <c r="C24" s="1" t="s">
        <v>419</v>
      </c>
      <c r="D24" s="1" t="s">
        <v>420</v>
      </c>
      <c r="E24" s="1" t="s">
        <v>421</v>
      </c>
      <c r="F24" s="1" t="s">
        <v>400</v>
      </c>
      <c r="G24" s="1" t="s">
        <v>284</v>
      </c>
      <c r="H24" s="1" t="s">
        <v>285</v>
      </c>
      <c r="I24" s="1" t="s">
        <v>422</v>
      </c>
      <c r="J24" s="1" t="s">
        <v>30</v>
      </c>
      <c r="K24" s="1" t="s">
        <v>423</v>
      </c>
      <c r="L24" s="1" t="s">
        <v>423</v>
      </c>
      <c r="M24" s="1" t="s">
        <v>288</v>
      </c>
      <c r="N24" s="1" t="s">
        <v>288</v>
      </c>
      <c r="O24" s="1" t="s">
        <v>289</v>
      </c>
      <c r="P24" s="1" t="s">
        <v>290</v>
      </c>
      <c r="Q24" s="1" t="s">
        <v>291</v>
      </c>
      <c r="R24" s="1" t="s">
        <v>424</v>
      </c>
      <c r="S24" s="1" t="s">
        <v>293</v>
      </c>
      <c r="T24" s="1" t="s">
        <v>294</v>
      </c>
      <c r="U24" s="1" t="s">
        <v>295</v>
      </c>
    </row>
    <row r="25" s="1" customFormat="1" spans="1:21">
      <c r="A25" s="3">
        <v>18747441427</v>
      </c>
      <c r="B25" s="1" t="s">
        <v>400</v>
      </c>
      <c r="C25" s="1" t="s">
        <v>425</v>
      </c>
      <c r="D25" s="1" t="s">
        <v>426</v>
      </c>
      <c r="E25" s="1" t="s">
        <v>427</v>
      </c>
      <c r="F25" s="1" t="s">
        <v>400</v>
      </c>
      <c r="G25" s="1" t="s">
        <v>284</v>
      </c>
      <c r="H25" s="1" t="s">
        <v>285</v>
      </c>
      <c r="I25" s="1" t="s">
        <v>428</v>
      </c>
      <c r="J25" s="1" t="s">
        <v>30</v>
      </c>
      <c r="K25" s="1" t="s">
        <v>429</v>
      </c>
      <c r="L25" s="1" t="s">
        <v>429</v>
      </c>
      <c r="M25" s="1" t="s">
        <v>288</v>
      </c>
      <c r="N25" s="1" t="s">
        <v>288</v>
      </c>
      <c r="O25" s="1" t="s">
        <v>289</v>
      </c>
      <c r="P25" s="1" t="s">
        <v>290</v>
      </c>
      <c r="Q25" s="1" t="s">
        <v>291</v>
      </c>
      <c r="R25" s="1" t="s">
        <v>430</v>
      </c>
      <c r="S25" s="1" t="s">
        <v>293</v>
      </c>
      <c r="T25" s="1" t="s">
        <v>294</v>
      </c>
      <c r="U25" s="1" t="s">
        <v>295</v>
      </c>
    </row>
    <row r="26" s="1" customFormat="1" spans="1:21">
      <c r="A26" s="3">
        <v>18746812579</v>
      </c>
      <c r="B26" s="1" t="s">
        <v>400</v>
      </c>
      <c r="C26" s="1" t="s">
        <v>431</v>
      </c>
      <c r="D26" s="1" t="s">
        <v>432</v>
      </c>
      <c r="E26" s="1" t="s">
        <v>433</v>
      </c>
      <c r="F26" s="1" t="s">
        <v>280</v>
      </c>
      <c r="G26" s="1" t="s">
        <v>284</v>
      </c>
      <c r="H26" s="1" t="s">
        <v>285</v>
      </c>
      <c r="I26" s="1" t="s">
        <v>434</v>
      </c>
      <c r="J26" s="1" t="s">
        <v>30</v>
      </c>
      <c r="K26" s="1" t="s">
        <v>435</v>
      </c>
      <c r="L26" s="1" t="s">
        <v>435</v>
      </c>
      <c r="M26" s="1" t="s">
        <v>288</v>
      </c>
      <c r="N26" s="1" t="s">
        <v>288</v>
      </c>
      <c r="O26" s="1" t="s">
        <v>289</v>
      </c>
      <c r="P26" s="1" t="s">
        <v>290</v>
      </c>
      <c r="Q26" s="1" t="s">
        <v>291</v>
      </c>
      <c r="R26" s="1" t="s">
        <v>436</v>
      </c>
      <c r="S26" s="1" t="s">
        <v>293</v>
      </c>
      <c r="T26" s="1" t="s">
        <v>294</v>
      </c>
      <c r="U26" s="1" t="s">
        <v>295</v>
      </c>
    </row>
    <row r="27" s="1" customFormat="1" spans="1:21">
      <c r="A27" s="3">
        <v>18746649917</v>
      </c>
      <c r="B27" s="1" t="s">
        <v>400</v>
      </c>
      <c r="C27" s="1" t="s">
        <v>437</v>
      </c>
      <c r="D27" s="1" t="s">
        <v>438</v>
      </c>
      <c r="E27" s="1" t="s">
        <v>439</v>
      </c>
      <c r="F27" s="1" t="s">
        <v>280</v>
      </c>
      <c r="G27" s="1" t="s">
        <v>284</v>
      </c>
      <c r="H27" s="1" t="s">
        <v>285</v>
      </c>
      <c r="I27" s="1" t="s">
        <v>440</v>
      </c>
      <c r="J27" s="1" t="s">
        <v>30</v>
      </c>
      <c r="K27" s="1" t="s">
        <v>441</v>
      </c>
      <c r="L27" s="1" t="s">
        <v>441</v>
      </c>
      <c r="M27" s="1" t="s">
        <v>288</v>
      </c>
      <c r="N27" s="1" t="s">
        <v>288</v>
      </c>
      <c r="O27" s="1" t="s">
        <v>289</v>
      </c>
      <c r="P27" s="1" t="s">
        <v>290</v>
      </c>
      <c r="Q27" s="1" t="s">
        <v>291</v>
      </c>
      <c r="R27" s="1" t="s">
        <v>442</v>
      </c>
      <c r="S27" s="1" t="s">
        <v>293</v>
      </c>
      <c r="T27" s="1" t="s">
        <v>294</v>
      </c>
      <c r="U27" s="1" t="s">
        <v>295</v>
      </c>
    </row>
    <row r="28" s="1" customFormat="1" spans="1:21">
      <c r="A28" s="3">
        <v>18745292578</v>
      </c>
      <c r="B28" s="1" t="s">
        <v>400</v>
      </c>
      <c r="C28" s="1" t="s">
        <v>443</v>
      </c>
      <c r="D28" s="1" t="s">
        <v>444</v>
      </c>
      <c r="E28" s="1" t="s">
        <v>445</v>
      </c>
      <c r="F28" s="1" t="s">
        <v>280</v>
      </c>
      <c r="G28" s="1" t="s">
        <v>284</v>
      </c>
      <c r="H28" s="1" t="s">
        <v>285</v>
      </c>
      <c r="I28" s="1" t="s">
        <v>446</v>
      </c>
      <c r="J28" s="1" t="s">
        <v>30</v>
      </c>
      <c r="K28" s="1" t="s">
        <v>447</v>
      </c>
      <c r="L28" s="1" t="s">
        <v>447</v>
      </c>
      <c r="M28" s="1" t="s">
        <v>288</v>
      </c>
      <c r="N28" s="1" t="s">
        <v>288</v>
      </c>
      <c r="O28" s="1" t="s">
        <v>289</v>
      </c>
      <c r="P28" s="1" t="s">
        <v>290</v>
      </c>
      <c r="Q28" s="1" t="s">
        <v>291</v>
      </c>
      <c r="R28" s="1" t="s">
        <v>448</v>
      </c>
      <c r="S28" s="1" t="s">
        <v>293</v>
      </c>
      <c r="T28" s="1" t="s">
        <v>294</v>
      </c>
      <c r="U28" s="1" t="s">
        <v>295</v>
      </c>
    </row>
    <row r="29" s="1" customFormat="1" spans="1:21">
      <c r="A29" s="3">
        <v>18744928764</v>
      </c>
      <c r="B29" s="1" t="s">
        <v>400</v>
      </c>
      <c r="C29" s="1" t="s">
        <v>449</v>
      </c>
      <c r="D29" s="1" t="s">
        <v>450</v>
      </c>
      <c r="E29" s="1" t="s">
        <v>451</v>
      </c>
      <c r="F29" s="1" t="s">
        <v>280</v>
      </c>
      <c r="G29" s="1" t="s">
        <v>284</v>
      </c>
      <c r="H29" s="1" t="s">
        <v>285</v>
      </c>
      <c r="I29" s="1" t="s">
        <v>452</v>
      </c>
      <c r="J29" s="1" t="s">
        <v>30</v>
      </c>
      <c r="K29" s="1" t="s">
        <v>453</v>
      </c>
      <c r="L29" s="1" t="s">
        <v>453</v>
      </c>
      <c r="M29" s="1" t="s">
        <v>288</v>
      </c>
      <c r="N29" s="1" t="s">
        <v>288</v>
      </c>
      <c r="O29" s="1" t="s">
        <v>289</v>
      </c>
      <c r="P29" s="1" t="s">
        <v>290</v>
      </c>
      <c r="Q29" s="1" t="s">
        <v>291</v>
      </c>
      <c r="R29" s="1" t="s">
        <v>454</v>
      </c>
      <c r="S29" s="1" t="s">
        <v>293</v>
      </c>
      <c r="T29" s="1" t="s">
        <v>294</v>
      </c>
      <c r="U29" s="1" t="s">
        <v>295</v>
      </c>
    </row>
    <row r="30" s="1" customFormat="1" spans="1:21">
      <c r="A30" s="3">
        <v>18744643710</v>
      </c>
      <c r="B30" s="1" t="s">
        <v>400</v>
      </c>
      <c r="C30" s="1" t="s">
        <v>455</v>
      </c>
      <c r="D30" s="1" t="s">
        <v>456</v>
      </c>
      <c r="E30" s="1" t="s">
        <v>457</v>
      </c>
      <c r="F30" s="1" t="s">
        <v>400</v>
      </c>
      <c r="G30" s="1" t="s">
        <v>284</v>
      </c>
      <c r="H30" s="1" t="s">
        <v>285</v>
      </c>
      <c r="I30" s="1" t="s">
        <v>458</v>
      </c>
      <c r="J30" s="1" t="s">
        <v>30</v>
      </c>
      <c r="K30" s="1" t="s">
        <v>459</v>
      </c>
      <c r="L30" s="1" t="s">
        <v>459</v>
      </c>
      <c r="M30" s="1" t="s">
        <v>288</v>
      </c>
      <c r="N30" s="1" t="s">
        <v>288</v>
      </c>
      <c r="O30" s="1" t="s">
        <v>289</v>
      </c>
      <c r="P30" s="1" t="s">
        <v>290</v>
      </c>
      <c r="Q30" s="1" t="s">
        <v>291</v>
      </c>
      <c r="R30" s="1" t="s">
        <v>460</v>
      </c>
      <c r="S30" s="1" t="s">
        <v>293</v>
      </c>
      <c r="T30" s="1" t="s">
        <v>294</v>
      </c>
      <c r="U30" s="1" t="s">
        <v>295</v>
      </c>
    </row>
    <row r="31" s="1" customFormat="1" spans="1:21">
      <c r="A31" s="3">
        <v>18744592666</v>
      </c>
      <c r="B31" s="1" t="s">
        <v>400</v>
      </c>
      <c r="C31" s="1" t="s">
        <v>461</v>
      </c>
      <c r="D31" s="1" t="s">
        <v>462</v>
      </c>
      <c r="E31" s="1" t="s">
        <v>463</v>
      </c>
      <c r="F31" s="1" t="s">
        <v>400</v>
      </c>
      <c r="G31" s="1" t="s">
        <v>284</v>
      </c>
      <c r="H31" s="1" t="s">
        <v>285</v>
      </c>
      <c r="I31" s="1" t="s">
        <v>464</v>
      </c>
      <c r="J31" s="1" t="s">
        <v>30</v>
      </c>
      <c r="K31" s="1" t="s">
        <v>465</v>
      </c>
      <c r="L31" s="1" t="s">
        <v>465</v>
      </c>
      <c r="M31" s="1" t="s">
        <v>288</v>
      </c>
      <c r="N31" s="1" t="s">
        <v>288</v>
      </c>
      <c r="O31" s="1" t="s">
        <v>289</v>
      </c>
      <c r="P31" s="1" t="s">
        <v>290</v>
      </c>
      <c r="Q31" s="1" t="s">
        <v>291</v>
      </c>
      <c r="R31" s="1" t="s">
        <v>466</v>
      </c>
      <c r="S31" s="1" t="s">
        <v>293</v>
      </c>
      <c r="T31" s="1" t="s">
        <v>294</v>
      </c>
      <c r="U31" s="1" t="s">
        <v>295</v>
      </c>
    </row>
    <row r="32" s="1" customFormat="1" spans="1:21">
      <c r="A32" s="3">
        <v>18743646187</v>
      </c>
      <c r="B32" s="1" t="s">
        <v>467</v>
      </c>
      <c r="C32" s="1" t="s">
        <v>468</v>
      </c>
      <c r="D32" s="1" t="s">
        <v>469</v>
      </c>
      <c r="E32" s="1" t="s">
        <v>470</v>
      </c>
      <c r="F32" s="1" t="s">
        <v>400</v>
      </c>
      <c r="G32" s="1" t="s">
        <v>284</v>
      </c>
      <c r="H32" s="1" t="s">
        <v>285</v>
      </c>
      <c r="I32" s="1" t="s">
        <v>471</v>
      </c>
      <c r="J32" s="1" t="s">
        <v>30</v>
      </c>
      <c r="K32" s="1" t="s">
        <v>472</v>
      </c>
      <c r="L32" s="1" t="s">
        <v>472</v>
      </c>
      <c r="M32" s="1" t="s">
        <v>288</v>
      </c>
      <c r="N32" s="1" t="s">
        <v>288</v>
      </c>
      <c r="O32" s="1" t="s">
        <v>289</v>
      </c>
      <c r="P32" s="1" t="s">
        <v>290</v>
      </c>
      <c r="Q32" s="1" t="s">
        <v>291</v>
      </c>
      <c r="R32" s="1" t="s">
        <v>473</v>
      </c>
      <c r="S32" s="1" t="s">
        <v>293</v>
      </c>
      <c r="T32" s="1" t="s">
        <v>294</v>
      </c>
      <c r="U32" s="1" t="s">
        <v>295</v>
      </c>
    </row>
    <row r="33" s="1" customFormat="1" spans="1:21">
      <c r="A33" s="3">
        <v>18738866441</v>
      </c>
      <c r="B33" s="1" t="s">
        <v>467</v>
      </c>
      <c r="C33" s="1" t="s">
        <v>474</v>
      </c>
      <c r="D33" s="1" t="s">
        <v>475</v>
      </c>
      <c r="E33" s="1" t="s">
        <v>476</v>
      </c>
      <c r="F33" s="1" t="s">
        <v>280</v>
      </c>
      <c r="G33" s="1" t="s">
        <v>284</v>
      </c>
      <c r="H33" s="1" t="s">
        <v>285</v>
      </c>
      <c r="I33" s="1" t="s">
        <v>477</v>
      </c>
      <c r="J33" s="1" t="s">
        <v>30</v>
      </c>
      <c r="K33" s="1" t="s">
        <v>478</v>
      </c>
      <c r="L33" s="1" t="s">
        <v>478</v>
      </c>
      <c r="M33" s="1" t="s">
        <v>288</v>
      </c>
      <c r="N33" s="1" t="s">
        <v>288</v>
      </c>
      <c r="O33" s="1" t="s">
        <v>289</v>
      </c>
      <c r="P33" s="1" t="s">
        <v>290</v>
      </c>
      <c r="Q33" s="1" t="s">
        <v>291</v>
      </c>
      <c r="R33" s="1" t="s">
        <v>479</v>
      </c>
      <c r="S33" s="1" t="s">
        <v>293</v>
      </c>
      <c r="T33" s="1" t="s">
        <v>294</v>
      </c>
      <c r="U33" s="1" t="s">
        <v>295</v>
      </c>
    </row>
    <row r="34" s="1" customFormat="1" spans="1:21">
      <c r="A34" s="3">
        <v>18738039753</v>
      </c>
      <c r="B34" s="1" t="s">
        <v>467</v>
      </c>
      <c r="C34" s="1" t="s">
        <v>480</v>
      </c>
      <c r="D34" s="1" t="s">
        <v>481</v>
      </c>
      <c r="E34" s="1" t="s">
        <v>482</v>
      </c>
      <c r="F34" s="1" t="s">
        <v>280</v>
      </c>
      <c r="G34" s="1" t="s">
        <v>284</v>
      </c>
      <c r="H34" s="1" t="s">
        <v>285</v>
      </c>
      <c r="I34" s="1" t="s">
        <v>483</v>
      </c>
      <c r="J34" s="1" t="s">
        <v>30</v>
      </c>
      <c r="K34" s="1" t="s">
        <v>484</v>
      </c>
      <c r="L34" s="1" t="s">
        <v>484</v>
      </c>
      <c r="M34" s="1" t="s">
        <v>288</v>
      </c>
      <c r="N34" s="1" t="s">
        <v>288</v>
      </c>
      <c r="O34" s="1" t="s">
        <v>289</v>
      </c>
      <c r="P34" s="1" t="s">
        <v>290</v>
      </c>
      <c r="Q34" s="1" t="s">
        <v>291</v>
      </c>
      <c r="R34" s="1" t="s">
        <v>485</v>
      </c>
      <c r="S34" s="1" t="s">
        <v>293</v>
      </c>
      <c r="T34" s="1" t="s">
        <v>294</v>
      </c>
      <c r="U34" s="1" t="s">
        <v>295</v>
      </c>
    </row>
    <row r="35" s="1" customFormat="1" spans="1:21">
      <c r="A35" s="3">
        <v>18737215514</v>
      </c>
      <c r="B35" s="1" t="s">
        <v>467</v>
      </c>
      <c r="C35" s="1" t="s">
        <v>486</v>
      </c>
      <c r="D35" s="1" t="s">
        <v>487</v>
      </c>
      <c r="E35" s="1" t="s">
        <v>488</v>
      </c>
      <c r="F35" s="1" t="s">
        <v>400</v>
      </c>
      <c r="G35" s="1" t="s">
        <v>284</v>
      </c>
      <c r="H35" s="1" t="s">
        <v>285</v>
      </c>
      <c r="I35" s="1" t="s">
        <v>489</v>
      </c>
      <c r="J35" s="1" t="s">
        <v>30</v>
      </c>
      <c r="K35" s="1" t="s">
        <v>490</v>
      </c>
      <c r="L35" s="1" t="s">
        <v>490</v>
      </c>
      <c r="M35" s="1" t="s">
        <v>288</v>
      </c>
      <c r="N35" s="1" t="s">
        <v>288</v>
      </c>
      <c r="O35" s="1" t="s">
        <v>289</v>
      </c>
      <c r="P35" s="1" t="s">
        <v>290</v>
      </c>
      <c r="Q35" s="1" t="s">
        <v>291</v>
      </c>
      <c r="R35" s="1" t="s">
        <v>491</v>
      </c>
      <c r="S35" s="1" t="s">
        <v>293</v>
      </c>
      <c r="T35" s="1" t="s">
        <v>294</v>
      </c>
      <c r="U35" s="1" t="s">
        <v>295</v>
      </c>
    </row>
    <row r="36" s="1" customFormat="1" spans="1:21">
      <c r="A36" s="3">
        <v>18736818588</v>
      </c>
      <c r="B36" s="1" t="s">
        <v>467</v>
      </c>
      <c r="C36" s="1" t="s">
        <v>492</v>
      </c>
      <c r="D36" s="1" t="s">
        <v>493</v>
      </c>
      <c r="E36" s="1" t="s">
        <v>494</v>
      </c>
      <c r="F36" s="1" t="s">
        <v>280</v>
      </c>
      <c r="G36" s="1" t="s">
        <v>284</v>
      </c>
      <c r="H36" s="1" t="s">
        <v>285</v>
      </c>
      <c r="I36" s="1" t="s">
        <v>495</v>
      </c>
      <c r="J36" s="1" t="s">
        <v>30</v>
      </c>
      <c r="K36" s="1" t="s">
        <v>496</v>
      </c>
      <c r="L36" s="1" t="s">
        <v>496</v>
      </c>
      <c r="M36" s="1" t="s">
        <v>288</v>
      </c>
      <c r="N36" s="1" t="s">
        <v>288</v>
      </c>
      <c r="O36" s="1" t="s">
        <v>289</v>
      </c>
      <c r="P36" s="1" t="s">
        <v>290</v>
      </c>
      <c r="Q36" s="1" t="s">
        <v>291</v>
      </c>
      <c r="R36" s="1" t="s">
        <v>497</v>
      </c>
      <c r="S36" s="1" t="s">
        <v>293</v>
      </c>
      <c r="T36" s="1" t="s">
        <v>294</v>
      </c>
      <c r="U36" s="1" t="s">
        <v>295</v>
      </c>
    </row>
    <row r="37" s="1" customFormat="1" spans="1:21">
      <c r="A37" s="3">
        <v>18736819212</v>
      </c>
      <c r="B37" s="1" t="s">
        <v>467</v>
      </c>
      <c r="C37" s="1" t="s">
        <v>498</v>
      </c>
      <c r="D37" s="1" t="s">
        <v>499</v>
      </c>
      <c r="E37" s="1" t="s">
        <v>500</v>
      </c>
      <c r="F37" s="1" t="s">
        <v>280</v>
      </c>
      <c r="G37" s="1" t="s">
        <v>284</v>
      </c>
      <c r="H37" s="1" t="s">
        <v>285</v>
      </c>
      <c r="I37" s="1" t="s">
        <v>501</v>
      </c>
      <c r="J37" s="1" t="s">
        <v>30</v>
      </c>
      <c r="K37" s="1" t="s">
        <v>502</v>
      </c>
      <c r="L37" s="1" t="s">
        <v>502</v>
      </c>
      <c r="M37" s="1" t="s">
        <v>288</v>
      </c>
      <c r="N37" s="1" t="s">
        <v>288</v>
      </c>
      <c r="O37" s="1" t="s">
        <v>289</v>
      </c>
      <c r="P37" s="1" t="s">
        <v>290</v>
      </c>
      <c r="Q37" s="1" t="s">
        <v>291</v>
      </c>
      <c r="R37" s="1" t="s">
        <v>503</v>
      </c>
      <c r="S37" s="1" t="s">
        <v>293</v>
      </c>
      <c r="T37" s="1" t="s">
        <v>294</v>
      </c>
      <c r="U37" s="1" t="s">
        <v>295</v>
      </c>
    </row>
    <row r="38" s="1" customFormat="1" spans="1:21">
      <c r="A38" s="3">
        <v>18735179338</v>
      </c>
      <c r="B38" s="1" t="s">
        <v>467</v>
      </c>
      <c r="C38" s="1" t="s">
        <v>504</v>
      </c>
      <c r="D38" s="1" t="s">
        <v>505</v>
      </c>
      <c r="E38" s="1" t="s">
        <v>506</v>
      </c>
      <c r="F38" s="1" t="s">
        <v>400</v>
      </c>
      <c r="G38" s="1" t="s">
        <v>284</v>
      </c>
      <c r="H38" s="1" t="s">
        <v>285</v>
      </c>
      <c r="I38" s="1" t="s">
        <v>507</v>
      </c>
      <c r="J38" s="1" t="s">
        <v>30</v>
      </c>
      <c r="K38" s="1" t="s">
        <v>508</v>
      </c>
      <c r="L38" s="1" t="s">
        <v>508</v>
      </c>
      <c r="M38" s="1" t="s">
        <v>288</v>
      </c>
      <c r="N38" s="1" t="s">
        <v>288</v>
      </c>
      <c r="O38" s="1" t="s">
        <v>289</v>
      </c>
      <c r="P38" s="1" t="s">
        <v>290</v>
      </c>
      <c r="Q38" s="1" t="s">
        <v>291</v>
      </c>
      <c r="R38" s="1" t="s">
        <v>509</v>
      </c>
      <c r="S38" s="1" t="s">
        <v>293</v>
      </c>
      <c r="T38" s="1" t="s">
        <v>294</v>
      </c>
      <c r="U38" s="1" t="s">
        <v>295</v>
      </c>
    </row>
    <row r="39" s="1" customFormat="1" spans="1:21">
      <c r="A39" s="3">
        <v>18734813358</v>
      </c>
      <c r="B39" s="1" t="s">
        <v>467</v>
      </c>
      <c r="C39" s="1" t="s">
        <v>510</v>
      </c>
      <c r="D39" s="1" t="s">
        <v>511</v>
      </c>
      <c r="E39" s="1" t="s">
        <v>512</v>
      </c>
      <c r="F39" s="1" t="s">
        <v>280</v>
      </c>
      <c r="G39" s="1" t="s">
        <v>284</v>
      </c>
      <c r="H39" s="1" t="s">
        <v>285</v>
      </c>
      <c r="I39" s="1" t="s">
        <v>513</v>
      </c>
      <c r="J39" s="1" t="s">
        <v>30</v>
      </c>
      <c r="K39" s="1" t="s">
        <v>514</v>
      </c>
      <c r="L39" s="1" t="s">
        <v>514</v>
      </c>
      <c r="M39" s="1" t="s">
        <v>288</v>
      </c>
      <c r="N39" s="1" t="s">
        <v>288</v>
      </c>
      <c r="O39" s="1" t="s">
        <v>289</v>
      </c>
      <c r="P39" s="1" t="s">
        <v>290</v>
      </c>
      <c r="Q39" s="1" t="s">
        <v>291</v>
      </c>
      <c r="R39" s="1" t="s">
        <v>515</v>
      </c>
      <c r="S39" s="1" t="s">
        <v>293</v>
      </c>
      <c r="T39" s="1" t="s">
        <v>294</v>
      </c>
      <c r="U39" s="1" t="s">
        <v>295</v>
      </c>
    </row>
    <row r="40" s="1" customFormat="1" spans="1:21">
      <c r="A40" s="3">
        <v>18734484823</v>
      </c>
      <c r="B40" s="1" t="s">
        <v>467</v>
      </c>
      <c r="C40" s="1" t="s">
        <v>516</v>
      </c>
      <c r="D40" s="1" t="s">
        <v>517</v>
      </c>
      <c r="E40" s="1" t="s">
        <v>518</v>
      </c>
      <c r="F40" s="1" t="s">
        <v>280</v>
      </c>
      <c r="G40" s="1" t="s">
        <v>284</v>
      </c>
      <c r="H40" s="1" t="s">
        <v>285</v>
      </c>
      <c r="I40" s="1" t="s">
        <v>519</v>
      </c>
      <c r="J40" s="1" t="s">
        <v>30</v>
      </c>
      <c r="K40" s="1" t="s">
        <v>520</v>
      </c>
      <c r="L40" s="1" t="s">
        <v>520</v>
      </c>
      <c r="M40" s="1" t="s">
        <v>288</v>
      </c>
      <c r="N40" s="1" t="s">
        <v>288</v>
      </c>
      <c r="O40" s="1" t="s">
        <v>289</v>
      </c>
      <c r="P40" s="1" t="s">
        <v>290</v>
      </c>
      <c r="Q40" s="1" t="s">
        <v>291</v>
      </c>
      <c r="R40" s="1" t="s">
        <v>521</v>
      </c>
      <c r="S40" s="1" t="s">
        <v>293</v>
      </c>
      <c r="T40" s="1" t="s">
        <v>294</v>
      </c>
      <c r="U40" s="1" t="s">
        <v>295</v>
      </c>
    </row>
    <row r="41" s="1" customFormat="1" spans="1:21">
      <c r="A41" s="3">
        <v>18730055003</v>
      </c>
      <c r="B41" s="1" t="s">
        <v>522</v>
      </c>
      <c r="C41" s="1" t="s">
        <v>523</v>
      </c>
      <c r="D41" s="1" t="s">
        <v>524</v>
      </c>
      <c r="E41" s="1" t="s">
        <v>525</v>
      </c>
      <c r="F41" s="1" t="s">
        <v>400</v>
      </c>
      <c r="G41" s="1" t="s">
        <v>284</v>
      </c>
      <c r="H41" s="1" t="s">
        <v>285</v>
      </c>
      <c r="I41" s="1" t="s">
        <v>526</v>
      </c>
      <c r="J41" s="1" t="s">
        <v>30</v>
      </c>
      <c r="K41" s="1" t="s">
        <v>527</v>
      </c>
      <c r="L41" s="1" t="s">
        <v>527</v>
      </c>
      <c r="M41" s="1" t="s">
        <v>288</v>
      </c>
      <c r="N41" s="1" t="s">
        <v>288</v>
      </c>
      <c r="O41" s="1" t="s">
        <v>289</v>
      </c>
      <c r="P41" s="1" t="s">
        <v>290</v>
      </c>
      <c r="Q41" s="1" t="s">
        <v>291</v>
      </c>
      <c r="R41" s="1" t="s">
        <v>528</v>
      </c>
      <c r="S41" s="1" t="s">
        <v>293</v>
      </c>
      <c r="T41" s="1" t="s">
        <v>294</v>
      </c>
      <c r="U41" s="1" t="s">
        <v>295</v>
      </c>
    </row>
    <row r="42" s="1" customFormat="1" spans="1:21">
      <c r="A42" s="3">
        <v>18723088213</v>
      </c>
      <c r="B42" s="1" t="s">
        <v>522</v>
      </c>
      <c r="C42" s="1" t="s">
        <v>529</v>
      </c>
      <c r="D42" s="1" t="s">
        <v>530</v>
      </c>
      <c r="E42" s="1" t="s">
        <v>531</v>
      </c>
      <c r="F42" s="1" t="s">
        <v>467</v>
      </c>
      <c r="G42" s="1" t="s">
        <v>284</v>
      </c>
      <c r="H42" s="1" t="s">
        <v>285</v>
      </c>
      <c r="I42" s="1" t="s">
        <v>532</v>
      </c>
      <c r="J42" s="1" t="s">
        <v>30</v>
      </c>
      <c r="K42" s="1" t="s">
        <v>533</v>
      </c>
      <c r="L42" s="1" t="s">
        <v>533</v>
      </c>
      <c r="M42" s="1" t="s">
        <v>288</v>
      </c>
      <c r="N42" s="1" t="s">
        <v>288</v>
      </c>
      <c r="O42" s="1" t="s">
        <v>289</v>
      </c>
      <c r="P42" s="1" t="s">
        <v>290</v>
      </c>
      <c r="Q42" s="1" t="s">
        <v>291</v>
      </c>
      <c r="R42" s="1" t="s">
        <v>534</v>
      </c>
      <c r="S42" s="1" t="s">
        <v>293</v>
      </c>
      <c r="T42" s="1" t="s">
        <v>294</v>
      </c>
      <c r="U42" s="1" t="s">
        <v>295</v>
      </c>
    </row>
    <row r="43" s="1" customFormat="1" spans="1:21">
      <c r="A43" s="3">
        <v>18606032074</v>
      </c>
      <c r="B43" s="1" t="s">
        <v>535</v>
      </c>
      <c r="C43" s="1" t="s">
        <v>536</v>
      </c>
      <c r="D43" s="1" t="s">
        <v>537</v>
      </c>
      <c r="E43" s="1" t="s">
        <v>538</v>
      </c>
      <c r="F43" s="1" t="s">
        <v>400</v>
      </c>
      <c r="G43" s="1" t="s">
        <v>284</v>
      </c>
      <c r="H43" s="1" t="s">
        <v>285</v>
      </c>
      <c r="I43" s="1" t="s">
        <v>539</v>
      </c>
      <c r="J43" s="1" t="s">
        <v>30</v>
      </c>
      <c r="K43" s="1" t="s">
        <v>540</v>
      </c>
      <c r="L43" s="1" t="s">
        <v>540</v>
      </c>
      <c r="M43" s="1" t="s">
        <v>288</v>
      </c>
      <c r="N43" s="1" t="s">
        <v>288</v>
      </c>
      <c r="O43" s="1" t="s">
        <v>289</v>
      </c>
      <c r="P43" s="1" t="s">
        <v>290</v>
      </c>
      <c r="Q43" s="1" t="s">
        <v>291</v>
      </c>
      <c r="R43" s="1" t="s">
        <v>541</v>
      </c>
      <c r="S43" s="1" t="s">
        <v>293</v>
      </c>
      <c r="T43" s="1" t="s">
        <v>294</v>
      </c>
      <c r="U43" s="1" t="s">
        <v>295</v>
      </c>
    </row>
    <row r="44" s="1" customFormat="1" spans="1:21">
      <c r="A44" s="3">
        <v>18595575900</v>
      </c>
      <c r="B44" s="1" t="s">
        <v>535</v>
      </c>
      <c r="C44" s="1" t="s">
        <v>542</v>
      </c>
      <c r="D44" s="1" t="s">
        <v>543</v>
      </c>
      <c r="E44" s="1" t="s">
        <v>544</v>
      </c>
      <c r="F44" s="1" t="s">
        <v>467</v>
      </c>
      <c r="G44" s="1" t="s">
        <v>284</v>
      </c>
      <c r="H44" s="1" t="s">
        <v>285</v>
      </c>
      <c r="I44" s="1" t="s">
        <v>545</v>
      </c>
      <c r="J44" s="1" t="s">
        <v>30</v>
      </c>
      <c r="K44" s="1" t="s">
        <v>546</v>
      </c>
      <c r="L44" s="1" t="s">
        <v>546</v>
      </c>
      <c r="M44" s="1" t="s">
        <v>288</v>
      </c>
      <c r="N44" s="1" t="s">
        <v>288</v>
      </c>
      <c r="O44" s="1" t="s">
        <v>289</v>
      </c>
      <c r="P44" s="1" t="s">
        <v>290</v>
      </c>
      <c r="Q44" s="1" t="s">
        <v>291</v>
      </c>
      <c r="R44" s="1" t="s">
        <v>547</v>
      </c>
      <c r="S44" s="1" t="s">
        <v>293</v>
      </c>
      <c r="T44" s="1" t="s">
        <v>294</v>
      </c>
      <c r="U44" s="1" t="s">
        <v>295</v>
      </c>
    </row>
    <row r="45" s="1" customFormat="1" spans="1:21">
      <c r="A45" s="3">
        <v>18573785866</v>
      </c>
      <c r="B45" s="1" t="s">
        <v>548</v>
      </c>
      <c r="C45" s="1" t="s">
        <v>549</v>
      </c>
      <c r="D45" s="1" t="s">
        <v>550</v>
      </c>
      <c r="E45" s="1" t="s">
        <v>551</v>
      </c>
      <c r="F45" s="1" t="s">
        <v>400</v>
      </c>
      <c r="G45" s="1" t="s">
        <v>284</v>
      </c>
      <c r="H45" s="1" t="s">
        <v>285</v>
      </c>
      <c r="I45" s="1" t="s">
        <v>552</v>
      </c>
      <c r="J45" s="1" t="s">
        <v>30</v>
      </c>
      <c r="K45" s="1" t="s">
        <v>553</v>
      </c>
      <c r="L45" s="1" t="s">
        <v>553</v>
      </c>
      <c r="M45" s="1" t="s">
        <v>288</v>
      </c>
      <c r="N45" s="1" t="s">
        <v>288</v>
      </c>
      <c r="O45" s="1" t="s">
        <v>289</v>
      </c>
      <c r="P45" s="1" t="s">
        <v>290</v>
      </c>
      <c r="Q45" s="1" t="s">
        <v>291</v>
      </c>
      <c r="R45" s="1" t="s">
        <v>554</v>
      </c>
      <c r="S45" s="1" t="s">
        <v>293</v>
      </c>
      <c r="T45" s="1" t="s">
        <v>294</v>
      </c>
      <c r="U45" s="1" t="s">
        <v>295</v>
      </c>
    </row>
    <row r="46" s="1" customFormat="1" spans="1:21">
      <c r="A46" s="3">
        <v>18553973797</v>
      </c>
      <c r="B46" s="1" t="s">
        <v>555</v>
      </c>
      <c r="C46" s="1" t="s">
        <v>556</v>
      </c>
      <c r="D46" s="1" t="s">
        <v>557</v>
      </c>
      <c r="E46" s="1" t="s">
        <v>558</v>
      </c>
      <c r="F46" s="1" t="s">
        <v>280</v>
      </c>
      <c r="G46" s="1" t="s">
        <v>284</v>
      </c>
      <c r="H46" s="1" t="s">
        <v>285</v>
      </c>
      <c r="I46" s="1" t="s">
        <v>559</v>
      </c>
      <c r="J46" s="1" t="s">
        <v>30</v>
      </c>
      <c r="K46" s="1" t="s">
        <v>560</v>
      </c>
      <c r="L46" s="1" t="s">
        <v>560</v>
      </c>
      <c r="M46" s="1" t="s">
        <v>288</v>
      </c>
      <c r="N46" s="1" t="s">
        <v>288</v>
      </c>
      <c r="O46" s="1" t="s">
        <v>289</v>
      </c>
      <c r="P46" s="1" t="s">
        <v>290</v>
      </c>
      <c r="Q46" s="1" t="s">
        <v>291</v>
      </c>
      <c r="R46" s="1" t="s">
        <v>561</v>
      </c>
      <c r="S46" s="1" t="s">
        <v>293</v>
      </c>
      <c r="T46" s="1" t="s">
        <v>294</v>
      </c>
      <c r="U46" s="1" t="s">
        <v>295</v>
      </c>
    </row>
    <row r="47" s="1" customFormat="1" spans="1:21">
      <c r="A47" s="3">
        <v>18365768269</v>
      </c>
      <c r="B47" s="1" t="s">
        <v>562</v>
      </c>
      <c r="C47" s="1" t="s">
        <v>563</v>
      </c>
      <c r="D47" s="1" t="s">
        <v>564</v>
      </c>
      <c r="E47" s="1" t="s">
        <v>565</v>
      </c>
      <c r="F47" s="1" t="s">
        <v>467</v>
      </c>
      <c r="G47" s="1" t="s">
        <v>284</v>
      </c>
      <c r="H47" s="1" t="s">
        <v>285</v>
      </c>
      <c r="I47" s="1" t="s">
        <v>566</v>
      </c>
      <c r="J47" s="1" t="s">
        <v>30</v>
      </c>
      <c r="K47" s="1" t="s">
        <v>567</v>
      </c>
      <c r="L47" s="1" t="s">
        <v>567</v>
      </c>
      <c r="M47" s="1" t="s">
        <v>288</v>
      </c>
      <c r="N47" s="1" t="s">
        <v>288</v>
      </c>
      <c r="O47" s="1" t="s">
        <v>289</v>
      </c>
      <c r="P47" s="1" t="s">
        <v>290</v>
      </c>
      <c r="Q47" s="1" t="s">
        <v>291</v>
      </c>
      <c r="R47" s="1" t="s">
        <v>568</v>
      </c>
      <c r="S47" s="1" t="s">
        <v>293</v>
      </c>
      <c r="T47" s="1" t="s">
        <v>294</v>
      </c>
      <c r="U47" s="1" t="s">
        <v>295</v>
      </c>
    </row>
    <row r="48" s="1" customFormat="1" spans="1:21">
      <c r="A48" s="3">
        <v>18340394945</v>
      </c>
      <c r="B48" s="1" t="s">
        <v>569</v>
      </c>
      <c r="C48" s="1" t="s">
        <v>570</v>
      </c>
      <c r="D48" s="1" t="s">
        <v>571</v>
      </c>
      <c r="E48" s="1" t="s">
        <v>572</v>
      </c>
      <c r="F48" s="1" t="s">
        <v>573</v>
      </c>
      <c r="G48" s="1" t="s">
        <v>284</v>
      </c>
      <c r="H48" s="1" t="s">
        <v>285</v>
      </c>
      <c r="I48" s="1" t="s">
        <v>574</v>
      </c>
      <c r="J48" s="1" t="s">
        <v>30</v>
      </c>
      <c r="K48" s="1" t="s">
        <v>575</v>
      </c>
      <c r="L48" s="1" t="s">
        <v>575</v>
      </c>
      <c r="M48" s="1" t="s">
        <v>288</v>
      </c>
      <c r="N48" s="1" t="s">
        <v>288</v>
      </c>
      <c r="O48" s="1" t="s">
        <v>289</v>
      </c>
      <c r="P48" s="1" t="s">
        <v>290</v>
      </c>
      <c r="Q48" s="1" t="s">
        <v>291</v>
      </c>
      <c r="R48" s="1" t="s">
        <v>576</v>
      </c>
      <c r="S48" s="1" t="s">
        <v>293</v>
      </c>
      <c r="T48" s="1" t="s">
        <v>294</v>
      </c>
      <c r="U48" s="1" t="s">
        <v>295</v>
      </c>
    </row>
    <row r="49" s="1" customFormat="1" spans="1:21">
      <c r="A49" s="3">
        <v>18097181091</v>
      </c>
      <c r="B49" s="1" t="s">
        <v>577</v>
      </c>
      <c r="C49" s="1" t="s">
        <v>578</v>
      </c>
      <c r="D49" s="1" t="s">
        <v>579</v>
      </c>
      <c r="E49" s="1" t="s">
        <v>580</v>
      </c>
      <c r="F49" s="1" t="s">
        <v>280</v>
      </c>
      <c r="G49" s="1" t="s">
        <v>284</v>
      </c>
      <c r="H49" s="1" t="s">
        <v>285</v>
      </c>
      <c r="I49" s="1" t="s">
        <v>581</v>
      </c>
      <c r="J49" s="1" t="s">
        <v>30</v>
      </c>
      <c r="K49" s="1" t="s">
        <v>582</v>
      </c>
      <c r="L49" s="1" t="s">
        <v>582</v>
      </c>
      <c r="M49" s="1" t="s">
        <v>288</v>
      </c>
      <c r="N49" s="1" t="s">
        <v>288</v>
      </c>
      <c r="O49" s="1" t="s">
        <v>289</v>
      </c>
      <c r="P49" s="1" t="s">
        <v>290</v>
      </c>
      <c r="Q49" s="1" t="s">
        <v>291</v>
      </c>
      <c r="R49" s="1" t="s">
        <v>583</v>
      </c>
      <c r="S49" s="1" t="s">
        <v>293</v>
      </c>
      <c r="T49" s="1" t="s">
        <v>294</v>
      </c>
      <c r="U49" s="1" t="s">
        <v>295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2022-08-19T02:26:52Z</dcterms:created>
  <dcterms:modified xsi:type="dcterms:W3CDTF">2022-08-19T03:22:18Z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2404C048BD3F4F0EB57B1A0A0F631899</vt:lpwstr>
  </property>
  <property fmtid="{D5CDD505-2E9C-101B-9397-08002B2CF9AE}" pid="3" name="KSOProductBuildVer">
    <vt:lpwstr>2052-11.1.0.12302</vt:lpwstr>
  </property>
</Properties>
</file>