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对账!$A$1:$X$59</definedName>
  </definedNames>
  <calcPr calcId="144525"/>
</workbook>
</file>

<file path=xl/sharedStrings.xml><?xml version="1.0" encoding="utf-8"?>
<sst xmlns="http://schemas.openxmlformats.org/spreadsheetml/2006/main" count="1854" uniqueCount="639">
  <si>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</si>
  <si>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</si>
  <si>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</si>
  <si>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</si>
  <si>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</si>
  <si>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</si>
  <si>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</si>
  <si>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</si>
  <si>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</si>
  <si>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</si>
  <si>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</si>
  <si>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</si>
  <si>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</si>
  <si>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</si>
  <si>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</si>
  <si>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</si>
  <si>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</si>
  <si>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</si>
  <si>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</si>
  <si>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</si>
  <si>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</si>
  <si>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</si>
  <si>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</si>
  <si>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</si>
  <si>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</si>
  <si>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17976752265	</t>
  </si>
  <si>
    <t>Ctrip</t>
  </si>
  <si>
    <t>正常</t>
  </si>
  <si>
    <t>[苏梅岛]美拉提海滩温泉度假酒店 (SHA Plus+)(Melati Beach Resort &amp; Spa (SHA Plus+))(4373713)</t>
  </si>
  <si>
    <t>超豪华房(连住3晚及以上)&lt;限量特价&gt;&lt;双人入住&gt;&lt;双早&gt;</t>
  </si>
  <si>
    <t>CNY</t>
  </si>
  <si>
    <t>Phupha/Nithayakorn,Phupha/Nithayakorn</t>
  </si>
  <si>
    <t>CA2019220820CNY</t>
  </si>
  <si>
    <t>未提现</t>
  </si>
  <si>
    <t>携程开票</t>
  </si>
  <si>
    <t xml:space="preserve">2560393	</t>
  </si>
  <si>
    <t xml:space="preserve">07051	</t>
  </si>
  <si>
    <t xml:space="preserve">18059051888	</t>
  </si>
  <si>
    <t>[清迈]茶拉6号酒店 (SHA Plus +)(Chala Number 6 (SHA Plus +))(14220213)</t>
  </si>
  <si>
    <t>豪华房(连住3晚及以上)&lt;双人入住&gt;&lt;双早&gt;</t>
  </si>
  <si>
    <t>YOSHIDA/SAORI</t>
  </si>
  <si>
    <t xml:space="preserve">2577790	</t>
  </si>
  <si>
    <t xml:space="preserve">22432	</t>
  </si>
  <si>
    <t xml:space="preserve">18083668938	</t>
  </si>
  <si>
    <t>[长滩岛]水晶沙海滩度假酒店(Henann Crystal Sands Resort)(13178583)</t>
  </si>
  <si>
    <t>豪华房&lt;三人入住&gt;&lt;特价房&gt;&lt;早餐&gt;</t>
  </si>
  <si>
    <t>BAE/SUMIN,BAE/SUMIN,BAE/SUMIN,BAE/SUMIN,BAE/SUMIN,BAE/SUMIN</t>
  </si>
  <si>
    <t xml:space="preserve">2583317	</t>
  </si>
  <si>
    <t xml:space="preserve">HCS116-8801	</t>
  </si>
  <si>
    <t xml:space="preserve">18157784944	</t>
  </si>
  <si>
    <t>[普吉岛]普吉盛泰乐卡伦海滩度假村 (SHA Extra Plus)(Centara Karon Resort Phuket (SHA Extra Plus))(5440926)</t>
  </si>
  <si>
    <t>池景豪华特大床房&lt;大床&gt;&lt;双人入住&gt;&lt;仅适用亚洲客人&gt;&lt;双早&gt;</t>
  </si>
  <si>
    <t>Choi/Yumi,jang/halyn</t>
  </si>
  <si>
    <t xml:space="preserve">2596758	</t>
  </si>
  <si>
    <t xml:space="preserve">190764170	</t>
  </si>
  <si>
    <t xml:space="preserve">18208431273	</t>
  </si>
  <si>
    <t>[甲米]甲米奥南都喜酒店(SHA Extra Plus)(Dusitd2 Ao Nang, Krabi(SHA Extra Plus))(27689492)</t>
  </si>
  <si>
    <t>迪莱特大床房(带阳台)&lt;双人入住&gt;&lt;双早&gt;</t>
  </si>
  <si>
    <t>park/hana,park/hana</t>
  </si>
  <si>
    <t xml:space="preserve">2603090	</t>
  </si>
  <si>
    <t xml:space="preserve">815090	</t>
  </si>
  <si>
    <t>取消</t>
  </si>
  <si>
    <t xml:space="preserve">18369564821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</si>
  <si>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</si>
  <si>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</si>
  <si>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Oh/Jie Min,Cher/Angus</t>
  </si>
  <si>
    <t xml:space="preserve">2618504	</t>
  </si>
  <si>
    <t xml:space="preserve">223193	</t>
  </si>
  <si>
    <t xml:space="preserve">18405638716	</t>
  </si>
  <si>
    <t>[苏梅岛]诺拉海滩温泉度假酒店(SHA Plus+)(Nora Beach Resort &amp; Spa(SHA Plus+))(3628414)</t>
  </si>
  <si>
    <t>海滨泳池别墅套房&lt;双人入住&gt;&lt;双早&gt;</t>
  </si>
  <si>
    <t>chawla/lohit,chawla/lohit</t>
  </si>
  <si>
    <t xml:space="preserve">2622411	</t>
  </si>
  <si>
    <t xml:space="preserve">70383	</t>
  </si>
  <si>
    <t xml:space="preserve">18436038185	</t>
  </si>
  <si>
    <t>[碧瑶]海约翰坎普庄园酒店(The Manor at Camp John Hay)(28356473)</t>
  </si>
  <si>
    <t>林景高级房&lt;特价大促销&gt;&lt;双人入住&gt;&lt;无早&gt;</t>
  </si>
  <si>
    <t>Ann Fabrigar/Jeniffer,Ann Fabrigar/Jeniffer</t>
  </si>
  <si>
    <t xml:space="preserve">2625180	</t>
  </si>
  <si>
    <t xml:space="preserve">153809	</t>
  </si>
  <si>
    <t xml:space="preserve">18480297934	</t>
  </si>
  <si>
    <t>[普吉岛]卡塔棕榈温泉度假酒店 (SHA Extra Plus)(Kata Palm Resort &amp; Spa (SHA Extra Plus))(4120277)</t>
  </si>
  <si>
    <t>高级房&lt;限时抢购&gt;&lt;超值特惠&gt;&lt;双人入住&gt;&lt;双早&gt;</t>
  </si>
  <si>
    <t>genkin/Anat</t>
  </si>
  <si>
    <t xml:space="preserve">2629622	</t>
  </si>
  <si>
    <t xml:space="preserve">17360	</t>
  </si>
  <si>
    <t xml:space="preserve">18506943901	</t>
  </si>
  <si>
    <t>[薄荷岛]赫纳恩镇度假村(Henann Tawala Resort)(91417869)</t>
  </si>
  <si>
    <t>豪华房（直通泳池）&lt;今日特价 &gt;&lt;三人入住&gt;&lt;早餐&gt;</t>
  </si>
  <si>
    <t>Shim/Jung sun,Shim/Jung sun,Shim/Jung sun</t>
  </si>
  <si>
    <t xml:space="preserve">2632426	</t>
  </si>
  <si>
    <t xml:space="preserve">HTW128-0113/	</t>
  </si>
  <si>
    <t xml:space="preserve">18512163446	</t>
  </si>
  <si>
    <t>[新山]希思尔新山酒店(Thistle Johor Bahru)(5624049)</t>
  </si>
  <si>
    <t>豪华特大床房&lt;双人入住&gt;&lt;双早&gt;</t>
  </si>
  <si>
    <t>Toh Ann/Ngu</t>
  </si>
  <si>
    <t xml:space="preserve">2632656	</t>
  </si>
  <si>
    <t xml:space="preserve">4175663	</t>
  </si>
  <si>
    <t xml:space="preserve">18538293640	</t>
  </si>
  <si>
    <t>[冷力]金马仑湖高地湖畔小屋度假村(The Lakehouse Cameron Highlands)(5007710)</t>
  </si>
  <si>
    <t>两卧室家庭套房&lt;四人入住&gt;&lt;早餐&gt;</t>
  </si>
  <si>
    <t>Ganthi/Mohanasarawanan</t>
  </si>
  <si>
    <t xml:space="preserve">2635439	</t>
  </si>
  <si>
    <t xml:space="preserve">	</t>
  </si>
  <si>
    <t xml:space="preserve">18556499300	</t>
  </si>
  <si>
    <t>[普吉岛]普吉岛西瑞湾威斯汀水疗度假酒店(SHA Extra Plus)(The Westin Siray Bay Resort &amp; Spa, Phuket(SHA Extra Plus))(2586477)</t>
  </si>
  <si>
    <t>高级双大床房&lt;双人入住&gt;&lt;外宾&gt;&lt;双早&gt;</t>
  </si>
  <si>
    <t>LIN/WANTING,XIE/TIANYU</t>
  </si>
  <si>
    <t xml:space="preserve">2637358	</t>
  </si>
  <si>
    <t xml:space="preserve">97476764	</t>
  </si>
  <si>
    <t xml:space="preserve">18567017101	</t>
  </si>
  <si>
    <t>[曼谷]曼谷京华大酒店 (SHA Plus+)(Hotel Royal Bangkok@Chinatown)(17263358)</t>
  </si>
  <si>
    <t>至尊豪华房&lt;双人入住&gt;&lt;双早&gt;</t>
  </si>
  <si>
    <t>WEI/YUCHUN</t>
  </si>
  <si>
    <t xml:space="preserve">2638387	</t>
  </si>
  <si>
    <t xml:space="preserve">303211	</t>
  </si>
  <si>
    <t xml:space="preserve">18603626098	</t>
  </si>
  <si>
    <t>[曼谷]曼谷香格里拉大酒店 (SHA Extra Plus)(Shangri-La Bangkok)(3243791)</t>
  </si>
  <si>
    <t>香格里拉楼豪华特大床房&lt;双人入住&gt;&lt;双早&gt;</t>
  </si>
  <si>
    <t>HARESH MEHTA/Mikhil,HARESH MEHTA/Mikhil</t>
  </si>
  <si>
    <t xml:space="preserve">2641666	</t>
  </si>
  <si>
    <t xml:space="preserve">11425499	</t>
  </si>
  <si>
    <t xml:space="preserve">18606811989	</t>
  </si>
  <si>
    <t>[芽庄]芽庄洲际酒店(InterContinental Nha Trang, an IHG Hotel)(4398930)</t>
  </si>
  <si>
    <t>海景经典特大床房&lt;双人入住&gt;&lt;双早&gt;</t>
  </si>
  <si>
    <t>LEE/KIBAEK</t>
  </si>
  <si>
    <t xml:space="preserve">2642112	</t>
  </si>
  <si>
    <t xml:space="preserve">552885	</t>
  </si>
  <si>
    <t xml:space="preserve">18644784606	</t>
  </si>
  <si>
    <t>[普吉岛]普吉岛帕瑞莎度假村 (SHA Extra Plus)(Paresa Resort Phuket (SHA Extra Plus))(3737119)</t>
  </si>
  <si>
    <t>海洋泳池套房&lt;今日特价 &gt;&lt;双人入住&gt;&lt;双早&gt;&lt;net rate mode&gt;</t>
  </si>
  <si>
    <t>LEE/GUNGI</t>
  </si>
  <si>
    <t xml:space="preserve">2645674	</t>
  </si>
  <si>
    <t xml:space="preserve">BK003614	</t>
  </si>
  <si>
    <t xml:space="preserve">18659243225	</t>
  </si>
  <si>
    <t>KIM/CHOHWA</t>
  </si>
  <si>
    <t xml:space="preserve">2646688	</t>
  </si>
  <si>
    <t xml:space="preserve">553602	</t>
  </si>
  <si>
    <t xml:space="preserve">18659340405	</t>
  </si>
  <si>
    <t>[普吉岛]普吉岛纳卡岛豪华精选度假酒店(SHA Extra Plus)(The Naka Island, A Luxury Collection Resort &amp; Spa, Phuket(SHA Extra Plus))(2605371)</t>
  </si>
  <si>
    <t>豪华特大床房&lt;特惠&gt;&lt;双人入住&gt;&lt;双早&gt;</t>
  </si>
  <si>
    <t>XIA/JINGJING,CANG/GUOXIU</t>
  </si>
  <si>
    <t xml:space="preserve">2646697	</t>
  </si>
  <si>
    <t xml:space="preserve">84038857	</t>
  </si>
  <si>
    <t xml:space="preserve">18668427811	</t>
  </si>
  <si>
    <t>[普吉岛]巴东山麦居酒店 (SHA Extra Plus)(MAI HOUSE Patong Hill (SHA Extra Plus))(9195953)</t>
  </si>
  <si>
    <t>豪华房&lt;双人入住&gt;&lt;无早&gt;</t>
  </si>
  <si>
    <t>KOH/JUSTIN</t>
  </si>
  <si>
    <t xml:space="preserve">2647451	</t>
  </si>
  <si>
    <t xml:space="preserve">RR#2200902	</t>
  </si>
  <si>
    <t xml:space="preserve">18670673034	</t>
  </si>
  <si>
    <t>[甲米]奥南菲奥雷度假村(Aonang Fiore Resort)(5494971)</t>
  </si>
  <si>
    <t>树顶别墅&lt;双人入住&gt;&lt;双早&gt;</t>
  </si>
  <si>
    <t>Kumari/Komal,Kumari/Komal</t>
  </si>
  <si>
    <t xml:space="preserve">2647665	</t>
  </si>
  <si>
    <t xml:space="preserve">38202	</t>
  </si>
  <si>
    <t xml:space="preserve">18672348099	</t>
  </si>
  <si>
    <t>[曼谷]洲际维涅特精选曼谷新浩中央酒店(Sindhorn Midtown Hotel Bangkok, Vignette Collection - an IHG Hotel)(88933689)</t>
  </si>
  <si>
    <t>甄选双床房(至少连住2晚及以上)&lt;特价大促销&gt;&lt;双人入住&gt;&lt;无早&gt;</t>
  </si>
  <si>
    <t>WU/YUFEI,GONG/ZIHAO</t>
  </si>
  <si>
    <t xml:space="preserve">2647923	</t>
  </si>
  <si>
    <t xml:space="preserve">668911	</t>
  </si>
  <si>
    <t xml:space="preserve">18678742564	</t>
  </si>
  <si>
    <t>[曼谷]曼谷班达拉套房酒店(Bandara Suites Silom, Bangkok)(90808448)</t>
  </si>
  <si>
    <t>两卧室公寓&lt;特惠专享&gt;&lt;四人入住&gt;&lt;早餐&gt;</t>
  </si>
  <si>
    <t>RAJSAPHONH/ANANH,KHANOPHETH/PAKAYPHETH,KHANOPHETH/SUDALAT</t>
  </si>
  <si>
    <t xml:space="preserve">2648376	</t>
  </si>
  <si>
    <t xml:space="preserve">181500	</t>
  </si>
  <si>
    <t xml:space="preserve">18686653080	</t>
  </si>
  <si>
    <t>[莫龙]莫龙卡玛彦海滩酒店(Camayan Beach Resort Hotel)(96337794)</t>
  </si>
  <si>
    <t>豪华房&lt;特价大促销&gt;&lt;双人入住&gt;&lt;双早&gt;</t>
  </si>
  <si>
    <t>Jarrot/Camille,Jarrot/Camille</t>
  </si>
  <si>
    <t xml:space="preserve">2649025	</t>
  </si>
  <si>
    <t xml:space="preserve">157209	</t>
  </si>
  <si>
    <t xml:space="preserve">18688996490	</t>
  </si>
  <si>
    <t>YOON/CHANG BO</t>
  </si>
  <si>
    <t xml:space="preserve">2649297	</t>
  </si>
  <si>
    <t xml:space="preserve">554649	</t>
  </si>
  <si>
    <t xml:space="preserve">18694658371	</t>
  </si>
  <si>
    <t>[薄荷岛]贝尔福度假酒店(The Bellevue Resort)(5425269)</t>
  </si>
  <si>
    <t>豪华房&lt;特惠专享&gt;&lt;三人入住&gt;&lt;早餐&gt;</t>
  </si>
  <si>
    <t>Racquel/Bassig</t>
  </si>
  <si>
    <t xml:space="preserve">2649637	</t>
  </si>
  <si>
    <t xml:space="preserve">20128240	</t>
  </si>
  <si>
    <t xml:space="preserve">18696730082	</t>
  </si>
  <si>
    <t>KIM/SEONGJIN,KIM/HYEWON</t>
  </si>
  <si>
    <t xml:space="preserve">2649853	</t>
  </si>
  <si>
    <t xml:space="preserve">555099	</t>
  </si>
  <si>
    <t xml:space="preserve">18707907531	</t>
  </si>
  <si>
    <t>[曼谷]曼谷大使酒店(Ambassador Hotel Bangkok)(28680259)</t>
  </si>
  <si>
    <t>标准主楼翼房(至少连住2晚及以上)&lt;双人入住&gt;&lt;双早&gt;</t>
  </si>
  <si>
    <t>Chung Yin Han/Chung Yin Han,Chung Yin Han/Chung Yin Han</t>
  </si>
  <si>
    <t xml:space="preserve">2651024	</t>
  </si>
  <si>
    <t xml:space="preserve">BK014366	</t>
  </si>
  <si>
    <t xml:space="preserve">18724418005	</t>
  </si>
  <si>
    <t>[京都]京都四季酒店(Four Seasons Hotel Kyoto)(25269387)</t>
  </si>
  <si>
    <t>尊贵房&lt;单人入住&gt;&lt;单早&gt;</t>
  </si>
  <si>
    <t>YAN/HAO WEN</t>
  </si>
  <si>
    <t xml:space="preserve">2652598	</t>
  </si>
  <si>
    <t xml:space="preserve">12233355	</t>
  </si>
  <si>
    <t xml:space="preserve">18725380993	</t>
  </si>
  <si>
    <t>[普吉岛]普吉假日酒店 (SHA Extra Plus)(Holiday Inn Resort Phuket, an IHG Hotel  (SHA Extra Plus))(3031621)</t>
  </si>
  <si>
    <t>1大1单床标准家庭房&lt;双人入住&gt;&lt;双早&gt;</t>
  </si>
  <si>
    <t>KIM/YURI</t>
  </si>
  <si>
    <t xml:space="preserve">2652723	</t>
  </si>
  <si>
    <t xml:space="preserve">9450297	</t>
  </si>
  <si>
    <t xml:space="preserve">18726863211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</si>
  <si>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</si>
  <si>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</si>
  <si>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GIULIANI/JONAS</t>
  </si>
  <si>
    <t xml:space="preserve">2652934	</t>
  </si>
  <si>
    <t xml:space="preserve">203954216	</t>
  </si>
  <si>
    <t xml:space="preserve">18728508529	</t>
  </si>
  <si>
    <t>[丹戎士拔]吉隆坡黄金棕榈度假村(Avani Sepang Goldcoast Resort)(5409783)</t>
  </si>
  <si>
    <t>高级特大床房&lt;大床&gt;(至少连住2晚及以上)&lt;双人入住&gt;&lt;双早&gt;</t>
  </si>
  <si>
    <t>THORN/STANTON RAJAKUMAR</t>
  </si>
  <si>
    <t xml:space="preserve">2653123	</t>
  </si>
  <si>
    <t xml:space="preserve">676332	</t>
  </si>
  <si>
    <t xml:space="preserve">18729779331	</t>
  </si>
  <si>
    <t>LIU/Yang,Yin/Delong,Yin/Delong</t>
  </si>
  <si>
    <t xml:space="preserve">2653310	</t>
  </si>
  <si>
    <t xml:space="preserve">226288	</t>
  </si>
  <si>
    <t xml:space="preserve">18736113016	</t>
  </si>
  <si>
    <t>[曼谷]曼谷拉差达瑞士酒店 (SHA Extra Plus)(Swissotel Bangkok Ratchada (SHA Extra Plus))(6003314)</t>
  </si>
  <si>
    <t>瑞士优势房&lt;今日特价 &gt;&lt;双人入住&gt;&lt;无早&gt;</t>
  </si>
  <si>
    <t>Huang/Dongmei,Chen/Xiaolong</t>
  </si>
  <si>
    <t xml:space="preserve">2653794	</t>
  </si>
  <si>
    <t xml:space="preserve">2054280	</t>
  </si>
  <si>
    <t xml:space="preserve">18738640069	</t>
  </si>
  <si>
    <t>[曼谷]曼谷湄南河四季酒店 (SHA Plus+)(Four Seasons Hotel Bangkok at Chao Phraya River (SHA Plus+))(57171815)</t>
  </si>
  <si>
    <t>豪华双床房&lt;双人入住&gt;&lt;双早&gt;</t>
  </si>
  <si>
    <t>XIE/MENG,CHAK/WAIKUEN,CHAK/WAIKUEN</t>
  </si>
  <si>
    <t xml:space="preserve">2654098	</t>
  </si>
  <si>
    <t xml:space="preserve">114166	</t>
  </si>
  <si>
    <t xml:space="preserve">18743407842	</t>
  </si>
  <si>
    <t>[曼谷]曼谷铂尔曼皇权酒店 (SHA Plus+)(Pullman Bangkok King Power)(1586177)</t>
  </si>
  <si>
    <t>高级特大床房&lt;特惠专享&gt;&lt;双人入住&gt;&lt;不适用泰国客人&gt;&lt;无早&gt;</t>
  </si>
  <si>
    <t>MA/SHUANG</t>
  </si>
  <si>
    <t xml:space="preserve">2654351	</t>
  </si>
  <si>
    <t xml:space="preserve">1129848	</t>
  </si>
  <si>
    <t xml:space="preserve">18744862461	</t>
  </si>
  <si>
    <t>豪华塔楼翼房(至少连住2晚及以上)&lt;双人入住&gt;&lt;无早&gt;</t>
  </si>
  <si>
    <t>LEE/WOOCHAN</t>
  </si>
  <si>
    <t xml:space="preserve">2654588	</t>
  </si>
  <si>
    <t xml:space="preserve">BK014722	</t>
  </si>
  <si>
    <t xml:space="preserve">18739584470	</t>
  </si>
  <si>
    <t>[吉隆坡]吉隆坡JW万豪酒店(JW Marriott Kuala Lumpur)(3799838)</t>
  </si>
  <si>
    <t>ZHANG/WEI</t>
  </si>
  <si>
    <t xml:space="preserve">2654234	</t>
  </si>
  <si>
    <t xml:space="preserve">159800525	</t>
  </si>
  <si>
    <t xml:space="preserve">18739576707	</t>
  </si>
  <si>
    <t>[合艾]合艾盛泰乐酒店(SHA Extra Plus)(Centara Hotel Hat Yai(SHA Extra Plus))(5535789)</t>
  </si>
  <si>
    <t>高级双床房&lt;今日特价 &gt;&lt;双人入住&gt;&lt;适用于除泰国的亚洲客人&gt;&lt;双早&gt;</t>
  </si>
  <si>
    <t>Khor/Zong Chin</t>
  </si>
  <si>
    <t xml:space="preserve">2654230	</t>
  </si>
  <si>
    <t xml:space="preserve">204363701	</t>
  </si>
  <si>
    <t xml:space="preserve">18746128436	</t>
  </si>
  <si>
    <t>高级塔楼翼房(至少连住2晚及以上)&lt;双人入住&gt;&lt;双早&gt;</t>
  </si>
  <si>
    <t>kim/kwang hae,kim/kwang hae</t>
  </si>
  <si>
    <t xml:space="preserve">2654762	</t>
  </si>
  <si>
    <t xml:space="preserve">BK014756	</t>
  </si>
  <si>
    <t xml:space="preserve">18746338268	</t>
  </si>
  <si>
    <t>Lin/guoji,CHEN/RONG,CHEN/ZHONG,YANG/ZHONGMING,CHEN/ZHONG</t>
  </si>
  <si>
    <t xml:space="preserve">2654786	</t>
  </si>
  <si>
    <t xml:space="preserve">204360376	</t>
  </si>
  <si>
    <t xml:space="preserve">18746348617	</t>
  </si>
  <si>
    <t>CHEN/XIAOPING,LIU/SONGFENG</t>
  </si>
  <si>
    <t xml:space="preserve">2654789	</t>
  </si>
  <si>
    <t xml:space="preserve">204361775	</t>
  </si>
  <si>
    <t xml:space="preserve">18747061242	</t>
  </si>
  <si>
    <t>XIE/RENZI,HU/YUCHEN</t>
  </si>
  <si>
    <t xml:space="preserve">18747752094	</t>
  </si>
  <si>
    <t>[普吉岛]R马尔温泉度假酒店 (SHA Extra Plus)(R-Mar Resort and Spa (SHA Extra Plus))(5736585)</t>
  </si>
  <si>
    <t>高级间&lt;特价大促销&gt;&lt;双人入住&gt;&lt;无早&gt;</t>
  </si>
  <si>
    <t>KOO/KYOBIN</t>
  </si>
  <si>
    <t xml:space="preserve">2654982	</t>
  </si>
  <si>
    <t xml:space="preserve">11231	</t>
  </si>
  <si>
    <t xml:space="preserve">18747611264	</t>
  </si>
  <si>
    <t>香格里拉楼豪华阳台特大床房&lt;双人入住&gt;&lt;双早&gt;</t>
  </si>
  <si>
    <t>ZHOU/JIANRONG</t>
  </si>
  <si>
    <t xml:space="preserve">2654954	</t>
  </si>
  <si>
    <t xml:space="preserve">11429836	</t>
  </si>
  <si>
    <t xml:space="preserve">18748339892	</t>
  </si>
  <si>
    <t>行政豪华双床房&lt;双人入住&gt;&lt;双早&gt;</t>
  </si>
  <si>
    <t xml:space="preserve">2655080	</t>
  </si>
  <si>
    <t xml:space="preserve">159834756	</t>
  </si>
  <si>
    <t xml:space="preserve">18754156499	</t>
  </si>
  <si>
    <t>[釜山]阿瓦尼中央酒店 釜山(Avani Central Busan)(97086698)</t>
  </si>
  <si>
    <t>城景豪华双床房&lt;双人入住&gt;&lt;双早&gt;</t>
  </si>
  <si>
    <t>PARK/WOORAM,PARK/WOORAM</t>
  </si>
  <si>
    <t xml:space="preserve">18756566374	</t>
  </si>
  <si>
    <t>[巴都丁宜]槟城硬石酒店(Hard Rock Hotel Penang)(4649444)</t>
  </si>
  <si>
    <t>海景豪华房&lt;双人入住&gt;&lt;双早&gt;</t>
  </si>
  <si>
    <t>MOHD AZANAM/NURNASYWA SHAHIRAH</t>
  </si>
  <si>
    <t xml:space="preserve">2655815	</t>
  </si>
  <si>
    <t xml:space="preserve">15654561	</t>
  </si>
  <si>
    <t xml:space="preserve">18757182172	</t>
  </si>
  <si>
    <t>[曼谷]曼谷苏阁索酒店 (SHA Plus+)(The Sukosol Hotel Bangkok (SHA Plus+))(3627909)</t>
  </si>
  <si>
    <t>豪华房&lt;双人入住&gt;&lt;不适用泰国客人&gt;&lt;双早&gt;</t>
  </si>
  <si>
    <t>IVY/LIMSZEWEN</t>
  </si>
  <si>
    <t xml:space="preserve">2655919	</t>
  </si>
  <si>
    <t xml:space="preserve">2527559	</t>
  </si>
  <si>
    <t xml:space="preserve">18757198545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</si>
  <si>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</si>
  <si>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</si>
  <si>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lim/veasna</t>
  </si>
  <si>
    <t xml:space="preserve">2655924	</t>
  </si>
  <si>
    <t xml:space="preserve">204662802	</t>
  </si>
  <si>
    <t xml:space="preserve">18762703800	</t>
  </si>
  <si>
    <t>[曼谷]曼谷拉查丹利中心酒店  (SHA Plus+)(Grande Centre Point Hotel Ratchadamri Bangkok  (SHA Plus+))(2497052)</t>
  </si>
  <si>
    <t>经典高级套房&lt;特惠专享&gt;&lt;双人入住&gt;&lt;无早&gt;</t>
  </si>
  <si>
    <t>Li/Lulu</t>
  </si>
  <si>
    <t xml:space="preserve">2656141	</t>
  </si>
  <si>
    <t xml:space="preserve">316281	</t>
  </si>
  <si>
    <t xml:space="preserve">18763996629	</t>
  </si>
  <si>
    <t>Yin/Guangfei</t>
  </si>
  <si>
    <t xml:space="preserve">18764117398	</t>
  </si>
  <si>
    <t xml:space="preserve">2656312	</t>
  </si>
  <si>
    <t xml:space="preserve">11430357	</t>
  </si>
  <si>
    <t xml:space="preserve">18764282022	</t>
  </si>
  <si>
    <t>[吉隆坡]吉隆披武吉免登瑞园酒店(Swiss-Garden Hotel Bukit Bintang Kuala Lumpur)(24422053)</t>
  </si>
  <si>
    <t>行政特大床房&lt;特惠&gt;&lt;双人入住&gt;&lt;双早&gt;</t>
  </si>
  <si>
    <t>Paiker/Mohammad Matiar Rahman</t>
  </si>
  <si>
    <t xml:space="preserve">2656340	</t>
  </si>
  <si>
    <t xml:space="preserve">133248	</t>
  </si>
  <si>
    <t xml:space="preserve">18766742229	</t>
  </si>
  <si>
    <t>香格里拉楼豪华河景特大床房&lt;双人入住&gt;&lt;双早&gt;</t>
  </si>
  <si>
    <t>Pham/thi thu yen</t>
  </si>
  <si>
    <t xml:space="preserve">2656830	</t>
  </si>
  <si>
    <t xml:space="preserve">18766798211	</t>
  </si>
  <si>
    <t xml:space="preserve">2656838	</t>
  </si>
  <si>
    <t xml:space="preserve">18770977350	</t>
  </si>
  <si>
    <t>豪华俱乐部特大床房&lt;今日特价 &gt;&lt;双人入住&gt;&lt;适用于除泰国的亚洲客人&gt;&lt;双早&gt;</t>
  </si>
  <si>
    <t>CHAUDHARY/PEEYUSH</t>
  </si>
  <si>
    <t xml:space="preserve">2656969	</t>
  </si>
  <si>
    <t xml:space="preserve">204902620	</t>
  </si>
  <si>
    <t xml:space="preserve">18772072428	</t>
  </si>
  <si>
    <t>[吉隆坡]吉隆坡柏威年酒店 · 悦榕庄管理(Pavilion Hotel Kuala Lumpur Managed by Banyan Tree)(25469067)</t>
  </si>
  <si>
    <t>城市绿洲特大床房&lt;双人入住&gt;&lt;双早&gt;</t>
  </si>
  <si>
    <t>TAN/WEI YAO</t>
  </si>
  <si>
    <t xml:space="preserve">2657052	</t>
  </si>
  <si>
    <t xml:space="preserve">186239	</t>
  </si>
  <si>
    <t>，</t>
  </si>
  <si>
    <t>A220820094900481</t>
  </si>
  <si>
    <t>CNY/HKD 当前参考汇率：1.147779836</t>
  </si>
  <si>
    <t>总计：123273 CNY/
141490.26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</si>
  <si>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</si>
  <si>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</si>
  <si>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</si>
  <si>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</si>
  <si>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</si>
  <si>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</si>
  <si>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</si>
  <si>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</si>
  <si>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</si>
  <si>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</si>
  <si>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</si>
  <si>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</si>
  <si>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</si>
  <si>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</si>
  <si>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</si>
  <si>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</si>
  <si>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</si>
  <si>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</si>
  <si>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2022-05-22</t>
  </si>
  <si>
    <t>2560393</t>
  </si>
  <si>
    <t>美拉提海滩温泉度假酒店 (SHA Plus+)</t>
  </si>
  <si>
    <t>Phupha Nithayakorn,Phupha Nithayakorn</t>
  </si>
  <si>
    <t>2022-08-12</t>
  </si>
  <si>
    <t>2022-08-17</t>
  </si>
  <si>
    <t>退房日周结</t>
  </si>
  <si>
    <t>4900.00</t>
  </si>
  <si>
    <t>RMB</t>
  </si>
  <si>
    <t>0</t>
  </si>
  <si>
    <t>0.00</t>
  </si>
  <si>
    <t>携程国际直连(DD)</t>
  </si>
  <si>
    <t>01.011174</t>
  </si>
  <si>
    <t>2022-05-23 14:52:14</t>
  </si>
  <si>
    <t>否</t>
  </si>
  <si>
    <t>汇智国际旅游发展有限公司</t>
  </si>
  <si>
    <t>直采</t>
  </si>
  <si>
    <t>2022-06-05</t>
  </si>
  <si>
    <t>2577790</t>
  </si>
  <si>
    <t>茶拉6号酒店 (SHA Plus +)</t>
  </si>
  <si>
    <t>YOSHIDA SAORI</t>
  </si>
  <si>
    <t>2022-08-14</t>
  </si>
  <si>
    <t>2043.00</t>
  </si>
  <si>
    <t>2022-06-05 23:45:38</t>
  </si>
  <si>
    <t>2022-06-09</t>
  </si>
  <si>
    <t>2583317</t>
  </si>
  <si>
    <t>水晶沙海滩度假酒店</t>
  </si>
  <si>
    <t>BAE SUMIN,BAE SUMIN,BAE SUMIN,BAE SUMIN,BAE SUMIN,BAE SUMIN</t>
  </si>
  <si>
    <t>2022-08-13</t>
  </si>
  <si>
    <t>8874.00</t>
  </si>
  <si>
    <t>2022-06-11 17:11:37</t>
  </si>
  <si>
    <t>2022-06-25</t>
  </si>
  <si>
    <t>2603090</t>
  </si>
  <si>
    <t>甲米奥南都喜酒店</t>
  </si>
  <si>
    <t>park hana,park hana</t>
  </si>
  <si>
    <t>2022-08-16</t>
  </si>
  <si>
    <t>248.00</t>
  </si>
  <si>
    <t>2022-06-27 12:58:27</t>
  </si>
  <si>
    <t>2022-07-12</t>
  </si>
  <si>
    <t>2618504</t>
  </si>
  <si>
    <t>曼谷盛泰乐水门酒店</t>
  </si>
  <si>
    <t>Oh Jie Min,Cher Angus</t>
  </si>
  <si>
    <t>1041.00</t>
  </si>
  <si>
    <t>2022-07-12 13:11:46</t>
  </si>
  <si>
    <t>2022-07-15</t>
  </si>
  <si>
    <t>2622411</t>
  </si>
  <si>
    <t>苏梅岛诺拉海滩度假村</t>
  </si>
  <si>
    <t>chawla lohit,chawla lohit</t>
  </si>
  <si>
    <t>2022-08-15</t>
  </si>
  <si>
    <t>2290.00</t>
  </si>
  <si>
    <t>2022-07-15 19:58:18</t>
  </si>
  <si>
    <t>2022-07-18</t>
  </si>
  <si>
    <t>2625180</t>
  </si>
  <si>
    <t>海约翰坎普庄园酒店</t>
  </si>
  <si>
    <t>Ann Fabrigar Jeniffer,Ann Fabrigar Jeniffer</t>
  </si>
  <si>
    <t>610.00</t>
  </si>
  <si>
    <t>2022-07-18 18:49:42</t>
  </si>
  <si>
    <t>2022-07-23</t>
  </si>
  <si>
    <t>2629622</t>
  </si>
  <si>
    <t>普吉岛卡塔棕榈温泉度假酒店</t>
  </si>
  <si>
    <t>genkin Anat</t>
  </si>
  <si>
    <t>522.00</t>
  </si>
  <si>
    <t>2022-07-23 14:41:36</t>
  </si>
  <si>
    <t>2022-07-25</t>
  </si>
  <si>
    <t>2632426</t>
  </si>
  <si>
    <t>薄荷岛赫南塔瓦拉度假村</t>
  </si>
  <si>
    <t>Shim Jung sun,Shim Jung sun,Shim Jung sun</t>
  </si>
  <si>
    <t>2236.00</t>
  </si>
  <si>
    <t>2022-07-26 10:46:42</t>
  </si>
  <si>
    <t>2632656</t>
  </si>
  <si>
    <t>希思尔新山酒店</t>
  </si>
  <si>
    <t>Toh Ann Ngu</t>
  </si>
  <si>
    <t>280.00</t>
  </si>
  <si>
    <t>2022-07-26 22:08:01</t>
  </si>
  <si>
    <t>2022-07-29</t>
  </si>
  <si>
    <t>2637358</t>
  </si>
  <si>
    <t>威斯汀普吉岛西瑞湾度假村及水疗中心</t>
  </si>
  <si>
    <t>LIN WANTING,XIE TIANYU</t>
  </si>
  <si>
    <t>2022-08-10</t>
  </si>
  <si>
    <t>3629.00</t>
  </si>
  <si>
    <t>2022-07-30 14:45:10</t>
  </si>
  <si>
    <t>2022-07-30</t>
  </si>
  <si>
    <t>2638387</t>
  </si>
  <si>
    <t>曼谷唐人街皇家酒店</t>
  </si>
  <si>
    <t>WEI YUCHUN</t>
  </si>
  <si>
    <t>2022-08-11</t>
  </si>
  <si>
    <t>2028.00</t>
  </si>
  <si>
    <t>2022-07-31 14:29:43</t>
  </si>
  <si>
    <t>2022-08-02</t>
  </si>
  <si>
    <t>2641666</t>
  </si>
  <si>
    <t>曼谷香格里拉大酒店</t>
  </si>
  <si>
    <t>HARESH MEHTA Mikhil,HARESH MEHTA Mikhil</t>
  </si>
  <si>
    <t>1762.00</t>
  </si>
  <si>
    <t>2022-08-03 18:21:12</t>
  </si>
  <si>
    <t>2642112</t>
  </si>
  <si>
    <t>芽庄洲际酒店</t>
  </si>
  <si>
    <t>LEE KIBAEK</t>
  </si>
  <si>
    <t>2790.00</t>
  </si>
  <si>
    <t>2022-08-03 14:46:34</t>
  </si>
  <si>
    <t>2022-08-05</t>
  </si>
  <si>
    <t>2645674</t>
  </si>
  <si>
    <t>普吉岛帕瑞莎度假村</t>
  </si>
  <si>
    <t>LEE GUNGI</t>
  </si>
  <si>
    <t>9000.00</t>
  </si>
  <si>
    <t>2022-08-05 23:38:11</t>
  </si>
  <si>
    <t>2022-08-06</t>
  </si>
  <si>
    <t>2646688</t>
  </si>
  <si>
    <t>KIM CHOHWA</t>
  </si>
  <si>
    <t>1860.00</t>
  </si>
  <si>
    <t>2022-08-07 13:02:53</t>
  </si>
  <si>
    <t>2646697</t>
  </si>
  <si>
    <t>普吉岛纳卡岛豪华精选度假酒店及水疗中心</t>
  </si>
  <si>
    <t>XIA JINGJING,CANG GUOXIU</t>
  </si>
  <si>
    <t>3150.00</t>
  </si>
  <si>
    <t>2022-08-08 09:24:52</t>
  </si>
  <si>
    <t>2022-08-07</t>
  </si>
  <si>
    <t>2647451</t>
  </si>
  <si>
    <t>巴东山麦居酒店</t>
  </si>
  <si>
    <t>KOH JUSTIN</t>
  </si>
  <si>
    <t>441.00</t>
  </si>
  <si>
    <t>2022-08-07 18:57:44</t>
  </si>
  <si>
    <t>2647665</t>
  </si>
  <si>
    <t>甲米奥南菲奥雷度假村</t>
  </si>
  <si>
    <t>Kumari Komal,Kumari Komal</t>
  </si>
  <si>
    <t>414.00</t>
  </si>
  <si>
    <t>2022-08-08 10:16:35</t>
  </si>
  <si>
    <t>2022-08-08</t>
  </si>
  <si>
    <t>2647923</t>
  </si>
  <si>
    <t>洲际维涅特精选曼谷新浩中央酒店</t>
  </si>
  <si>
    <t>WU YUFEI,GONG ZIHAO</t>
  </si>
  <si>
    <t>1404.00</t>
  </si>
  <si>
    <t>2022-08-08 09:50:29</t>
  </si>
  <si>
    <t>2648376</t>
  </si>
  <si>
    <t>曼谷班达拉套房酒店</t>
  </si>
  <si>
    <t>RAJSAPHONH ANANH,KHANOPHETH PAKAYPHETH,KHANOPHETH SUDALAT</t>
  </si>
  <si>
    <t>1968.00</t>
  </si>
  <si>
    <t>2022-08-09 11:32:38</t>
  </si>
  <si>
    <t>2022-08-09</t>
  </si>
  <si>
    <t>2649025</t>
  </si>
  <si>
    <t>卡玛彦海滩酒店</t>
  </si>
  <si>
    <t>Jarrot Camille,Jarrot Camille</t>
  </si>
  <si>
    <t>2115.00</t>
  </si>
  <si>
    <t>2022-08-12 15:54:34</t>
  </si>
  <si>
    <t>2649297</t>
  </si>
  <si>
    <t>YOON CHANG BO</t>
  </si>
  <si>
    <t>2022-08-09 13:51:53</t>
  </si>
  <si>
    <t>2649637</t>
  </si>
  <si>
    <t>贝尔福度假酒店</t>
  </si>
  <si>
    <t>Racquel Bassig</t>
  </si>
  <si>
    <t>935.00</t>
  </si>
  <si>
    <t>2022-08-10 08:38:26</t>
  </si>
  <si>
    <t>2649853</t>
  </si>
  <si>
    <t>KIM SEONGJIN,KIM HYEWON</t>
  </si>
  <si>
    <t>2022-08-10 11:12:23</t>
  </si>
  <si>
    <t>2651024</t>
  </si>
  <si>
    <t>曼谷大使酒店</t>
  </si>
  <si>
    <t>Chung Yin Han Chung Yin Han,Chung Yin Han Chung Yin Han</t>
  </si>
  <si>
    <t>1050.00</t>
  </si>
  <si>
    <t>2022-08-11 20:06:39</t>
  </si>
  <si>
    <t>2652598</t>
  </si>
  <si>
    <t>京都四季酒店</t>
  </si>
  <si>
    <t>YAN HAO WEN</t>
  </si>
  <si>
    <t>25951.00</t>
  </si>
  <si>
    <t>2022-08-12 12:08:16</t>
  </si>
  <si>
    <t>2652723</t>
  </si>
  <si>
    <t>普吉假日酒店 (SHA Extra Plus)</t>
  </si>
  <si>
    <t>KIM YURI</t>
  </si>
  <si>
    <t>1794.00</t>
  </si>
  <si>
    <t>2022-08-12 13:57:20</t>
  </si>
  <si>
    <t>2652934</t>
  </si>
  <si>
    <t>盛泰澜拉普崂中央广场酒店</t>
  </si>
  <si>
    <t>GIULIANI JONAS</t>
  </si>
  <si>
    <t>306.00</t>
  </si>
  <si>
    <t>2022-08-12 16:24:06</t>
  </si>
  <si>
    <t>2653123</t>
  </si>
  <si>
    <t>雪邦黄金海岸安凡尼度假酒店</t>
  </si>
  <si>
    <t>THORN STANTON RAJAKUMAR</t>
  </si>
  <si>
    <t>1438.00</t>
  </si>
  <si>
    <t>2022-08-13 10:13:47</t>
  </si>
  <si>
    <t>2653310</t>
  </si>
  <si>
    <t>LIU Yang,Yin Delong,Yin Delong</t>
  </si>
  <si>
    <t>1388.00</t>
  </si>
  <si>
    <t>2022-08-13 15:47:46</t>
  </si>
  <si>
    <t>2653794</t>
  </si>
  <si>
    <t>曼谷拉差达瑞士酒店 (SHA Extra Plus)</t>
  </si>
  <si>
    <t>Huang Dongmei,Chen Xiaolong</t>
  </si>
  <si>
    <t>1497.00</t>
  </si>
  <si>
    <t>2022-08-13 12:44:45</t>
  </si>
  <si>
    <t>2654098</t>
  </si>
  <si>
    <t>曼谷湄南河四季酒店 (SHA Plus+)</t>
  </si>
  <si>
    <t>XIE MENG,CHAK WAIKUEN,CHAK WAIKUEN</t>
  </si>
  <si>
    <t>5680.00</t>
  </si>
  <si>
    <t>2022-08-13 21:38:06</t>
  </si>
  <si>
    <t>2654230</t>
  </si>
  <si>
    <t>合艾盛泰乐酒店</t>
  </si>
  <si>
    <t>Khor Zong Chin</t>
  </si>
  <si>
    <t>580.00</t>
  </si>
  <si>
    <t>2022-08-14 14:02:56</t>
  </si>
  <si>
    <t>2654234</t>
  </si>
  <si>
    <t>吉隆坡JW万豪酒店</t>
  </si>
  <si>
    <t>ZHANG WEI</t>
  </si>
  <si>
    <t>2907.00</t>
  </si>
  <si>
    <t>2022-08-14 08:46:46</t>
  </si>
  <si>
    <t>2654351</t>
  </si>
  <si>
    <t>曼谷铂尔曼皇权酒店</t>
  </si>
  <si>
    <t>MA SHUANG</t>
  </si>
  <si>
    <t>840.00</t>
  </si>
  <si>
    <t>2022-08-14 09:37:31</t>
  </si>
  <si>
    <t>2654588</t>
  </si>
  <si>
    <t>LEE WOOCHAN</t>
  </si>
  <si>
    <t>924.00</t>
  </si>
  <si>
    <t>2022-08-14 12:27:23</t>
  </si>
  <si>
    <t>2654762</t>
  </si>
  <si>
    <t>kim kwang hae,kim kwang hae</t>
  </si>
  <si>
    <t>810.00</t>
  </si>
  <si>
    <t>2022-08-14 12:55:10</t>
  </si>
  <si>
    <t>2654786</t>
  </si>
  <si>
    <t>Lin guoji,CHEN RONG,CHEN ZHONG,YANG ZHONGMING,CHEN ZHONG</t>
  </si>
  <si>
    <t>3804.00</t>
  </si>
  <si>
    <t>2022-08-14 12:48:54</t>
  </si>
  <si>
    <t>2654789</t>
  </si>
  <si>
    <t>CHEN XIAOPING,LIU SONGFENG</t>
  </si>
  <si>
    <t>1902.00</t>
  </si>
  <si>
    <t>2022-08-14 12:56:30</t>
  </si>
  <si>
    <t>2654954</t>
  </si>
  <si>
    <t>ZHOU JIANRONG</t>
  </si>
  <si>
    <t>1160.00</t>
  </si>
  <si>
    <t>2022-08-14 16:32:17</t>
  </si>
  <si>
    <t>2654982</t>
  </si>
  <si>
    <t>R马尔温泉度假酒店</t>
  </si>
  <si>
    <t>KOO KYOBIN</t>
  </si>
  <si>
    <t>246.00</t>
  </si>
  <si>
    <t>2022-08-14 17:02:51</t>
  </si>
  <si>
    <t>2655080</t>
  </si>
  <si>
    <t>XIE RENZI,HU YUCHEN</t>
  </si>
  <si>
    <t>4364.00</t>
  </si>
  <si>
    <t>2022-08-14 18:46:37</t>
  </si>
  <si>
    <t>2655815</t>
  </si>
  <si>
    <t>槟城硬石酒店</t>
  </si>
  <si>
    <t>MOHD AZANAM NURNASYWA SHAHIRAH</t>
  </si>
  <si>
    <t>759.00</t>
  </si>
  <si>
    <t>2022-08-15 17:07:48</t>
  </si>
  <si>
    <t>2655919</t>
  </si>
  <si>
    <t>曼谷苏阁索酒店</t>
  </si>
  <si>
    <t>IVY LIMSZEWEN</t>
  </si>
  <si>
    <t>806.00</t>
  </si>
  <si>
    <t>2022-08-15 16:06:25</t>
  </si>
  <si>
    <t>2655924</t>
  </si>
  <si>
    <t>曼谷盛泰澜中央世界商业中心酒店  (SHA Plus+)</t>
  </si>
  <si>
    <t>lim veasna</t>
  </si>
  <si>
    <t>1672.00</t>
  </si>
  <si>
    <t>2022-08-15 16:16:05</t>
  </si>
  <si>
    <t>2656141</t>
  </si>
  <si>
    <t>曼谷拉查丹利中心酒店  (SHA Plus+)</t>
  </si>
  <si>
    <t>Li Lulu</t>
  </si>
  <si>
    <t>577.00</t>
  </si>
  <si>
    <t>2022-08-16 09:46:41</t>
  </si>
  <si>
    <t>2656312</t>
  </si>
  <si>
    <t>Yin Guangfei</t>
  </si>
  <si>
    <t>910.00</t>
  </si>
  <si>
    <t>2022-08-16 09:51:17</t>
  </si>
  <si>
    <t>2656340</t>
  </si>
  <si>
    <t>吉隆坡瑞园酒店</t>
  </si>
  <si>
    <t>Paiker Mohammad Matiar Rahman</t>
  </si>
  <si>
    <t>443.00</t>
  </si>
  <si>
    <t>2022-08-16 09:49:51</t>
  </si>
  <si>
    <t>2656969</t>
  </si>
  <si>
    <t>CHAUDHARY PEEYUSH</t>
  </si>
  <si>
    <t>491.00</t>
  </si>
  <si>
    <t>2022-08-16 15:07:12</t>
  </si>
  <si>
    <t>2657052</t>
  </si>
  <si>
    <t>吉隆坡柏威年酒店 · 悦榕庄管理</t>
  </si>
  <si>
    <t>TAN WEI YAO</t>
  </si>
  <si>
    <t>854.00</t>
  </si>
  <si>
    <t>2022-08-16 17:43:09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</si>
</sst>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73</xdr:row>
      <xdr:rowOff>0</xdr:rowOff>
    </xdr:from>
    <xdr:to>
      <xdr:col>13</xdr:col>
      <xdr:colOff>152400</xdr:colOff>
      <xdr:row>102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315700"/>
          <a:ext cx="9553575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44785</v>
      </c>
      <c r="G2" s="6">
        <v>44790</v>
      </c>
      <c r="H2" s="4">
        <v>1</v>
      </c>
      <c r="I2" s="4">
        <v>5</v>
      </c>
      <c r="J2" s="4">
        <v>5</v>
      </c>
      <c r="K2" s="4" t="s">
        <v>30</v>
      </c>
      <c r="L2" s="4">
        <v>4900</v>
      </c>
      <c r="M2" s="4">
        <v>4900</v>
      </c>
      <c r="N2" s="4" t="s">
        <v>31</v>
      </c>
      <c r="O2" s="4" t="s">
        <v>32</v>
      </c>
      <c r="P2" s="4" t="s">
        <v>33</v>
      </c>
      <c r="Q2" s="4">
        <v>0</v>
      </c>
      <c r="R2" s="7">
        <v>44703</v>
      </c>
      <c r="S2" s="6">
        <v>44793</v>
      </c>
      <c r="T2" s="4" t="s">
        <v>34</v>
      </c>
      <c r="U2" s="4">
        <v>4900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44787</v>
      </c>
      <c r="G3" s="6">
        <v>44790</v>
      </c>
      <c r="H3" s="4">
        <v>1</v>
      </c>
      <c r="I3" s="4">
        <v>3</v>
      </c>
      <c r="J3" s="4">
        <v>3</v>
      </c>
      <c r="K3" s="4" t="s">
        <v>30</v>
      </c>
      <c r="L3" s="4">
        <v>2043</v>
      </c>
      <c r="M3" s="4">
        <v>2043</v>
      </c>
      <c r="N3" s="4" t="s">
        <v>40</v>
      </c>
      <c r="O3" s="4" t="s">
        <v>32</v>
      </c>
      <c r="P3" s="4" t="s">
        <v>33</v>
      </c>
      <c r="Q3" s="4">
        <v>0</v>
      </c>
      <c r="R3" s="7">
        <v>44717</v>
      </c>
      <c r="S3" s="6">
        <v>44793</v>
      </c>
      <c r="T3" s="4" t="s">
        <v>34</v>
      </c>
      <c r="U3" s="4">
        <v>2043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44786</v>
      </c>
      <c r="G4" s="6">
        <v>44790</v>
      </c>
      <c r="H4" s="4">
        <v>2</v>
      </c>
      <c r="I4" s="4">
        <v>4</v>
      </c>
      <c r="J4" s="4">
        <v>8</v>
      </c>
      <c r="K4" s="4" t="s">
        <v>30</v>
      </c>
      <c r="L4" s="4">
        <v>8874</v>
      </c>
      <c r="M4" s="4">
        <v>8874</v>
      </c>
      <c r="N4" s="4" t="s">
        <v>46</v>
      </c>
      <c r="O4" s="4" t="s">
        <v>32</v>
      </c>
      <c r="P4" s="4" t="s">
        <v>33</v>
      </c>
      <c r="Q4" s="4">
        <v>0</v>
      </c>
      <c r="R4" s="7">
        <v>44721</v>
      </c>
      <c r="S4" s="6">
        <v>44793</v>
      </c>
      <c r="T4" s="4" t="s">
        <v>34</v>
      </c>
      <c r="U4" s="4">
        <v>8874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44787</v>
      </c>
      <c r="G5" s="6">
        <v>44790</v>
      </c>
      <c r="H5" s="4">
        <v>1</v>
      </c>
      <c r="I5" s="4">
        <v>3</v>
      </c>
      <c r="J5" s="4">
        <v>3</v>
      </c>
      <c r="K5" s="4" t="s">
        <v>30</v>
      </c>
      <c r="L5" s="4">
        <v>903</v>
      </c>
      <c r="M5" s="4">
        <v>903</v>
      </c>
      <c r="N5" s="4" t="s">
        <v>52</v>
      </c>
      <c r="O5" s="4" t="s">
        <v>32</v>
      </c>
      <c r="P5" s="4" t="s">
        <v>33</v>
      </c>
      <c r="Q5" s="4">
        <v>0</v>
      </c>
      <c r="R5" s="7">
        <v>44731</v>
      </c>
      <c r="S5" s="6">
        <v>44793</v>
      </c>
      <c r="T5" s="4" t="s">
        <v>34</v>
      </c>
      <c r="U5" s="4">
        <v>903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44789</v>
      </c>
      <c r="G6" s="6">
        <v>44790</v>
      </c>
      <c r="H6" s="4">
        <v>1</v>
      </c>
      <c r="I6" s="4">
        <v>1</v>
      </c>
      <c r="J6" s="4">
        <v>1</v>
      </c>
      <c r="K6" s="4" t="s">
        <v>30</v>
      </c>
      <c r="L6" s="4">
        <v>248</v>
      </c>
      <c r="M6" s="4">
        <v>248</v>
      </c>
      <c r="N6" s="4" t="s">
        <v>58</v>
      </c>
      <c r="O6" s="4" t="s">
        <v>32</v>
      </c>
      <c r="P6" s="4" t="s">
        <v>33</v>
      </c>
      <c r="Q6" s="4">
        <v>0</v>
      </c>
      <c r="R6" s="7">
        <v>44737</v>
      </c>
      <c r="S6" s="6">
        <v>44793</v>
      </c>
      <c r="T6" s="4" t="s">
        <v>34</v>
      </c>
      <c r="U6" s="4">
        <v>248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49</v>
      </c>
      <c r="B7" s="4" t="s">
        <v>26</v>
      </c>
      <c r="C7" s="4" t="s">
        <v>61</v>
      </c>
      <c r="D7" s="4" t="s">
        <v>50</v>
      </c>
      <c r="E7" s="4" t="s">
        <v>51</v>
      </c>
      <c r="F7" s="6">
        <v>44787</v>
      </c>
      <c r="G7" s="6">
        <v>44790</v>
      </c>
      <c r="H7" s="4">
        <v>1</v>
      </c>
      <c r="I7" s="4">
        <v>3</v>
      </c>
      <c r="J7" s="4">
        <v>3</v>
      </c>
      <c r="K7" s="4" t="s">
        <v>30</v>
      </c>
      <c r="L7" s="4">
        <v>-903</v>
      </c>
      <c r="M7" s="4">
        <v>-903</v>
      </c>
      <c r="N7" s="4" t="s">
        <v>52</v>
      </c>
      <c r="O7" s="4" t="s">
        <v>32</v>
      </c>
      <c r="P7" s="4" t="s">
        <v>33</v>
      </c>
      <c r="Q7" s="4">
        <v>0</v>
      </c>
      <c r="R7" s="7">
        <v>44731</v>
      </c>
      <c r="S7" s="6">
        <v>44793</v>
      </c>
      <c r="T7" s="4" t="s">
        <v>34</v>
      </c>
      <c r="U7" s="4">
        <v>-903</v>
      </c>
      <c r="V7" s="4">
        <v>0</v>
      </c>
      <c r="W7" s="4">
        <v>0</v>
      </c>
      <c r="X7" s="4" t="s">
        <v>53</v>
      </c>
      <c r="Y7" s="4" t="s">
        <v>54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44787</v>
      </c>
      <c r="G8" s="6">
        <v>44790</v>
      </c>
      <c r="H8" s="4">
        <v>1</v>
      </c>
      <c r="I8" s="4">
        <v>3</v>
      </c>
      <c r="J8" s="4">
        <v>3</v>
      </c>
      <c r="K8" s="4" t="s">
        <v>30</v>
      </c>
      <c r="L8" s="4">
        <v>1041</v>
      </c>
      <c r="M8" s="4">
        <v>1041</v>
      </c>
      <c r="N8" s="4" t="s">
        <v>65</v>
      </c>
      <c r="O8" s="4" t="s">
        <v>32</v>
      </c>
      <c r="P8" s="4" t="s">
        <v>33</v>
      </c>
      <c r="Q8" s="4">
        <v>0</v>
      </c>
      <c r="R8" s="7">
        <v>44754</v>
      </c>
      <c r="S8" s="6">
        <v>44793</v>
      </c>
      <c r="T8" s="4" t="s">
        <v>34</v>
      </c>
      <c r="U8" s="4">
        <v>1041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44788</v>
      </c>
      <c r="G9" s="6">
        <v>44790</v>
      </c>
      <c r="H9" s="4">
        <v>1</v>
      </c>
      <c r="I9" s="4">
        <v>2</v>
      </c>
      <c r="J9" s="4">
        <v>2</v>
      </c>
      <c r="K9" s="4" t="s">
        <v>30</v>
      </c>
      <c r="L9" s="4">
        <v>2290</v>
      </c>
      <c r="M9" s="4">
        <v>2290</v>
      </c>
      <c r="N9" s="4" t="s">
        <v>71</v>
      </c>
      <c r="O9" s="4" t="s">
        <v>32</v>
      </c>
      <c r="P9" s="4" t="s">
        <v>33</v>
      </c>
      <c r="Q9" s="4">
        <v>0</v>
      </c>
      <c r="R9" s="7">
        <v>44757</v>
      </c>
      <c r="S9" s="6">
        <v>44793</v>
      </c>
      <c r="T9" s="4" t="s">
        <v>34</v>
      </c>
      <c r="U9" s="4">
        <v>2290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44789</v>
      </c>
      <c r="G10" s="6">
        <v>44790</v>
      </c>
      <c r="H10" s="4">
        <v>1</v>
      </c>
      <c r="I10" s="4">
        <v>1</v>
      </c>
      <c r="J10" s="4">
        <v>1</v>
      </c>
      <c r="K10" s="4" t="s">
        <v>30</v>
      </c>
      <c r="L10" s="4">
        <v>610</v>
      </c>
      <c r="M10" s="4">
        <v>610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44760</v>
      </c>
      <c r="S10" s="6">
        <v>44793</v>
      </c>
      <c r="T10" s="4" t="s">
        <v>34</v>
      </c>
      <c r="U10" s="4">
        <v>610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44787</v>
      </c>
      <c r="G11" s="6">
        <v>44790</v>
      </c>
      <c r="H11" s="4">
        <v>1</v>
      </c>
      <c r="I11" s="4">
        <v>3</v>
      </c>
      <c r="J11" s="4">
        <v>3</v>
      </c>
      <c r="K11" s="4" t="s">
        <v>30</v>
      </c>
      <c r="L11" s="4">
        <v>522</v>
      </c>
      <c r="M11" s="4">
        <v>522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44765</v>
      </c>
      <c r="S11" s="6">
        <v>44793</v>
      </c>
      <c r="T11" s="4" t="s">
        <v>34</v>
      </c>
      <c r="U11" s="4">
        <v>522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44788</v>
      </c>
      <c r="G12" s="6">
        <v>44790</v>
      </c>
      <c r="H12" s="4">
        <v>1</v>
      </c>
      <c r="I12" s="4">
        <v>2</v>
      </c>
      <c r="J12" s="4">
        <v>2</v>
      </c>
      <c r="K12" s="4" t="s">
        <v>30</v>
      </c>
      <c r="L12" s="4">
        <v>2236</v>
      </c>
      <c r="M12" s="4">
        <v>2236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44767</v>
      </c>
      <c r="S12" s="6">
        <v>44793</v>
      </c>
      <c r="T12" s="4" t="s">
        <v>34</v>
      </c>
      <c r="U12" s="4">
        <v>2236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44789</v>
      </c>
      <c r="G13" s="6">
        <v>44790</v>
      </c>
      <c r="H13" s="4">
        <v>1</v>
      </c>
      <c r="I13" s="4">
        <v>1</v>
      </c>
      <c r="J13" s="4">
        <v>1</v>
      </c>
      <c r="K13" s="4" t="s">
        <v>30</v>
      </c>
      <c r="L13" s="4">
        <v>280</v>
      </c>
      <c r="M13" s="4">
        <v>280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44767</v>
      </c>
      <c r="S13" s="6">
        <v>44793</v>
      </c>
      <c r="T13" s="4" t="s">
        <v>34</v>
      </c>
      <c r="U13" s="4">
        <v>280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44788</v>
      </c>
      <c r="G14" s="6">
        <v>44790</v>
      </c>
      <c r="H14" s="4">
        <v>1</v>
      </c>
      <c r="I14" s="4">
        <v>2</v>
      </c>
      <c r="J14" s="4">
        <v>2</v>
      </c>
      <c r="K14" s="4" t="s">
        <v>30</v>
      </c>
      <c r="L14" s="4">
        <v>3312</v>
      </c>
      <c r="M14" s="4">
        <v>3312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44770</v>
      </c>
      <c r="S14" s="6">
        <v>44793</v>
      </c>
      <c r="T14" s="4" t="s">
        <v>34</v>
      </c>
      <c r="U14" s="4">
        <v>3312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98</v>
      </c>
      <c r="B15" s="4" t="s">
        <v>26</v>
      </c>
      <c r="C15" s="4" t="s">
        <v>61</v>
      </c>
      <c r="D15" s="4" t="s">
        <v>99</v>
      </c>
      <c r="E15" s="4" t="s">
        <v>100</v>
      </c>
      <c r="F15" s="6">
        <v>44788</v>
      </c>
      <c r="G15" s="6">
        <v>44790</v>
      </c>
      <c r="H15" s="4">
        <v>1</v>
      </c>
      <c r="I15" s="4">
        <v>2</v>
      </c>
      <c r="J15" s="4">
        <v>2</v>
      </c>
      <c r="K15" s="4" t="s">
        <v>30</v>
      </c>
      <c r="L15" s="4">
        <v>-3312</v>
      </c>
      <c r="M15" s="4">
        <v>-3312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44770</v>
      </c>
      <c r="S15" s="6">
        <v>44793</v>
      </c>
      <c r="T15" s="4" t="s">
        <v>34</v>
      </c>
      <c r="U15" s="4">
        <v>-3312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44783</v>
      </c>
      <c r="G16" s="6">
        <v>44790</v>
      </c>
      <c r="H16" s="4">
        <v>1</v>
      </c>
      <c r="I16" s="4">
        <v>7</v>
      </c>
      <c r="J16" s="4">
        <v>7</v>
      </c>
      <c r="K16" s="4" t="s">
        <v>30</v>
      </c>
      <c r="L16" s="4">
        <v>3629</v>
      </c>
      <c r="M16" s="4">
        <v>3629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44771</v>
      </c>
      <c r="S16" s="6">
        <v>44793</v>
      </c>
      <c r="T16" s="4" t="s">
        <v>34</v>
      </c>
      <c r="U16" s="4">
        <v>3629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44784</v>
      </c>
      <c r="G17" s="6">
        <v>44790</v>
      </c>
      <c r="H17" s="4">
        <v>1</v>
      </c>
      <c r="I17" s="4">
        <v>6</v>
      </c>
      <c r="J17" s="4">
        <v>6</v>
      </c>
      <c r="K17" s="4" t="s">
        <v>30</v>
      </c>
      <c r="L17" s="4">
        <v>2028</v>
      </c>
      <c r="M17" s="4">
        <v>2028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44772</v>
      </c>
      <c r="S17" s="6">
        <v>44793</v>
      </c>
      <c r="T17" s="4" t="s">
        <v>34</v>
      </c>
      <c r="U17" s="4">
        <v>2028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44788</v>
      </c>
      <c r="G18" s="6">
        <v>44790</v>
      </c>
      <c r="H18" s="4">
        <v>1</v>
      </c>
      <c r="I18" s="4">
        <v>2</v>
      </c>
      <c r="J18" s="4">
        <v>2</v>
      </c>
      <c r="K18" s="4" t="s">
        <v>30</v>
      </c>
      <c r="L18" s="4">
        <v>1762</v>
      </c>
      <c r="M18" s="4">
        <v>1762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44775</v>
      </c>
      <c r="S18" s="6">
        <v>44793</v>
      </c>
      <c r="T18" s="4" t="s">
        <v>34</v>
      </c>
      <c r="U18" s="4">
        <v>1762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44787</v>
      </c>
      <c r="G19" s="6">
        <v>44790</v>
      </c>
      <c r="H19" s="4">
        <v>1</v>
      </c>
      <c r="I19" s="4">
        <v>3</v>
      </c>
      <c r="J19" s="4">
        <v>3</v>
      </c>
      <c r="K19" s="4" t="s">
        <v>30</v>
      </c>
      <c r="L19" s="4">
        <v>2790</v>
      </c>
      <c r="M19" s="4">
        <v>2790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44775</v>
      </c>
      <c r="S19" s="6">
        <v>44793</v>
      </c>
      <c r="T19" s="4" t="s">
        <v>34</v>
      </c>
      <c r="U19" s="4">
        <v>2790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44786</v>
      </c>
      <c r="G20" s="6">
        <v>44790</v>
      </c>
      <c r="H20" s="4">
        <v>1</v>
      </c>
      <c r="I20" s="4">
        <v>4</v>
      </c>
      <c r="J20" s="4">
        <v>4</v>
      </c>
      <c r="K20" s="4" t="s">
        <v>30</v>
      </c>
      <c r="L20" s="4">
        <v>9000</v>
      </c>
      <c r="M20" s="4">
        <v>9000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44778</v>
      </c>
      <c r="S20" s="6">
        <v>44793</v>
      </c>
      <c r="T20" s="4" t="s">
        <v>34</v>
      </c>
      <c r="U20" s="4">
        <v>9000</v>
      </c>
      <c r="V20" s="4">
        <v>0</v>
      </c>
      <c r="W20" s="4">
        <v>0</v>
      </c>
      <c r="X20" s="4" t="s">
        <v>132</v>
      </c>
      <c r="Y20" s="4" t="s">
        <v>133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44788</v>
      </c>
      <c r="G21" s="6">
        <v>44790</v>
      </c>
      <c r="H21" s="4">
        <v>1</v>
      </c>
      <c r="I21" s="4">
        <v>2</v>
      </c>
      <c r="J21" s="4">
        <v>2</v>
      </c>
      <c r="K21" s="4" t="s">
        <v>30</v>
      </c>
      <c r="L21" s="4">
        <v>1860</v>
      </c>
      <c r="M21" s="4">
        <v>1860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44779</v>
      </c>
      <c r="S21" s="6">
        <v>44793</v>
      </c>
      <c r="T21" s="4" t="s">
        <v>34</v>
      </c>
      <c r="U21" s="4">
        <v>1860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44787</v>
      </c>
      <c r="G22" s="6">
        <v>44790</v>
      </c>
      <c r="H22" s="4">
        <v>1</v>
      </c>
      <c r="I22" s="4">
        <v>3</v>
      </c>
      <c r="J22" s="4">
        <v>3</v>
      </c>
      <c r="K22" s="4" t="s">
        <v>30</v>
      </c>
      <c r="L22" s="4">
        <v>3150</v>
      </c>
      <c r="M22" s="4">
        <v>3150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44779</v>
      </c>
      <c r="S22" s="6">
        <v>44793</v>
      </c>
      <c r="T22" s="4" t="s">
        <v>34</v>
      </c>
      <c r="U22" s="4">
        <v>3150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44787</v>
      </c>
      <c r="G23" s="6">
        <v>44790</v>
      </c>
      <c r="H23" s="4">
        <v>1</v>
      </c>
      <c r="I23" s="4">
        <v>3</v>
      </c>
      <c r="J23" s="4">
        <v>3</v>
      </c>
      <c r="K23" s="4" t="s">
        <v>30</v>
      </c>
      <c r="L23" s="4">
        <v>441</v>
      </c>
      <c r="M23" s="4">
        <v>441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44780</v>
      </c>
      <c r="S23" s="6">
        <v>44793</v>
      </c>
      <c r="T23" s="4" t="s">
        <v>34</v>
      </c>
      <c r="U23" s="4">
        <v>441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44789</v>
      </c>
      <c r="G24" s="6">
        <v>44790</v>
      </c>
      <c r="H24" s="4">
        <v>1</v>
      </c>
      <c r="I24" s="4">
        <v>1</v>
      </c>
      <c r="J24" s="4">
        <v>1</v>
      </c>
      <c r="K24" s="4" t="s">
        <v>30</v>
      </c>
      <c r="L24" s="4">
        <v>414</v>
      </c>
      <c r="M24" s="4">
        <v>414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44780</v>
      </c>
      <c r="S24" s="6">
        <v>44793</v>
      </c>
      <c r="T24" s="4" t="s">
        <v>34</v>
      </c>
      <c r="U24" s="4">
        <v>414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44788</v>
      </c>
      <c r="G25" s="6">
        <v>44790</v>
      </c>
      <c r="H25" s="4">
        <v>1</v>
      </c>
      <c r="I25" s="4">
        <v>2</v>
      </c>
      <c r="J25" s="4">
        <v>2</v>
      </c>
      <c r="K25" s="4" t="s">
        <v>30</v>
      </c>
      <c r="L25" s="4">
        <v>1404</v>
      </c>
      <c r="M25" s="4">
        <v>1404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44781</v>
      </c>
      <c r="S25" s="6">
        <v>44793</v>
      </c>
      <c r="T25" s="4" t="s">
        <v>34</v>
      </c>
      <c r="U25" s="4">
        <v>1404</v>
      </c>
      <c r="V25" s="4">
        <v>0</v>
      </c>
      <c r="W25" s="4">
        <v>0</v>
      </c>
      <c r="X25" s="4" t="s">
        <v>160</v>
      </c>
      <c r="Y25" s="4" t="s">
        <v>161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164</v>
      </c>
      <c r="F26" s="6">
        <v>44787</v>
      </c>
      <c r="G26" s="6">
        <v>44790</v>
      </c>
      <c r="H26" s="4">
        <v>1</v>
      </c>
      <c r="I26" s="4">
        <v>3</v>
      </c>
      <c r="J26" s="4">
        <v>3</v>
      </c>
      <c r="K26" s="4" t="s">
        <v>30</v>
      </c>
      <c r="L26" s="4">
        <v>1968</v>
      </c>
      <c r="M26" s="4">
        <v>1968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44781</v>
      </c>
      <c r="S26" s="6">
        <v>44793</v>
      </c>
      <c r="T26" s="4" t="s">
        <v>34</v>
      </c>
      <c r="U26" s="4">
        <v>1968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169</v>
      </c>
      <c r="E27" s="4" t="s">
        <v>170</v>
      </c>
      <c r="F27" s="6">
        <v>44787</v>
      </c>
      <c r="G27" s="6">
        <v>44790</v>
      </c>
      <c r="H27" s="4">
        <v>1</v>
      </c>
      <c r="I27" s="4">
        <v>3</v>
      </c>
      <c r="J27" s="4">
        <v>3</v>
      </c>
      <c r="K27" s="4" t="s">
        <v>30</v>
      </c>
      <c r="L27" s="4">
        <v>2115</v>
      </c>
      <c r="M27" s="4">
        <v>2115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44782</v>
      </c>
      <c r="S27" s="6">
        <v>44793</v>
      </c>
      <c r="T27" s="4" t="s">
        <v>34</v>
      </c>
      <c r="U27" s="4">
        <v>2115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123</v>
      </c>
      <c r="E28" s="4" t="s">
        <v>124</v>
      </c>
      <c r="F28" s="6">
        <v>44787</v>
      </c>
      <c r="G28" s="6">
        <v>44790</v>
      </c>
      <c r="H28" s="4">
        <v>1</v>
      </c>
      <c r="I28" s="4">
        <v>3</v>
      </c>
      <c r="J28" s="4">
        <v>3</v>
      </c>
      <c r="K28" s="4" t="s">
        <v>30</v>
      </c>
      <c r="L28" s="4">
        <v>2790</v>
      </c>
      <c r="M28" s="4">
        <v>2790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44782</v>
      </c>
      <c r="S28" s="6">
        <v>44793</v>
      </c>
      <c r="T28" s="4" t="s">
        <v>34</v>
      </c>
      <c r="U28" s="4">
        <v>2790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44789</v>
      </c>
      <c r="G29" s="6">
        <v>44790</v>
      </c>
      <c r="H29" s="4">
        <v>1</v>
      </c>
      <c r="I29" s="4">
        <v>1</v>
      </c>
      <c r="J29" s="4">
        <v>1</v>
      </c>
      <c r="K29" s="4" t="s">
        <v>30</v>
      </c>
      <c r="L29" s="4">
        <v>935</v>
      </c>
      <c r="M29" s="4">
        <v>935</v>
      </c>
      <c r="N29" s="4" t="s">
        <v>181</v>
      </c>
      <c r="O29" s="4" t="s">
        <v>32</v>
      </c>
      <c r="P29" s="4" t="s">
        <v>33</v>
      </c>
      <c r="Q29" s="4">
        <v>0</v>
      </c>
      <c r="R29" s="7">
        <v>44782</v>
      </c>
      <c r="S29" s="6">
        <v>44793</v>
      </c>
      <c r="T29" s="4" t="s">
        <v>34</v>
      </c>
      <c r="U29" s="4">
        <v>935</v>
      </c>
      <c r="V29" s="4">
        <v>0</v>
      </c>
      <c r="W29" s="4">
        <v>0</v>
      </c>
      <c r="X29" s="4" t="s">
        <v>182</v>
      </c>
      <c r="Y29" s="4" t="s">
        <v>183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123</v>
      </c>
      <c r="E30" s="4" t="s">
        <v>124</v>
      </c>
      <c r="F30" s="6">
        <v>44787</v>
      </c>
      <c r="G30" s="6">
        <v>44790</v>
      </c>
      <c r="H30" s="4">
        <v>1</v>
      </c>
      <c r="I30" s="4">
        <v>3</v>
      </c>
      <c r="J30" s="4">
        <v>3</v>
      </c>
      <c r="K30" s="4" t="s">
        <v>30</v>
      </c>
      <c r="L30" s="4">
        <v>2790</v>
      </c>
      <c r="M30" s="4">
        <v>2790</v>
      </c>
      <c r="N30" s="4" t="s">
        <v>185</v>
      </c>
      <c r="O30" s="4" t="s">
        <v>32</v>
      </c>
      <c r="P30" s="4" t="s">
        <v>33</v>
      </c>
      <c r="Q30" s="4">
        <v>0</v>
      </c>
      <c r="R30" s="7">
        <v>44782</v>
      </c>
      <c r="S30" s="6">
        <v>44793</v>
      </c>
      <c r="T30" s="4" t="s">
        <v>34</v>
      </c>
      <c r="U30" s="4">
        <v>2790</v>
      </c>
      <c r="V30" s="4">
        <v>0</v>
      </c>
      <c r="W30" s="4">
        <v>0</v>
      </c>
      <c r="X30" s="4" t="s">
        <v>186</v>
      </c>
      <c r="Y30" s="4" t="s">
        <v>187</v>
      </c>
    </row>
    <row r="31" s="4" customFormat="1" spans="1:25">
      <c r="A31" s="4" t="s">
        <v>188</v>
      </c>
      <c r="B31" s="4" t="s">
        <v>26</v>
      </c>
      <c r="C31" s="4" t="s">
        <v>27</v>
      </c>
      <c r="D31" s="4" t="s">
        <v>189</v>
      </c>
      <c r="E31" s="4" t="s">
        <v>190</v>
      </c>
      <c r="F31" s="6">
        <v>44785</v>
      </c>
      <c r="G31" s="6">
        <v>44790</v>
      </c>
      <c r="H31" s="4">
        <v>1</v>
      </c>
      <c r="I31" s="4">
        <v>5</v>
      </c>
      <c r="J31" s="4">
        <v>5</v>
      </c>
      <c r="K31" s="4" t="s">
        <v>30</v>
      </c>
      <c r="L31" s="4">
        <v>1050</v>
      </c>
      <c r="M31" s="4">
        <v>1050</v>
      </c>
      <c r="N31" s="4" t="s">
        <v>191</v>
      </c>
      <c r="O31" s="4" t="s">
        <v>32</v>
      </c>
      <c r="P31" s="4" t="s">
        <v>33</v>
      </c>
      <c r="Q31" s="4">
        <v>0</v>
      </c>
      <c r="R31" s="7">
        <v>44783</v>
      </c>
      <c r="S31" s="6">
        <v>44793</v>
      </c>
      <c r="T31" s="4" t="s">
        <v>34</v>
      </c>
      <c r="U31" s="4">
        <v>1050</v>
      </c>
      <c r="V31" s="4">
        <v>0</v>
      </c>
      <c r="W31" s="4">
        <v>0</v>
      </c>
      <c r="X31" s="4" t="s">
        <v>192</v>
      </c>
      <c r="Y31" s="4" t="s">
        <v>193</v>
      </c>
    </row>
    <row r="32" s="4" customFormat="1" spans="1:25">
      <c r="A32" s="4" t="s">
        <v>194</v>
      </c>
      <c r="B32" s="4" t="s">
        <v>26</v>
      </c>
      <c r="C32" s="4" t="s">
        <v>27</v>
      </c>
      <c r="D32" s="4" t="s">
        <v>195</v>
      </c>
      <c r="E32" s="4" t="s">
        <v>196</v>
      </c>
      <c r="F32" s="6">
        <v>44785</v>
      </c>
      <c r="G32" s="6">
        <v>44790</v>
      </c>
      <c r="H32" s="4">
        <v>1</v>
      </c>
      <c r="I32" s="4">
        <v>5</v>
      </c>
      <c r="J32" s="4">
        <v>5</v>
      </c>
      <c r="K32" s="4" t="s">
        <v>30</v>
      </c>
      <c r="L32" s="4">
        <v>25951</v>
      </c>
      <c r="M32" s="4">
        <v>25951</v>
      </c>
      <c r="N32" s="4" t="s">
        <v>197</v>
      </c>
      <c r="O32" s="4" t="s">
        <v>32</v>
      </c>
      <c r="P32" s="4" t="s">
        <v>33</v>
      </c>
      <c r="Q32" s="4">
        <v>0</v>
      </c>
      <c r="R32" s="7">
        <v>44785</v>
      </c>
      <c r="S32" s="6">
        <v>44793</v>
      </c>
      <c r="T32" s="4" t="s">
        <v>34</v>
      </c>
      <c r="U32" s="4">
        <v>25951</v>
      </c>
      <c r="V32" s="4">
        <v>0</v>
      </c>
      <c r="W32" s="4">
        <v>0</v>
      </c>
      <c r="X32" s="4" t="s">
        <v>198</v>
      </c>
      <c r="Y32" s="4" t="s">
        <v>199</v>
      </c>
    </row>
    <row r="33" s="4" customFormat="1" spans="1:25">
      <c r="A33" s="4" t="s">
        <v>200</v>
      </c>
      <c r="B33" s="4" t="s">
        <v>26</v>
      </c>
      <c r="C33" s="4" t="s">
        <v>27</v>
      </c>
      <c r="D33" s="4" t="s">
        <v>201</v>
      </c>
      <c r="E33" s="4" t="s">
        <v>202</v>
      </c>
      <c r="F33" s="6">
        <v>44788</v>
      </c>
      <c r="G33" s="6">
        <v>44790</v>
      </c>
      <c r="H33" s="4">
        <v>1</v>
      </c>
      <c r="I33" s="4">
        <v>2</v>
      </c>
      <c r="J33" s="4">
        <v>2</v>
      </c>
      <c r="K33" s="4" t="s">
        <v>30</v>
      </c>
      <c r="L33" s="4">
        <v>1794</v>
      </c>
      <c r="M33" s="4">
        <v>1794</v>
      </c>
      <c r="N33" s="4" t="s">
        <v>203</v>
      </c>
      <c r="O33" s="4" t="s">
        <v>32</v>
      </c>
      <c r="P33" s="4" t="s">
        <v>33</v>
      </c>
      <c r="Q33" s="4">
        <v>0</v>
      </c>
      <c r="R33" s="7">
        <v>44785</v>
      </c>
      <c r="S33" s="6">
        <v>44793</v>
      </c>
      <c r="T33" s="4" t="s">
        <v>34</v>
      </c>
      <c r="U33" s="4">
        <v>1794</v>
      </c>
      <c r="V33" s="4">
        <v>0</v>
      </c>
      <c r="W33" s="4">
        <v>0</v>
      </c>
      <c r="X33" s="4" t="s">
        <v>204</v>
      </c>
      <c r="Y33" s="4" t="s">
        <v>205</v>
      </c>
    </row>
    <row r="34" s="4" customFormat="1" spans="1:25">
      <c r="A34" s="4" t="s">
        <v>206</v>
      </c>
      <c r="B34" s="4" t="s">
        <v>26</v>
      </c>
      <c r="C34" s="4" t="s">
        <v>27</v>
      </c>
      <c r="D34" s="4" t="s">
        <v>207</v>
      </c>
      <c r="E34" s="4" t="s">
        <v>208</v>
      </c>
      <c r="F34" s="6">
        <v>44789</v>
      </c>
      <c r="G34" s="6">
        <v>44790</v>
      </c>
      <c r="H34" s="4">
        <v>1</v>
      </c>
      <c r="I34" s="4">
        <v>1</v>
      </c>
      <c r="J34" s="4">
        <v>1</v>
      </c>
      <c r="K34" s="4" t="s">
        <v>30</v>
      </c>
      <c r="L34" s="4">
        <v>306</v>
      </c>
      <c r="M34" s="4">
        <v>306</v>
      </c>
      <c r="N34" s="4" t="s">
        <v>209</v>
      </c>
      <c r="O34" s="4" t="s">
        <v>32</v>
      </c>
      <c r="P34" s="4" t="s">
        <v>33</v>
      </c>
      <c r="Q34" s="4">
        <v>0</v>
      </c>
      <c r="R34" s="7">
        <v>44785</v>
      </c>
      <c r="S34" s="6">
        <v>44793</v>
      </c>
      <c r="T34" s="4" t="s">
        <v>34</v>
      </c>
      <c r="U34" s="4">
        <v>306</v>
      </c>
      <c r="V34" s="4">
        <v>0</v>
      </c>
      <c r="W34" s="4">
        <v>0</v>
      </c>
      <c r="X34" s="4" t="s">
        <v>210</v>
      </c>
      <c r="Y34" s="4" t="s">
        <v>211</v>
      </c>
    </row>
    <row r="35" s="4" customFormat="1" spans="1:25">
      <c r="A35" s="4" t="s">
        <v>212</v>
      </c>
      <c r="B35" s="4" t="s">
        <v>26</v>
      </c>
      <c r="C35" s="4" t="s">
        <v>27</v>
      </c>
      <c r="D35" s="4" t="s">
        <v>213</v>
      </c>
      <c r="E35" s="4" t="s">
        <v>214</v>
      </c>
      <c r="F35" s="6">
        <v>44788</v>
      </c>
      <c r="G35" s="6">
        <v>44790</v>
      </c>
      <c r="H35" s="4">
        <v>1</v>
      </c>
      <c r="I35" s="4">
        <v>2</v>
      </c>
      <c r="J35" s="4">
        <v>2</v>
      </c>
      <c r="K35" s="4" t="s">
        <v>30</v>
      </c>
      <c r="L35" s="4">
        <v>1438</v>
      </c>
      <c r="M35" s="4">
        <v>1438</v>
      </c>
      <c r="N35" s="4" t="s">
        <v>215</v>
      </c>
      <c r="O35" s="4" t="s">
        <v>32</v>
      </c>
      <c r="P35" s="4" t="s">
        <v>33</v>
      </c>
      <c r="Q35" s="4">
        <v>0</v>
      </c>
      <c r="R35" s="7">
        <v>44785</v>
      </c>
      <c r="S35" s="6">
        <v>44793</v>
      </c>
      <c r="T35" s="4" t="s">
        <v>34</v>
      </c>
      <c r="U35" s="4">
        <v>1438</v>
      </c>
      <c r="V35" s="4">
        <v>0</v>
      </c>
      <c r="W35" s="4">
        <v>0</v>
      </c>
      <c r="X35" s="4" t="s">
        <v>216</v>
      </c>
      <c r="Y35" s="4" t="s">
        <v>217</v>
      </c>
    </row>
    <row r="36" s="4" customFormat="1" spans="1:25">
      <c r="A36" s="4" t="s">
        <v>218</v>
      </c>
      <c r="B36" s="4" t="s">
        <v>26</v>
      </c>
      <c r="C36" s="4" t="s">
        <v>27</v>
      </c>
      <c r="D36" s="4" t="s">
        <v>63</v>
      </c>
      <c r="E36" s="4" t="s">
        <v>64</v>
      </c>
      <c r="F36" s="6">
        <v>44788</v>
      </c>
      <c r="G36" s="6">
        <v>44790</v>
      </c>
      <c r="H36" s="4">
        <v>2</v>
      </c>
      <c r="I36" s="4">
        <v>2</v>
      </c>
      <c r="J36" s="4">
        <v>4</v>
      </c>
      <c r="K36" s="4" t="s">
        <v>30</v>
      </c>
      <c r="L36" s="4">
        <v>1388</v>
      </c>
      <c r="M36" s="4">
        <v>1388</v>
      </c>
      <c r="N36" s="4" t="s">
        <v>219</v>
      </c>
      <c r="O36" s="4" t="s">
        <v>32</v>
      </c>
      <c r="P36" s="4" t="s">
        <v>33</v>
      </c>
      <c r="Q36" s="4">
        <v>0</v>
      </c>
      <c r="R36" s="7">
        <v>44785</v>
      </c>
      <c r="S36" s="6">
        <v>44793</v>
      </c>
      <c r="T36" s="4" t="s">
        <v>34</v>
      </c>
      <c r="U36" s="4">
        <v>1388</v>
      </c>
      <c r="V36" s="4">
        <v>0</v>
      </c>
      <c r="W36" s="4">
        <v>0</v>
      </c>
      <c r="X36" s="4" t="s">
        <v>220</v>
      </c>
      <c r="Y36" s="4" t="s">
        <v>221</v>
      </c>
    </row>
    <row r="37" s="4" customFormat="1" spans="1:25">
      <c r="A37" s="4" t="s">
        <v>222</v>
      </c>
      <c r="B37" s="4" t="s">
        <v>26</v>
      </c>
      <c r="C37" s="4" t="s">
        <v>27</v>
      </c>
      <c r="D37" s="4" t="s">
        <v>223</v>
      </c>
      <c r="E37" s="4" t="s">
        <v>224</v>
      </c>
      <c r="F37" s="6">
        <v>44787</v>
      </c>
      <c r="G37" s="6">
        <v>44790</v>
      </c>
      <c r="H37" s="4">
        <v>1</v>
      </c>
      <c r="I37" s="4">
        <v>3</v>
      </c>
      <c r="J37" s="4">
        <v>3</v>
      </c>
      <c r="K37" s="4" t="s">
        <v>30</v>
      </c>
      <c r="L37" s="4">
        <v>1497</v>
      </c>
      <c r="M37" s="4">
        <v>1497</v>
      </c>
      <c r="N37" s="4" t="s">
        <v>225</v>
      </c>
      <c r="O37" s="4" t="s">
        <v>32</v>
      </c>
      <c r="P37" s="4" t="s">
        <v>33</v>
      </c>
      <c r="Q37" s="4">
        <v>0</v>
      </c>
      <c r="R37" s="7">
        <v>44786</v>
      </c>
      <c r="S37" s="6">
        <v>44793</v>
      </c>
      <c r="T37" s="4" t="s">
        <v>34</v>
      </c>
      <c r="U37" s="4">
        <v>1497</v>
      </c>
      <c r="V37" s="4">
        <v>0</v>
      </c>
      <c r="W37" s="4">
        <v>0</v>
      </c>
      <c r="X37" s="4" t="s">
        <v>226</v>
      </c>
      <c r="Y37" s="4" t="s">
        <v>227</v>
      </c>
    </row>
    <row r="38" s="4" customFormat="1" spans="1:25">
      <c r="A38" s="4" t="s">
        <v>228</v>
      </c>
      <c r="B38" s="4" t="s">
        <v>26</v>
      </c>
      <c r="C38" s="4" t="s">
        <v>27</v>
      </c>
      <c r="D38" s="4" t="s">
        <v>229</v>
      </c>
      <c r="E38" s="4" t="s">
        <v>230</v>
      </c>
      <c r="F38" s="6">
        <v>44789</v>
      </c>
      <c r="G38" s="6">
        <v>44790</v>
      </c>
      <c r="H38" s="4">
        <v>2</v>
      </c>
      <c r="I38" s="4">
        <v>1</v>
      </c>
      <c r="J38" s="4">
        <v>2</v>
      </c>
      <c r="K38" s="4" t="s">
        <v>30</v>
      </c>
      <c r="L38" s="4">
        <v>5680</v>
      </c>
      <c r="M38" s="4">
        <v>5680</v>
      </c>
      <c r="N38" s="4" t="s">
        <v>231</v>
      </c>
      <c r="O38" s="4" t="s">
        <v>32</v>
      </c>
      <c r="P38" s="4" t="s">
        <v>33</v>
      </c>
      <c r="Q38" s="4">
        <v>0</v>
      </c>
      <c r="R38" s="7">
        <v>44786</v>
      </c>
      <c r="S38" s="6">
        <v>44793</v>
      </c>
      <c r="T38" s="4" t="s">
        <v>34</v>
      </c>
      <c r="U38" s="4">
        <v>5680</v>
      </c>
      <c r="V38" s="4">
        <v>0</v>
      </c>
      <c r="W38" s="4">
        <v>0</v>
      </c>
      <c r="X38" s="4" t="s">
        <v>232</v>
      </c>
      <c r="Y38" s="4" t="s">
        <v>233</v>
      </c>
    </row>
    <row r="39" s="4" customFormat="1" spans="1:25">
      <c r="A39" s="4" t="s">
        <v>234</v>
      </c>
      <c r="B39" s="4" t="s">
        <v>26</v>
      </c>
      <c r="C39" s="4" t="s">
        <v>27</v>
      </c>
      <c r="D39" s="4" t="s">
        <v>235</v>
      </c>
      <c r="E39" s="4" t="s">
        <v>236</v>
      </c>
      <c r="F39" s="6">
        <v>44788</v>
      </c>
      <c r="G39" s="6">
        <v>44790</v>
      </c>
      <c r="H39" s="4">
        <v>1</v>
      </c>
      <c r="I39" s="4">
        <v>2</v>
      </c>
      <c r="J39" s="4">
        <v>2</v>
      </c>
      <c r="K39" s="4" t="s">
        <v>30</v>
      </c>
      <c r="L39" s="4">
        <v>840</v>
      </c>
      <c r="M39" s="4">
        <v>840</v>
      </c>
      <c r="N39" s="4" t="s">
        <v>237</v>
      </c>
      <c r="O39" s="4" t="s">
        <v>32</v>
      </c>
      <c r="P39" s="4" t="s">
        <v>33</v>
      </c>
      <c r="Q39" s="4">
        <v>0</v>
      </c>
      <c r="R39" s="7">
        <v>44786</v>
      </c>
      <c r="S39" s="6">
        <v>44793</v>
      </c>
      <c r="T39" s="4" t="s">
        <v>34</v>
      </c>
      <c r="U39" s="4">
        <v>840</v>
      </c>
      <c r="V39" s="4">
        <v>0</v>
      </c>
      <c r="W39" s="4">
        <v>0</v>
      </c>
      <c r="X39" s="4" t="s">
        <v>238</v>
      </c>
      <c r="Y39" s="4" t="s">
        <v>239</v>
      </c>
    </row>
    <row r="40" s="4" customFormat="1" spans="1:25">
      <c r="A40" s="4" t="s">
        <v>240</v>
      </c>
      <c r="B40" s="4" t="s">
        <v>26</v>
      </c>
      <c r="C40" s="4" t="s">
        <v>27</v>
      </c>
      <c r="D40" s="4" t="s">
        <v>189</v>
      </c>
      <c r="E40" s="4" t="s">
        <v>241</v>
      </c>
      <c r="F40" s="6">
        <v>44787</v>
      </c>
      <c r="G40" s="6">
        <v>44790</v>
      </c>
      <c r="H40" s="4">
        <v>1</v>
      </c>
      <c r="I40" s="4">
        <v>3</v>
      </c>
      <c r="J40" s="4">
        <v>3</v>
      </c>
      <c r="K40" s="4" t="s">
        <v>30</v>
      </c>
      <c r="L40" s="4">
        <v>924</v>
      </c>
      <c r="M40" s="4">
        <v>924</v>
      </c>
      <c r="N40" s="4" t="s">
        <v>242</v>
      </c>
      <c r="O40" s="4" t="s">
        <v>32</v>
      </c>
      <c r="P40" s="4" t="s">
        <v>33</v>
      </c>
      <c r="Q40" s="4">
        <v>0</v>
      </c>
      <c r="R40" s="7">
        <v>44787</v>
      </c>
      <c r="S40" s="6">
        <v>44793</v>
      </c>
      <c r="T40" s="4" t="s">
        <v>34</v>
      </c>
      <c r="U40" s="4">
        <v>924</v>
      </c>
      <c r="V40" s="4">
        <v>0</v>
      </c>
      <c r="W40" s="4">
        <v>0</v>
      </c>
      <c r="X40" s="4" t="s">
        <v>243</v>
      </c>
      <c r="Y40" s="4" t="s">
        <v>244</v>
      </c>
    </row>
    <row r="41" s="4" customFormat="1" spans="1:25">
      <c r="A41" s="4" t="s">
        <v>245</v>
      </c>
      <c r="B41" s="4" t="s">
        <v>26</v>
      </c>
      <c r="C41" s="4" t="s">
        <v>27</v>
      </c>
      <c r="D41" s="4" t="s">
        <v>246</v>
      </c>
      <c r="E41" s="4" t="s">
        <v>94</v>
      </c>
      <c r="F41" s="6">
        <v>44787</v>
      </c>
      <c r="G41" s="6">
        <v>44790</v>
      </c>
      <c r="H41" s="4">
        <v>1</v>
      </c>
      <c r="I41" s="4">
        <v>3</v>
      </c>
      <c r="J41" s="4">
        <v>3</v>
      </c>
      <c r="K41" s="4" t="s">
        <v>30</v>
      </c>
      <c r="L41" s="4">
        <v>2907</v>
      </c>
      <c r="M41" s="4">
        <v>2907</v>
      </c>
      <c r="N41" s="4" t="s">
        <v>247</v>
      </c>
      <c r="O41" s="4" t="s">
        <v>32</v>
      </c>
      <c r="P41" s="4" t="s">
        <v>33</v>
      </c>
      <c r="Q41" s="4">
        <v>0</v>
      </c>
      <c r="R41" s="7">
        <v>44786</v>
      </c>
      <c r="S41" s="6">
        <v>44793</v>
      </c>
      <c r="T41" s="4" t="s">
        <v>34</v>
      </c>
      <c r="U41" s="4">
        <v>2907</v>
      </c>
      <c r="V41" s="4">
        <v>0</v>
      </c>
      <c r="W41" s="4">
        <v>0</v>
      </c>
      <c r="X41" s="4" t="s">
        <v>248</v>
      </c>
      <c r="Y41" s="4" t="s">
        <v>249</v>
      </c>
    </row>
    <row r="42" s="4" customFormat="1" spans="1:25">
      <c r="A42" s="4" t="s">
        <v>250</v>
      </c>
      <c r="B42" s="4" t="s">
        <v>26</v>
      </c>
      <c r="C42" s="4" t="s">
        <v>27</v>
      </c>
      <c r="D42" s="4" t="s">
        <v>251</v>
      </c>
      <c r="E42" s="4" t="s">
        <v>252</v>
      </c>
      <c r="F42" s="6">
        <v>44788</v>
      </c>
      <c r="G42" s="6">
        <v>44790</v>
      </c>
      <c r="H42" s="4">
        <v>1</v>
      </c>
      <c r="I42" s="4">
        <v>2</v>
      </c>
      <c r="J42" s="4">
        <v>2</v>
      </c>
      <c r="K42" s="4" t="s">
        <v>30</v>
      </c>
      <c r="L42" s="4">
        <v>580</v>
      </c>
      <c r="M42" s="4">
        <v>580</v>
      </c>
      <c r="N42" s="4" t="s">
        <v>253</v>
      </c>
      <c r="O42" s="4" t="s">
        <v>32</v>
      </c>
      <c r="P42" s="4" t="s">
        <v>33</v>
      </c>
      <c r="Q42" s="4">
        <v>0</v>
      </c>
      <c r="R42" s="7">
        <v>44786</v>
      </c>
      <c r="S42" s="6">
        <v>44793</v>
      </c>
      <c r="T42" s="4" t="s">
        <v>34</v>
      </c>
      <c r="U42" s="4">
        <v>580</v>
      </c>
      <c r="V42" s="4">
        <v>0</v>
      </c>
      <c r="W42" s="4">
        <v>0</v>
      </c>
      <c r="X42" s="4" t="s">
        <v>254</v>
      </c>
      <c r="Y42" s="4" t="s">
        <v>255</v>
      </c>
    </row>
    <row r="43" s="4" customFormat="1" spans="1:25">
      <c r="A43" s="4" t="s">
        <v>256</v>
      </c>
      <c r="B43" s="4" t="s">
        <v>26</v>
      </c>
      <c r="C43" s="4" t="s">
        <v>27</v>
      </c>
      <c r="D43" s="4" t="s">
        <v>189</v>
      </c>
      <c r="E43" s="4" t="s">
        <v>257</v>
      </c>
      <c r="F43" s="6">
        <v>44787</v>
      </c>
      <c r="G43" s="6">
        <v>44790</v>
      </c>
      <c r="H43" s="4">
        <v>1</v>
      </c>
      <c r="I43" s="4">
        <v>3</v>
      </c>
      <c r="J43" s="4">
        <v>3</v>
      </c>
      <c r="K43" s="4" t="s">
        <v>30</v>
      </c>
      <c r="L43" s="4">
        <v>810</v>
      </c>
      <c r="M43" s="4">
        <v>810</v>
      </c>
      <c r="N43" s="4" t="s">
        <v>258</v>
      </c>
      <c r="O43" s="4" t="s">
        <v>32</v>
      </c>
      <c r="P43" s="4" t="s">
        <v>33</v>
      </c>
      <c r="Q43" s="4">
        <v>0</v>
      </c>
      <c r="R43" s="7">
        <v>44787</v>
      </c>
      <c r="S43" s="6">
        <v>44793</v>
      </c>
      <c r="T43" s="4" t="s">
        <v>34</v>
      </c>
      <c r="U43" s="4">
        <v>810</v>
      </c>
      <c r="V43" s="4">
        <v>0</v>
      </c>
      <c r="W43" s="4">
        <v>0</v>
      </c>
      <c r="X43" s="4" t="s">
        <v>259</v>
      </c>
      <c r="Y43" s="4" t="s">
        <v>260</v>
      </c>
    </row>
    <row r="44" s="4" customFormat="1" spans="1:28">
      <c r="A44" s="4" t="s">
        <v>261</v>
      </c>
      <c r="B44" s="4" t="s">
        <v>26</v>
      </c>
      <c r="C44" s="4" t="s">
        <v>27</v>
      </c>
      <c r="D44" s="4" t="s">
        <v>207</v>
      </c>
      <c r="E44" s="4" t="s">
        <v>208</v>
      </c>
      <c r="F44" s="6">
        <v>44787</v>
      </c>
      <c r="G44" s="6">
        <v>44790</v>
      </c>
      <c r="H44" s="4">
        <v>4</v>
      </c>
      <c r="I44" s="4">
        <v>3</v>
      </c>
      <c r="J44" s="4">
        <v>12</v>
      </c>
      <c r="K44" s="4" t="s">
        <v>30</v>
      </c>
      <c r="L44" s="4">
        <v>3804</v>
      </c>
      <c r="M44" s="4">
        <v>3804</v>
      </c>
      <c r="N44" s="4" t="s">
        <v>262</v>
      </c>
      <c r="O44" s="4" t="s">
        <v>32</v>
      </c>
      <c r="P44" s="4" t="s">
        <v>33</v>
      </c>
      <c r="Q44" s="4">
        <v>0</v>
      </c>
      <c r="R44" s="7">
        <v>44787</v>
      </c>
      <c r="S44" s="6">
        <v>44793</v>
      </c>
      <c r="T44" s="4" t="s">
        <v>34</v>
      </c>
      <c r="U44" s="4">
        <v>3804</v>
      </c>
      <c r="V44" s="4">
        <v>0</v>
      </c>
      <c r="W44" s="4">
        <v>0</v>
      </c>
      <c r="X44" s="4" t="s">
        <v>263</v>
      </c>
      <c r="Y44" s="4">
        <v>204359802</v>
      </c>
      <c r="Z44" s="4">
        <v>204360373</v>
      </c>
      <c r="AA44" s="4">
        <v>204360375</v>
      </c>
      <c r="AB44" s="4" t="s">
        <v>264</v>
      </c>
    </row>
    <row r="45" s="4" customFormat="1" spans="1:26">
      <c r="A45" s="4" t="s">
        <v>265</v>
      </c>
      <c r="B45" s="4" t="s">
        <v>26</v>
      </c>
      <c r="C45" s="4" t="s">
        <v>27</v>
      </c>
      <c r="D45" s="4" t="s">
        <v>207</v>
      </c>
      <c r="E45" s="4" t="s">
        <v>208</v>
      </c>
      <c r="F45" s="6">
        <v>44787</v>
      </c>
      <c r="G45" s="6">
        <v>44790</v>
      </c>
      <c r="H45" s="4">
        <v>2</v>
      </c>
      <c r="I45" s="4">
        <v>3</v>
      </c>
      <c r="J45" s="4">
        <v>6</v>
      </c>
      <c r="K45" s="4" t="s">
        <v>30</v>
      </c>
      <c r="L45" s="4">
        <v>1902</v>
      </c>
      <c r="M45" s="4">
        <v>1902</v>
      </c>
      <c r="N45" s="4" t="s">
        <v>266</v>
      </c>
      <c r="O45" s="4" t="s">
        <v>32</v>
      </c>
      <c r="P45" s="4" t="s">
        <v>33</v>
      </c>
      <c r="Q45" s="4">
        <v>0</v>
      </c>
      <c r="R45" s="7">
        <v>44787</v>
      </c>
      <c r="S45" s="6">
        <v>44793</v>
      </c>
      <c r="T45" s="4" t="s">
        <v>34</v>
      </c>
      <c r="U45" s="4">
        <v>1902</v>
      </c>
      <c r="V45" s="4">
        <v>0</v>
      </c>
      <c r="W45" s="4">
        <v>0</v>
      </c>
      <c r="X45" s="4" t="s">
        <v>267</v>
      </c>
      <c r="Y45" s="4">
        <v>204361697</v>
      </c>
      <c r="Z45" s="4" t="s">
        <v>268</v>
      </c>
    </row>
    <row r="46" s="4" customFormat="1" spans="1:25">
      <c r="A46" s="4" t="s">
        <v>269</v>
      </c>
      <c r="B46" s="4" t="s">
        <v>26</v>
      </c>
      <c r="C46" s="4" t="s">
        <v>27</v>
      </c>
      <c r="D46" s="4" t="s">
        <v>246</v>
      </c>
      <c r="E46" s="4" t="s">
        <v>94</v>
      </c>
      <c r="F46" s="6">
        <v>44788</v>
      </c>
      <c r="G46" s="6">
        <v>44790</v>
      </c>
      <c r="H46" s="4">
        <v>2</v>
      </c>
      <c r="I46" s="4">
        <v>2</v>
      </c>
      <c r="J46" s="4">
        <v>4</v>
      </c>
      <c r="K46" s="4" t="s">
        <v>30</v>
      </c>
      <c r="L46" s="4">
        <v>3876</v>
      </c>
      <c r="M46" s="4">
        <v>3876</v>
      </c>
      <c r="N46" s="4" t="s">
        <v>270</v>
      </c>
      <c r="O46" s="4" t="s">
        <v>32</v>
      </c>
      <c r="P46" s="4" t="s">
        <v>33</v>
      </c>
      <c r="Q46" s="4">
        <v>0</v>
      </c>
      <c r="R46" s="7">
        <v>44787</v>
      </c>
      <c r="S46" s="6">
        <v>44793</v>
      </c>
      <c r="T46" s="4" t="s">
        <v>34</v>
      </c>
      <c r="U46" s="4">
        <v>3876</v>
      </c>
      <c r="V46" s="4">
        <v>0</v>
      </c>
      <c r="W46" s="4">
        <v>0</v>
      </c>
      <c r="X46" s="4" t="s">
        <v>103</v>
      </c>
      <c r="Y46" s="4" t="s">
        <v>103</v>
      </c>
    </row>
    <row r="47" s="4" customFormat="1" spans="1:25">
      <c r="A47" s="4" t="s">
        <v>271</v>
      </c>
      <c r="B47" s="4" t="s">
        <v>26</v>
      </c>
      <c r="C47" s="4" t="s">
        <v>27</v>
      </c>
      <c r="D47" s="4" t="s">
        <v>272</v>
      </c>
      <c r="E47" s="4" t="s">
        <v>273</v>
      </c>
      <c r="F47" s="6">
        <v>44788</v>
      </c>
      <c r="G47" s="6">
        <v>44790</v>
      </c>
      <c r="H47" s="4">
        <v>1</v>
      </c>
      <c r="I47" s="4">
        <v>2</v>
      </c>
      <c r="J47" s="4">
        <v>2</v>
      </c>
      <c r="K47" s="4" t="s">
        <v>30</v>
      </c>
      <c r="L47" s="4">
        <v>246</v>
      </c>
      <c r="M47" s="4">
        <v>246</v>
      </c>
      <c r="N47" s="4" t="s">
        <v>274</v>
      </c>
      <c r="O47" s="4" t="s">
        <v>32</v>
      </c>
      <c r="P47" s="4" t="s">
        <v>33</v>
      </c>
      <c r="Q47" s="4">
        <v>0</v>
      </c>
      <c r="R47" s="7">
        <v>44787</v>
      </c>
      <c r="S47" s="6">
        <v>44793</v>
      </c>
      <c r="T47" s="4" t="s">
        <v>34</v>
      </c>
      <c r="U47" s="4">
        <v>246</v>
      </c>
      <c r="V47" s="4">
        <v>0</v>
      </c>
      <c r="W47" s="4">
        <v>0</v>
      </c>
      <c r="X47" s="4" t="s">
        <v>275</v>
      </c>
      <c r="Y47" s="4" t="s">
        <v>276</v>
      </c>
    </row>
    <row r="48" s="4" customFormat="1" spans="1:25">
      <c r="A48" s="4" t="s">
        <v>277</v>
      </c>
      <c r="B48" s="4" t="s">
        <v>26</v>
      </c>
      <c r="C48" s="4" t="s">
        <v>27</v>
      </c>
      <c r="D48" s="4" t="s">
        <v>117</v>
      </c>
      <c r="E48" s="4" t="s">
        <v>278</v>
      </c>
      <c r="F48" s="6">
        <v>44789</v>
      </c>
      <c r="G48" s="6">
        <v>44790</v>
      </c>
      <c r="H48" s="4">
        <v>1</v>
      </c>
      <c r="I48" s="4">
        <v>1</v>
      </c>
      <c r="J48" s="4">
        <v>1</v>
      </c>
      <c r="K48" s="4" t="s">
        <v>30</v>
      </c>
      <c r="L48" s="4">
        <v>1160</v>
      </c>
      <c r="M48" s="4">
        <v>1160</v>
      </c>
      <c r="N48" s="4" t="s">
        <v>279</v>
      </c>
      <c r="O48" s="4" t="s">
        <v>32</v>
      </c>
      <c r="P48" s="4" t="s">
        <v>33</v>
      </c>
      <c r="Q48" s="4">
        <v>0</v>
      </c>
      <c r="R48" s="7">
        <v>44787</v>
      </c>
      <c r="S48" s="6">
        <v>44793</v>
      </c>
      <c r="T48" s="4" t="s">
        <v>34</v>
      </c>
      <c r="U48" s="4">
        <v>1160</v>
      </c>
      <c r="V48" s="4">
        <v>0</v>
      </c>
      <c r="W48" s="4">
        <v>0</v>
      </c>
      <c r="X48" s="4" t="s">
        <v>280</v>
      </c>
      <c r="Y48" s="4" t="s">
        <v>281</v>
      </c>
    </row>
    <row r="49" s="4" customFormat="1" spans="1:25">
      <c r="A49" s="4" t="s">
        <v>269</v>
      </c>
      <c r="B49" s="4" t="s">
        <v>26</v>
      </c>
      <c r="C49" s="4" t="s">
        <v>61</v>
      </c>
      <c r="D49" s="4" t="s">
        <v>246</v>
      </c>
      <c r="E49" s="4" t="s">
        <v>94</v>
      </c>
      <c r="F49" s="6">
        <v>44788</v>
      </c>
      <c r="G49" s="6">
        <v>44790</v>
      </c>
      <c r="H49" s="4">
        <v>2</v>
      </c>
      <c r="I49" s="4">
        <v>2</v>
      </c>
      <c r="J49" s="4">
        <v>4</v>
      </c>
      <c r="K49" s="4" t="s">
        <v>30</v>
      </c>
      <c r="L49" s="4">
        <v>-3876</v>
      </c>
      <c r="M49" s="4">
        <v>-3876</v>
      </c>
      <c r="N49" s="4" t="s">
        <v>270</v>
      </c>
      <c r="O49" s="4" t="s">
        <v>32</v>
      </c>
      <c r="P49" s="4" t="s">
        <v>33</v>
      </c>
      <c r="Q49" s="4">
        <v>0</v>
      </c>
      <c r="R49" s="7">
        <v>44787</v>
      </c>
      <c r="S49" s="6">
        <v>44793</v>
      </c>
      <c r="T49" s="4" t="s">
        <v>34</v>
      </c>
      <c r="U49" s="4">
        <v>-3876</v>
      </c>
      <c r="V49" s="4">
        <v>0</v>
      </c>
      <c r="W49" s="4">
        <v>0</v>
      </c>
      <c r="X49" s="4" t="s">
        <v>103</v>
      </c>
      <c r="Y49" s="4" t="s">
        <v>103</v>
      </c>
    </row>
    <row r="50" s="4" customFormat="1" spans="1:26">
      <c r="A50" s="4" t="s">
        <v>282</v>
      </c>
      <c r="B50" s="4" t="s">
        <v>26</v>
      </c>
      <c r="C50" s="4" t="s">
        <v>27</v>
      </c>
      <c r="D50" s="4" t="s">
        <v>246</v>
      </c>
      <c r="E50" s="4" t="s">
        <v>283</v>
      </c>
      <c r="F50" s="6">
        <v>44788</v>
      </c>
      <c r="G50" s="6">
        <v>44790</v>
      </c>
      <c r="H50" s="4">
        <v>2</v>
      </c>
      <c r="I50" s="4">
        <v>2</v>
      </c>
      <c r="J50" s="4">
        <v>4</v>
      </c>
      <c r="K50" s="4" t="s">
        <v>30</v>
      </c>
      <c r="L50" s="4">
        <v>4364</v>
      </c>
      <c r="M50" s="4">
        <v>4364</v>
      </c>
      <c r="N50" s="4" t="s">
        <v>270</v>
      </c>
      <c r="O50" s="4" t="s">
        <v>32</v>
      </c>
      <c r="P50" s="4" t="s">
        <v>33</v>
      </c>
      <c r="Q50" s="4">
        <v>0</v>
      </c>
      <c r="R50" s="7">
        <v>44787</v>
      </c>
      <c r="S50" s="6">
        <v>44793</v>
      </c>
      <c r="T50" s="4" t="s">
        <v>34</v>
      </c>
      <c r="U50" s="4">
        <v>4364</v>
      </c>
      <c r="V50" s="4">
        <v>0</v>
      </c>
      <c r="W50" s="4">
        <v>0</v>
      </c>
      <c r="X50" s="4" t="s">
        <v>284</v>
      </c>
      <c r="Y50" s="4">
        <v>159834714</v>
      </c>
      <c r="Z50" s="4" t="s">
        <v>285</v>
      </c>
    </row>
    <row r="51" s="4" customFormat="1" spans="1:25">
      <c r="A51" s="4" t="s">
        <v>286</v>
      </c>
      <c r="B51" s="4" t="s">
        <v>26</v>
      </c>
      <c r="C51" s="4" t="s">
        <v>27</v>
      </c>
      <c r="D51" s="4" t="s">
        <v>287</v>
      </c>
      <c r="E51" s="4" t="s">
        <v>288</v>
      </c>
      <c r="F51" s="6">
        <v>44788</v>
      </c>
      <c r="G51" s="6">
        <v>44790</v>
      </c>
      <c r="H51" s="4">
        <v>1</v>
      </c>
      <c r="I51" s="4">
        <v>2</v>
      </c>
      <c r="J51" s="4">
        <v>2</v>
      </c>
      <c r="K51" s="4" t="s">
        <v>30</v>
      </c>
      <c r="L51" s="4">
        <v>1376</v>
      </c>
      <c r="M51" s="4">
        <v>1376</v>
      </c>
      <c r="N51" s="4" t="s">
        <v>289</v>
      </c>
      <c r="O51" s="4" t="s">
        <v>32</v>
      </c>
      <c r="P51" s="4" t="s">
        <v>33</v>
      </c>
      <c r="Q51" s="4">
        <v>0</v>
      </c>
      <c r="R51" s="7">
        <v>44788</v>
      </c>
      <c r="S51" s="6">
        <v>44793</v>
      </c>
      <c r="T51" s="4" t="s">
        <v>34</v>
      </c>
      <c r="U51" s="4">
        <v>1376</v>
      </c>
      <c r="V51" s="4">
        <v>0</v>
      </c>
      <c r="W51" s="4">
        <v>0</v>
      </c>
      <c r="X51" s="4" t="s">
        <v>103</v>
      </c>
      <c r="Y51" s="4" t="s">
        <v>103</v>
      </c>
    </row>
    <row r="52" s="4" customFormat="1" spans="1:25">
      <c r="A52" s="4" t="s">
        <v>286</v>
      </c>
      <c r="B52" s="4" t="s">
        <v>26</v>
      </c>
      <c r="C52" s="4" t="s">
        <v>61</v>
      </c>
      <c r="D52" s="4" t="s">
        <v>287</v>
      </c>
      <c r="E52" s="4" t="s">
        <v>288</v>
      </c>
      <c r="F52" s="6">
        <v>44788</v>
      </c>
      <c r="G52" s="6">
        <v>44790</v>
      </c>
      <c r="H52" s="4">
        <v>1</v>
      </c>
      <c r="I52" s="4">
        <v>2</v>
      </c>
      <c r="J52" s="4">
        <v>2</v>
      </c>
      <c r="K52" s="4" t="s">
        <v>30</v>
      </c>
      <c r="L52" s="4">
        <v>-1376</v>
      </c>
      <c r="M52" s="4">
        <v>-1376</v>
      </c>
      <c r="N52" s="4" t="s">
        <v>289</v>
      </c>
      <c r="O52" s="4" t="s">
        <v>32</v>
      </c>
      <c r="P52" s="4" t="s">
        <v>33</v>
      </c>
      <c r="Q52" s="4">
        <v>0</v>
      </c>
      <c r="R52" s="7">
        <v>44788</v>
      </c>
      <c r="S52" s="6">
        <v>44793</v>
      </c>
      <c r="T52" s="4" t="s">
        <v>34</v>
      </c>
      <c r="U52" s="4">
        <v>-1376</v>
      </c>
      <c r="V52" s="4">
        <v>0</v>
      </c>
      <c r="W52" s="4">
        <v>0</v>
      </c>
      <c r="X52" s="4" t="s">
        <v>103</v>
      </c>
      <c r="Y52" s="4" t="s">
        <v>103</v>
      </c>
    </row>
    <row r="53" s="4" customFormat="1" spans="1:25">
      <c r="A53" s="4" t="s">
        <v>290</v>
      </c>
      <c r="B53" s="4" t="s">
        <v>26</v>
      </c>
      <c r="C53" s="4" t="s">
        <v>27</v>
      </c>
      <c r="D53" s="4" t="s">
        <v>291</v>
      </c>
      <c r="E53" s="4" t="s">
        <v>292</v>
      </c>
      <c r="F53" s="6">
        <v>44789</v>
      </c>
      <c r="G53" s="6">
        <v>44790</v>
      </c>
      <c r="H53" s="4">
        <v>1</v>
      </c>
      <c r="I53" s="4">
        <v>1</v>
      </c>
      <c r="J53" s="4">
        <v>1</v>
      </c>
      <c r="K53" s="4" t="s">
        <v>30</v>
      </c>
      <c r="L53" s="4">
        <v>759</v>
      </c>
      <c r="M53" s="4">
        <v>759</v>
      </c>
      <c r="N53" s="4" t="s">
        <v>293</v>
      </c>
      <c r="O53" s="4" t="s">
        <v>32</v>
      </c>
      <c r="P53" s="4" t="s">
        <v>33</v>
      </c>
      <c r="Q53" s="4">
        <v>0</v>
      </c>
      <c r="R53" s="7">
        <v>44788</v>
      </c>
      <c r="S53" s="6">
        <v>44793</v>
      </c>
      <c r="T53" s="4" t="s">
        <v>34</v>
      </c>
      <c r="U53" s="4">
        <v>759</v>
      </c>
      <c r="V53" s="4">
        <v>0</v>
      </c>
      <c r="W53" s="4">
        <v>0</v>
      </c>
      <c r="X53" s="4" t="s">
        <v>294</v>
      </c>
      <c r="Y53" s="4" t="s">
        <v>295</v>
      </c>
    </row>
    <row r="54" s="4" customFormat="1" spans="1:25">
      <c r="A54" s="4" t="s">
        <v>296</v>
      </c>
      <c r="B54" s="4" t="s">
        <v>26</v>
      </c>
      <c r="C54" s="4" t="s">
        <v>27</v>
      </c>
      <c r="D54" s="4" t="s">
        <v>297</v>
      </c>
      <c r="E54" s="4" t="s">
        <v>298</v>
      </c>
      <c r="F54" s="6">
        <v>44788</v>
      </c>
      <c r="G54" s="6">
        <v>44790</v>
      </c>
      <c r="H54" s="4">
        <v>1</v>
      </c>
      <c r="I54" s="4">
        <v>2</v>
      </c>
      <c r="J54" s="4">
        <v>2</v>
      </c>
      <c r="K54" s="4" t="s">
        <v>30</v>
      </c>
      <c r="L54" s="4">
        <v>806</v>
      </c>
      <c r="M54" s="4">
        <v>806</v>
      </c>
      <c r="N54" s="4" t="s">
        <v>299</v>
      </c>
      <c r="O54" s="4" t="s">
        <v>32</v>
      </c>
      <c r="P54" s="4" t="s">
        <v>33</v>
      </c>
      <c r="Q54" s="4">
        <v>0</v>
      </c>
      <c r="R54" s="7">
        <v>44788</v>
      </c>
      <c r="S54" s="6">
        <v>44793</v>
      </c>
      <c r="T54" s="4" t="s">
        <v>34</v>
      </c>
      <c r="U54" s="4">
        <v>806</v>
      </c>
      <c r="V54" s="4">
        <v>0</v>
      </c>
      <c r="W54" s="4">
        <v>0</v>
      </c>
      <c r="X54" s="4" t="s">
        <v>300</v>
      </c>
      <c r="Y54" s="4" t="s">
        <v>301</v>
      </c>
    </row>
    <row r="55" s="4" customFormat="1" spans="1:25">
      <c r="A55" s="4" t="s">
        <v>302</v>
      </c>
      <c r="B55" s="4" t="s">
        <v>26</v>
      </c>
      <c r="C55" s="4" t="s">
        <v>27</v>
      </c>
      <c r="D55" s="4" t="s">
        <v>303</v>
      </c>
      <c r="E55" s="4" t="s">
        <v>304</v>
      </c>
      <c r="F55" s="6">
        <v>44788</v>
      </c>
      <c r="G55" s="6">
        <v>44790</v>
      </c>
      <c r="H55" s="4">
        <v>1</v>
      </c>
      <c r="I55" s="4">
        <v>2</v>
      </c>
      <c r="J55" s="4">
        <v>2</v>
      </c>
      <c r="K55" s="4" t="s">
        <v>30</v>
      </c>
      <c r="L55" s="4">
        <v>1672</v>
      </c>
      <c r="M55" s="4">
        <v>1672</v>
      </c>
      <c r="N55" s="4" t="s">
        <v>305</v>
      </c>
      <c r="O55" s="4" t="s">
        <v>32</v>
      </c>
      <c r="P55" s="4" t="s">
        <v>33</v>
      </c>
      <c r="Q55" s="4">
        <v>0</v>
      </c>
      <c r="R55" s="7">
        <v>44788</v>
      </c>
      <c r="S55" s="6">
        <v>44793</v>
      </c>
      <c r="T55" s="4" t="s">
        <v>34</v>
      </c>
      <c r="U55" s="4">
        <v>1672</v>
      </c>
      <c r="V55" s="4">
        <v>0</v>
      </c>
      <c r="W55" s="4">
        <v>0</v>
      </c>
      <c r="X55" s="4" t="s">
        <v>306</v>
      </c>
      <c r="Y55" s="4" t="s">
        <v>307</v>
      </c>
    </row>
    <row r="56" s="4" customFormat="1" spans="1:25">
      <c r="A56" s="4" t="s">
        <v>308</v>
      </c>
      <c r="B56" s="4" t="s">
        <v>26</v>
      </c>
      <c r="C56" s="4" t="s">
        <v>27</v>
      </c>
      <c r="D56" s="4" t="s">
        <v>309</v>
      </c>
      <c r="E56" s="4" t="s">
        <v>310</v>
      </c>
      <c r="F56" s="6">
        <v>44789</v>
      </c>
      <c r="G56" s="6">
        <v>44790</v>
      </c>
      <c r="H56" s="4">
        <v>1</v>
      </c>
      <c r="I56" s="4">
        <v>1</v>
      </c>
      <c r="J56" s="4">
        <v>1</v>
      </c>
      <c r="K56" s="4" t="s">
        <v>30</v>
      </c>
      <c r="L56" s="4">
        <v>577</v>
      </c>
      <c r="M56" s="4">
        <v>577</v>
      </c>
      <c r="N56" s="4" t="s">
        <v>311</v>
      </c>
      <c r="O56" s="4" t="s">
        <v>32</v>
      </c>
      <c r="P56" s="4" t="s">
        <v>33</v>
      </c>
      <c r="Q56" s="4">
        <v>0</v>
      </c>
      <c r="R56" s="7">
        <v>44788</v>
      </c>
      <c r="S56" s="6">
        <v>44793</v>
      </c>
      <c r="T56" s="4" t="s">
        <v>34</v>
      </c>
      <c r="U56" s="4">
        <v>577</v>
      </c>
      <c r="V56" s="4">
        <v>0</v>
      </c>
      <c r="W56" s="4">
        <v>0</v>
      </c>
      <c r="X56" s="4" t="s">
        <v>312</v>
      </c>
      <c r="Y56" s="4" t="s">
        <v>313</v>
      </c>
    </row>
    <row r="57" s="4" customFormat="1" spans="1:25">
      <c r="A57" s="4" t="s">
        <v>314</v>
      </c>
      <c r="B57" s="4" t="s">
        <v>26</v>
      </c>
      <c r="C57" s="4" t="s">
        <v>27</v>
      </c>
      <c r="D57" s="4" t="s">
        <v>117</v>
      </c>
      <c r="E57" s="4" t="s">
        <v>118</v>
      </c>
      <c r="F57" s="6">
        <v>44789</v>
      </c>
      <c r="G57" s="6">
        <v>44790</v>
      </c>
      <c r="H57" s="4">
        <v>1</v>
      </c>
      <c r="I57" s="4">
        <v>1</v>
      </c>
      <c r="J57" s="4">
        <v>1</v>
      </c>
      <c r="K57" s="4" t="s">
        <v>30</v>
      </c>
      <c r="L57" s="4">
        <v>910</v>
      </c>
      <c r="M57" s="4">
        <v>910</v>
      </c>
      <c r="N57" s="4" t="s">
        <v>315</v>
      </c>
      <c r="O57" s="4" t="s">
        <v>32</v>
      </c>
      <c r="P57" s="4" t="s">
        <v>33</v>
      </c>
      <c r="Q57" s="4">
        <v>0</v>
      </c>
      <c r="R57" s="7">
        <v>44788</v>
      </c>
      <c r="S57" s="6">
        <v>44793</v>
      </c>
      <c r="T57" s="4" t="s">
        <v>34</v>
      </c>
      <c r="U57" s="4">
        <v>910</v>
      </c>
      <c r="V57" s="4">
        <v>0</v>
      </c>
      <c r="W57" s="4">
        <v>0</v>
      </c>
      <c r="X57" s="4" t="s">
        <v>103</v>
      </c>
      <c r="Y57" s="4" t="s">
        <v>103</v>
      </c>
    </row>
    <row r="58" s="4" customFormat="1" spans="1:25">
      <c r="A58" s="4" t="s">
        <v>316</v>
      </c>
      <c r="B58" s="4" t="s">
        <v>26</v>
      </c>
      <c r="C58" s="4" t="s">
        <v>27</v>
      </c>
      <c r="D58" s="4" t="s">
        <v>117</v>
      </c>
      <c r="E58" s="4" t="s">
        <v>118</v>
      </c>
      <c r="F58" s="6">
        <v>44789</v>
      </c>
      <c r="G58" s="6">
        <v>44790</v>
      </c>
      <c r="H58" s="4">
        <v>1</v>
      </c>
      <c r="I58" s="4">
        <v>1</v>
      </c>
      <c r="J58" s="4">
        <v>1</v>
      </c>
      <c r="K58" s="4" t="s">
        <v>30</v>
      </c>
      <c r="L58" s="4">
        <v>910</v>
      </c>
      <c r="M58" s="4">
        <v>910</v>
      </c>
      <c r="N58" s="4" t="s">
        <v>315</v>
      </c>
      <c r="O58" s="4" t="s">
        <v>32</v>
      </c>
      <c r="P58" s="4" t="s">
        <v>33</v>
      </c>
      <c r="Q58" s="4">
        <v>0</v>
      </c>
      <c r="R58" s="7">
        <v>44788</v>
      </c>
      <c r="S58" s="6">
        <v>44793</v>
      </c>
      <c r="T58" s="4" t="s">
        <v>34</v>
      </c>
      <c r="U58" s="4">
        <v>910</v>
      </c>
      <c r="V58" s="4">
        <v>0</v>
      </c>
      <c r="W58" s="4">
        <v>0</v>
      </c>
      <c r="X58" s="4" t="s">
        <v>317</v>
      </c>
      <c r="Y58" s="4" t="s">
        <v>318</v>
      </c>
    </row>
    <row r="59" s="4" customFormat="1" spans="1:25">
      <c r="A59" s="4" t="s">
        <v>319</v>
      </c>
      <c r="B59" s="4" t="s">
        <v>26</v>
      </c>
      <c r="C59" s="4" t="s">
        <v>27</v>
      </c>
      <c r="D59" s="4" t="s">
        <v>320</v>
      </c>
      <c r="E59" s="4" t="s">
        <v>321</v>
      </c>
      <c r="F59" s="6">
        <v>44789</v>
      </c>
      <c r="G59" s="6">
        <v>44790</v>
      </c>
      <c r="H59" s="4">
        <v>1</v>
      </c>
      <c r="I59" s="4">
        <v>1</v>
      </c>
      <c r="J59" s="4">
        <v>1</v>
      </c>
      <c r="K59" s="4" t="s">
        <v>30</v>
      </c>
      <c r="L59" s="4">
        <v>443</v>
      </c>
      <c r="M59" s="4">
        <v>443</v>
      </c>
      <c r="N59" s="4" t="s">
        <v>322</v>
      </c>
      <c r="O59" s="4" t="s">
        <v>32</v>
      </c>
      <c r="P59" s="4" t="s">
        <v>33</v>
      </c>
      <c r="Q59" s="4">
        <v>0</v>
      </c>
      <c r="R59" s="7">
        <v>44788</v>
      </c>
      <c r="S59" s="6">
        <v>44793</v>
      </c>
      <c r="T59" s="4" t="s">
        <v>34</v>
      </c>
      <c r="U59" s="4">
        <v>443</v>
      </c>
      <c r="V59" s="4">
        <v>0</v>
      </c>
      <c r="W59" s="4">
        <v>0</v>
      </c>
      <c r="X59" s="4" t="s">
        <v>323</v>
      </c>
      <c r="Y59" s="4" t="s">
        <v>324</v>
      </c>
    </row>
    <row r="60" s="4" customFormat="1" spans="1:25">
      <c r="A60" s="4" t="s">
        <v>314</v>
      </c>
      <c r="B60" s="4" t="s">
        <v>26</v>
      </c>
      <c r="C60" s="4" t="s">
        <v>61</v>
      </c>
      <c r="D60" s="4" t="s">
        <v>117</v>
      </c>
      <c r="E60" s="4" t="s">
        <v>118</v>
      </c>
      <c r="F60" s="6">
        <v>44789</v>
      </c>
      <c r="G60" s="6">
        <v>44790</v>
      </c>
      <c r="H60" s="4">
        <v>1</v>
      </c>
      <c r="I60" s="4">
        <v>1</v>
      </c>
      <c r="J60" s="4">
        <v>1</v>
      </c>
      <c r="K60" s="4" t="s">
        <v>30</v>
      </c>
      <c r="L60" s="4">
        <v>-910</v>
      </c>
      <c r="M60" s="4">
        <v>-910</v>
      </c>
      <c r="N60" s="4" t="s">
        <v>315</v>
      </c>
      <c r="O60" s="4" t="s">
        <v>32</v>
      </c>
      <c r="P60" s="4" t="s">
        <v>33</v>
      </c>
      <c r="Q60" s="4">
        <v>0</v>
      </c>
      <c r="R60" s="7">
        <v>44788</v>
      </c>
      <c r="S60" s="6">
        <v>44793</v>
      </c>
      <c r="T60" s="4" t="s">
        <v>34</v>
      </c>
      <c r="U60" s="4">
        <v>-910</v>
      </c>
      <c r="V60" s="4">
        <v>0</v>
      </c>
      <c r="W60" s="4">
        <v>0</v>
      </c>
      <c r="X60" s="4" t="s">
        <v>103</v>
      </c>
      <c r="Y60" s="4" t="s">
        <v>103</v>
      </c>
    </row>
    <row r="61" s="4" customFormat="1" spans="1:25">
      <c r="A61" s="4" t="s">
        <v>325</v>
      </c>
      <c r="B61" s="4" t="s">
        <v>26</v>
      </c>
      <c r="C61" s="4" t="s">
        <v>27</v>
      </c>
      <c r="D61" s="4" t="s">
        <v>117</v>
      </c>
      <c r="E61" s="4" t="s">
        <v>326</v>
      </c>
      <c r="F61" s="6">
        <v>44789</v>
      </c>
      <c r="G61" s="6">
        <v>44790</v>
      </c>
      <c r="H61" s="4">
        <v>1</v>
      </c>
      <c r="I61" s="4">
        <v>1</v>
      </c>
      <c r="J61" s="4">
        <v>1</v>
      </c>
      <c r="K61" s="4" t="s">
        <v>30</v>
      </c>
      <c r="L61" s="4">
        <v>1070</v>
      </c>
      <c r="M61" s="4">
        <v>1070</v>
      </c>
      <c r="N61" s="4" t="s">
        <v>327</v>
      </c>
      <c r="O61" s="4" t="s">
        <v>32</v>
      </c>
      <c r="P61" s="4" t="s">
        <v>33</v>
      </c>
      <c r="Q61" s="4">
        <v>0</v>
      </c>
      <c r="R61" s="7">
        <v>44789</v>
      </c>
      <c r="S61" s="6">
        <v>44793</v>
      </c>
      <c r="T61" s="4" t="s">
        <v>34</v>
      </c>
      <c r="U61" s="4">
        <v>1070</v>
      </c>
      <c r="V61" s="4">
        <v>0</v>
      </c>
      <c r="W61" s="4">
        <v>0</v>
      </c>
      <c r="X61" s="4" t="s">
        <v>328</v>
      </c>
      <c r="Y61" s="4" t="s">
        <v>103</v>
      </c>
    </row>
    <row r="62" s="4" customFormat="1" spans="1:25">
      <c r="A62" s="4" t="s">
        <v>325</v>
      </c>
      <c r="B62" s="4" t="s">
        <v>26</v>
      </c>
      <c r="C62" s="4" t="s">
        <v>61</v>
      </c>
      <c r="D62" s="4" t="s">
        <v>117</v>
      </c>
      <c r="E62" s="4" t="s">
        <v>326</v>
      </c>
      <c r="F62" s="6">
        <v>44789</v>
      </c>
      <c r="G62" s="6">
        <v>44790</v>
      </c>
      <c r="H62" s="4">
        <v>1</v>
      </c>
      <c r="I62" s="4">
        <v>1</v>
      </c>
      <c r="J62" s="4">
        <v>1</v>
      </c>
      <c r="K62" s="4" t="s">
        <v>30</v>
      </c>
      <c r="L62" s="4">
        <v>-1070</v>
      </c>
      <c r="M62" s="4">
        <v>-1070</v>
      </c>
      <c r="N62" s="4" t="s">
        <v>327</v>
      </c>
      <c r="O62" s="4" t="s">
        <v>32</v>
      </c>
      <c r="P62" s="4" t="s">
        <v>33</v>
      </c>
      <c r="Q62" s="4">
        <v>0</v>
      </c>
      <c r="R62" s="7">
        <v>44789</v>
      </c>
      <c r="S62" s="6">
        <v>44793</v>
      </c>
      <c r="T62" s="4" t="s">
        <v>34</v>
      </c>
      <c r="U62" s="4">
        <v>-1070</v>
      </c>
      <c r="V62" s="4">
        <v>0</v>
      </c>
      <c r="W62" s="4">
        <v>0</v>
      </c>
      <c r="X62" s="4" t="s">
        <v>328</v>
      </c>
      <c r="Y62" s="4" t="s">
        <v>103</v>
      </c>
    </row>
    <row r="63" s="4" customFormat="1" spans="1:25">
      <c r="A63" s="4" t="s">
        <v>329</v>
      </c>
      <c r="B63" s="4" t="s">
        <v>26</v>
      </c>
      <c r="C63" s="4" t="s">
        <v>27</v>
      </c>
      <c r="D63" s="4" t="s">
        <v>117</v>
      </c>
      <c r="E63" s="4" t="s">
        <v>118</v>
      </c>
      <c r="F63" s="6">
        <v>44789</v>
      </c>
      <c r="G63" s="6">
        <v>44790</v>
      </c>
      <c r="H63" s="4">
        <v>1</v>
      </c>
      <c r="I63" s="4">
        <v>1</v>
      </c>
      <c r="J63" s="4">
        <v>1</v>
      </c>
      <c r="K63" s="4" t="s">
        <v>30</v>
      </c>
      <c r="L63" s="4">
        <v>910</v>
      </c>
      <c r="M63" s="4">
        <v>910</v>
      </c>
      <c r="N63" s="4" t="s">
        <v>327</v>
      </c>
      <c r="O63" s="4" t="s">
        <v>32</v>
      </c>
      <c r="P63" s="4" t="s">
        <v>33</v>
      </c>
      <c r="Q63" s="4">
        <v>0</v>
      </c>
      <c r="R63" s="7">
        <v>44789</v>
      </c>
      <c r="S63" s="6">
        <v>44793</v>
      </c>
      <c r="T63" s="4" t="s">
        <v>34</v>
      </c>
      <c r="U63" s="4">
        <v>910</v>
      </c>
      <c r="V63" s="4">
        <v>0</v>
      </c>
      <c r="W63" s="4">
        <v>0</v>
      </c>
      <c r="X63" s="4" t="s">
        <v>330</v>
      </c>
      <c r="Y63" s="4" t="s">
        <v>103</v>
      </c>
    </row>
    <row r="64" s="4" customFormat="1" spans="1:25">
      <c r="A64" s="4" t="s">
        <v>329</v>
      </c>
      <c r="B64" s="4" t="s">
        <v>26</v>
      </c>
      <c r="C64" s="4" t="s">
        <v>61</v>
      </c>
      <c r="D64" s="4" t="s">
        <v>117</v>
      </c>
      <c r="E64" s="4" t="s">
        <v>118</v>
      </c>
      <c r="F64" s="6">
        <v>44789</v>
      </c>
      <c r="G64" s="6">
        <v>44790</v>
      </c>
      <c r="H64" s="4">
        <v>1</v>
      </c>
      <c r="I64" s="4">
        <v>1</v>
      </c>
      <c r="J64" s="4">
        <v>1</v>
      </c>
      <c r="K64" s="4" t="s">
        <v>30</v>
      </c>
      <c r="L64" s="4">
        <v>-910</v>
      </c>
      <c r="M64" s="4">
        <v>-910</v>
      </c>
      <c r="N64" s="4" t="s">
        <v>327</v>
      </c>
      <c r="O64" s="4" t="s">
        <v>32</v>
      </c>
      <c r="P64" s="4" t="s">
        <v>33</v>
      </c>
      <c r="Q64" s="4">
        <v>0</v>
      </c>
      <c r="R64" s="7">
        <v>44789</v>
      </c>
      <c r="S64" s="6">
        <v>44793</v>
      </c>
      <c r="T64" s="4" t="s">
        <v>34</v>
      </c>
      <c r="U64" s="4">
        <v>-910</v>
      </c>
      <c r="V64" s="4">
        <v>0</v>
      </c>
      <c r="W64" s="4">
        <v>0</v>
      </c>
      <c r="X64" s="4" t="s">
        <v>330</v>
      </c>
      <c r="Y64" s="4" t="s">
        <v>103</v>
      </c>
    </row>
    <row r="65" s="4" customFormat="1" spans="1:25">
      <c r="A65" s="4" t="s">
        <v>331</v>
      </c>
      <c r="B65" s="4" t="s">
        <v>26</v>
      </c>
      <c r="C65" s="4" t="s">
        <v>27</v>
      </c>
      <c r="D65" s="4" t="s">
        <v>207</v>
      </c>
      <c r="E65" s="4" t="s">
        <v>332</v>
      </c>
      <c r="F65" s="6">
        <v>44789</v>
      </c>
      <c r="G65" s="6">
        <v>44790</v>
      </c>
      <c r="H65" s="4">
        <v>1</v>
      </c>
      <c r="I65" s="4">
        <v>1</v>
      </c>
      <c r="J65" s="4">
        <v>1</v>
      </c>
      <c r="K65" s="4" t="s">
        <v>30</v>
      </c>
      <c r="L65" s="4">
        <v>491</v>
      </c>
      <c r="M65" s="4">
        <v>491</v>
      </c>
      <c r="N65" s="4" t="s">
        <v>333</v>
      </c>
      <c r="O65" s="4" t="s">
        <v>32</v>
      </c>
      <c r="P65" s="4" t="s">
        <v>33</v>
      </c>
      <c r="Q65" s="4">
        <v>0</v>
      </c>
      <c r="R65" s="7">
        <v>44789</v>
      </c>
      <c r="S65" s="6">
        <v>44793</v>
      </c>
      <c r="T65" s="4" t="s">
        <v>34</v>
      </c>
      <c r="U65" s="4">
        <v>491</v>
      </c>
      <c r="V65" s="4">
        <v>0</v>
      </c>
      <c r="W65" s="4">
        <v>0</v>
      </c>
      <c r="X65" s="4" t="s">
        <v>334</v>
      </c>
      <c r="Y65" s="4" t="s">
        <v>335</v>
      </c>
    </row>
    <row r="66" s="4" customFormat="1" spans="1:25">
      <c r="A66" s="4" t="s">
        <v>336</v>
      </c>
      <c r="B66" s="4" t="s">
        <v>26</v>
      </c>
      <c r="C66" s="4" t="s">
        <v>27</v>
      </c>
      <c r="D66" s="4" t="s">
        <v>337</v>
      </c>
      <c r="E66" s="4" t="s">
        <v>338</v>
      </c>
      <c r="F66" s="6">
        <v>44789</v>
      </c>
      <c r="G66" s="6">
        <v>44790</v>
      </c>
      <c r="H66" s="4">
        <v>1</v>
      </c>
      <c r="I66" s="4">
        <v>1</v>
      </c>
      <c r="J66" s="4">
        <v>1</v>
      </c>
      <c r="K66" s="4" t="s">
        <v>30</v>
      </c>
      <c r="L66" s="4">
        <v>854</v>
      </c>
      <c r="M66" s="4">
        <v>854</v>
      </c>
      <c r="N66" s="4" t="s">
        <v>339</v>
      </c>
      <c r="O66" s="4" t="s">
        <v>32</v>
      </c>
      <c r="P66" s="4" t="s">
        <v>33</v>
      </c>
      <c r="Q66" s="4">
        <v>0</v>
      </c>
      <c r="R66" s="7">
        <v>44789</v>
      </c>
      <c r="S66" s="6">
        <v>44793</v>
      </c>
      <c r="T66" s="4" t="s">
        <v>34</v>
      </c>
      <c r="U66" s="4">
        <v>854</v>
      </c>
      <c r="V66" s="4">
        <v>0</v>
      </c>
      <c r="W66" s="4">
        <v>0</v>
      </c>
      <c r="X66" s="4" t="s">
        <v>340</v>
      </c>
      <c r="Y66" s="4" t="s">
        <v>341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1"/>
  <sheetViews>
    <sheetView tabSelected="1" topLeftCell="A49" workbookViewId="0">
      <selection activeCell="A69" sqref="A69:A71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342</v>
      </c>
    </row>
    <row r="2" s="4" customFormat="1" spans="1:9">
      <c r="A2" s="5">
        <v>17976752265</v>
      </c>
      <c r="B2" s="6">
        <v>44785</v>
      </c>
      <c r="C2" s="6">
        <v>44790</v>
      </c>
      <c r="D2" s="4">
        <v>4900</v>
      </c>
      <c r="E2" s="4" t="str">
        <f>VLOOKUP(A2,HOP!A:L,12,0)</f>
        <v>4900.00</v>
      </c>
      <c r="F2" s="4" t="str">
        <f>VLOOKUP(A2,HOP!A:C,3,0)</f>
        <v>2560393</v>
      </c>
      <c r="G2" s="4">
        <f>D2-E2</f>
        <v>0</v>
      </c>
      <c r="H2" s="4" t="str">
        <f>$H$1&amp;F2</f>
        <v>，2560393</v>
      </c>
      <c r="I2" s="4" t="str">
        <f>VLOOKUP(A2,HOP!A:U,21,0)</f>
        <v>直采</v>
      </c>
    </row>
    <row r="3" s="4" customFormat="1" spans="1:9">
      <c r="A3" s="5">
        <v>18059051888</v>
      </c>
      <c r="B3" s="6">
        <v>44787</v>
      </c>
      <c r="C3" s="6">
        <v>44790</v>
      </c>
      <c r="D3" s="4">
        <v>2043</v>
      </c>
      <c r="E3" s="4" t="str">
        <f>VLOOKUP(A3,HOP!A:L,12,0)</f>
        <v>2043.00</v>
      </c>
      <c r="F3" s="4" t="str">
        <f>VLOOKUP(A3,HOP!A:C,3,0)</f>
        <v>2577790</v>
      </c>
      <c r="G3" s="4">
        <f t="shared" ref="G3:G34" si="0">D3-E3</f>
        <v>0</v>
      </c>
      <c r="H3" s="4" t="str">
        <f t="shared" ref="H3:H34" si="1">$H$1&amp;F3</f>
        <v>，2577790</v>
      </c>
      <c r="I3" s="4" t="str">
        <f>VLOOKUP(A3,HOP!A:U,21,0)</f>
        <v>直采</v>
      </c>
    </row>
    <row r="4" s="4" customFormat="1" spans="1:9">
      <c r="A4" s="5">
        <v>18083668938</v>
      </c>
      <c r="B4" s="6">
        <v>44786</v>
      </c>
      <c r="C4" s="6">
        <v>44790</v>
      </c>
      <c r="D4" s="4">
        <v>8874</v>
      </c>
      <c r="E4" s="4" t="str">
        <f>VLOOKUP(A4,HOP!A:L,12,0)</f>
        <v>8874.00</v>
      </c>
      <c r="F4" s="4" t="str">
        <f>VLOOKUP(A4,HOP!A:C,3,0)</f>
        <v>2583317</v>
      </c>
      <c r="G4" s="4">
        <f t="shared" si="0"/>
        <v>0</v>
      </c>
      <c r="H4" s="4" t="str">
        <f t="shared" si="1"/>
        <v>，2583317</v>
      </c>
      <c r="I4" s="4" t="str">
        <f>VLOOKUP(A4,HOP!A:U,21,0)</f>
        <v>直采</v>
      </c>
    </row>
    <row r="5" s="4" customFormat="1" hidden="1" spans="1:9">
      <c r="A5" s="5">
        <v>18157784944</v>
      </c>
      <c r="B5" s="6">
        <v>44787</v>
      </c>
      <c r="C5" s="6">
        <v>44790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18208431273</v>
      </c>
      <c r="B6" s="6">
        <v>44789</v>
      </c>
      <c r="C6" s="6">
        <v>44790</v>
      </c>
      <c r="D6" s="4">
        <v>248</v>
      </c>
      <c r="E6" s="4" t="str">
        <f>VLOOKUP(A6,HOP!A:L,12,0)</f>
        <v>248.00</v>
      </c>
      <c r="F6" s="4" t="str">
        <f>VLOOKUP(A6,HOP!A:C,3,0)</f>
        <v>2603090</v>
      </c>
      <c r="G6" s="4">
        <f t="shared" si="0"/>
        <v>0</v>
      </c>
      <c r="H6" s="4" t="str">
        <f t="shared" si="1"/>
        <v>，2603090</v>
      </c>
      <c r="I6" s="4" t="str">
        <f>VLOOKUP(A6,HOP!A:U,21,0)</f>
        <v>直采</v>
      </c>
    </row>
    <row r="7" s="4" customFormat="1" spans="1:9">
      <c r="A7" s="5">
        <v>18369564821</v>
      </c>
      <c r="B7" s="6">
        <v>44787</v>
      </c>
      <c r="C7" s="6">
        <v>44790</v>
      </c>
      <c r="D7" s="4">
        <v>1041</v>
      </c>
      <c r="E7" s="4" t="str">
        <f>VLOOKUP(A7,HOP!A:L,12,0)</f>
        <v>1041.00</v>
      </c>
      <c r="F7" s="4" t="str">
        <f>VLOOKUP(A7,HOP!A:C,3,0)</f>
        <v>2618504</v>
      </c>
      <c r="G7" s="4">
        <f t="shared" si="0"/>
        <v>0</v>
      </c>
      <c r="H7" s="4" t="str">
        <f t="shared" si="1"/>
        <v>，2618504</v>
      </c>
      <c r="I7" s="4" t="str">
        <f>VLOOKUP(A7,HOP!A:U,21,0)</f>
        <v>直采</v>
      </c>
    </row>
    <row r="8" s="4" customFormat="1" spans="1:9">
      <c r="A8" s="5">
        <v>18405638716</v>
      </c>
      <c r="B8" s="6">
        <v>44788</v>
      </c>
      <c r="C8" s="6">
        <v>44790</v>
      </c>
      <c r="D8" s="4">
        <v>2290</v>
      </c>
      <c r="E8" s="4" t="str">
        <f>VLOOKUP(A8,HOP!A:L,12,0)</f>
        <v>2290.00</v>
      </c>
      <c r="F8" s="4" t="str">
        <f>VLOOKUP(A8,HOP!A:C,3,0)</f>
        <v>2622411</v>
      </c>
      <c r="G8" s="4">
        <f t="shared" si="0"/>
        <v>0</v>
      </c>
      <c r="H8" s="4" t="str">
        <f t="shared" si="1"/>
        <v>，2622411</v>
      </c>
      <c r="I8" s="4" t="str">
        <f>VLOOKUP(A8,HOP!A:U,21,0)</f>
        <v>直采</v>
      </c>
    </row>
    <row r="9" s="4" customFormat="1" spans="1:9">
      <c r="A9" s="5">
        <v>18436038185</v>
      </c>
      <c r="B9" s="6">
        <v>44789</v>
      </c>
      <c r="C9" s="6">
        <v>44790</v>
      </c>
      <c r="D9" s="4">
        <v>610</v>
      </c>
      <c r="E9" s="4" t="str">
        <f>VLOOKUP(A9,HOP!A:L,12,0)</f>
        <v>610.00</v>
      </c>
      <c r="F9" s="4" t="str">
        <f>VLOOKUP(A9,HOP!A:C,3,0)</f>
        <v>2625180</v>
      </c>
      <c r="G9" s="4">
        <f t="shared" si="0"/>
        <v>0</v>
      </c>
      <c r="H9" s="4" t="str">
        <f t="shared" si="1"/>
        <v>，2625180</v>
      </c>
      <c r="I9" s="4" t="str">
        <f>VLOOKUP(A9,HOP!A:U,21,0)</f>
        <v>直采</v>
      </c>
    </row>
    <row r="10" s="4" customFormat="1" spans="1:9">
      <c r="A10" s="5">
        <v>18480297934</v>
      </c>
      <c r="B10" s="6">
        <v>44787</v>
      </c>
      <c r="C10" s="6">
        <v>44790</v>
      </c>
      <c r="D10" s="4">
        <v>522</v>
      </c>
      <c r="E10" s="4" t="str">
        <f>VLOOKUP(A10,HOP!A:L,12,0)</f>
        <v>522.00</v>
      </c>
      <c r="F10" s="4" t="str">
        <f>VLOOKUP(A10,HOP!A:C,3,0)</f>
        <v>2629622</v>
      </c>
      <c r="G10" s="4">
        <f t="shared" si="0"/>
        <v>0</v>
      </c>
      <c r="H10" s="4" t="str">
        <f t="shared" si="1"/>
        <v>，2629622</v>
      </c>
      <c r="I10" s="4" t="str">
        <f>VLOOKUP(A10,HOP!A:U,21,0)</f>
        <v>直采</v>
      </c>
    </row>
    <row r="11" s="4" customFormat="1" spans="1:9">
      <c r="A11" s="5">
        <v>18506943901</v>
      </c>
      <c r="B11" s="6">
        <v>44788</v>
      </c>
      <c r="C11" s="6">
        <v>44790</v>
      </c>
      <c r="D11" s="4">
        <v>2236</v>
      </c>
      <c r="E11" s="4" t="str">
        <f>VLOOKUP(A11,HOP!A:L,12,0)</f>
        <v>2236.00</v>
      </c>
      <c r="F11" s="4" t="str">
        <f>VLOOKUP(A11,HOP!A:C,3,0)</f>
        <v>2632426</v>
      </c>
      <c r="G11" s="4">
        <f t="shared" si="0"/>
        <v>0</v>
      </c>
      <c r="H11" s="4" t="str">
        <f t="shared" si="1"/>
        <v>，2632426</v>
      </c>
      <c r="I11" s="4" t="str">
        <f>VLOOKUP(A11,HOP!A:U,21,0)</f>
        <v>直采</v>
      </c>
    </row>
    <row r="12" s="4" customFormat="1" spans="1:9">
      <c r="A12" s="5">
        <v>18512163446</v>
      </c>
      <c r="B12" s="6">
        <v>44789</v>
      </c>
      <c r="C12" s="6">
        <v>44790</v>
      </c>
      <c r="D12" s="4">
        <v>280</v>
      </c>
      <c r="E12" s="4" t="str">
        <f>VLOOKUP(A12,HOP!A:L,12,0)</f>
        <v>280.00</v>
      </c>
      <c r="F12" s="4" t="str">
        <f>VLOOKUP(A12,HOP!A:C,3,0)</f>
        <v>2632656</v>
      </c>
      <c r="G12" s="4">
        <f t="shared" si="0"/>
        <v>0</v>
      </c>
      <c r="H12" s="4" t="str">
        <f t="shared" si="1"/>
        <v>，2632656</v>
      </c>
      <c r="I12" s="4" t="str">
        <f>VLOOKUP(A12,HOP!A:U,21,0)</f>
        <v>直采</v>
      </c>
    </row>
    <row r="13" s="4" customFormat="1" hidden="1" spans="1:9">
      <c r="A13" s="5">
        <v>18538293640</v>
      </c>
      <c r="B13" s="6">
        <v>44788</v>
      </c>
      <c r="C13" s="6">
        <v>44790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18556499300</v>
      </c>
      <c r="B14" s="6">
        <v>44783</v>
      </c>
      <c r="C14" s="6">
        <v>44790</v>
      </c>
      <c r="D14" s="4">
        <v>3629</v>
      </c>
      <c r="E14" s="4" t="str">
        <f>VLOOKUP(A14,HOP!A:L,12,0)</f>
        <v>3629.00</v>
      </c>
      <c r="F14" s="4" t="str">
        <f>VLOOKUP(A14,HOP!A:C,3,0)</f>
        <v>2637358</v>
      </c>
      <c r="G14" s="4">
        <f t="shared" si="0"/>
        <v>0</v>
      </c>
      <c r="H14" s="4" t="str">
        <f t="shared" si="1"/>
        <v>，2637358</v>
      </c>
      <c r="I14" s="4" t="str">
        <f>VLOOKUP(A14,HOP!A:U,21,0)</f>
        <v>直采</v>
      </c>
    </row>
    <row r="15" s="4" customFormat="1" spans="1:9">
      <c r="A15" s="5">
        <v>18567017101</v>
      </c>
      <c r="B15" s="6">
        <v>44784</v>
      </c>
      <c r="C15" s="6">
        <v>44790</v>
      </c>
      <c r="D15" s="4">
        <v>2028</v>
      </c>
      <c r="E15" s="4" t="str">
        <f>VLOOKUP(A15,HOP!A:L,12,0)</f>
        <v>2028.00</v>
      </c>
      <c r="F15" s="4" t="str">
        <f>VLOOKUP(A15,HOP!A:C,3,0)</f>
        <v>2638387</v>
      </c>
      <c r="G15" s="4">
        <f t="shared" si="0"/>
        <v>0</v>
      </c>
      <c r="H15" s="4" t="str">
        <f t="shared" si="1"/>
        <v>，2638387</v>
      </c>
      <c r="I15" s="4" t="str">
        <f>VLOOKUP(A15,HOP!A:U,21,0)</f>
        <v>直采</v>
      </c>
    </row>
    <row r="16" s="4" customFormat="1" spans="1:9">
      <c r="A16" s="5">
        <v>18603626098</v>
      </c>
      <c r="B16" s="6">
        <v>44788</v>
      </c>
      <c r="C16" s="6">
        <v>44790</v>
      </c>
      <c r="D16" s="4">
        <v>1762</v>
      </c>
      <c r="E16" s="4" t="str">
        <f>VLOOKUP(A16,HOP!A:L,12,0)</f>
        <v>1762.00</v>
      </c>
      <c r="F16" s="4" t="str">
        <f>VLOOKUP(A16,HOP!A:C,3,0)</f>
        <v>2641666</v>
      </c>
      <c r="G16" s="4">
        <f t="shared" si="0"/>
        <v>0</v>
      </c>
      <c r="H16" s="4" t="str">
        <f t="shared" si="1"/>
        <v>，2641666</v>
      </c>
      <c r="I16" s="4" t="str">
        <f>VLOOKUP(A16,HOP!A:U,21,0)</f>
        <v>直采</v>
      </c>
    </row>
    <row r="17" s="4" customFormat="1" spans="1:9">
      <c r="A17" s="5">
        <v>18606811989</v>
      </c>
      <c r="B17" s="6">
        <v>44787</v>
      </c>
      <c r="C17" s="6">
        <v>44790</v>
      </c>
      <c r="D17" s="4">
        <v>2790</v>
      </c>
      <c r="E17" s="4" t="str">
        <f>VLOOKUP(A17,HOP!A:L,12,0)</f>
        <v>2790.00</v>
      </c>
      <c r="F17" s="4" t="str">
        <f>VLOOKUP(A17,HOP!A:C,3,0)</f>
        <v>2642112</v>
      </c>
      <c r="G17" s="4">
        <f t="shared" si="0"/>
        <v>0</v>
      </c>
      <c r="H17" s="4" t="str">
        <f t="shared" si="1"/>
        <v>，2642112</v>
      </c>
      <c r="I17" s="4" t="str">
        <f>VLOOKUP(A17,HOP!A:U,21,0)</f>
        <v>直采</v>
      </c>
    </row>
    <row r="18" s="4" customFormat="1" spans="1:9">
      <c r="A18" s="5">
        <v>18644784606</v>
      </c>
      <c r="B18" s="6">
        <v>44786</v>
      </c>
      <c r="C18" s="6">
        <v>44790</v>
      </c>
      <c r="D18" s="4">
        <v>9000</v>
      </c>
      <c r="E18" s="4" t="str">
        <f>VLOOKUP(A18,HOP!A:L,12,0)</f>
        <v>9000.00</v>
      </c>
      <c r="F18" s="4" t="str">
        <f>VLOOKUP(A18,HOP!A:C,3,0)</f>
        <v>2645674</v>
      </c>
      <c r="G18" s="4">
        <f t="shared" si="0"/>
        <v>0</v>
      </c>
      <c r="H18" s="4" t="str">
        <f t="shared" si="1"/>
        <v>，2645674</v>
      </c>
      <c r="I18" s="4" t="str">
        <f>VLOOKUP(A18,HOP!A:U,21,0)</f>
        <v>直采</v>
      </c>
    </row>
    <row r="19" s="4" customFormat="1" spans="1:9">
      <c r="A19" s="5">
        <v>18659243225</v>
      </c>
      <c r="B19" s="6">
        <v>44788</v>
      </c>
      <c r="C19" s="6">
        <v>44790</v>
      </c>
      <c r="D19" s="4">
        <v>1860</v>
      </c>
      <c r="E19" s="4" t="str">
        <f>VLOOKUP(A19,HOP!A:L,12,0)</f>
        <v>1860.00</v>
      </c>
      <c r="F19" s="4" t="str">
        <f>VLOOKUP(A19,HOP!A:C,3,0)</f>
        <v>2646688</v>
      </c>
      <c r="G19" s="4">
        <f t="shared" si="0"/>
        <v>0</v>
      </c>
      <c r="H19" s="4" t="str">
        <f t="shared" si="1"/>
        <v>，2646688</v>
      </c>
      <c r="I19" s="4" t="str">
        <f>VLOOKUP(A19,HOP!A:U,21,0)</f>
        <v>直采</v>
      </c>
    </row>
    <row r="20" s="4" customFormat="1" spans="1:9">
      <c r="A20" s="5">
        <v>18659340405</v>
      </c>
      <c r="B20" s="6">
        <v>44787</v>
      </c>
      <c r="C20" s="6">
        <v>44790</v>
      </c>
      <c r="D20" s="4">
        <v>3150</v>
      </c>
      <c r="E20" s="4" t="str">
        <f>VLOOKUP(A20,HOP!A:L,12,0)</f>
        <v>3150.00</v>
      </c>
      <c r="F20" s="4" t="str">
        <f>VLOOKUP(A20,HOP!A:C,3,0)</f>
        <v>2646697</v>
      </c>
      <c r="G20" s="4">
        <f t="shared" si="0"/>
        <v>0</v>
      </c>
      <c r="H20" s="4" t="str">
        <f t="shared" si="1"/>
        <v>，2646697</v>
      </c>
      <c r="I20" s="4" t="str">
        <f>VLOOKUP(A20,HOP!A:U,21,0)</f>
        <v>直采</v>
      </c>
    </row>
    <row r="21" s="4" customFormat="1" spans="1:9">
      <c r="A21" s="5">
        <v>18668427811</v>
      </c>
      <c r="B21" s="6">
        <v>44787</v>
      </c>
      <c r="C21" s="6">
        <v>44790</v>
      </c>
      <c r="D21" s="4">
        <v>441</v>
      </c>
      <c r="E21" s="4" t="str">
        <f>VLOOKUP(A21,HOP!A:L,12,0)</f>
        <v>441.00</v>
      </c>
      <c r="F21" s="4" t="str">
        <f>VLOOKUP(A21,HOP!A:C,3,0)</f>
        <v>2647451</v>
      </c>
      <c r="G21" s="4">
        <f t="shared" si="0"/>
        <v>0</v>
      </c>
      <c r="H21" s="4" t="str">
        <f t="shared" si="1"/>
        <v>，2647451</v>
      </c>
      <c r="I21" s="4" t="str">
        <f>VLOOKUP(A21,HOP!A:U,21,0)</f>
        <v>直采</v>
      </c>
    </row>
    <row r="22" s="4" customFormat="1" spans="1:9">
      <c r="A22" s="5">
        <v>18670673034</v>
      </c>
      <c r="B22" s="6">
        <v>44789</v>
      </c>
      <c r="C22" s="6">
        <v>44790</v>
      </c>
      <c r="D22" s="4">
        <v>414</v>
      </c>
      <c r="E22" s="4" t="str">
        <f>VLOOKUP(A22,HOP!A:L,12,0)</f>
        <v>414.00</v>
      </c>
      <c r="F22" s="4" t="str">
        <f>VLOOKUP(A22,HOP!A:C,3,0)</f>
        <v>2647665</v>
      </c>
      <c r="G22" s="4">
        <f t="shared" si="0"/>
        <v>0</v>
      </c>
      <c r="H22" s="4" t="str">
        <f t="shared" si="1"/>
        <v>，2647665</v>
      </c>
      <c r="I22" s="4" t="str">
        <f>VLOOKUP(A22,HOP!A:U,21,0)</f>
        <v>直采</v>
      </c>
    </row>
    <row r="23" s="4" customFormat="1" spans="1:9">
      <c r="A23" s="5">
        <v>18672348099</v>
      </c>
      <c r="B23" s="6">
        <v>44788</v>
      </c>
      <c r="C23" s="6">
        <v>44790</v>
      </c>
      <c r="D23" s="4">
        <v>1404</v>
      </c>
      <c r="E23" s="4" t="str">
        <f>VLOOKUP(A23,HOP!A:L,12,0)</f>
        <v>1404.00</v>
      </c>
      <c r="F23" s="4" t="str">
        <f>VLOOKUP(A23,HOP!A:C,3,0)</f>
        <v>2647923</v>
      </c>
      <c r="G23" s="4">
        <f t="shared" si="0"/>
        <v>0</v>
      </c>
      <c r="H23" s="4" t="str">
        <f t="shared" si="1"/>
        <v>，2647923</v>
      </c>
      <c r="I23" s="4" t="str">
        <f>VLOOKUP(A23,HOP!A:U,21,0)</f>
        <v>直采</v>
      </c>
    </row>
    <row r="24" s="4" customFormat="1" spans="1:9">
      <c r="A24" s="5">
        <v>18678742564</v>
      </c>
      <c r="B24" s="6">
        <v>44787</v>
      </c>
      <c r="C24" s="6">
        <v>44790</v>
      </c>
      <c r="D24" s="4">
        <v>1968</v>
      </c>
      <c r="E24" s="4" t="str">
        <f>VLOOKUP(A24,HOP!A:L,12,0)</f>
        <v>1968.00</v>
      </c>
      <c r="F24" s="4" t="str">
        <f>VLOOKUP(A24,HOP!A:C,3,0)</f>
        <v>2648376</v>
      </c>
      <c r="G24" s="4">
        <f t="shared" si="0"/>
        <v>0</v>
      </c>
      <c r="H24" s="4" t="str">
        <f t="shared" si="1"/>
        <v>，2648376</v>
      </c>
      <c r="I24" s="4" t="str">
        <f>VLOOKUP(A24,HOP!A:U,21,0)</f>
        <v>直采</v>
      </c>
    </row>
    <row r="25" s="4" customFormat="1" spans="1:9">
      <c r="A25" s="5">
        <v>18686653080</v>
      </c>
      <c r="B25" s="6">
        <v>44787</v>
      </c>
      <c r="C25" s="6">
        <v>44790</v>
      </c>
      <c r="D25" s="4">
        <v>2115</v>
      </c>
      <c r="E25" s="4" t="str">
        <f>VLOOKUP(A25,HOP!A:L,12,0)</f>
        <v>2115.00</v>
      </c>
      <c r="F25" s="4" t="str">
        <f>VLOOKUP(A25,HOP!A:C,3,0)</f>
        <v>2649025</v>
      </c>
      <c r="G25" s="4">
        <f t="shared" si="0"/>
        <v>0</v>
      </c>
      <c r="H25" s="4" t="str">
        <f t="shared" si="1"/>
        <v>，2649025</v>
      </c>
      <c r="I25" s="4" t="str">
        <f>VLOOKUP(A25,HOP!A:U,21,0)</f>
        <v>直采</v>
      </c>
    </row>
    <row r="26" s="4" customFormat="1" spans="1:9">
      <c r="A26" s="5">
        <v>18688996490</v>
      </c>
      <c r="B26" s="6">
        <v>44787</v>
      </c>
      <c r="C26" s="6">
        <v>44790</v>
      </c>
      <c r="D26" s="4">
        <v>2790</v>
      </c>
      <c r="E26" s="4" t="str">
        <f>VLOOKUP(A26,HOP!A:L,12,0)</f>
        <v>2790.00</v>
      </c>
      <c r="F26" s="4" t="str">
        <f>VLOOKUP(A26,HOP!A:C,3,0)</f>
        <v>2649297</v>
      </c>
      <c r="G26" s="4">
        <f t="shared" si="0"/>
        <v>0</v>
      </c>
      <c r="H26" s="4" t="str">
        <f t="shared" si="1"/>
        <v>，2649297</v>
      </c>
      <c r="I26" s="4" t="str">
        <f>VLOOKUP(A26,HOP!A:U,21,0)</f>
        <v>直采</v>
      </c>
    </row>
    <row r="27" s="4" customFormat="1" spans="1:9">
      <c r="A27" s="5">
        <v>18694658371</v>
      </c>
      <c r="B27" s="6">
        <v>44789</v>
      </c>
      <c r="C27" s="6">
        <v>44790</v>
      </c>
      <c r="D27" s="4">
        <v>935</v>
      </c>
      <c r="E27" s="4" t="str">
        <f>VLOOKUP(A27,HOP!A:L,12,0)</f>
        <v>935.00</v>
      </c>
      <c r="F27" s="4" t="str">
        <f>VLOOKUP(A27,HOP!A:C,3,0)</f>
        <v>2649637</v>
      </c>
      <c r="G27" s="4">
        <f t="shared" si="0"/>
        <v>0</v>
      </c>
      <c r="H27" s="4" t="str">
        <f t="shared" si="1"/>
        <v>，2649637</v>
      </c>
      <c r="I27" s="4" t="str">
        <f>VLOOKUP(A27,HOP!A:U,21,0)</f>
        <v>直采</v>
      </c>
    </row>
    <row r="28" s="4" customFormat="1" spans="1:9">
      <c r="A28" s="5">
        <v>18696730082</v>
      </c>
      <c r="B28" s="6">
        <v>44787</v>
      </c>
      <c r="C28" s="6">
        <v>44790</v>
      </c>
      <c r="D28" s="4">
        <v>2790</v>
      </c>
      <c r="E28" s="4" t="str">
        <f>VLOOKUP(A28,HOP!A:L,12,0)</f>
        <v>2790.00</v>
      </c>
      <c r="F28" s="4" t="str">
        <f>VLOOKUP(A28,HOP!A:C,3,0)</f>
        <v>2649853</v>
      </c>
      <c r="G28" s="4">
        <f t="shared" si="0"/>
        <v>0</v>
      </c>
      <c r="H28" s="4" t="str">
        <f t="shared" si="1"/>
        <v>，2649853</v>
      </c>
      <c r="I28" s="4" t="str">
        <f>VLOOKUP(A28,HOP!A:U,21,0)</f>
        <v>直采</v>
      </c>
    </row>
    <row r="29" s="4" customFormat="1" spans="1:9">
      <c r="A29" s="5">
        <v>18707907531</v>
      </c>
      <c r="B29" s="6">
        <v>44785</v>
      </c>
      <c r="C29" s="6">
        <v>44790</v>
      </c>
      <c r="D29" s="4">
        <v>1050</v>
      </c>
      <c r="E29" s="4" t="str">
        <f>VLOOKUP(A29,HOP!A:L,12,0)</f>
        <v>1050.00</v>
      </c>
      <c r="F29" s="4" t="str">
        <f>VLOOKUP(A29,HOP!A:C,3,0)</f>
        <v>2651024</v>
      </c>
      <c r="G29" s="4">
        <f t="shared" si="0"/>
        <v>0</v>
      </c>
      <c r="H29" s="4" t="str">
        <f t="shared" si="1"/>
        <v>，2651024</v>
      </c>
      <c r="I29" s="4" t="str">
        <f>VLOOKUP(A29,HOP!A:U,21,0)</f>
        <v>直采</v>
      </c>
    </row>
    <row r="30" s="4" customFormat="1" spans="1:9">
      <c r="A30" s="5">
        <v>18724418005</v>
      </c>
      <c r="B30" s="6">
        <v>44785</v>
      </c>
      <c r="C30" s="6">
        <v>44790</v>
      </c>
      <c r="D30" s="4">
        <v>25951</v>
      </c>
      <c r="E30" s="4" t="str">
        <f>VLOOKUP(A30,HOP!A:L,12,0)</f>
        <v>25951.00</v>
      </c>
      <c r="F30" s="4" t="str">
        <f>VLOOKUP(A30,HOP!A:C,3,0)</f>
        <v>2652598</v>
      </c>
      <c r="G30" s="4">
        <f t="shared" si="0"/>
        <v>0</v>
      </c>
      <c r="H30" s="4" t="str">
        <f t="shared" si="1"/>
        <v>，2652598</v>
      </c>
      <c r="I30" s="4" t="str">
        <f>VLOOKUP(A30,HOP!A:U,21,0)</f>
        <v>直采</v>
      </c>
    </row>
    <row r="31" s="4" customFormat="1" spans="1:9">
      <c r="A31" s="5">
        <v>18725380993</v>
      </c>
      <c r="B31" s="6">
        <v>44788</v>
      </c>
      <c r="C31" s="6">
        <v>44790</v>
      </c>
      <c r="D31" s="4">
        <v>1794</v>
      </c>
      <c r="E31" s="4" t="str">
        <f>VLOOKUP(A31,HOP!A:L,12,0)</f>
        <v>1794.00</v>
      </c>
      <c r="F31" s="4" t="str">
        <f>VLOOKUP(A31,HOP!A:C,3,0)</f>
        <v>2652723</v>
      </c>
      <c r="G31" s="4">
        <f t="shared" si="0"/>
        <v>0</v>
      </c>
      <c r="H31" s="4" t="str">
        <f t="shared" si="1"/>
        <v>，2652723</v>
      </c>
      <c r="I31" s="4" t="str">
        <f>VLOOKUP(A31,HOP!A:U,21,0)</f>
        <v>直采</v>
      </c>
    </row>
    <row r="32" s="4" customFormat="1" spans="1:9">
      <c r="A32" s="5">
        <v>18726863211</v>
      </c>
      <c r="B32" s="6">
        <v>44789</v>
      </c>
      <c r="C32" s="6">
        <v>44790</v>
      </c>
      <c r="D32" s="4">
        <v>306</v>
      </c>
      <c r="E32" s="4" t="str">
        <f>VLOOKUP(A32,HOP!A:L,12,0)</f>
        <v>306.00</v>
      </c>
      <c r="F32" s="4" t="str">
        <f>VLOOKUP(A32,HOP!A:C,3,0)</f>
        <v>2652934</v>
      </c>
      <c r="G32" s="4">
        <f t="shared" si="0"/>
        <v>0</v>
      </c>
      <c r="H32" s="4" t="str">
        <f t="shared" si="1"/>
        <v>，2652934</v>
      </c>
      <c r="I32" s="4" t="str">
        <f>VLOOKUP(A32,HOP!A:U,21,0)</f>
        <v>直采</v>
      </c>
    </row>
    <row r="33" s="4" customFormat="1" spans="1:9">
      <c r="A33" s="5">
        <v>18728508529</v>
      </c>
      <c r="B33" s="6">
        <v>44788</v>
      </c>
      <c r="C33" s="6">
        <v>44790</v>
      </c>
      <c r="D33" s="4">
        <v>1438</v>
      </c>
      <c r="E33" s="4" t="str">
        <f>VLOOKUP(A33,HOP!A:L,12,0)</f>
        <v>1438.00</v>
      </c>
      <c r="F33" s="4" t="str">
        <f>VLOOKUP(A33,HOP!A:C,3,0)</f>
        <v>2653123</v>
      </c>
      <c r="G33" s="4">
        <f t="shared" si="0"/>
        <v>0</v>
      </c>
      <c r="H33" s="4" t="str">
        <f t="shared" si="1"/>
        <v>，2653123</v>
      </c>
      <c r="I33" s="4" t="str">
        <f>VLOOKUP(A33,HOP!A:U,21,0)</f>
        <v>直采</v>
      </c>
    </row>
    <row r="34" s="4" customFormat="1" spans="1:9">
      <c r="A34" s="5">
        <v>18729779331</v>
      </c>
      <c r="B34" s="6">
        <v>44788</v>
      </c>
      <c r="C34" s="6">
        <v>44790</v>
      </c>
      <c r="D34" s="4">
        <v>1388</v>
      </c>
      <c r="E34" s="4" t="str">
        <f>VLOOKUP(A34,HOP!A:L,12,0)</f>
        <v>1388.00</v>
      </c>
      <c r="F34" s="4" t="str">
        <f>VLOOKUP(A34,HOP!A:C,3,0)</f>
        <v>2653310</v>
      </c>
      <c r="G34" s="4">
        <f t="shared" si="0"/>
        <v>0</v>
      </c>
      <c r="H34" s="4" t="str">
        <f t="shared" si="1"/>
        <v>，2653310</v>
      </c>
      <c r="I34" s="4" t="str">
        <f>VLOOKUP(A34,HOP!A:U,21,0)</f>
        <v>直采</v>
      </c>
    </row>
    <row r="35" s="4" customFormat="1" spans="1:9">
      <c r="A35" s="5">
        <v>18736113016</v>
      </c>
      <c r="B35" s="6">
        <v>44787</v>
      </c>
      <c r="C35" s="6">
        <v>44790</v>
      </c>
      <c r="D35" s="4">
        <v>1497</v>
      </c>
      <c r="E35" s="4" t="str">
        <f>VLOOKUP(A35,HOP!A:L,12,0)</f>
        <v>1497.00</v>
      </c>
      <c r="F35" s="4" t="str">
        <f>VLOOKUP(A35,HOP!A:C,3,0)</f>
        <v>2653794</v>
      </c>
      <c r="G35" s="4">
        <f t="shared" ref="G35:G59" si="2">D35-E35</f>
        <v>0</v>
      </c>
      <c r="H35" s="4" t="str">
        <f t="shared" ref="H35:H59" si="3">$H$1&amp;F35</f>
        <v>，2653794</v>
      </c>
      <c r="I35" s="4" t="str">
        <f>VLOOKUP(A35,HOP!A:U,21,0)</f>
        <v>直采</v>
      </c>
    </row>
    <row r="36" s="4" customFormat="1" spans="1:9">
      <c r="A36" s="5">
        <v>18738640069</v>
      </c>
      <c r="B36" s="6">
        <v>44789</v>
      </c>
      <c r="C36" s="6">
        <v>44790</v>
      </c>
      <c r="D36" s="4">
        <v>5680</v>
      </c>
      <c r="E36" s="4" t="str">
        <f>VLOOKUP(A36,HOP!A:L,12,0)</f>
        <v>5680.00</v>
      </c>
      <c r="F36" s="4" t="str">
        <f>VLOOKUP(A36,HOP!A:C,3,0)</f>
        <v>2654098</v>
      </c>
      <c r="G36" s="4">
        <f t="shared" si="2"/>
        <v>0</v>
      </c>
      <c r="H36" s="4" t="str">
        <f t="shared" si="3"/>
        <v>，2654098</v>
      </c>
      <c r="I36" s="4" t="str">
        <f>VLOOKUP(A36,HOP!A:U,21,0)</f>
        <v>直采</v>
      </c>
    </row>
    <row r="37" s="4" customFormat="1" spans="1:9">
      <c r="A37" s="5">
        <v>18743407842</v>
      </c>
      <c r="B37" s="6">
        <v>44788</v>
      </c>
      <c r="C37" s="6">
        <v>44790</v>
      </c>
      <c r="D37" s="4">
        <v>840</v>
      </c>
      <c r="E37" s="4" t="str">
        <f>VLOOKUP(A37,HOP!A:L,12,0)</f>
        <v>840.00</v>
      </c>
      <c r="F37" s="4" t="str">
        <f>VLOOKUP(A37,HOP!A:C,3,0)</f>
        <v>2654351</v>
      </c>
      <c r="G37" s="4">
        <f t="shared" si="2"/>
        <v>0</v>
      </c>
      <c r="H37" s="4" t="str">
        <f t="shared" si="3"/>
        <v>，2654351</v>
      </c>
      <c r="I37" s="4" t="str">
        <f>VLOOKUP(A37,HOP!A:U,21,0)</f>
        <v>直采</v>
      </c>
    </row>
    <row r="38" s="4" customFormat="1" spans="1:9">
      <c r="A38" s="5">
        <v>18744862461</v>
      </c>
      <c r="B38" s="6">
        <v>44787</v>
      </c>
      <c r="C38" s="6">
        <v>44790</v>
      </c>
      <c r="D38" s="4">
        <v>924</v>
      </c>
      <c r="E38" s="4" t="str">
        <f>VLOOKUP(A38,HOP!A:L,12,0)</f>
        <v>924.00</v>
      </c>
      <c r="F38" s="4" t="str">
        <f>VLOOKUP(A38,HOP!A:C,3,0)</f>
        <v>2654588</v>
      </c>
      <c r="G38" s="4">
        <f t="shared" si="2"/>
        <v>0</v>
      </c>
      <c r="H38" s="4" t="str">
        <f t="shared" si="3"/>
        <v>，2654588</v>
      </c>
      <c r="I38" s="4" t="str">
        <f>VLOOKUP(A38,HOP!A:U,21,0)</f>
        <v>直采</v>
      </c>
    </row>
    <row r="39" s="4" customFormat="1" spans="1:9">
      <c r="A39" s="5">
        <v>18739584470</v>
      </c>
      <c r="B39" s="6">
        <v>44787</v>
      </c>
      <c r="C39" s="6">
        <v>44790</v>
      </c>
      <c r="D39" s="4">
        <v>2907</v>
      </c>
      <c r="E39" s="4" t="str">
        <f>VLOOKUP(A39,HOP!A:L,12,0)</f>
        <v>2907.00</v>
      </c>
      <c r="F39" s="4" t="str">
        <f>VLOOKUP(A39,HOP!A:C,3,0)</f>
        <v>2654234</v>
      </c>
      <c r="G39" s="4">
        <f t="shared" si="2"/>
        <v>0</v>
      </c>
      <c r="H39" s="4" t="str">
        <f t="shared" si="3"/>
        <v>，2654234</v>
      </c>
      <c r="I39" s="4" t="str">
        <f>VLOOKUP(A39,HOP!A:U,21,0)</f>
        <v>直采</v>
      </c>
    </row>
    <row r="40" s="4" customFormat="1" spans="1:9">
      <c r="A40" s="5">
        <v>18739576707</v>
      </c>
      <c r="B40" s="6">
        <v>44788</v>
      </c>
      <c r="C40" s="6">
        <v>44790</v>
      </c>
      <c r="D40" s="4">
        <v>580</v>
      </c>
      <c r="E40" s="4" t="str">
        <f>VLOOKUP(A40,HOP!A:L,12,0)</f>
        <v>580.00</v>
      </c>
      <c r="F40" s="4" t="str">
        <f>VLOOKUP(A40,HOP!A:C,3,0)</f>
        <v>2654230</v>
      </c>
      <c r="G40" s="4">
        <f t="shared" si="2"/>
        <v>0</v>
      </c>
      <c r="H40" s="4" t="str">
        <f t="shared" si="3"/>
        <v>，2654230</v>
      </c>
      <c r="I40" s="4" t="str">
        <f>VLOOKUP(A40,HOP!A:U,21,0)</f>
        <v>直采</v>
      </c>
    </row>
    <row r="41" s="4" customFormat="1" spans="1:9">
      <c r="A41" s="5">
        <v>18746128436</v>
      </c>
      <c r="B41" s="6">
        <v>44787</v>
      </c>
      <c r="C41" s="6">
        <v>44790</v>
      </c>
      <c r="D41" s="4">
        <v>810</v>
      </c>
      <c r="E41" s="4" t="str">
        <f>VLOOKUP(A41,HOP!A:L,12,0)</f>
        <v>810.00</v>
      </c>
      <c r="F41" s="4" t="str">
        <f>VLOOKUP(A41,HOP!A:C,3,0)</f>
        <v>2654762</v>
      </c>
      <c r="G41" s="4">
        <f t="shared" si="2"/>
        <v>0</v>
      </c>
      <c r="H41" s="4" t="str">
        <f t="shared" si="3"/>
        <v>，2654762</v>
      </c>
      <c r="I41" s="4" t="str">
        <f>VLOOKUP(A41,HOP!A:U,21,0)</f>
        <v>直采</v>
      </c>
    </row>
    <row r="42" s="4" customFormat="1" spans="1:9">
      <c r="A42" s="5">
        <v>18746338268</v>
      </c>
      <c r="B42" s="6">
        <v>44787</v>
      </c>
      <c r="C42" s="6">
        <v>44790</v>
      </c>
      <c r="D42" s="4">
        <v>3804</v>
      </c>
      <c r="E42" s="4" t="str">
        <f>VLOOKUP(A42,HOP!A:L,12,0)</f>
        <v>3804.00</v>
      </c>
      <c r="F42" s="4" t="str">
        <f>VLOOKUP(A42,HOP!A:C,3,0)</f>
        <v>2654786</v>
      </c>
      <c r="G42" s="4">
        <f t="shared" si="2"/>
        <v>0</v>
      </c>
      <c r="H42" s="4" t="str">
        <f t="shared" si="3"/>
        <v>，2654786</v>
      </c>
      <c r="I42" s="4" t="str">
        <f>VLOOKUP(A42,HOP!A:U,21,0)</f>
        <v>直采</v>
      </c>
    </row>
    <row r="43" s="4" customFormat="1" spans="1:9">
      <c r="A43" s="5">
        <v>18746348617</v>
      </c>
      <c r="B43" s="6">
        <v>44787</v>
      </c>
      <c r="C43" s="6">
        <v>44790</v>
      </c>
      <c r="D43" s="4">
        <v>1902</v>
      </c>
      <c r="E43" s="4" t="str">
        <f>VLOOKUP(A43,HOP!A:L,12,0)</f>
        <v>1902.00</v>
      </c>
      <c r="F43" s="4" t="str">
        <f>VLOOKUP(A43,HOP!A:C,3,0)</f>
        <v>2654789</v>
      </c>
      <c r="G43" s="4">
        <f t="shared" si="2"/>
        <v>0</v>
      </c>
      <c r="H43" s="4" t="str">
        <f t="shared" si="3"/>
        <v>，2654789</v>
      </c>
      <c r="I43" s="4" t="str">
        <f>VLOOKUP(A43,HOP!A:U,21,0)</f>
        <v>直采</v>
      </c>
    </row>
    <row r="44" s="4" customFormat="1" hidden="1" spans="1:9">
      <c r="A44" s="5">
        <v>18747061242</v>
      </c>
      <c r="B44" s="6">
        <v>44788</v>
      </c>
      <c r="C44" s="6">
        <v>44790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spans="1:9">
      <c r="A45" s="5">
        <v>18747752094</v>
      </c>
      <c r="B45" s="6">
        <v>44788</v>
      </c>
      <c r="C45" s="6">
        <v>44790</v>
      </c>
      <c r="D45" s="4">
        <v>246</v>
      </c>
      <c r="E45" s="4" t="str">
        <f>VLOOKUP(A45,HOP!A:L,12,0)</f>
        <v>246.00</v>
      </c>
      <c r="F45" s="4" t="str">
        <f>VLOOKUP(A45,HOP!A:C,3,0)</f>
        <v>2654982</v>
      </c>
      <c r="G45" s="4">
        <f t="shared" si="2"/>
        <v>0</v>
      </c>
      <c r="H45" s="4" t="str">
        <f t="shared" si="3"/>
        <v>，2654982</v>
      </c>
      <c r="I45" s="4" t="str">
        <f>VLOOKUP(A45,HOP!A:U,21,0)</f>
        <v>直采</v>
      </c>
    </row>
    <row r="46" s="4" customFormat="1" spans="1:9">
      <c r="A46" s="5">
        <v>18747611264</v>
      </c>
      <c r="B46" s="6">
        <v>44789</v>
      </c>
      <c r="C46" s="6">
        <v>44790</v>
      </c>
      <c r="D46" s="4">
        <v>1160</v>
      </c>
      <c r="E46" s="4" t="str">
        <f>VLOOKUP(A46,HOP!A:L,12,0)</f>
        <v>1160.00</v>
      </c>
      <c r="F46" s="4" t="str">
        <f>VLOOKUP(A46,HOP!A:C,3,0)</f>
        <v>2654954</v>
      </c>
      <c r="G46" s="4">
        <f t="shared" si="2"/>
        <v>0</v>
      </c>
      <c r="H46" s="4" t="str">
        <f t="shared" si="3"/>
        <v>，2654954</v>
      </c>
      <c r="I46" s="4" t="str">
        <f>VLOOKUP(A46,HOP!A:U,21,0)</f>
        <v>直采</v>
      </c>
    </row>
    <row r="47" s="4" customFormat="1" spans="1:9">
      <c r="A47" s="5">
        <v>18748339892</v>
      </c>
      <c r="B47" s="6">
        <v>44788</v>
      </c>
      <c r="C47" s="6">
        <v>44790</v>
      </c>
      <c r="D47" s="4">
        <v>4364</v>
      </c>
      <c r="E47" s="4" t="str">
        <f>VLOOKUP(A47,HOP!A:L,12,0)</f>
        <v>4364.00</v>
      </c>
      <c r="F47" s="4" t="str">
        <f>VLOOKUP(A47,HOP!A:C,3,0)</f>
        <v>2655080</v>
      </c>
      <c r="G47" s="4">
        <f t="shared" si="2"/>
        <v>0</v>
      </c>
      <c r="H47" s="4" t="str">
        <f t="shared" si="3"/>
        <v>，2655080</v>
      </c>
      <c r="I47" s="4" t="str">
        <f>VLOOKUP(A47,HOP!A:U,21,0)</f>
        <v>直采</v>
      </c>
    </row>
    <row r="48" s="4" customFormat="1" hidden="1" spans="1:9">
      <c r="A48" s="5">
        <v>18754156499</v>
      </c>
      <c r="B48" s="6">
        <v>44788</v>
      </c>
      <c r="C48" s="6">
        <v>44790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spans="1:9">
      <c r="A49" s="5">
        <v>18756566374</v>
      </c>
      <c r="B49" s="6">
        <v>44789</v>
      </c>
      <c r="C49" s="6">
        <v>44790</v>
      </c>
      <c r="D49" s="4">
        <v>759</v>
      </c>
      <c r="E49" s="4" t="str">
        <f>VLOOKUP(A49,HOP!A:L,12,0)</f>
        <v>759.00</v>
      </c>
      <c r="F49" s="4" t="str">
        <f>VLOOKUP(A49,HOP!A:C,3,0)</f>
        <v>2655815</v>
      </c>
      <c r="G49" s="4">
        <f t="shared" si="2"/>
        <v>0</v>
      </c>
      <c r="H49" s="4" t="str">
        <f t="shared" si="3"/>
        <v>，2655815</v>
      </c>
      <c r="I49" s="4" t="str">
        <f>VLOOKUP(A49,HOP!A:U,21,0)</f>
        <v>直采</v>
      </c>
    </row>
    <row r="50" s="4" customFormat="1" spans="1:9">
      <c r="A50" s="5">
        <v>18757182172</v>
      </c>
      <c r="B50" s="6">
        <v>44788</v>
      </c>
      <c r="C50" s="6">
        <v>44790</v>
      </c>
      <c r="D50" s="4">
        <v>806</v>
      </c>
      <c r="E50" s="4" t="str">
        <f>VLOOKUP(A50,HOP!A:L,12,0)</f>
        <v>806.00</v>
      </c>
      <c r="F50" s="4" t="str">
        <f>VLOOKUP(A50,HOP!A:C,3,0)</f>
        <v>2655919</v>
      </c>
      <c r="G50" s="4">
        <f t="shared" si="2"/>
        <v>0</v>
      </c>
      <c r="H50" s="4" t="str">
        <f t="shared" si="3"/>
        <v>，2655919</v>
      </c>
      <c r="I50" s="4" t="str">
        <f>VLOOKUP(A50,HOP!A:U,21,0)</f>
        <v>直采</v>
      </c>
    </row>
    <row r="51" s="4" customFormat="1" spans="1:9">
      <c r="A51" s="5">
        <v>18757198545</v>
      </c>
      <c r="B51" s="6">
        <v>44788</v>
      </c>
      <c r="C51" s="6">
        <v>44790</v>
      </c>
      <c r="D51" s="4">
        <v>1672</v>
      </c>
      <c r="E51" s="4" t="str">
        <f>VLOOKUP(A51,HOP!A:L,12,0)</f>
        <v>1672.00</v>
      </c>
      <c r="F51" s="4" t="str">
        <f>VLOOKUP(A51,HOP!A:C,3,0)</f>
        <v>2655924</v>
      </c>
      <c r="G51" s="4">
        <f t="shared" si="2"/>
        <v>0</v>
      </c>
      <c r="H51" s="4" t="str">
        <f t="shared" si="3"/>
        <v>，2655924</v>
      </c>
      <c r="I51" s="4" t="str">
        <f>VLOOKUP(A51,HOP!A:U,21,0)</f>
        <v>直采</v>
      </c>
    </row>
    <row r="52" s="4" customFormat="1" spans="1:9">
      <c r="A52" s="5">
        <v>18762703800</v>
      </c>
      <c r="B52" s="6">
        <v>44789</v>
      </c>
      <c r="C52" s="6">
        <v>44790</v>
      </c>
      <c r="D52" s="4">
        <v>577</v>
      </c>
      <c r="E52" s="4" t="str">
        <f>VLOOKUP(A52,HOP!A:L,12,0)</f>
        <v>577.00</v>
      </c>
      <c r="F52" s="4" t="str">
        <f>VLOOKUP(A52,HOP!A:C,3,0)</f>
        <v>2656141</v>
      </c>
      <c r="G52" s="4">
        <f t="shared" si="2"/>
        <v>0</v>
      </c>
      <c r="H52" s="4" t="str">
        <f t="shared" si="3"/>
        <v>，2656141</v>
      </c>
      <c r="I52" s="4" t="str">
        <f>VLOOKUP(A52,HOP!A:U,21,0)</f>
        <v>直采</v>
      </c>
    </row>
    <row r="53" s="4" customFormat="1" hidden="1" spans="1:9">
      <c r="A53" s="5">
        <v>18763996629</v>
      </c>
      <c r="B53" s="6">
        <v>44789</v>
      </c>
      <c r="C53" s="6">
        <v>44790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spans="1:9">
      <c r="A54" s="5">
        <v>18764117398</v>
      </c>
      <c r="B54" s="6">
        <v>44789</v>
      </c>
      <c r="C54" s="6">
        <v>44790</v>
      </c>
      <c r="D54" s="4">
        <v>910</v>
      </c>
      <c r="E54" s="4" t="str">
        <f>VLOOKUP(A54,HOP!A:L,12,0)</f>
        <v>910.00</v>
      </c>
      <c r="F54" s="4" t="str">
        <f>VLOOKUP(A54,HOP!A:C,3,0)</f>
        <v>2656312</v>
      </c>
      <c r="G54" s="4">
        <f t="shared" si="2"/>
        <v>0</v>
      </c>
      <c r="H54" s="4" t="str">
        <f t="shared" si="3"/>
        <v>，2656312</v>
      </c>
      <c r="I54" s="4" t="str">
        <f>VLOOKUP(A54,HOP!A:U,21,0)</f>
        <v>直采</v>
      </c>
    </row>
    <row r="55" s="4" customFormat="1" spans="1:9">
      <c r="A55" s="5">
        <v>18764282022</v>
      </c>
      <c r="B55" s="6">
        <v>44789</v>
      </c>
      <c r="C55" s="6">
        <v>44790</v>
      </c>
      <c r="D55" s="4">
        <v>443</v>
      </c>
      <c r="E55" s="4" t="str">
        <f>VLOOKUP(A55,HOP!A:L,12,0)</f>
        <v>443.00</v>
      </c>
      <c r="F55" s="4" t="str">
        <f>VLOOKUP(A55,HOP!A:C,3,0)</f>
        <v>2656340</v>
      </c>
      <c r="G55" s="4">
        <f t="shared" si="2"/>
        <v>0</v>
      </c>
      <c r="H55" s="4" t="str">
        <f t="shared" si="3"/>
        <v>，2656340</v>
      </c>
      <c r="I55" s="4" t="str">
        <f>VLOOKUP(A55,HOP!A:U,21,0)</f>
        <v>直采</v>
      </c>
    </row>
    <row r="56" s="4" customFormat="1" hidden="1" spans="1:9">
      <c r="A56" s="5">
        <v>18766742229</v>
      </c>
      <c r="B56" s="6">
        <v>44789</v>
      </c>
      <c r="C56" s="6">
        <v>44790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18766798211</v>
      </c>
      <c r="B57" s="6">
        <v>44789</v>
      </c>
      <c r="C57" s="6">
        <v>44790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spans="1:9">
      <c r="A58" s="5">
        <v>18770977350</v>
      </c>
      <c r="B58" s="6">
        <v>44789</v>
      </c>
      <c r="C58" s="6">
        <v>44790</v>
      </c>
      <c r="D58" s="4">
        <v>491</v>
      </c>
      <c r="E58" s="4" t="str">
        <f>VLOOKUP(A58,HOP!A:L,12,0)</f>
        <v>491.00</v>
      </c>
      <c r="F58" s="4" t="str">
        <f>VLOOKUP(A58,HOP!A:C,3,0)</f>
        <v>2656969</v>
      </c>
      <c r="G58" s="4">
        <f t="shared" si="2"/>
        <v>0</v>
      </c>
      <c r="H58" s="4" t="str">
        <f t="shared" si="3"/>
        <v>，2656969</v>
      </c>
      <c r="I58" s="4" t="str">
        <f>VLOOKUP(A58,HOP!A:U,21,0)</f>
        <v>直采</v>
      </c>
    </row>
    <row r="59" s="4" customFormat="1" spans="1:9">
      <c r="A59" s="5">
        <v>18772072428</v>
      </c>
      <c r="B59" s="6">
        <v>44789</v>
      </c>
      <c r="C59" s="6">
        <v>44790</v>
      </c>
      <c r="D59" s="4">
        <v>854</v>
      </c>
      <c r="E59" s="4" t="str">
        <f>VLOOKUP(A59,HOP!A:L,12,0)</f>
        <v>854.00</v>
      </c>
      <c r="F59" s="4" t="str">
        <f>VLOOKUP(A59,HOP!A:C,3,0)</f>
        <v>2657052</v>
      </c>
      <c r="G59" s="4">
        <f t="shared" si="2"/>
        <v>0</v>
      </c>
      <c r="H59" s="4" t="str">
        <f t="shared" si="3"/>
        <v>，2657052</v>
      </c>
      <c r="I59" s="4" t="str">
        <f>VLOOKUP(A59,HOP!A:U,21,0)</f>
        <v>直采</v>
      </c>
    </row>
    <row r="61" spans="4:4">
      <c r="D61" s="4">
        <f>SUM(D2:D60)</f>
        <v>123273</v>
      </c>
    </row>
    <row r="69" spans="1:1">
      <c r="A69" s="4" t="s">
        <v>343</v>
      </c>
    </row>
    <row r="70" spans="1:1">
      <c r="A70" s="4" t="s">
        <v>344</v>
      </c>
    </row>
    <row r="71" spans="1:1">
      <c r="A71" s="4" t="s">
        <v>345</v>
      </c>
    </row>
  </sheetData>
  <autoFilter ref="A1:X59">
    <filterColumn colId="3">
      <filters>
        <filter val="610"/>
        <filter val="810"/>
        <filter val="910"/>
        <filter val="1050"/>
        <filter val="2290"/>
        <filter val="2790"/>
        <filter val="3150"/>
        <filter val="491"/>
        <filter val="25951"/>
        <filter val="414"/>
        <filter val="854"/>
        <filter val="1794"/>
        <filter val="2115"/>
        <filter val="1497"/>
        <filter val="759"/>
        <filter val="1160"/>
        <filter val="1860"/>
        <filter val="522"/>
        <filter val="1762"/>
        <filter val="924"/>
        <filter val="4364"/>
        <filter val="1968"/>
        <filter val="2028"/>
        <filter val="3629"/>
        <filter val="1672"/>
        <filter val="8874"/>
        <filter val="935"/>
        <filter val="2236"/>
        <filter val="577"/>
        <filter val="1438"/>
        <filter val="280"/>
        <filter val="580"/>
        <filter val="840"/>
        <filter val="4900"/>
        <filter val="5680"/>
        <filter val="9000"/>
        <filter val="441"/>
        <filter val="1041"/>
        <filter val="1902"/>
        <filter val="443"/>
        <filter val="2043"/>
        <filter val="1404"/>
        <filter val="3804"/>
        <filter val="246"/>
        <filter val="306"/>
        <filter val="806"/>
        <filter val="2907"/>
        <filter val="248"/>
        <filter val="13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2"/>
  <sheetViews>
    <sheetView workbookViewId="0">
      <selection activeCell="B26" sqref="B2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346</v>
      </c>
      <c r="B1" s="2" t="s">
        <v>347</v>
      </c>
      <c r="C1" s="2" t="s">
        <v>348</v>
      </c>
      <c r="D1" s="2" t="s">
        <v>349</v>
      </c>
      <c r="E1" s="2" t="s">
        <v>13</v>
      </c>
      <c r="F1" s="2" t="s">
        <v>5</v>
      </c>
      <c r="G1" s="2" t="s">
        <v>6</v>
      </c>
      <c r="H1" s="2" t="s">
        <v>350</v>
      </c>
      <c r="I1" s="2" t="s">
        <v>351</v>
      </c>
      <c r="J1" s="2" t="s">
        <v>352</v>
      </c>
      <c r="K1" s="2" t="s">
        <v>353</v>
      </c>
      <c r="L1" s="2" t="s">
        <v>354</v>
      </c>
      <c r="M1" s="2" t="s">
        <v>355</v>
      </c>
      <c r="N1" s="2" t="s">
        <v>356</v>
      </c>
      <c r="O1" s="2" t="s">
        <v>357</v>
      </c>
      <c r="P1" s="2" t="s">
        <v>358</v>
      </c>
      <c r="Q1" s="2" t="s">
        <v>359</v>
      </c>
      <c r="R1" s="2" t="s">
        <v>360</v>
      </c>
      <c r="S1" s="2" t="s">
        <v>361</v>
      </c>
      <c r="T1" s="2" t="s">
        <v>362</v>
      </c>
      <c r="U1" s="2" t="s">
        <v>363</v>
      </c>
    </row>
    <row r="2" s="1" customFormat="1" spans="1:21">
      <c r="A2" s="3">
        <v>17976752265</v>
      </c>
      <c r="B2" s="1" t="s">
        <v>364</v>
      </c>
      <c r="C2" s="1" t="s">
        <v>365</v>
      </c>
      <c r="D2" s="1" t="s">
        <v>366</v>
      </c>
      <c r="E2" s="1" t="s">
        <v>367</v>
      </c>
      <c r="F2" s="1" t="s">
        <v>368</v>
      </c>
      <c r="G2" s="1" t="s">
        <v>369</v>
      </c>
      <c r="H2" s="1" t="s">
        <v>370</v>
      </c>
      <c r="I2" s="1" t="s">
        <v>371</v>
      </c>
      <c r="J2" s="1" t="s">
        <v>372</v>
      </c>
      <c r="K2" s="1" t="s">
        <v>371</v>
      </c>
      <c r="L2" s="1" t="s">
        <v>371</v>
      </c>
      <c r="M2" s="1" t="s">
        <v>373</v>
      </c>
      <c r="N2" s="1" t="s">
        <v>373</v>
      </c>
      <c r="O2" s="1" t="s">
        <v>374</v>
      </c>
      <c r="P2" s="1" t="s">
        <v>375</v>
      </c>
      <c r="Q2" s="1" t="s">
        <v>376</v>
      </c>
      <c r="R2" s="1" t="s">
        <v>377</v>
      </c>
      <c r="S2" s="1" t="s">
        <v>378</v>
      </c>
      <c r="T2" s="1" t="s">
        <v>379</v>
      </c>
      <c r="U2" s="1" t="s">
        <v>380</v>
      </c>
    </row>
    <row r="3" s="1" customFormat="1" spans="1:21">
      <c r="A3" s="3">
        <v>18059051888</v>
      </c>
      <c r="B3" s="1" t="s">
        <v>381</v>
      </c>
      <c r="C3" s="1" t="s">
        <v>382</v>
      </c>
      <c r="D3" s="1" t="s">
        <v>383</v>
      </c>
      <c r="E3" s="1" t="s">
        <v>384</v>
      </c>
      <c r="F3" s="1" t="s">
        <v>385</v>
      </c>
      <c r="G3" s="1" t="s">
        <v>369</v>
      </c>
      <c r="H3" s="1" t="s">
        <v>370</v>
      </c>
      <c r="I3" s="1" t="s">
        <v>386</v>
      </c>
      <c r="J3" s="1" t="s">
        <v>372</v>
      </c>
      <c r="K3" s="1" t="s">
        <v>386</v>
      </c>
      <c r="L3" s="1" t="s">
        <v>386</v>
      </c>
      <c r="M3" s="1" t="s">
        <v>373</v>
      </c>
      <c r="N3" s="1" t="s">
        <v>373</v>
      </c>
      <c r="O3" s="1" t="s">
        <v>374</v>
      </c>
      <c r="P3" s="1" t="s">
        <v>375</v>
      </c>
      <c r="Q3" s="1" t="s">
        <v>376</v>
      </c>
      <c r="R3" s="1" t="s">
        <v>387</v>
      </c>
      <c r="S3" s="1" t="s">
        <v>378</v>
      </c>
      <c r="T3" s="1" t="s">
        <v>379</v>
      </c>
      <c r="U3" s="1" t="s">
        <v>380</v>
      </c>
    </row>
    <row r="4" s="1" customFormat="1" spans="1:21">
      <c r="A4" s="3">
        <v>18083668938</v>
      </c>
      <c r="B4" s="1" t="s">
        <v>388</v>
      </c>
      <c r="C4" s="1" t="s">
        <v>389</v>
      </c>
      <c r="D4" s="1" t="s">
        <v>390</v>
      </c>
      <c r="E4" s="1" t="s">
        <v>391</v>
      </c>
      <c r="F4" s="1" t="s">
        <v>392</v>
      </c>
      <c r="G4" s="1" t="s">
        <v>369</v>
      </c>
      <c r="H4" s="1" t="s">
        <v>370</v>
      </c>
      <c r="I4" s="1" t="s">
        <v>393</v>
      </c>
      <c r="J4" s="1" t="s">
        <v>372</v>
      </c>
      <c r="K4" s="1" t="s">
        <v>393</v>
      </c>
      <c r="L4" s="1" t="s">
        <v>393</v>
      </c>
      <c r="M4" s="1" t="s">
        <v>373</v>
      </c>
      <c r="N4" s="1" t="s">
        <v>373</v>
      </c>
      <c r="O4" s="1" t="s">
        <v>374</v>
      </c>
      <c r="P4" s="1" t="s">
        <v>375</v>
      </c>
      <c r="Q4" s="1" t="s">
        <v>376</v>
      </c>
      <c r="R4" s="1" t="s">
        <v>394</v>
      </c>
      <c r="S4" s="1" t="s">
        <v>378</v>
      </c>
      <c r="T4" s="1" t="s">
        <v>379</v>
      </c>
      <c r="U4" s="1" t="s">
        <v>380</v>
      </c>
    </row>
    <row r="5" s="1" customFormat="1" spans="1:21">
      <c r="A5" s="3">
        <v>18208431273</v>
      </c>
      <c r="B5" s="1" t="s">
        <v>395</v>
      </c>
      <c r="C5" s="1" t="s">
        <v>396</v>
      </c>
      <c r="D5" s="1" t="s">
        <v>397</v>
      </c>
      <c r="E5" s="1" t="s">
        <v>398</v>
      </c>
      <c r="F5" s="1" t="s">
        <v>399</v>
      </c>
      <c r="G5" s="1" t="s">
        <v>369</v>
      </c>
      <c r="H5" s="1" t="s">
        <v>370</v>
      </c>
      <c r="I5" s="1" t="s">
        <v>400</v>
      </c>
      <c r="J5" s="1" t="s">
        <v>372</v>
      </c>
      <c r="K5" s="1" t="s">
        <v>400</v>
      </c>
      <c r="L5" s="1" t="s">
        <v>400</v>
      </c>
      <c r="M5" s="1" t="s">
        <v>373</v>
      </c>
      <c r="N5" s="1" t="s">
        <v>373</v>
      </c>
      <c r="O5" s="1" t="s">
        <v>374</v>
      </c>
      <c r="P5" s="1" t="s">
        <v>375</v>
      </c>
      <c r="Q5" s="1" t="s">
        <v>376</v>
      </c>
      <c r="R5" s="1" t="s">
        <v>401</v>
      </c>
      <c r="S5" s="1" t="s">
        <v>378</v>
      </c>
      <c r="T5" s="1" t="s">
        <v>379</v>
      </c>
      <c r="U5" s="1" t="s">
        <v>380</v>
      </c>
    </row>
    <row r="6" s="1" customFormat="1" spans="1:21">
      <c r="A6" s="3">
        <v>18369564821</v>
      </c>
      <c r="B6" s="1" t="s">
        <v>402</v>
      </c>
      <c r="C6" s="1" t="s">
        <v>403</v>
      </c>
      <c r="D6" s="1" t="s">
        <v>404</v>
      </c>
      <c r="E6" s="1" t="s">
        <v>405</v>
      </c>
      <c r="F6" s="1" t="s">
        <v>385</v>
      </c>
      <c r="G6" s="1" t="s">
        <v>369</v>
      </c>
      <c r="H6" s="1" t="s">
        <v>370</v>
      </c>
      <c r="I6" s="1" t="s">
        <v>406</v>
      </c>
      <c r="J6" s="1" t="s">
        <v>372</v>
      </c>
      <c r="K6" s="1" t="s">
        <v>406</v>
      </c>
      <c r="L6" s="1" t="s">
        <v>406</v>
      </c>
      <c r="M6" s="1" t="s">
        <v>373</v>
      </c>
      <c r="N6" s="1" t="s">
        <v>373</v>
      </c>
      <c r="O6" s="1" t="s">
        <v>374</v>
      </c>
      <c r="P6" s="1" t="s">
        <v>375</v>
      </c>
      <c r="Q6" s="1" t="s">
        <v>376</v>
      </c>
      <c r="R6" s="1" t="s">
        <v>407</v>
      </c>
      <c r="S6" s="1" t="s">
        <v>378</v>
      </c>
      <c r="T6" s="1" t="s">
        <v>379</v>
      </c>
      <c r="U6" s="1" t="s">
        <v>380</v>
      </c>
    </row>
    <row r="7" s="1" customFormat="1" spans="1:21">
      <c r="A7" s="3">
        <v>18405638716</v>
      </c>
      <c r="B7" s="1" t="s">
        <v>408</v>
      </c>
      <c r="C7" s="1" t="s">
        <v>409</v>
      </c>
      <c r="D7" s="1" t="s">
        <v>410</v>
      </c>
      <c r="E7" s="1" t="s">
        <v>411</v>
      </c>
      <c r="F7" s="1" t="s">
        <v>412</v>
      </c>
      <c r="G7" s="1" t="s">
        <v>369</v>
      </c>
      <c r="H7" s="1" t="s">
        <v>370</v>
      </c>
      <c r="I7" s="1" t="s">
        <v>413</v>
      </c>
      <c r="J7" s="1" t="s">
        <v>372</v>
      </c>
      <c r="K7" s="1" t="s">
        <v>413</v>
      </c>
      <c r="L7" s="1" t="s">
        <v>413</v>
      </c>
      <c r="M7" s="1" t="s">
        <v>373</v>
      </c>
      <c r="N7" s="1" t="s">
        <v>373</v>
      </c>
      <c r="O7" s="1" t="s">
        <v>374</v>
      </c>
      <c r="P7" s="1" t="s">
        <v>375</v>
      </c>
      <c r="Q7" s="1" t="s">
        <v>376</v>
      </c>
      <c r="R7" s="1" t="s">
        <v>414</v>
      </c>
      <c r="S7" s="1" t="s">
        <v>378</v>
      </c>
      <c r="T7" s="1" t="s">
        <v>379</v>
      </c>
      <c r="U7" s="1" t="s">
        <v>380</v>
      </c>
    </row>
    <row r="8" s="1" customFormat="1" spans="1:21">
      <c r="A8" s="3">
        <v>18436038185</v>
      </c>
      <c r="B8" s="1" t="s">
        <v>415</v>
      </c>
      <c r="C8" s="1" t="s">
        <v>416</v>
      </c>
      <c r="D8" s="1" t="s">
        <v>417</v>
      </c>
      <c r="E8" s="1" t="s">
        <v>418</v>
      </c>
      <c r="F8" s="1" t="s">
        <v>399</v>
      </c>
      <c r="G8" s="1" t="s">
        <v>369</v>
      </c>
      <c r="H8" s="1" t="s">
        <v>370</v>
      </c>
      <c r="I8" s="1" t="s">
        <v>419</v>
      </c>
      <c r="J8" s="1" t="s">
        <v>372</v>
      </c>
      <c r="K8" s="1" t="s">
        <v>419</v>
      </c>
      <c r="L8" s="1" t="s">
        <v>419</v>
      </c>
      <c r="M8" s="1" t="s">
        <v>373</v>
      </c>
      <c r="N8" s="1" t="s">
        <v>373</v>
      </c>
      <c r="O8" s="1" t="s">
        <v>374</v>
      </c>
      <c r="P8" s="1" t="s">
        <v>375</v>
      </c>
      <c r="Q8" s="1" t="s">
        <v>376</v>
      </c>
      <c r="R8" s="1" t="s">
        <v>420</v>
      </c>
      <c r="S8" s="1" t="s">
        <v>378</v>
      </c>
      <c r="T8" s="1" t="s">
        <v>379</v>
      </c>
      <c r="U8" s="1" t="s">
        <v>380</v>
      </c>
    </row>
    <row r="9" s="1" customFormat="1" spans="1:21">
      <c r="A9" s="3">
        <v>18480297934</v>
      </c>
      <c r="B9" s="1" t="s">
        <v>421</v>
      </c>
      <c r="C9" s="1" t="s">
        <v>422</v>
      </c>
      <c r="D9" s="1" t="s">
        <v>423</v>
      </c>
      <c r="E9" s="1" t="s">
        <v>424</v>
      </c>
      <c r="F9" s="1" t="s">
        <v>385</v>
      </c>
      <c r="G9" s="1" t="s">
        <v>369</v>
      </c>
      <c r="H9" s="1" t="s">
        <v>370</v>
      </c>
      <c r="I9" s="1" t="s">
        <v>425</v>
      </c>
      <c r="J9" s="1" t="s">
        <v>372</v>
      </c>
      <c r="K9" s="1" t="s">
        <v>425</v>
      </c>
      <c r="L9" s="1" t="s">
        <v>425</v>
      </c>
      <c r="M9" s="1" t="s">
        <v>373</v>
      </c>
      <c r="N9" s="1" t="s">
        <v>373</v>
      </c>
      <c r="O9" s="1" t="s">
        <v>374</v>
      </c>
      <c r="P9" s="1" t="s">
        <v>375</v>
      </c>
      <c r="Q9" s="1" t="s">
        <v>376</v>
      </c>
      <c r="R9" s="1" t="s">
        <v>426</v>
      </c>
      <c r="S9" s="1" t="s">
        <v>378</v>
      </c>
      <c r="T9" s="1" t="s">
        <v>379</v>
      </c>
      <c r="U9" s="1" t="s">
        <v>380</v>
      </c>
    </row>
    <row r="10" s="1" customFormat="1" spans="1:21">
      <c r="A10" s="3">
        <v>18506943901</v>
      </c>
      <c r="B10" s="1" t="s">
        <v>427</v>
      </c>
      <c r="C10" s="1" t="s">
        <v>428</v>
      </c>
      <c r="D10" s="1" t="s">
        <v>429</v>
      </c>
      <c r="E10" s="1" t="s">
        <v>430</v>
      </c>
      <c r="F10" s="1" t="s">
        <v>412</v>
      </c>
      <c r="G10" s="1" t="s">
        <v>369</v>
      </c>
      <c r="H10" s="1" t="s">
        <v>370</v>
      </c>
      <c r="I10" s="1" t="s">
        <v>431</v>
      </c>
      <c r="J10" s="1" t="s">
        <v>372</v>
      </c>
      <c r="K10" s="1" t="s">
        <v>431</v>
      </c>
      <c r="L10" s="1" t="s">
        <v>431</v>
      </c>
      <c r="M10" s="1" t="s">
        <v>373</v>
      </c>
      <c r="N10" s="1" t="s">
        <v>373</v>
      </c>
      <c r="O10" s="1" t="s">
        <v>374</v>
      </c>
      <c r="P10" s="1" t="s">
        <v>375</v>
      </c>
      <c r="Q10" s="1" t="s">
        <v>376</v>
      </c>
      <c r="R10" s="1" t="s">
        <v>432</v>
      </c>
      <c r="S10" s="1" t="s">
        <v>378</v>
      </c>
      <c r="T10" s="1" t="s">
        <v>379</v>
      </c>
      <c r="U10" s="1" t="s">
        <v>380</v>
      </c>
    </row>
    <row r="11" s="1" customFormat="1" spans="1:21">
      <c r="A11" s="3">
        <v>18512163446</v>
      </c>
      <c r="B11" s="1" t="s">
        <v>427</v>
      </c>
      <c r="C11" s="1" t="s">
        <v>433</v>
      </c>
      <c r="D11" s="1" t="s">
        <v>434</v>
      </c>
      <c r="E11" s="1" t="s">
        <v>435</v>
      </c>
      <c r="F11" s="1" t="s">
        <v>399</v>
      </c>
      <c r="G11" s="1" t="s">
        <v>369</v>
      </c>
      <c r="H11" s="1" t="s">
        <v>370</v>
      </c>
      <c r="I11" s="1" t="s">
        <v>436</v>
      </c>
      <c r="J11" s="1" t="s">
        <v>372</v>
      </c>
      <c r="K11" s="1" t="s">
        <v>436</v>
      </c>
      <c r="L11" s="1" t="s">
        <v>436</v>
      </c>
      <c r="M11" s="1" t="s">
        <v>373</v>
      </c>
      <c r="N11" s="1" t="s">
        <v>373</v>
      </c>
      <c r="O11" s="1" t="s">
        <v>374</v>
      </c>
      <c r="P11" s="1" t="s">
        <v>375</v>
      </c>
      <c r="Q11" s="1" t="s">
        <v>376</v>
      </c>
      <c r="R11" s="1" t="s">
        <v>437</v>
      </c>
      <c r="S11" s="1" t="s">
        <v>378</v>
      </c>
      <c r="T11" s="1" t="s">
        <v>379</v>
      </c>
      <c r="U11" s="1" t="s">
        <v>380</v>
      </c>
    </row>
    <row r="12" s="1" customFormat="1" spans="1:21">
      <c r="A12" s="3">
        <v>18556499300</v>
      </c>
      <c r="B12" s="1" t="s">
        <v>438</v>
      </c>
      <c r="C12" s="1" t="s">
        <v>439</v>
      </c>
      <c r="D12" s="1" t="s">
        <v>440</v>
      </c>
      <c r="E12" s="1" t="s">
        <v>441</v>
      </c>
      <c r="F12" s="1" t="s">
        <v>442</v>
      </c>
      <c r="G12" s="1" t="s">
        <v>369</v>
      </c>
      <c r="H12" s="1" t="s">
        <v>370</v>
      </c>
      <c r="I12" s="1" t="s">
        <v>443</v>
      </c>
      <c r="J12" s="1" t="s">
        <v>372</v>
      </c>
      <c r="K12" s="1" t="s">
        <v>443</v>
      </c>
      <c r="L12" s="1" t="s">
        <v>443</v>
      </c>
      <c r="M12" s="1" t="s">
        <v>373</v>
      </c>
      <c r="N12" s="1" t="s">
        <v>373</v>
      </c>
      <c r="O12" s="1" t="s">
        <v>374</v>
      </c>
      <c r="P12" s="1" t="s">
        <v>375</v>
      </c>
      <c r="Q12" s="1" t="s">
        <v>376</v>
      </c>
      <c r="R12" s="1" t="s">
        <v>444</v>
      </c>
      <c r="S12" s="1" t="s">
        <v>378</v>
      </c>
      <c r="T12" s="1" t="s">
        <v>379</v>
      </c>
      <c r="U12" s="1" t="s">
        <v>380</v>
      </c>
    </row>
    <row r="13" s="1" customFormat="1" spans="1:21">
      <c r="A13" s="3">
        <v>18567017101</v>
      </c>
      <c r="B13" s="1" t="s">
        <v>445</v>
      </c>
      <c r="C13" s="1" t="s">
        <v>446</v>
      </c>
      <c r="D13" s="1" t="s">
        <v>447</v>
      </c>
      <c r="E13" s="1" t="s">
        <v>448</v>
      </c>
      <c r="F13" s="1" t="s">
        <v>449</v>
      </c>
      <c r="G13" s="1" t="s">
        <v>369</v>
      </c>
      <c r="H13" s="1" t="s">
        <v>370</v>
      </c>
      <c r="I13" s="1" t="s">
        <v>450</v>
      </c>
      <c r="J13" s="1" t="s">
        <v>372</v>
      </c>
      <c r="K13" s="1" t="s">
        <v>450</v>
      </c>
      <c r="L13" s="1" t="s">
        <v>450</v>
      </c>
      <c r="M13" s="1" t="s">
        <v>373</v>
      </c>
      <c r="N13" s="1" t="s">
        <v>373</v>
      </c>
      <c r="O13" s="1" t="s">
        <v>374</v>
      </c>
      <c r="P13" s="1" t="s">
        <v>375</v>
      </c>
      <c r="Q13" s="1" t="s">
        <v>376</v>
      </c>
      <c r="R13" s="1" t="s">
        <v>451</v>
      </c>
      <c r="S13" s="1" t="s">
        <v>378</v>
      </c>
      <c r="T13" s="1" t="s">
        <v>379</v>
      </c>
      <c r="U13" s="1" t="s">
        <v>380</v>
      </c>
    </row>
    <row r="14" s="1" customFormat="1" spans="1:21">
      <c r="A14" s="3">
        <v>18603626098</v>
      </c>
      <c r="B14" s="1" t="s">
        <v>452</v>
      </c>
      <c r="C14" s="1" t="s">
        <v>453</v>
      </c>
      <c r="D14" s="1" t="s">
        <v>454</v>
      </c>
      <c r="E14" s="1" t="s">
        <v>455</v>
      </c>
      <c r="F14" s="1" t="s">
        <v>412</v>
      </c>
      <c r="G14" s="1" t="s">
        <v>369</v>
      </c>
      <c r="H14" s="1" t="s">
        <v>370</v>
      </c>
      <c r="I14" s="1" t="s">
        <v>456</v>
      </c>
      <c r="J14" s="1" t="s">
        <v>372</v>
      </c>
      <c r="K14" s="1" t="s">
        <v>456</v>
      </c>
      <c r="L14" s="1" t="s">
        <v>456</v>
      </c>
      <c r="M14" s="1" t="s">
        <v>373</v>
      </c>
      <c r="N14" s="1" t="s">
        <v>373</v>
      </c>
      <c r="O14" s="1" t="s">
        <v>374</v>
      </c>
      <c r="P14" s="1" t="s">
        <v>375</v>
      </c>
      <c r="Q14" s="1" t="s">
        <v>376</v>
      </c>
      <c r="R14" s="1" t="s">
        <v>457</v>
      </c>
      <c r="S14" s="1" t="s">
        <v>378</v>
      </c>
      <c r="T14" s="1" t="s">
        <v>379</v>
      </c>
      <c r="U14" s="1" t="s">
        <v>380</v>
      </c>
    </row>
    <row r="15" s="1" customFormat="1" spans="1:21">
      <c r="A15" s="3">
        <v>18606811989</v>
      </c>
      <c r="B15" s="1" t="s">
        <v>452</v>
      </c>
      <c r="C15" s="1" t="s">
        <v>458</v>
      </c>
      <c r="D15" s="1" t="s">
        <v>459</v>
      </c>
      <c r="E15" s="1" t="s">
        <v>460</v>
      </c>
      <c r="F15" s="1" t="s">
        <v>385</v>
      </c>
      <c r="G15" s="1" t="s">
        <v>369</v>
      </c>
      <c r="H15" s="1" t="s">
        <v>370</v>
      </c>
      <c r="I15" s="1" t="s">
        <v>461</v>
      </c>
      <c r="J15" s="1" t="s">
        <v>372</v>
      </c>
      <c r="K15" s="1" t="s">
        <v>461</v>
      </c>
      <c r="L15" s="1" t="s">
        <v>461</v>
      </c>
      <c r="M15" s="1" t="s">
        <v>373</v>
      </c>
      <c r="N15" s="1" t="s">
        <v>373</v>
      </c>
      <c r="O15" s="1" t="s">
        <v>374</v>
      </c>
      <c r="P15" s="1" t="s">
        <v>375</v>
      </c>
      <c r="Q15" s="1" t="s">
        <v>376</v>
      </c>
      <c r="R15" s="1" t="s">
        <v>462</v>
      </c>
      <c r="S15" s="1" t="s">
        <v>378</v>
      </c>
      <c r="T15" s="1" t="s">
        <v>379</v>
      </c>
      <c r="U15" s="1" t="s">
        <v>380</v>
      </c>
    </row>
    <row r="16" s="1" customFormat="1" spans="1:21">
      <c r="A16" s="3">
        <v>18644784606</v>
      </c>
      <c r="B16" s="1" t="s">
        <v>463</v>
      </c>
      <c r="C16" s="1" t="s">
        <v>464</v>
      </c>
      <c r="D16" s="1" t="s">
        <v>465</v>
      </c>
      <c r="E16" s="1" t="s">
        <v>466</v>
      </c>
      <c r="F16" s="1" t="s">
        <v>392</v>
      </c>
      <c r="G16" s="1" t="s">
        <v>369</v>
      </c>
      <c r="H16" s="1" t="s">
        <v>370</v>
      </c>
      <c r="I16" s="1" t="s">
        <v>467</v>
      </c>
      <c r="J16" s="1" t="s">
        <v>372</v>
      </c>
      <c r="K16" s="1" t="s">
        <v>467</v>
      </c>
      <c r="L16" s="1" t="s">
        <v>467</v>
      </c>
      <c r="M16" s="1" t="s">
        <v>373</v>
      </c>
      <c r="N16" s="1" t="s">
        <v>373</v>
      </c>
      <c r="O16" s="1" t="s">
        <v>374</v>
      </c>
      <c r="P16" s="1" t="s">
        <v>375</v>
      </c>
      <c r="Q16" s="1" t="s">
        <v>376</v>
      </c>
      <c r="R16" s="1" t="s">
        <v>468</v>
      </c>
      <c r="S16" s="1" t="s">
        <v>378</v>
      </c>
      <c r="T16" s="1" t="s">
        <v>379</v>
      </c>
      <c r="U16" s="1" t="s">
        <v>380</v>
      </c>
    </row>
    <row r="17" s="1" customFormat="1" spans="1:21">
      <c r="A17" s="3">
        <v>18659243225</v>
      </c>
      <c r="B17" s="1" t="s">
        <v>469</v>
      </c>
      <c r="C17" s="1" t="s">
        <v>470</v>
      </c>
      <c r="D17" s="1" t="s">
        <v>459</v>
      </c>
      <c r="E17" s="1" t="s">
        <v>471</v>
      </c>
      <c r="F17" s="1" t="s">
        <v>412</v>
      </c>
      <c r="G17" s="1" t="s">
        <v>369</v>
      </c>
      <c r="H17" s="1" t="s">
        <v>370</v>
      </c>
      <c r="I17" s="1" t="s">
        <v>472</v>
      </c>
      <c r="J17" s="1" t="s">
        <v>372</v>
      </c>
      <c r="K17" s="1" t="s">
        <v>472</v>
      </c>
      <c r="L17" s="1" t="s">
        <v>472</v>
      </c>
      <c r="M17" s="1" t="s">
        <v>373</v>
      </c>
      <c r="N17" s="1" t="s">
        <v>373</v>
      </c>
      <c r="O17" s="1" t="s">
        <v>374</v>
      </c>
      <c r="P17" s="1" t="s">
        <v>375</v>
      </c>
      <c r="Q17" s="1" t="s">
        <v>376</v>
      </c>
      <c r="R17" s="1" t="s">
        <v>473</v>
      </c>
      <c r="S17" s="1" t="s">
        <v>378</v>
      </c>
      <c r="T17" s="1" t="s">
        <v>379</v>
      </c>
      <c r="U17" s="1" t="s">
        <v>380</v>
      </c>
    </row>
    <row r="18" s="1" customFormat="1" spans="1:21">
      <c r="A18" s="3">
        <v>18659340405</v>
      </c>
      <c r="B18" s="1" t="s">
        <v>469</v>
      </c>
      <c r="C18" s="1" t="s">
        <v>474</v>
      </c>
      <c r="D18" s="1" t="s">
        <v>475</v>
      </c>
      <c r="E18" s="1" t="s">
        <v>476</v>
      </c>
      <c r="F18" s="1" t="s">
        <v>385</v>
      </c>
      <c r="G18" s="1" t="s">
        <v>369</v>
      </c>
      <c r="H18" s="1" t="s">
        <v>370</v>
      </c>
      <c r="I18" s="1" t="s">
        <v>477</v>
      </c>
      <c r="J18" s="1" t="s">
        <v>372</v>
      </c>
      <c r="K18" s="1" t="s">
        <v>477</v>
      </c>
      <c r="L18" s="1" t="s">
        <v>477</v>
      </c>
      <c r="M18" s="1" t="s">
        <v>373</v>
      </c>
      <c r="N18" s="1" t="s">
        <v>373</v>
      </c>
      <c r="O18" s="1" t="s">
        <v>374</v>
      </c>
      <c r="P18" s="1" t="s">
        <v>375</v>
      </c>
      <c r="Q18" s="1" t="s">
        <v>376</v>
      </c>
      <c r="R18" s="1" t="s">
        <v>478</v>
      </c>
      <c r="S18" s="1" t="s">
        <v>378</v>
      </c>
      <c r="T18" s="1" t="s">
        <v>379</v>
      </c>
      <c r="U18" s="1" t="s">
        <v>380</v>
      </c>
    </row>
    <row r="19" s="1" customFormat="1" spans="1:21">
      <c r="A19" s="3">
        <v>18668427811</v>
      </c>
      <c r="B19" s="1" t="s">
        <v>479</v>
      </c>
      <c r="C19" s="1" t="s">
        <v>480</v>
      </c>
      <c r="D19" s="1" t="s">
        <v>481</v>
      </c>
      <c r="E19" s="1" t="s">
        <v>482</v>
      </c>
      <c r="F19" s="1" t="s">
        <v>385</v>
      </c>
      <c r="G19" s="1" t="s">
        <v>369</v>
      </c>
      <c r="H19" s="1" t="s">
        <v>370</v>
      </c>
      <c r="I19" s="1" t="s">
        <v>483</v>
      </c>
      <c r="J19" s="1" t="s">
        <v>372</v>
      </c>
      <c r="K19" s="1" t="s">
        <v>483</v>
      </c>
      <c r="L19" s="1" t="s">
        <v>483</v>
      </c>
      <c r="M19" s="1" t="s">
        <v>373</v>
      </c>
      <c r="N19" s="1" t="s">
        <v>373</v>
      </c>
      <c r="O19" s="1" t="s">
        <v>374</v>
      </c>
      <c r="P19" s="1" t="s">
        <v>375</v>
      </c>
      <c r="Q19" s="1" t="s">
        <v>376</v>
      </c>
      <c r="R19" s="1" t="s">
        <v>484</v>
      </c>
      <c r="S19" s="1" t="s">
        <v>378</v>
      </c>
      <c r="T19" s="1" t="s">
        <v>379</v>
      </c>
      <c r="U19" s="1" t="s">
        <v>380</v>
      </c>
    </row>
    <row r="20" s="1" customFormat="1" spans="1:21">
      <c r="A20" s="3">
        <v>18670673034</v>
      </c>
      <c r="B20" s="1" t="s">
        <v>479</v>
      </c>
      <c r="C20" s="1" t="s">
        <v>485</v>
      </c>
      <c r="D20" s="1" t="s">
        <v>486</v>
      </c>
      <c r="E20" s="1" t="s">
        <v>487</v>
      </c>
      <c r="F20" s="1" t="s">
        <v>399</v>
      </c>
      <c r="G20" s="1" t="s">
        <v>369</v>
      </c>
      <c r="H20" s="1" t="s">
        <v>370</v>
      </c>
      <c r="I20" s="1" t="s">
        <v>488</v>
      </c>
      <c r="J20" s="1" t="s">
        <v>372</v>
      </c>
      <c r="K20" s="1" t="s">
        <v>488</v>
      </c>
      <c r="L20" s="1" t="s">
        <v>488</v>
      </c>
      <c r="M20" s="1" t="s">
        <v>373</v>
      </c>
      <c r="N20" s="1" t="s">
        <v>373</v>
      </c>
      <c r="O20" s="1" t="s">
        <v>374</v>
      </c>
      <c r="P20" s="1" t="s">
        <v>375</v>
      </c>
      <c r="Q20" s="1" t="s">
        <v>376</v>
      </c>
      <c r="R20" s="1" t="s">
        <v>489</v>
      </c>
      <c r="S20" s="1" t="s">
        <v>378</v>
      </c>
      <c r="T20" s="1" t="s">
        <v>379</v>
      </c>
      <c r="U20" s="1" t="s">
        <v>380</v>
      </c>
    </row>
    <row r="21" s="1" customFormat="1" spans="1:21">
      <c r="A21" s="3">
        <v>18672348099</v>
      </c>
      <c r="B21" s="1" t="s">
        <v>490</v>
      </c>
      <c r="C21" s="1" t="s">
        <v>491</v>
      </c>
      <c r="D21" s="1" t="s">
        <v>492</v>
      </c>
      <c r="E21" s="1" t="s">
        <v>493</v>
      </c>
      <c r="F21" s="1" t="s">
        <v>412</v>
      </c>
      <c r="G21" s="1" t="s">
        <v>369</v>
      </c>
      <c r="H21" s="1" t="s">
        <v>370</v>
      </c>
      <c r="I21" s="1" t="s">
        <v>494</v>
      </c>
      <c r="J21" s="1" t="s">
        <v>372</v>
      </c>
      <c r="K21" s="1" t="s">
        <v>494</v>
      </c>
      <c r="L21" s="1" t="s">
        <v>494</v>
      </c>
      <c r="M21" s="1" t="s">
        <v>373</v>
      </c>
      <c r="N21" s="1" t="s">
        <v>373</v>
      </c>
      <c r="O21" s="1" t="s">
        <v>374</v>
      </c>
      <c r="P21" s="1" t="s">
        <v>375</v>
      </c>
      <c r="Q21" s="1" t="s">
        <v>376</v>
      </c>
      <c r="R21" s="1" t="s">
        <v>495</v>
      </c>
      <c r="S21" s="1" t="s">
        <v>378</v>
      </c>
      <c r="T21" s="1" t="s">
        <v>379</v>
      </c>
      <c r="U21" s="1" t="s">
        <v>380</v>
      </c>
    </row>
    <row r="22" s="1" customFormat="1" spans="1:21">
      <c r="A22" s="3">
        <v>18678742564</v>
      </c>
      <c r="B22" s="1" t="s">
        <v>490</v>
      </c>
      <c r="C22" s="1" t="s">
        <v>496</v>
      </c>
      <c r="D22" s="1" t="s">
        <v>497</v>
      </c>
      <c r="E22" s="1" t="s">
        <v>498</v>
      </c>
      <c r="F22" s="1" t="s">
        <v>385</v>
      </c>
      <c r="G22" s="1" t="s">
        <v>369</v>
      </c>
      <c r="H22" s="1" t="s">
        <v>370</v>
      </c>
      <c r="I22" s="1" t="s">
        <v>499</v>
      </c>
      <c r="J22" s="1" t="s">
        <v>372</v>
      </c>
      <c r="K22" s="1" t="s">
        <v>499</v>
      </c>
      <c r="L22" s="1" t="s">
        <v>499</v>
      </c>
      <c r="M22" s="1" t="s">
        <v>373</v>
      </c>
      <c r="N22" s="1" t="s">
        <v>373</v>
      </c>
      <c r="O22" s="1" t="s">
        <v>374</v>
      </c>
      <c r="P22" s="1" t="s">
        <v>375</v>
      </c>
      <c r="Q22" s="1" t="s">
        <v>376</v>
      </c>
      <c r="R22" s="1" t="s">
        <v>500</v>
      </c>
      <c r="S22" s="1" t="s">
        <v>378</v>
      </c>
      <c r="T22" s="1" t="s">
        <v>379</v>
      </c>
      <c r="U22" s="1" t="s">
        <v>380</v>
      </c>
    </row>
    <row r="23" s="1" customFormat="1" spans="1:21">
      <c r="A23" s="3">
        <v>18686653080</v>
      </c>
      <c r="B23" s="1" t="s">
        <v>501</v>
      </c>
      <c r="C23" s="1" t="s">
        <v>502</v>
      </c>
      <c r="D23" s="1" t="s">
        <v>503</v>
      </c>
      <c r="E23" s="1" t="s">
        <v>504</v>
      </c>
      <c r="F23" s="1" t="s">
        <v>385</v>
      </c>
      <c r="G23" s="1" t="s">
        <v>369</v>
      </c>
      <c r="H23" s="1" t="s">
        <v>370</v>
      </c>
      <c r="I23" s="1" t="s">
        <v>505</v>
      </c>
      <c r="J23" s="1" t="s">
        <v>372</v>
      </c>
      <c r="K23" s="1" t="s">
        <v>505</v>
      </c>
      <c r="L23" s="1" t="s">
        <v>505</v>
      </c>
      <c r="M23" s="1" t="s">
        <v>373</v>
      </c>
      <c r="N23" s="1" t="s">
        <v>373</v>
      </c>
      <c r="O23" s="1" t="s">
        <v>374</v>
      </c>
      <c r="P23" s="1" t="s">
        <v>375</v>
      </c>
      <c r="Q23" s="1" t="s">
        <v>376</v>
      </c>
      <c r="R23" s="1" t="s">
        <v>506</v>
      </c>
      <c r="S23" s="1" t="s">
        <v>378</v>
      </c>
      <c r="T23" s="1" t="s">
        <v>379</v>
      </c>
      <c r="U23" s="1" t="s">
        <v>380</v>
      </c>
    </row>
    <row r="24" s="1" customFormat="1" spans="1:21">
      <c r="A24" s="3">
        <v>18688996490</v>
      </c>
      <c r="B24" s="1" t="s">
        <v>501</v>
      </c>
      <c r="C24" s="1" t="s">
        <v>507</v>
      </c>
      <c r="D24" s="1" t="s">
        <v>459</v>
      </c>
      <c r="E24" s="1" t="s">
        <v>508</v>
      </c>
      <c r="F24" s="1" t="s">
        <v>385</v>
      </c>
      <c r="G24" s="1" t="s">
        <v>369</v>
      </c>
      <c r="H24" s="1" t="s">
        <v>370</v>
      </c>
      <c r="I24" s="1" t="s">
        <v>461</v>
      </c>
      <c r="J24" s="1" t="s">
        <v>372</v>
      </c>
      <c r="K24" s="1" t="s">
        <v>461</v>
      </c>
      <c r="L24" s="1" t="s">
        <v>461</v>
      </c>
      <c r="M24" s="1" t="s">
        <v>373</v>
      </c>
      <c r="N24" s="1" t="s">
        <v>373</v>
      </c>
      <c r="O24" s="1" t="s">
        <v>374</v>
      </c>
      <c r="P24" s="1" t="s">
        <v>375</v>
      </c>
      <c r="Q24" s="1" t="s">
        <v>376</v>
      </c>
      <c r="R24" s="1" t="s">
        <v>509</v>
      </c>
      <c r="S24" s="1" t="s">
        <v>378</v>
      </c>
      <c r="T24" s="1" t="s">
        <v>379</v>
      </c>
      <c r="U24" s="1" t="s">
        <v>380</v>
      </c>
    </row>
    <row r="25" s="1" customFormat="1" spans="1:21">
      <c r="A25" s="3">
        <v>18694658371</v>
      </c>
      <c r="B25" s="1" t="s">
        <v>501</v>
      </c>
      <c r="C25" s="1" t="s">
        <v>510</v>
      </c>
      <c r="D25" s="1" t="s">
        <v>511</v>
      </c>
      <c r="E25" s="1" t="s">
        <v>512</v>
      </c>
      <c r="F25" s="1" t="s">
        <v>399</v>
      </c>
      <c r="G25" s="1" t="s">
        <v>369</v>
      </c>
      <c r="H25" s="1" t="s">
        <v>370</v>
      </c>
      <c r="I25" s="1" t="s">
        <v>513</v>
      </c>
      <c r="J25" s="1" t="s">
        <v>372</v>
      </c>
      <c r="K25" s="1" t="s">
        <v>513</v>
      </c>
      <c r="L25" s="1" t="s">
        <v>513</v>
      </c>
      <c r="M25" s="1" t="s">
        <v>373</v>
      </c>
      <c r="N25" s="1" t="s">
        <v>373</v>
      </c>
      <c r="O25" s="1" t="s">
        <v>374</v>
      </c>
      <c r="P25" s="1" t="s">
        <v>375</v>
      </c>
      <c r="Q25" s="1" t="s">
        <v>376</v>
      </c>
      <c r="R25" s="1" t="s">
        <v>514</v>
      </c>
      <c r="S25" s="1" t="s">
        <v>378</v>
      </c>
      <c r="T25" s="1" t="s">
        <v>379</v>
      </c>
      <c r="U25" s="1" t="s">
        <v>380</v>
      </c>
    </row>
    <row r="26" s="1" customFormat="1" spans="1:21">
      <c r="A26" s="3">
        <v>18696730082</v>
      </c>
      <c r="B26" s="1" t="s">
        <v>501</v>
      </c>
      <c r="C26" s="1" t="s">
        <v>515</v>
      </c>
      <c r="D26" s="1" t="s">
        <v>459</v>
      </c>
      <c r="E26" s="1" t="s">
        <v>516</v>
      </c>
      <c r="F26" s="1" t="s">
        <v>385</v>
      </c>
      <c r="G26" s="1" t="s">
        <v>369</v>
      </c>
      <c r="H26" s="1" t="s">
        <v>370</v>
      </c>
      <c r="I26" s="1" t="s">
        <v>461</v>
      </c>
      <c r="J26" s="1" t="s">
        <v>372</v>
      </c>
      <c r="K26" s="1" t="s">
        <v>461</v>
      </c>
      <c r="L26" s="1" t="s">
        <v>461</v>
      </c>
      <c r="M26" s="1" t="s">
        <v>373</v>
      </c>
      <c r="N26" s="1" t="s">
        <v>373</v>
      </c>
      <c r="O26" s="1" t="s">
        <v>374</v>
      </c>
      <c r="P26" s="1" t="s">
        <v>375</v>
      </c>
      <c r="Q26" s="1" t="s">
        <v>376</v>
      </c>
      <c r="R26" s="1" t="s">
        <v>517</v>
      </c>
      <c r="S26" s="1" t="s">
        <v>378</v>
      </c>
      <c r="T26" s="1" t="s">
        <v>379</v>
      </c>
      <c r="U26" s="1" t="s">
        <v>380</v>
      </c>
    </row>
    <row r="27" s="1" customFormat="1" spans="1:21">
      <c r="A27" s="3">
        <v>18707907531</v>
      </c>
      <c r="B27" s="1" t="s">
        <v>442</v>
      </c>
      <c r="C27" s="1" t="s">
        <v>518</v>
      </c>
      <c r="D27" s="1" t="s">
        <v>519</v>
      </c>
      <c r="E27" s="1" t="s">
        <v>520</v>
      </c>
      <c r="F27" s="1" t="s">
        <v>368</v>
      </c>
      <c r="G27" s="1" t="s">
        <v>369</v>
      </c>
      <c r="H27" s="1" t="s">
        <v>370</v>
      </c>
      <c r="I27" s="1" t="s">
        <v>521</v>
      </c>
      <c r="J27" s="1" t="s">
        <v>372</v>
      </c>
      <c r="K27" s="1" t="s">
        <v>521</v>
      </c>
      <c r="L27" s="1" t="s">
        <v>521</v>
      </c>
      <c r="M27" s="1" t="s">
        <v>373</v>
      </c>
      <c r="N27" s="1" t="s">
        <v>373</v>
      </c>
      <c r="O27" s="1" t="s">
        <v>374</v>
      </c>
      <c r="P27" s="1" t="s">
        <v>375</v>
      </c>
      <c r="Q27" s="1" t="s">
        <v>376</v>
      </c>
      <c r="R27" s="1" t="s">
        <v>522</v>
      </c>
      <c r="S27" s="1" t="s">
        <v>378</v>
      </c>
      <c r="T27" s="1" t="s">
        <v>379</v>
      </c>
      <c r="U27" s="1" t="s">
        <v>380</v>
      </c>
    </row>
    <row r="28" s="1" customFormat="1" spans="1:21">
      <c r="A28" s="3">
        <v>18724418005</v>
      </c>
      <c r="B28" s="1" t="s">
        <v>368</v>
      </c>
      <c r="C28" s="1" t="s">
        <v>523</v>
      </c>
      <c r="D28" s="1" t="s">
        <v>524</v>
      </c>
      <c r="E28" s="1" t="s">
        <v>525</v>
      </c>
      <c r="F28" s="1" t="s">
        <v>368</v>
      </c>
      <c r="G28" s="1" t="s">
        <v>369</v>
      </c>
      <c r="H28" s="1" t="s">
        <v>370</v>
      </c>
      <c r="I28" s="1" t="s">
        <v>526</v>
      </c>
      <c r="J28" s="1" t="s">
        <v>372</v>
      </c>
      <c r="K28" s="1" t="s">
        <v>526</v>
      </c>
      <c r="L28" s="1" t="s">
        <v>526</v>
      </c>
      <c r="M28" s="1" t="s">
        <v>373</v>
      </c>
      <c r="N28" s="1" t="s">
        <v>373</v>
      </c>
      <c r="O28" s="1" t="s">
        <v>374</v>
      </c>
      <c r="P28" s="1" t="s">
        <v>375</v>
      </c>
      <c r="Q28" s="1" t="s">
        <v>376</v>
      </c>
      <c r="R28" s="1" t="s">
        <v>527</v>
      </c>
      <c r="S28" s="1" t="s">
        <v>378</v>
      </c>
      <c r="T28" s="1" t="s">
        <v>379</v>
      </c>
      <c r="U28" s="1" t="s">
        <v>380</v>
      </c>
    </row>
    <row r="29" s="1" customFormat="1" spans="1:21">
      <c r="A29" s="3">
        <v>18725380993</v>
      </c>
      <c r="B29" s="1" t="s">
        <v>368</v>
      </c>
      <c r="C29" s="1" t="s">
        <v>528</v>
      </c>
      <c r="D29" s="1" t="s">
        <v>529</v>
      </c>
      <c r="E29" s="1" t="s">
        <v>530</v>
      </c>
      <c r="F29" s="1" t="s">
        <v>412</v>
      </c>
      <c r="G29" s="1" t="s">
        <v>369</v>
      </c>
      <c r="H29" s="1" t="s">
        <v>370</v>
      </c>
      <c r="I29" s="1" t="s">
        <v>531</v>
      </c>
      <c r="J29" s="1" t="s">
        <v>372</v>
      </c>
      <c r="K29" s="1" t="s">
        <v>531</v>
      </c>
      <c r="L29" s="1" t="s">
        <v>531</v>
      </c>
      <c r="M29" s="1" t="s">
        <v>373</v>
      </c>
      <c r="N29" s="1" t="s">
        <v>373</v>
      </c>
      <c r="O29" s="1" t="s">
        <v>374</v>
      </c>
      <c r="P29" s="1" t="s">
        <v>375</v>
      </c>
      <c r="Q29" s="1" t="s">
        <v>376</v>
      </c>
      <c r="R29" s="1" t="s">
        <v>532</v>
      </c>
      <c r="S29" s="1" t="s">
        <v>378</v>
      </c>
      <c r="T29" s="1" t="s">
        <v>379</v>
      </c>
      <c r="U29" s="1" t="s">
        <v>380</v>
      </c>
    </row>
    <row r="30" s="1" customFormat="1" spans="1:21">
      <c r="A30" s="3">
        <v>18726863211</v>
      </c>
      <c r="B30" s="1" t="s">
        <v>368</v>
      </c>
      <c r="C30" s="1" t="s">
        <v>533</v>
      </c>
      <c r="D30" s="1" t="s">
        <v>534</v>
      </c>
      <c r="E30" s="1" t="s">
        <v>535</v>
      </c>
      <c r="F30" s="1" t="s">
        <v>399</v>
      </c>
      <c r="G30" s="1" t="s">
        <v>369</v>
      </c>
      <c r="H30" s="1" t="s">
        <v>370</v>
      </c>
      <c r="I30" s="1" t="s">
        <v>536</v>
      </c>
      <c r="J30" s="1" t="s">
        <v>372</v>
      </c>
      <c r="K30" s="1" t="s">
        <v>536</v>
      </c>
      <c r="L30" s="1" t="s">
        <v>536</v>
      </c>
      <c r="M30" s="1" t="s">
        <v>373</v>
      </c>
      <c r="N30" s="1" t="s">
        <v>373</v>
      </c>
      <c r="O30" s="1" t="s">
        <v>374</v>
      </c>
      <c r="P30" s="1" t="s">
        <v>375</v>
      </c>
      <c r="Q30" s="1" t="s">
        <v>376</v>
      </c>
      <c r="R30" s="1" t="s">
        <v>537</v>
      </c>
      <c r="S30" s="1" t="s">
        <v>378</v>
      </c>
      <c r="T30" s="1" t="s">
        <v>379</v>
      </c>
      <c r="U30" s="1" t="s">
        <v>380</v>
      </c>
    </row>
    <row r="31" s="1" customFormat="1" spans="1:21">
      <c r="A31" s="3">
        <v>18728508529</v>
      </c>
      <c r="B31" s="1" t="s">
        <v>368</v>
      </c>
      <c r="C31" s="1" t="s">
        <v>538</v>
      </c>
      <c r="D31" s="1" t="s">
        <v>539</v>
      </c>
      <c r="E31" s="1" t="s">
        <v>540</v>
      </c>
      <c r="F31" s="1" t="s">
        <v>412</v>
      </c>
      <c r="G31" s="1" t="s">
        <v>369</v>
      </c>
      <c r="H31" s="1" t="s">
        <v>370</v>
      </c>
      <c r="I31" s="1" t="s">
        <v>541</v>
      </c>
      <c r="J31" s="1" t="s">
        <v>372</v>
      </c>
      <c r="K31" s="1" t="s">
        <v>541</v>
      </c>
      <c r="L31" s="1" t="s">
        <v>541</v>
      </c>
      <c r="M31" s="1" t="s">
        <v>373</v>
      </c>
      <c r="N31" s="1" t="s">
        <v>373</v>
      </c>
      <c r="O31" s="1" t="s">
        <v>374</v>
      </c>
      <c r="P31" s="1" t="s">
        <v>375</v>
      </c>
      <c r="Q31" s="1" t="s">
        <v>376</v>
      </c>
      <c r="R31" s="1" t="s">
        <v>542</v>
      </c>
      <c r="S31" s="1" t="s">
        <v>378</v>
      </c>
      <c r="T31" s="1" t="s">
        <v>379</v>
      </c>
      <c r="U31" s="1" t="s">
        <v>380</v>
      </c>
    </row>
    <row r="32" s="1" customFormat="1" spans="1:21">
      <c r="A32" s="3">
        <v>18729779331</v>
      </c>
      <c r="B32" s="1" t="s">
        <v>368</v>
      </c>
      <c r="C32" s="1" t="s">
        <v>543</v>
      </c>
      <c r="D32" s="1" t="s">
        <v>404</v>
      </c>
      <c r="E32" s="1" t="s">
        <v>544</v>
      </c>
      <c r="F32" s="1" t="s">
        <v>412</v>
      </c>
      <c r="G32" s="1" t="s">
        <v>369</v>
      </c>
      <c r="H32" s="1" t="s">
        <v>370</v>
      </c>
      <c r="I32" s="1" t="s">
        <v>545</v>
      </c>
      <c r="J32" s="1" t="s">
        <v>372</v>
      </c>
      <c r="K32" s="1" t="s">
        <v>545</v>
      </c>
      <c r="L32" s="1" t="s">
        <v>545</v>
      </c>
      <c r="M32" s="1" t="s">
        <v>373</v>
      </c>
      <c r="N32" s="1" t="s">
        <v>373</v>
      </c>
      <c r="O32" s="1" t="s">
        <v>374</v>
      </c>
      <c r="P32" s="1" t="s">
        <v>375</v>
      </c>
      <c r="Q32" s="1" t="s">
        <v>376</v>
      </c>
      <c r="R32" s="1" t="s">
        <v>546</v>
      </c>
      <c r="S32" s="1" t="s">
        <v>378</v>
      </c>
      <c r="T32" s="1" t="s">
        <v>379</v>
      </c>
      <c r="U32" s="1" t="s">
        <v>380</v>
      </c>
    </row>
    <row r="33" s="1" customFormat="1" spans="1:21">
      <c r="A33" s="3">
        <v>18736113016</v>
      </c>
      <c r="B33" s="1" t="s">
        <v>392</v>
      </c>
      <c r="C33" s="1" t="s">
        <v>547</v>
      </c>
      <c r="D33" s="1" t="s">
        <v>548</v>
      </c>
      <c r="E33" s="1" t="s">
        <v>549</v>
      </c>
      <c r="F33" s="1" t="s">
        <v>385</v>
      </c>
      <c r="G33" s="1" t="s">
        <v>369</v>
      </c>
      <c r="H33" s="1" t="s">
        <v>370</v>
      </c>
      <c r="I33" s="1" t="s">
        <v>550</v>
      </c>
      <c r="J33" s="1" t="s">
        <v>372</v>
      </c>
      <c r="K33" s="1" t="s">
        <v>550</v>
      </c>
      <c r="L33" s="1" t="s">
        <v>550</v>
      </c>
      <c r="M33" s="1" t="s">
        <v>373</v>
      </c>
      <c r="N33" s="1" t="s">
        <v>373</v>
      </c>
      <c r="O33" s="1" t="s">
        <v>374</v>
      </c>
      <c r="P33" s="1" t="s">
        <v>375</v>
      </c>
      <c r="Q33" s="1" t="s">
        <v>376</v>
      </c>
      <c r="R33" s="1" t="s">
        <v>551</v>
      </c>
      <c r="S33" s="1" t="s">
        <v>378</v>
      </c>
      <c r="T33" s="1" t="s">
        <v>379</v>
      </c>
      <c r="U33" s="1" t="s">
        <v>380</v>
      </c>
    </row>
    <row r="34" s="1" customFormat="1" spans="1:21">
      <c r="A34" s="3">
        <v>18738640069</v>
      </c>
      <c r="B34" s="1" t="s">
        <v>392</v>
      </c>
      <c r="C34" s="1" t="s">
        <v>552</v>
      </c>
      <c r="D34" s="1" t="s">
        <v>553</v>
      </c>
      <c r="E34" s="1" t="s">
        <v>554</v>
      </c>
      <c r="F34" s="1" t="s">
        <v>399</v>
      </c>
      <c r="G34" s="1" t="s">
        <v>369</v>
      </c>
      <c r="H34" s="1" t="s">
        <v>370</v>
      </c>
      <c r="I34" s="1" t="s">
        <v>555</v>
      </c>
      <c r="J34" s="1" t="s">
        <v>372</v>
      </c>
      <c r="K34" s="1" t="s">
        <v>555</v>
      </c>
      <c r="L34" s="1" t="s">
        <v>555</v>
      </c>
      <c r="M34" s="1" t="s">
        <v>373</v>
      </c>
      <c r="N34" s="1" t="s">
        <v>373</v>
      </c>
      <c r="O34" s="1" t="s">
        <v>374</v>
      </c>
      <c r="P34" s="1" t="s">
        <v>375</v>
      </c>
      <c r="Q34" s="1" t="s">
        <v>376</v>
      </c>
      <c r="R34" s="1" t="s">
        <v>556</v>
      </c>
      <c r="S34" s="1" t="s">
        <v>378</v>
      </c>
      <c r="T34" s="1" t="s">
        <v>379</v>
      </c>
      <c r="U34" s="1" t="s">
        <v>380</v>
      </c>
    </row>
    <row r="35" s="1" customFormat="1" spans="1:21">
      <c r="A35" s="3">
        <v>18739576707</v>
      </c>
      <c r="B35" s="1" t="s">
        <v>392</v>
      </c>
      <c r="C35" s="1" t="s">
        <v>557</v>
      </c>
      <c r="D35" s="1" t="s">
        <v>558</v>
      </c>
      <c r="E35" s="1" t="s">
        <v>559</v>
      </c>
      <c r="F35" s="1" t="s">
        <v>412</v>
      </c>
      <c r="G35" s="1" t="s">
        <v>369</v>
      </c>
      <c r="H35" s="1" t="s">
        <v>370</v>
      </c>
      <c r="I35" s="1" t="s">
        <v>560</v>
      </c>
      <c r="J35" s="1" t="s">
        <v>372</v>
      </c>
      <c r="K35" s="1" t="s">
        <v>560</v>
      </c>
      <c r="L35" s="1" t="s">
        <v>560</v>
      </c>
      <c r="M35" s="1" t="s">
        <v>373</v>
      </c>
      <c r="N35" s="1" t="s">
        <v>373</v>
      </c>
      <c r="O35" s="1" t="s">
        <v>374</v>
      </c>
      <c r="P35" s="1" t="s">
        <v>375</v>
      </c>
      <c r="Q35" s="1" t="s">
        <v>376</v>
      </c>
      <c r="R35" s="1" t="s">
        <v>561</v>
      </c>
      <c r="S35" s="1" t="s">
        <v>378</v>
      </c>
      <c r="T35" s="1" t="s">
        <v>379</v>
      </c>
      <c r="U35" s="1" t="s">
        <v>380</v>
      </c>
    </row>
    <row r="36" s="1" customFormat="1" spans="1:21">
      <c r="A36" s="3">
        <v>18739584470</v>
      </c>
      <c r="B36" s="1" t="s">
        <v>392</v>
      </c>
      <c r="C36" s="1" t="s">
        <v>562</v>
      </c>
      <c r="D36" s="1" t="s">
        <v>563</v>
      </c>
      <c r="E36" s="1" t="s">
        <v>564</v>
      </c>
      <c r="F36" s="1" t="s">
        <v>385</v>
      </c>
      <c r="G36" s="1" t="s">
        <v>369</v>
      </c>
      <c r="H36" s="1" t="s">
        <v>370</v>
      </c>
      <c r="I36" s="1" t="s">
        <v>565</v>
      </c>
      <c r="J36" s="1" t="s">
        <v>372</v>
      </c>
      <c r="K36" s="1" t="s">
        <v>565</v>
      </c>
      <c r="L36" s="1" t="s">
        <v>565</v>
      </c>
      <c r="M36" s="1" t="s">
        <v>373</v>
      </c>
      <c r="N36" s="1" t="s">
        <v>373</v>
      </c>
      <c r="O36" s="1" t="s">
        <v>374</v>
      </c>
      <c r="P36" s="1" t="s">
        <v>375</v>
      </c>
      <c r="Q36" s="1" t="s">
        <v>376</v>
      </c>
      <c r="R36" s="1" t="s">
        <v>566</v>
      </c>
      <c r="S36" s="1" t="s">
        <v>378</v>
      </c>
      <c r="T36" s="1" t="s">
        <v>379</v>
      </c>
      <c r="U36" s="1" t="s">
        <v>380</v>
      </c>
    </row>
    <row r="37" s="1" customFormat="1" spans="1:21">
      <c r="A37" s="3">
        <v>18743407842</v>
      </c>
      <c r="B37" s="1" t="s">
        <v>392</v>
      </c>
      <c r="C37" s="1" t="s">
        <v>567</v>
      </c>
      <c r="D37" s="1" t="s">
        <v>568</v>
      </c>
      <c r="E37" s="1" t="s">
        <v>569</v>
      </c>
      <c r="F37" s="1" t="s">
        <v>412</v>
      </c>
      <c r="G37" s="1" t="s">
        <v>369</v>
      </c>
      <c r="H37" s="1" t="s">
        <v>370</v>
      </c>
      <c r="I37" s="1" t="s">
        <v>570</v>
      </c>
      <c r="J37" s="1" t="s">
        <v>372</v>
      </c>
      <c r="K37" s="1" t="s">
        <v>570</v>
      </c>
      <c r="L37" s="1" t="s">
        <v>570</v>
      </c>
      <c r="M37" s="1" t="s">
        <v>373</v>
      </c>
      <c r="N37" s="1" t="s">
        <v>373</v>
      </c>
      <c r="O37" s="1" t="s">
        <v>374</v>
      </c>
      <c r="P37" s="1" t="s">
        <v>375</v>
      </c>
      <c r="Q37" s="1" t="s">
        <v>376</v>
      </c>
      <c r="R37" s="1" t="s">
        <v>571</v>
      </c>
      <c r="S37" s="1" t="s">
        <v>378</v>
      </c>
      <c r="T37" s="1" t="s">
        <v>379</v>
      </c>
      <c r="U37" s="1" t="s">
        <v>380</v>
      </c>
    </row>
    <row r="38" s="1" customFormat="1" spans="1:21">
      <c r="A38" s="3">
        <v>18744862461</v>
      </c>
      <c r="B38" s="1" t="s">
        <v>385</v>
      </c>
      <c r="C38" s="1" t="s">
        <v>572</v>
      </c>
      <c r="D38" s="1" t="s">
        <v>519</v>
      </c>
      <c r="E38" s="1" t="s">
        <v>573</v>
      </c>
      <c r="F38" s="1" t="s">
        <v>385</v>
      </c>
      <c r="G38" s="1" t="s">
        <v>369</v>
      </c>
      <c r="H38" s="1" t="s">
        <v>370</v>
      </c>
      <c r="I38" s="1" t="s">
        <v>574</v>
      </c>
      <c r="J38" s="1" t="s">
        <v>372</v>
      </c>
      <c r="K38" s="1" t="s">
        <v>574</v>
      </c>
      <c r="L38" s="1" t="s">
        <v>574</v>
      </c>
      <c r="M38" s="1" t="s">
        <v>373</v>
      </c>
      <c r="N38" s="1" t="s">
        <v>373</v>
      </c>
      <c r="O38" s="1" t="s">
        <v>374</v>
      </c>
      <c r="P38" s="1" t="s">
        <v>375</v>
      </c>
      <c r="Q38" s="1" t="s">
        <v>376</v>
      </c>
      <c r="R38" s="1" t="s">
        <v>575</v>
      </c>
      <c r="S38" s="1" t="s">
        <v>378</v>
      </c>
      <c r="T38" s="1" t="s">
        <v>379</v>
      </c>
      <c r="U38" s="1" t="s">
        <v>380</v>
      </c>
    </row>
    <row r="39" s="1" customFormat="1" spans="1:21">
      <c r="A39" s="3">
        <v>18746128436</v>
      </c>
      <c r="B39" s="1" t="s">
        <v>385</v>
      </c>
      <c r="C39" s="1" t="s">
        <v>576</v>
      </c>
      <c r="D39" s="1" t="s">
        <v>519</v>
      </c>
      <c r="E39" s="1" t="s">
        <v>577</v>
      </c>
      <c r="F39" s="1" t="s">
        <v>385</v>
      </c>
      <c r="G39" s="1" t="s">
        <v>369</v>
      </c>
      <c r="H39" s="1" t="s">
        <v>370</v>
      </c>
      <c r="I39" s="1" t="s">
        <v>578</v>
      </c>
      <c r="J39" s="1" t="s">
        <v>372</v>
      </c>
      <c r="K39" s="1" t="s">
        <v>578</v>
      </c>
      <c r="L39" s="1" t="s">
        <v>578</v>
      </c>
      <c r="M39" s="1" t="s">
        <v>373</v>
      </c>
      <c r="N39" s="1" t="s">
        <v>373</v>
      </c>
      <c r="O39" s="1" t="s">
        <v>374</v>
      </c>
      <c r="P39" s="1" t="s">
        <v>375</v>
      </c>
      <c r="Q39" s="1" t="s">
        <v>376</v>
      </c>
      <c r="R39" s="1" t="s">
        <v>579</v>
      </c>
      <c r="S39" s="1" t="s">
        <v>378</v>
      </c>
      <c r="T39" s="1" t="s">
        <v>379</v>
      </c>
      <c r="U39" s="1" t="s">
        <v>380</v>
      </c>
    </row>
    <row r="40" s="1" customFormat="1" spans="1:21">
      <c r="A40" s="3">
        <v>18746338268</v>
      </c>
      <c r="B40" s="1" t="s">
        <v>385</v>
      </c>
      <c r="C40" s="1" t="s">
        <v>580</v>
      </c>
      <c r="D40" s="1" t="s">
        <v>534</v>
      </c>
      <c r="E40" s="1" t="s">
        <v>581</v>
      </c>
      <c r="F40" s="1" t="s">
        <v>385</v>
      </c>
      <c r="G40" s="1" t="s">
        <v>369</v>
      </c>
      <c r="H40" s="1" t="s">
        <v>370</v>
      </c>
      <c r="I40" s="1" t="s">
        <v>582</v>
      </c>
      <c r="J40" s="1" t="s">
        <v>372</v>
      </c>
      <c r="K40" s="1" t="s">
        <v>582</v>
      </c>
      <c r="L40" s="1" t="s">
        <v>582</v>
      </c>
      <c r="M40" s="1" t="s">
        <v>373</v>
      </c>
      <c r="N40" s="1" t="s">
        <v>373</v>
      </c>
      <c r="O40" s="1" t="s">
        <v>374</v>
      </c>
      <c r="P40" s="1" t="s">
        <v>375</v>
      </c>
      <c r="Q40" s="1" t="s">
        <v>376</v>
      </c>
      <c r="R40" s="1" t="s">
        <v>583</v>
      </c>
      <c r="S40" s="1" t="s">
        <v>378</v>
      </c>
      <c r="T40" s="1" t="s">
        <v>379</v>
      </c>
      <c r="U40" s="1" t="s">
        <v>380</v>
      </c>
    </row>
    <row r="41" s="1" customFormat="1" spans="1:21">
      <c r="A41" s="3">
        <v>18746348617</v>
      </c>
      <c r="B41" s="1" t="s">
        <v>385</v>
      </c>
      <c r="C41" s="1" t="s">
        <v>584</v>
      </c>
      <c r="D41" s="1" t="s">
        <v>534</v>
      </c>
      <c r="E41" s="1" t="s">
        <v>585</v>
      </c>
      <c r="F41" s="1" t="s">
        <v>385</v>
      </c>
      <c r="G41" s="1" t="s">
        <v>369</v>
      </c>
      <c r="H41" s="1" t="s">
        <v>370</v>
      </c>
      <c r="I41" s="1" t="s">
        <v>586</v>
      </c>
      <c r="J41" s="1" t="s">
        <v>372</v>
      </c>
      <c r="K41" s="1" t="s">
        <v>586</v>
      </c>
      <c r="L41" s="1" t="s">
        <v>586</v>
      </c>
      <c r="M41" s="1" t="s">
        <v>373</v>
      </c>
      <c r="N41" s="1" t="s">
        <v>373</v>
      </c>
      <c r="O41" s="1" t="s">
        <v>374</v>
      </c>
      <c r="P41" s="1" t="s">
        <v>375</v>
      </c>
      <c r="Q41" s="1" t="s">
        <v>376</v>
      </c>
      <c r="R41" s="1" t="s">
        <v>587</v>
      </c>
      <c r="S41" s="1" t="s">
        <v>378</v>
      </c>
      <c r="T41" s="1" t="s">
        <v>379</v>
      </c>
      <c r="U41" s="1" t="s">
        <v>380</v>
      </c>
    </row>
    <row r="42" s="1" customFormat="1" spans="1:21">
      <c r="A42" s="3">
        <v>18747611264</v>
      </c>
      <c r="B42" s="1" t="s">
        <v>385</v>
      </c>
      <c r="C42" s="1" t="s">
        <v>588</v>
      </c>
      <c r="D42" s="1" t="s">
        <v>454</v>
      </c>
      <c r="E42" s="1" t="s">
        <v>589</v>
      </c>
      <c r="F42" s="1" t="s">
        <v>399</v>
      </c>
      <c r="G42" s="1" t="s">
        <v>369</v>
      </c>
      <c r="H42" s="1" t="s">
        <v>370</v>
      </c>
      <c r="I42" s="1" t="s">
        <v>590</v>
      </c>
      <c r="J42" s="1" t="s">
        <v>372</v>
      </c>
      <c r="K42" s="1" t="s">
        <v>590</v>
      </c>
      <c r="L42" s="1" t="s">
        <v>590</v>
      </c>
      <c r="M42" s="1" t="s">
        <v>373</v>
      </c>
      <c r="N42" s="1" t="s">
        <v>373</v>
      </c>
      <c r="O42" s="1" t="s">
        <v>374</v>
      </c>
      <c r="P42" s="1" t="s">
        <v>375</v>
      </c>
      <c r="Q42" s="1" t="s">
        <v>376</v>
      </c>
      <c r="R42" s="1" t="s">
        <v>591</v>
      </c>
      <c r="S42" s="1" t="s">
        <v>378</v>
      </c>
      <c r="T42" s="1" t="s">
        <v>379</v>
      </c>
      <c r="U42" s="1" t="s">
        <v>380</v>
      </c>
    </row>
    <row r="43" s="1" customFormat="1" spans="1:21">
      <c r="A43" s="3">
        <v>18747752094</v>
      </c>
      <c r="B43" s="1" t="s">
        <v>385</v>
      </c>
      <c r="C43" s="1" t="s">
        <v>592</v>
      </c>
      <c r="D43" s="1" t="s">
        <v>593</v>
      </c>
      <c r="E43" s="1" t="s">
        <v>594</v>
      </c>
      <c r="F43" s="1" t="s">
        <v>412</v>
      </c>
      <c r="G43" s="1" t="s">
        <v>369</v>
      </c>
      <c r="H43" s="1" t="s">
        <v>370</v>
      </c>
      <c r="I43" s="1" t="s">
        <v>595</v>
      </c>
      <c r="J43" s="1" t="s">
        <v>372</v>
      </c>
      <c r="K43" s="1" t="s">
        <v>595</v>
      </c>
      <c r="L43" s="1" t="s">
        <v>595</v>
      </c>
      <c r="M43" s="1" t="s">
        <v>373</v>
      </c>
      <c r="N43" s="1" t="s">
        <v>373</v>
      </c>
      <c r="O43" s="1" t="s">
        <v>374</v>
      </c>
      <c r="P43" s="1" t="s">
        <v>375</v>
      </c>
      <c r="Q43" s="1" t="s">
        <v>376</v>
      </c>
      <c r="R43" s="1" t="s">
        <v>596</v>
      </c>
      <c r="S43" s="1" t="s">
        <v>378</v>
      </c>
      <c r="T43" s="1" t="s">
        <v>379</v>
      </c>
      <c r="U43" s="1" t="s">
        <v>380</v>
      </c>
    </row>
    <row r="44" s="1" customFormat="1" spans="1:21">
      <c r="A44" s="3">
        <v>18748339892</v>
      </c>
      <c r="B44" s="1" t="s">
        <v>385</v>
      </c>
      <c r="C44" s="1" t="s">
        <v>597</v>
      </c>
      <c r="D44" s="1" t="s">
        <v>563</v>
      </c>
      <c r="E44" s="1" t="s">
        <v>598</v>
      </c>
      <c r="F44" s="1" t="s">
        <v>412</v>
      </c>
      <c r="G44" s="1" t="s">
        <v>369</v>
      </c>
      <c r="H44" s="1" t="s">
        <v>370</v>
      </c>
      <c r="I44" s="1" t="s">
        <v>599</v>
      </c>
      <c r="J44" s="1" t="s">
        <v>372</v>
      </c>
      <c r="K44" s="1" t="s">
        <v>599</v>
      </c>
      <c r="L44" s="1" t="s">
        <v>599</v>
      </c>
      <c r="M44" s="1" t="s">
        <v>373</v>
      </c>
      <c r="N44" s="1" t="s">
        <v>373</v>
      </c>
      <c r="O44" s="1" t="s">
        <v>374</v>
      </c>
      <c r="P44" s="1" t="s">
        <v>375</v>
      </c>
      <c r="Q44" s="1" t="s">
        <v>376</v>
      </c>
      <c r="R44" s="1" t="s">
        <v>600</v>
      </c>
      <c r="S44" s="1" t="s">
        <v>378</v>
      </c>
      <c r="T44" s="1" t="s">
        <v>379</v>
      </c>
      <c r="U44" s="1" t="s">
        <v>380</v>
      </c>
    </row>
    <row r="45" s="1" customFormat="1" spans="1:21">
      <c r="A45" s="3">
        <v>18756566374</v>
      </c>
      <c r="B45" s="1" t="s">
        <v>412</v>
      </c>
      <c r="C45" s="1" t="s">
        <v>601</v>
      </c>
      <c r="D45" s="1" t="s">
        <v>602</v>
      </c>
      <c r="E45" s="1" t="s">
        <v>603</v>
      </c>
      <c r="F45" s="1" t="s">
        <v>399</v>
      </c>
      <c r="G45" s="1" t="s">
        <v>369</v>
      </c>
      <c r="H45" s="1" t="s">
        <v>370</v>
      </c>
      <c r="I45" s="1" t="s">
        <v>604</v>
      </c>
      <c r="J45" s="1" t="s">
        <v>372</v>
      </c>
      <c r="K45" s="1" t="s">
        <v>604</v>
      </c>
      <c r="L45" s="1" t="s">
        <v>604</v>
      </c>
      <c r="M45" s="1" t="s">
        <v>373</v>
      </c>
      <c r="N45" s="1" t="s">
        <v>373</v>
      </c>
      <c r="O45" s="1" t="s">
        <v>374</v>
      </c>
      <c r="P45" s="1" t="s">
        <v>375</v>
      </c>
      <c r="Q45" s="1" t="s">
        <v>376</v>
      </c>
      <c r="R45" s="1" t="s">
        <v>605</v>
      </c>
      <c r="S45" s="1" t="s">
        <v>378</v>
      </c>
      <c r="T45" s="1" t="s">
        <v>379</v>
      </c>
      <c r="U45" s="1" t="s">
        <v>380</v>
      </c>
    </row>
    <row r="46" s="1" customFormat="1" spans="1:21">
      <c r="A46" s="3">
        <v>18757182172</v>
      </c>
      <c r="B46" s="1" t="s">
        <v>412</v>
      </c>
      <c r="C46" s="1" t="s">
        <v>606</v>
      </c>
      <c r="D46" s="1" t="s">
        <v>607</v>
      </c>
      <c r="E46" s="1" t="s">
        <v>608</v>
      </c>
      <c r="F46" s="1" t="s">
        <v>412</v>
      </c>
      <c r="G46" s="1" t="s">
        <v>369</v>
      </c>
      <c r="H46" s="1" t="s">
        <v>370</v>
      </c>
      <c r="I46" s="1" t="s">
        <v>609</v>
      </c>
      <c r="J46" s="1" t="s">
        <v>372</v>
      </c>
      <c r="K46" s="1" t="s">
        <v>609</v>
      </c>
      <c r="L46" s="1" t="s">
        <v>609</v>
      </c>
      <c r="M46" s="1" t="s">
        <v>373</v>
      </c>
      <c r="N46" s="1" t="s">
        <v>373</v>
      </c>
      <c r="O46" s="1" t="s">
        <v>374</v>
      </c>
      <c r="P46" s="1" t="s">
        <v>375</v>
      </c>
      <c r="Q46" s="1" t="s">
        <v>376</v>
      </c>
      <c r="R46" s="1" t="s">
        <v>610</v>
      </c>
      <c r="S46" s="1" t="s">
        <v>378</v>
      </c>
      <c r="T46" s="1" t="s">
        <v>379</v>
      </c>
      <c r="U46" s="1" t="s">
        <v>380</v>
      </c>
    </row>
    <row r="47" s="1" customFormat="1" spans="1:21">
      <c r="A47" s="3">
        <v>18757198545</v>
      </c>
      <c r="B47" s="1" t="s">
        <v>412</v>
      </c>
      <c r="C47" s="1" t="s">
        <v>611</v>
      </c>
      <c r="D47" s="1" t="s">
        <v>612</v>
      </c>
      <c r="E47" s="1" t="s">
        <v>613</v>
      </c>
      <c r="F47" s="1" t="s">
        <v>412</v>
      </c>
      <c r="G47" s="1" t="s">
        <v>369</v>
      </c>
      <c r="H47" s="1" t="s">
        <v>370</v>
      </c>
      <c r="I47" s="1" t="s">
        <v>614</v>
      </c>
      <c r="J47" s="1" t="s">
        <v>372</v>
      </c>
      <c r="K47" s="1" t="s">
        <v>614</v>
      </c>
      <c r="L47" s="1" t="s">
        <v>614</v>
      </c>
      <c r="M47" s="1" t="s">
        <v>373</v>
      </c>
      <c r="N47" s="1" t="s">
        <v>373</v>
      </c>
      <c r="O47" s="1" t="s">
        <v>374</v>
      </c>
      <c r="P47" s="1" t="s">
        <v>375</v>
      </c>
      <c r="Q47" s="1" t="s">
        <v>376</v>
      </c>
      <c r="R47" s="1" t="s">
        <v>615</v>
      </c>
      <c r="S47" s="1" t="s">
        <v>378</v>
      </c>
      <c r="T47" s="1" t="s">
        <v>379</v>
      </c>
      <c r="U47" s="1" t="s">
        <v>380</v>
      </c>
    </row>
    <row r="48" s="1" customFormat="1" spans="1:21">
      <c r="A48" s="3">
        <v>18762703800</v>
      </c>
      <c r="B48" s="1" t="s">
        <v>412</v>
      </c>
      <c r="C48" s="1" t="s">
        <v>616</v>
      </c>
      <c r="D48" s="1" t="s">
        <v>617</v>
      </c>
      <c r="E48" s="1" t="s">
        <v>618</v>
      </c>
      <c r="F48" s="1" t="s">
        <v>399</v>
      </c>
      <c r="G48" s="1" t="s">
        <v>369</v>
      </c>
      <c r="H48" s="1" t="s">
        <v>370</v>
      </c>
      <c r="I48" s="1" t="s">
        <v>619</v>
      </c>
      <c r="J48" s="1" t="s">
        <v>372</v>
      </c>
      <c r="K48" s="1" t="s">
        <v>619</v>
      </c>
      <c r="L48" s="1" t="s">
        <v>619</v>
      </c>
      <c r="M48" s="1" t="s">
        <v>373</v>
      </c>
      <c r="N48" s="1" t="s">
        <v>373</v>
      </c>
      <c r="O48" s="1" t="s">
        <v>374</v>
      </c>
      <c r="P48" s="1" t="s">
        <v>375</v>
      </c>
      <c r="Q48" s="1" t="s">
        <v>376</v>
      </c>
      <c r="R48" s="1" t="s">
        <v>620</v>
      </c>
      <c r="S48" s="1" t="s">
        <v>378</v>
      </c>
      <c r="T48" s="1" t="s">
        <v>379</v>
      </c>
      <c r="U48" s="1" t="s">
        <v>380</v>
      </c>
    </row>
    <row r="49" s="1" customFormat="1" spans="1:21">
      <c r="A49" s="3">
        <v>18764117398</v>
      </c>
      <c r="B49" s="1" t="s">
        <v>412</v>
      </c>
      <c r="C49" s="1" t="s">
        <v>621</v>
      </c>
      <c r="D49" s="1" t="s">
        <v>454</v>
      </c>
      <c r="E49" s="1" t="s">
        <v>622</v>
      </c>
      <c r="F49" s="1" t="s">
        <v>399</v>
      </c>
      <c r="G49" s="1" t="s">
        <v>369</v>
      </c>
      <c r="H49" s="1" t="s">
        <v>370</v>
      </c>
      <c r="I49" s="1" t="s">
        <v>623</v>
      </c>
      <c r="J49" s="1" t="s">
        <v>372</v>
      </c>
      <c r="K49" s="1" t="s">
        <v>623</v>
      </c>
      <c r="L49" s="1" t="s">
        <v>623</v>
      </c>
      <c r="M49" s="1" t="s">
        <v>373</v>
      </c>
      <c r="N49" s="1" t="s">
        <v>373</v>
      </c>
      <c r="O49" s="1" t="s">
        <v>374</v>
      </c>
      <c r="P49" s="1" t="s">
        <v>375</v>
      </c>
      <c r="Q49" s="1" t="s">
        <v>376</v>
      </c>
      <c r="R49" s="1" t="s">
        <v>624</v>
      </c>
      <c r="S49" s="1" t="s">
        <v>378</v>
      </c>
      <c r="T49" s="1" t="s">
        <v>379</v>
      </c>
      <c r="U49" s="1" t="s">
        <v>380</v>
      </c>
    </row>
    <row r="50" s="1" customFormat="1" spans="1:21">
      <c r="A50" s="3">
        <v>18764282022</v>
      </c>
      <c r="B50" s="1" t="s">
        <v>412</v>
      </c>
      <c r="C50" s="1" t="s">
        <v>625</v>
      </c>
      <c r="D50" s="1" t="s">
        <v>626</v>
      </c>
      <c r="E50" s="1" t="s">
        <v>627</v>
      </c>
      <c r="F50" s="1" t="s">
        <v>399</v>
      </c>
      <c r="G50" s="1" t="s">
        <v>369</v>
      </c>
      <c r="H50" s="1" t="s">
        <v>370</v>
      </c>
      <c r="I50" s="1" t="s">
        <v>628</v>
      </c>
      <c r="J50" s="1" t="s">
        <v>372</v>
      </c>
      <c r="K50" s="1" t="s">
        <v>628</v>
      </c>
      <c r="L50" s="1" t="s">
        <v>628</v>
      </c>
      <c r="M50" s="1" t="s">
        <v>373</v>
      </c>
      <c r="N50" s="1" t="s">
        <v>373</v>
      </c>
      <c r="O50" s="1" t="s">
        <v>374</v>
      </c>
      <c r="P50" s="1" t="s">
        <v>375</v>
      </c>
      <c r="Q50" s="1" t="s">
        <v>376</v>
      </c>
      <c r="R50" s="1" t="s">
        <v>629</v>
      </c>
      <c r="S50" s="1" t="s">
        <v>378</v>
      </c>
      <c r="T50" s="1" t="s">
        <v>379</v>
      </c>
      <c r="U50" s="1" t="s">
        <v>380</v>
      </c>
    </row>
    <row r="51" s="1" customFormat="1" spans="1:21">
      <c r="A51" s="3">
        <v>18770977350</v>
      </c>
      <c r="B51" s="1" t="s">
        <v>399</v>
      </c>
      <c r="C51" s="1" t="s">
        <v>630</v>
      </c>
      <c r="D51" s="1" t="s">
        <v>534</v>
      </c>
      <c r="E51" s="1" t="s">
        <v>631</v>
      </c>
      <c r="F51" s="1" t="s">
        <v>399</v>
      </c>
      <c r="G51" s="1" t="s">
        <v>369</v>
      </c>
      <c r="H51" s="1" t="s">
        <v>370</v>
      </c>
      <c r="I51" s="1" t="s">
        <v>632</v>
      </c>
      <c r="J51" s="1" t="s">
        <v>372</v>
      </c>
      <c r="K51" s="1" t="s">
        <v>632</v>
      </c>
      <c r="L51" s="1" t="s">
        <v>632</v>
      </c>
      <c r="M51" s="1" t="s">
        <v>373</v>
      </c>
      <c r="N51" s="1" t="s">
        <v>373</v>
      </c>
      <c r="O51" s="1" t="s">
        <v>374</v>
      </c>
      <c r="P51" s="1" t="s">
        <v>375</v>
      </c>
      <c r="Q51" s="1" t="s">
        <v>376</v>
      </c>
      <c r="R51" s="1" t="s">
        <v>633</v>
      </c>
      <c r="S51" s="1" t="s">
        <v>378</v>
      </c>
      <c r="T51" s="1" t="s">
        <v>379</v>
      </c>
      <c r="U51" s="1" t="s">
        <v>380</v>
      </c>
    </row>
    <row r="52" s="1" customFormat="1" spans="1:21">
      <c r="A52" s="3">
        <v>18772072428</v>
      </c>
      <c r="B52" s="1" t="s">
        <v>399</v>
      </c>
      <c r="C52" s="1" t="s">
        <v>634</v>
      </c>
      <c r="D52" s="1" t="s">
        <v>635</v>
      </c>
      <c r="E52" s="1" t="s">
        <v>636</v>
      </c>
      <c r="F52" s="1" t="s">
        <v>399</v>
      </c>
      <c r="G52" s="1" t="s">
        <v>369</v>
      </c>
      <c r="H52" s="1" t="s">
        <v>370</v>
      </c>
      <c r="I52" s="1" t="s">
        <v>637</v>
      </c>
      <c r="J52" s="1" t="s">
        <v>372</v>
      </c>
      <c r="K52" s="1" t="s">
        <v>637</v>
      </c>
      <c r="L52" s="1" t="s">
        <v>637</v>
      </c>
      <c r="M52" s="1" t="s">
        <v>373</v>
      </c>
      <c r="N52" s="1" t="s">
        <v>373</v>
      </c>
      <c r="O52" s="1" t="s">
        <v>374</v>
      </c>
      <c r="P52" s="1" t="s">
        <v>375</v>
      </c>
      <c r="Q52" s="1" t="s">
        <v>376</v>
      </c>
      <c r="R52" s="1" t="s">
        <v>638</v>
      </c>
      <c r="S52" s="1" t="s">
        <v>378</v>
      </c>
      <c r="T52" s="1" t="s">
        <v>379</v>
      </c>
      <c r="U52" s="1" t="s">
        <v>380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2022-08-20T01:40:09Z</dcterms:created>
  <dcterms:modified xsi:type="dcterms:W3CDTF">2022-08-20T01:49:38Z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5CD24CC7EBC24CB5BF446D502542DEEB</vt:lpwstr>
  </property>
  <property fmtid="{D5CDD505-2E9C-101B-9397-08002B2CF9AE}" pid="3" name="KSOProductBuildVer">
    <vt:lpwstr>2052-11.1.0.12302</vt:lpwstr>
  </property>
</Properties>
</file>