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对账!$A$1:$X$61</definedName>
  </definedNames>
  <calcPr calcId="144525"/>
</workbook>
</file>

<file path=xl/sharedStrings.xml><?xml version="1.0" encoding="utf-8"?>
<sst xmlns="http://schemas.openxmlformats.org/spreadsheetml/2006/main" count="1938" uniqueCount="561">
  <si>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</si>
  <si>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</si>
  <si>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</si>
  <si>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</si>
  <si>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</si>
  <si>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</si>
  <si>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</si>
  <si>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</si>
  <si>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</si>
  <si>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</si>
  <si>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</si>
  <si>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</si>
  <si>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</si>
  <si>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</si>
  <si>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</si>
  <si>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</si>
  <si>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</si>
  <si>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</si>
  <si>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</si>
  <si>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</si>
  <si>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</si>
  <si>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</si>
  <si>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</si>
  <si>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</si>
  <si>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</si>
  <si>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18380618684	</t>
  </si>
  <si>
    <t>Ctrip</t>
  </si>
  <si>
    <t>正常</t>
  </si>
  <si>
    <t>[香港]香港瑞生尖沙咀酒店(Attitude on Granville)(80243671)</t>
  </si>
  <si>
    <t>标准双床房&lt;至多8间&gt;&lt;2人入住&gt;</t>
  </si>
  <si>
    <t>CNY</t>
  </si>
  <si>
    <t>Yim/Ho Hin</t>
  </si>
  <si>
    <t>CA13744220820CNY</t>
  </si>
  <si>
    <t>未提现</t>
  </si>
  <si>
    <t>携程开票</t>
  </si>
  <si>
    <t xml:space="preserve">	</t>
  </si>
  <si>
    <t xml:space="preserve">18429083875	</t>
  </si>
  <si>
    <t>[香港]香港帝苑酒店(The Royal Garden Hotel)(83900807)</t>
  </si>
  <si>
    <t>豪华房&lt;至多8间&gt;&lt;2人入住&gt;</t>
  </si>
  <si>
    <t>YAU/LIK YING</t>
  </si>
  <si>
    <t xml:space="preserve">18444405433	</t>
  </si>
  <si>
    <t>NG /TSZ CHUNG ,謝/倩瑩</t>
  </si>
  <si>
    <t xml:space="preserve">2061143	</t>
  </si>
  <si>
    <t xml:space="preserve">18504249722	</t>
  </si>
  <si>
    <t>[高雄]高雄福华大饭店(Howard Plaza Hotel Kaohsiung)(80941298)</t>
  </si>
  <si>
    <t>豪华双床房&lt;至多8间&gt;&lt;2人入住&gt;&lt;早餐&gt;</t>
  </si>
  <si>
    <t>CHEN/TIENWEN</t>
  </si>
  <si>
    <t xml:space="preserve">RQE4227	</t>
  </si>
  <si>
    <t xml:space="preserve">18507277100	</t>
  </si>
  <si>
    <t>[北京]海友良品酒店(北京东四地铁站店)(76436416)</t>
  </si>
  <si>
    <t>家庭房&lt;至多8间&gt;&lt;2人入住&gt;</t>
  </si>
  <si>
    <t>卢俊铭</t>
  </si>
  <si>
    <t xml:space="preserve">R1000056091479785001	</t>
  </si>
  <si>
    <t>取消</t>
  </si>
  <si>
    <t xml:space="preserve">18517388202	</t>
  </si>
  <si>
    <t>[花莲]花莲布洛湾大饭店(Bulowan Hotel)(81210302)</t>
  </si>
  <si>
    <t>双人房&lt;至多8间&gt;&lt;2人入住&gt;</t>
  </si>
  <si>
    <t>TU/IWEN</t>
  </si>
  <si>
    <t xml:space="preserve">07/26	</t>
  </si>
  <si>
    <t xml:space="preserve">18525352011	</t>
  </si>
  <si>
    <t>[香港]灏美中环酒店(Homy Hotel Central)(82340199)</t>
  </si>
  <si>
    <t>高级大号床房&lt;至多8间&gt;&lt;2人入住&gt;</t>
  </si>
  <si>
    <t>Zhao/Xiumei</t>
  </si>
  <si>
    <t xml:space="preserve">18528176824	</t>
  </si>
  <si>
    <t>[银川]银川富力万达嘉华酒店(93872763)</t>
  </si>
  <si>
    <t>豪华套房&lt;至多8间&gt;&lt;2人入住&gt;&lt;早餐&gt;</t>
  </si>
  <si>
    <t>秦垒</t>
  </si>
  <si>
    <t xml:space="preserve">28215477	</t>
  </si>
  <si>
    <t xml:space="preserve">18561677431	</t>
  </si>
  <si>
    <t>[新北]新北永和柯达大饭店(K Hotel Yungho)(80941457)</t>
  </si>
  <si>
    <t>活力双人房&lt;至多8间&gt;&lt;2人入住&gt;&lt;早餐&gt;</t>
  </si>
  <si>
    <t>CHUANG/CHENYUAN</t>
  </si>
  <si>
    <t xml:space="preserve">20220730-006	</t>
  </si>
  <si>
    <t xml:space="preserve">18567160753	</t>
  </si>
  <si>
    <t>[台北]华山文旅(Wallsun Hotel Taipei)(80941554)</t>
  </si>
  <si>
    <t>露台大床房&lt;至多8间&gt;&lt;2人入住&gt;</t>
  </si>
  <si>
    <t>YAMAKOSHI/YUKIKO</t>
  </si>
  <si>
    <t xml:space="preserve">18583796939	</t>
  </si>
  <si>
    <t>[香港]香港帝都酒店(Royal Park Hotel)(80247072)</t>
  </si>
  <si>
    <t>全新装潢标准客房&lt;至多8间&gt;&lt;2人入住&gt;</t>
  </si>
  <si>
    <t>Li/Jiazhi</t>
  </si>
  <si>
    <t xml:space="preserve">18585625911	</t>
  </si>
  <si>
    <t>[广州]上苑连锁酒店(广州十三行一德路地铁站店)(83901321)</t>
  </si>
  <si>
    <t>日式榻榻米房&lt;至多8间&gt;&lt;2人入住&gt;</t>
  </si>
  <si>
    <t>伍增炫</t>
  </si>
  <si>
    <t xml:space="preserve">Acknowledged	</t>
  </si>
  <si>
    <t xml:space="preserve">999218587400198	</t>
  </si>
  <si>
    <t>[南京]汉庭酒店(南京信息工程大学地铁站店)(93875382)</t>
  </si>
  <si>
    <t>高级大床房&lt;至多8间&gt;&lt;2人入住&gt;</t>
  </si>
  <si>
    <t>瞿瑞婷</t>
  </si>
  <si>
    <t xml:space="preserve">R2100443092072330001	</t>
  </si>
  <si>
    <t xml:space="preserve">18587461493	</t>
  </si>
  <si>
    <t>[台南]康桥商旅(台南民生馆)(Kindness Hotel Min Sheng)(80941429)</t>
  </si>
  <si>
    <t>经济双人房(无窗)&lt;至多8间&gt;&lt;2人入住&gt;&lt;早餐&gt;</t>
  </si>
  <si>
    <t>KU/CHIACHANG</t>
  </si>
  <si>
    <t xml:space="preserve">18595812424	</t>
  </si>
  <si>
    <t>[南京]南京新城we酒店(92788143)</t>
  </si>
  <si>
    <t>特惠房&lt;至多8间&gt;&lt;2人入住&gt;</t>
  </si>
  <si>
    <t>杨天硕</t>
  </si>
  <si>
    <t xml:space="preserve">18596142642	</t>
  </si>
  <si>
    <t>[资兴]资兴墨印东江精品酒店(92126009)</t>
  </si>
  <si>
    <t>雅致穹顶房&lt;至多8间&gt;&lt;2人入住&gt;</t>
  </si>
  <si>
    <t>喻雪珍</t>
  </si>
  <si>
    <t xml:space="preserve">18605475874	</t>
  </si>
  <si>
    <t>[重庆]锦华商务酒店(重庆两路口地铁站店)(92777862)</t>
  </si>
  <si>
    <t>阳光轻奢双床房&lt;至多8间&gt;&lt;2人入住&gt;</t>
  </si>
  <si>
    <t>李海燕</t>
  </si>
  <si>
    <t xml:space="preserve">18606010941	</t>
  </si>
  <si>
    <t>[宁武]贝壳酒店(宁武凤舞广场店)(82341536)</t>
  </si>
  <si>
    <t>时尚大床房&lt;至多8间&gt;&lt;2人入住&gt;</t>
  </si>
  <si>
    <t>姜鹏</t>
  </si>
  <si>
    <t xml:space="preserve">(GRT)78264355;	</t>
  </si>
  <si>
    <t xml:space="preserve">18606541844	</t>
  </si>
  <si>
    <t>[大同]尚客优连锁酒店(大同火车站店)(83900663)</t>
  </si>
  <si>
    <t>特价房&lt;至多8间&gt;&lt;2人入住&gt;</t>
  </si>
  <si>
    <t>杨则程</t>
  </si>
  <si>
    <t xml:space="preserve">(THK)YD03951220802230517868;	</t>
  </si>
  <si>
    <t xml:space="preserve">18607551873	</t>
  </si>
  <si>
    <t>[重庆]重庆澜庭悦酒店(94915077)</t>
  </si>
  <si>
    <t>豪华观景双床房&lt;至多8间&gt;&lt;2人入住&gt;</t>
  </si>
  <si>
    <t>杭勇刚</t>
  </si>
  <si>
    <t xml:space="preserve">18607806638	</t>
  </si>
  <si>
    <t>[台南]泊乐行旅-赤崁店(Hotel Brown)(80941744)</t>
  </si>
  <si>
    <t>标准双人房&lt;至多8间&gt;&lt;2人入住&gt;</t>
  </si>
  <si>
    <t>KUO/TSUNI</t>
  </si>
  <si>
    <t xml:space="preserve">18608727100	</t>
  </si>
  <si>
    <t>[无锡]无锡新湖铂尔曼大酒店(81210095)</t>
  </si>
  <si>
    <t>行政大床房&lt;2人入住&gt;&lt;早餐&gt;</t>
  </si>
  <si>
    <t>刘涛</t>
  </si>
  <si>
    <t xml:space="preserve">999218608800125	</t>
  </si>
  <si>
    <t>[海口]海口宝华海景大酒店(76255278)</t>
  </si>
  <si>
    <t>海景双床房&lt;至多8间&gt;&lt;2人入住&gt;&lt;早餐&gt;</t>
  </si>
  <si>
    <t>夏明铭</t>
  </si>
  <si>
    <t xml:space="preserve">0	</t>
  </si>
  <si>
    <t xml:space="preserve">18611285306	</t>
  </si>
  <si>
    <t>[上海]格林豪泰(上海美兰湖沪太公路店)(83900247)</t>
  </si>
  <si>
    <t>三人房&lt;至多8间&gt;&lt;2人入住&gt;</t>
  </si>
  <si>
    <t>王杭生</t>
  </si>
  <si>
    <t xml:space="preserve">(GRT)78276859;	</t>
  </si>
  <si>
    <t xml:space="preserve">18611437840	</t>
  </si>
  <si>
    <t>[无锡]汉庭酒店(无锡灵山景区店)(93871332)</t>
  </si>
  <si>
    <t>滕大发</t>
  </si>
  <si>
    <t xml:space="preserve">R2140921092232261001	</t>
  </si>
  <si>
    <t xml:space="preserve">18611753077	</t>
  </si>
  <si>
    <t>[抚松]长白山鲁能胜地瑞士酒店度假村(92488710)</t>
  </si>
  <si>
    <t>瑞士精致双床套房&lt;至多8间&gt;&lt;2人入住&gt;</t>
  </si>
  <si>
    <t>肖宏宇</t>
  </si>
  <si>
    <t xml:space="preserve">B6W8WH3554;XM	</t>
  </si>
  <si>
    <t xml:space="preserve">18611900011	</t>
  </si>
  <si>
    <t>[长沙]全季酒店(长沙火车站店)(93872092)</t>
  </si>
  <si>
    <t>大床房&lt;至多8间&gt;&lt;2人入住&gt;</t>
  </si>
  <si>
    <t>闫路嫚</t>
  </si>
  <si>
    <t xml:space="preserve">R4100076092233779001	</t>
  </si>
  <si>
    <t xml:space="preserve">999218612497785	</t>
  </si>
  <si>
    <t>[青岛]汉庭酒店(青岛延安三路芝泉路地铁站店)(83902439)</t>
  </si>
  <si>
    <t>李哲</t>
  </si>
  <si>
    <t xml:space="preserve">R2660712092236012001	</t>
  </si>
  <si>
    <t xml:space="preserve">18613504917	</t>
  </si>
  <si>
    <t>[信阳]星程酒店(信阳火车站店)(93872811)</t>
  </si>
  <si>
    <t>套房&lt;至多8间&gt;&lt;2人入住&gt;</t>
  </si>
  <si>
    <t>傅荣雪</t>
  </si>
  <si>
    <t xml:space="preserve">R4640993092242898001	</t>
  </si>
  <si>
    <t xml:space="preserve">18614401204	</t>
  </si>
  <si>
    <t>[珠海]珠海莲舍假日公寓(91301628)</t>
  </si>
  <si>
    <t>商务双床房&lt;至多8间&gt;&lt;2人入住&gt;</t>
  </si>
  <si>
    <t>黄惠怡</t>
  </si>
  <si>
    <t xml:space="preserve">2642942	</t>
  </si>
  <si>
    <t xml:space="preserve">18614470691	</t>
  </si>
  <si>
    <t>舒适大床房&lt;至多8间&gt;&lt;2人入住&gt;</t>
  </si>
  <si>
    <t>袁雪萍</t>
  </si>
  <si>
    <t xml:space="preserve">18614889045	</t>
  </si>
  <si>
    <t>[桐乡]乌镇民宿(94920398)</t>
  </si>
  <si>
    <t>民宿豪华标间&lt;至多8间&gt;&lt;2人入住&gt;&lt;早餐&gt;</t>
  </si>
  <si>
    <t>郭晶,张丽美</t>
  </si>
  <si>
    <t xml:space="preserve">18614919122	</t>
  </si>
  <si>
    <t>[广州]维也纳酒店(广州南站高铁站店)(68323495)</t>
  </si>
  <si>
    <t>标准大床房&lt;至多8间&gt;&lt;2人入住&gt;</t>
  </si>
  <si>
    <t>萩野下美英</t>
  </si>
  <si>
    <t xml:space="preserve">104637317514	</t>
  </si>
  <si>
    <t xml:space="preserve">18615070003	</t>
  </si>
  <si>
    <t>时尚双床房&lt;至多8间&gt;&lt;2人入住&gt;</t>
  </si>
  <si>
    <t>王子锐</t>
  </si>
  <si>
    <t xml:space="preserve">(GRT)78290689;	</t>
  </si>
  <si>
    <t xml:space="preserve">18615401852	</t>
  </si>
  <si>
    <t>[广州]广州白云宾馆(83902259)</t>
  </si>
  <si>
    <t>商务大床房&lt;至多8间&gt;&lt;2人入住&gt;</t>
  </si>
  <si>
    <t>姜远扬</t>
  </si>
  <si>
    <t xml:space="preserve">(WSG)237213;	</t>
  </si>
  <si>
    <t xml:space="preserve">999218615696202	</t>
  </si>
  <si>
    <t>[长治]全季酒店(长治太行东街店)(93871047)</t>
  </si>
  <si>
    <t>双床房&lt;至多8间&gt;&lt;2人入住&gt;</t>
  </si>
  <si>
    <t>魏丽丽,王环</t>
  </si>
  <si>
    <t xml:space="preserve">18621414553	</t>
  </si>
  <si>
    <t>民宿豪华大床房&lt;至多8间&gt;&lt;2人入住&gt;&lt;早餐&gt;</t>
  </si>
  <si>
    <t>赵彩侠</t>
  </si>
  <si>
    <t xml:space="preserve">赵彩侠	</t>
  </si>
  <si>
    <t xml:space="preserve">18621536189	</t>
  </si>
  <si>
    <t>民宿1.5米大床房B&lt;至多8间&gt;&lt;2人入住&gt;&lt;早餐&gt;</t>
  </si>
  <si>
    <t>陈菲雨</t>
  </si>
  <si>
    <t xml:space="preserve">陈菲雨	</t>
  </si>
  <si>
    <t xml:space="preserve">18622297906	</t>
  </si>
  <si>
    <t>[江阴]尚客优酒店(江阴敔山湾店)(83901276)</t>
  </si>
  <si>
    <t>特惠大床房(无窗)&lt;至多8间&gt;&lt;2人入住&gt;</t>
  </si>
  <si>
    <t>许烨</t>
  </si>
  <si>
    <t xml:space="preserve">(THK)YD04693220804074025423;	</t>
  </si>
  <si>
    <t xml:space="preserve">18622972251	</t>
  </si>
  <si>
    <t>[文安]格林豪泰(文安利民街二中店)(68604263)</t>
  </si>
  <si>
    <t>标准房&lt;至多8间&gt;&lt;2人入住&gt;</t>
  </si>
  <si>
    <t>刘心刚</t>
  </si>
  <si>
    <t xml:space="preserve">(GRT)78309882;	</t>
  </si>
  <si>
    <t xml:space="preserve">18623138830	</t>
  </si>
  <si>
    <t>[格尔木]尚客优精选酒店(格尔木江源中路店)(92484303)</t>
  </si>
  <si>
    <t>精选大床房&lt;至多8间&gt;&lt;2人入住&gt;&lt;早餐&gt;</t>
  </si>
  <si>
    <t>黄洛川</t>
  </si>
  <si>
    <t xml:space="preserve">(THK)YD02789220804101415915;	</t>
  </si>
  <si>
    <t xml:space="preserve">18623647697	</t>
  </si>
  <si>
    <t>[长沙]长沙海顿酒店(85539056)</t>
  </si>
  <si>
    <t>杨玉强</t>
  </si>
  <si>
    <t xml:space="preserve">18623888690	</t>
  </si>
  <si>
    <t>[温州]温州欢尔登酒店(85540007)</t>
  </si>
  <si>
    <t>商务大床房&lt;至多8间&gt;&lt;2人入住&gt;&lt;早餐&gt;</t>
  </si>
  <si>
    <t>胡亮</t>
  </si>
  <si>
    <t xml:space="preserve">18624972201	</t>
  </si>
  <si>
    <t>[北京]格林豪泰(北京通州区亦庄次渠地铁站店)(80248957)</t>
  </si>
  <si>
    <t>王鑫</t>
  </si>
  <si>
    <t xml:space="preserve">(GRT)78318573;	</t>
  </si>
  <si>
    <t xml:space="preserve">18625765818	</t>
  </si>
  <si>
    <t>[北京]7天连锁酒店(北京牛街地铁站宣武医院店)(83901267)</t>
  </si>
  <si>
    <t>精选大床房&lt;至多8间&gt;&lt;2人入住&gt;</t>
  </si>
  <si>
    <t>崔艺然</t>
  </si>
  <si>
    <t xml:space="preserve">104640083544	</t>
  </si>
  <si>
    <t xml:space="preserve">18625919442	</t>
  </si>
  <si>
    <t>祁子昱</t>
  </si>
  <si>
    <t xml:space="preserve">18625959132	</t>
  </si>
  <si>
    <t>[重庆]城市便捷酒店(重庆沙坪坝三峡广场店)(68341134)</t>
  </si>
  <si>
    <t>刘郦</t>
  </si>
  <si>
    <t xml:space="preserve">R_0023027_2739443	</t>
  </si>
  <si>
    <t xml:space="preserve">18626149110	</t>
  </si>
  <si>
    <t>[宿迁]格林豪泰快捷酒店(宿迁项王东路宿豫教育局店)(92484375)</t>
  </si>
  <si>
    <t>简约大床房&lt;至多8间&gt;&lt;2人入住&gt;</t>
  </si>
  <si>
    <t>葛军,程明,施纯好</t>
  </si>
  <si>
    <t xml:space="preserve">(GRT)78323954;(GRT)78323956;(GRT)78323957;	</t>
  </si>
  <si>
    <t xml:space="preserve">18626151974	</t>
  </si>
  <si>
    <t>[玉龙]格林豪泰(玉龙火车站玉兴路店)(83902249)</t>
  </si>
  <si>
    <t>高级双床房&lt;至多8间&gt;&lt;2人入住&gt;</t>
  </si>
  <si>
    <t>夏甜甜,夏和平,杨祖芳</t>
  </si>
  <si>
    <t xml:space="preserve">(GRT)78323983;(GRT)78323985;(GRT)78323986;	</t>
  </si>
  <si>
    <t xml:space="preserve">999218626170859	</t>
  </si>
  <si>
    <t>[苏州]尚客优连锁酒店(苏州吴中区红庄地铁站店)(88988890)</t>
  </si>
  <si>
    <t>特惠大床房&lt;至多8间&gt;&lt;2人入住&gt;</t>
  </si>
  <si>
    <t>黄治云</t>
  </si>
  <si>
    <t xml:space="preserve">(THK)YD02770220804161155640;	</t>
  </si>
  <si>
    <t xml:space="preserve">18626191113	</t>
  </si>
  <si>
    <t>[长沙县]格林东方酒店(长沙县星沙螺丝塘地铁站店)(80248851)</t>
  </si>
  <si>
    <t>特色套房&lt;2人入住&gt;</t>
  </si>
  <si>
    <t>吴尚荣</t>
  </si>
  <si>
    <t xml:space="preserve">2644121	</t>
  </si>
  <si>
    <t xml:space="preserve">(GRT)78324230;	</t>
  </si>
  <si>
    <t xml:space="preserve">999218626336999	</t>
  </si>
  <si>
    <t>[百色]柏纳酒店(百色市政府恒基广场店)(94919237)</t>
  </si>
  <si>
    <t>精选双床房(爆款推荐)&lt;至多8间&gt;&lt;2人入住&gt;</t>
  </si>
  <si>
    <t>张晓梅</t>
  </si>
  <si>
    <t xml:space="preserve">999218626384287	</t>
  </si>
  <si>
    <t>刘建伟</t>
  </si>
  <si>
    <t xml:space="preserve">999218629435982	</t>
  </si>
  <si>
    <t>[芜湖]格林豪泰(芜湖县迎宾大道世贸南楼店)(77171768)</t>
  </si>
  <si>
    <t>刘上</t>
  </si>
  <si>
    <t xml:space="preserve">(GRT)78326228;	</t>
  </si>
  <si>
    <t xml:space="preserve">18630510182	</t>
  </si>
  <si>
    <t>[文安]文安郝力克希尔顿启缤精选酒店(83902247)</t>
  </si>
  <si>
    <t>么宝珍</t>
  </si>
  <si>
    <t xml:space="preserve">3283309605	</t>
  </si>
  <si>
    <t xml:space="preserve">999218630707872	</t>
  </si>
  <si>
    <t>高级特大床房&lt;至多8间&gt;&lt;2人入住&gt;</t>
  </si>
  <si>
    <t>郭鑫</t>
  </si>
  <si>
    <t xml:space="preserve">R0460113092340801001	</t>
  </si>
  <si>
    <t xml:space="preserve">18631137900	</t>
  </si>
  <si>
    <t>[广州]7天连锁酒店(广州棠下科韵路店)(83900234)</t>
  </si>
  <si>
    <t>钱生</t>
  </si>
  <si>
    <t xml:space="preserve">104640931604	</t>
  </si>
  <si>
    <t xml:space="preserve">999218631206622	</t>
  </si>
  <si>
    <t>[天津]格林豪泰(天津渔阳南路鼓楼广场店)(68607914)</t>
  </si>
  <si>
    <t>侯冬</t>
  </si>
  <si>
    <t xml:space="preserve">(GRT)78330959;	</t>
  </si>
  <si>
    <t xml:space="preserve">18632874222	</t>
  </si>
  <si>
    <t>[北京]北京国家会议中心大酒店(93870347)</t>
  </si>
  <si>
    <t>高级大床间&lt;至多8间&gt;&lt;2人入住&gt;</t>
  </si>
  <si>
    <t>上官云飞</t>
  </si>
  <si>
    <t xml:space="preserve">999218633515365	</t>
  </si>
  <si>
    <t>[宁波]宁波金港大酒店(76479570)</t>
  </si>
  <si>
    <t>江景双床房&lt;至多8间&gt;&lt;2人入住&gt;</t>
  </si>
  <si>
    <t>李岩峰</t>
  </si>
  <si>
    <t>，</t>
  </si>
  <si>
    <t>999218587400198</t>
  </si>
  <si>
    <t>999218608800125</t>
  </si>
  <si>
    <t>999218612497785</t>
  </si>
  <si>
    <t>999218615696202</t>
  </si>
  <si>
    <t>999218626170859</t>
  </si>
  <si>
    <t>999218626336999</t>
  </si>
  <si>
    <t>999218626384287</t>
  </si>
  <si>
    <t>999218629435982</t>
  </si>
  <si>
    <t>999218630707872</t>
  </si>
  <si>
    <t>999218631206622</t>
  </si>
  <si>
    <t>999218633515365</t>
  </si>
  <si>
    <t xml:space="preserve"> 21335 CNY</t>
  </si>
  <si>
    <t>A220820093954481</t>
  </si>
  <si>
    <t>总计：21335元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</si>
  <si>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</si>
  <si>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</si>
  <si>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</si>
  <si>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</si>
  <si>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</si>
  <si>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</si>
  <si>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</si>
  <si>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</si>
  <si>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</si>
  <si>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</si>
  <si>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</si>
  <si>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</si>
  <si>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</si>
  <si>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</si>
  <si>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</si>
  <si>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</si>
  <si>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</si>
  <si>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</si>
  <si>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2022-07-13</t>
  </si>
  <si>
    <t>2619897</t>
  </si>
  <si>
    <t>香港瑞生尖沙咀酒店</t>
  </si>
  <si>
    <t>Yim Ho Hin</t>
  </si>
  <si>
    <t>2022-08-04</t>
  </si>
  <si>
    <t>2022-08-05</t>
  </si>
  <si>
    <t>退房日月结</t>
  </si>
  <si>
    <t>245.00</t>
  </si>
  <si>
    <t>RMB</t>
  </si>
  <si>
    <t>0</t>
  </si>
  <si>
    <t>0.00</t>
  </si>
  <si>
    <t>携程汇登国内直连</t>
  </si>
  <si>
    <t>01.011264</t>
  </si>
  <si>
    <t>2022-07-13 14:41:53</t>
  </si>
  <si>
    <t>否</t>
  </si>
  <si>
    <t>广州汇登信息科技有限公司</t>
  </si>
  <si>
    <t>直连</t>
  </si>
  <si>
    <t>2022-07-18</t>
  </si>
  <si>
    <t>2624544</t>
  </si>
  <si>
    <t>香港帝苑酒店</t>
  </si>
  <si>
    <t>YAU LIK YING</t>
  </si>
  <si>
    <t>497.00</t>
  </si>
  <si>
    <t>2022-07-18 02:20:36</t>
  </si>
  <si>
    <t>2022-07-19</t>
  </si>
  <si>
    <t>2625984</t>
  </si>
  <si>
    <t>NG TSZ CHUNG,謝/倩瑩</t>
  </si>
  <si>
    <t>992.00</t>
  </si>
  <si>
    <t>2022-07-19 13:58:41</t>
  </si>
  <si>
    <t>2022-07-25</t>
  </si>
  <si>
    <t>2632478</t>
  </si>
  <si>
    <t>海友良品酒店(北京东四地铁站店)</t>
  </si>
  <si>
    <t>339.00</t>
  </si>
  <si>
    <t>2022-07-25 19:03:09</t>
  </si>
  <si>
    <t>2022-07-26</t>
  </si>
  <si>
    <t>2633565</t>
  </si>
  <si>
    <t>花莲布洛湾大饭店</t>
  </si>
  <si>
    <t>TU IWEN</t>
  </si>
  <si>
    <t>251.00</t>
  </si>
  <si>
    <t>2022-07-26 17:19:42</t>
  </si>
  <si>
    <t>2022-07-27</t>
  </si>
  <si>
    <t>2634216</t>
  </si>
  <si>
    <t>灏美中环酒店</t>
  </si>
  <si>
    <t>Zhao Xiumei</t>
  </si>
  <si>
    <t>264.00</t>
  </si>
  <si>
    <t>2022-07-27 09:15:40</t>
  </si>
  <si>
    <t>2634640</t>
  </si>
  <si>
    <t>银川富力万达嘉华酒店</t>
  </si>
  <si>
    <t>1543.00</t>
  </si>
  <si>
    <t>2022-07-27 16:21:14</t>
  </si>
  <si>
    <t>2022-07-30</t>
  </si>
  <si>
    <t>2637624</t>
  </si>
  <si>
    <t>新北永和柯达大饭店</t>
  </si>
  <si>
    <t>CHUANG CHENYUAN</t>
  </si>
  <si>
    <t>420.00</t>
  </si>
  <si>
    <t>2022-07-30 00:31:41</t>
  </si>
  <si>
    <t>2638402</t>
  </si>
  <si>
    <t>华国华山文旅</t>
  </si>
  <si>
    <t>YAMAKOSHI YUKIKO</t>
  </si>
  <si>
    <t>350.00</t>
  </si>
  <si>
    <t>2022-07-30 19:35:57</t>
  </si>
  <si>
    <t>2022-08-01</t>
  </si>
  <si>
    <t>2639709</t>
  </si>
  <si>
    <t>香港帝都酒店</t>
  </si>
  <si>
    <t>Li Jiazhi</t>
  </si>
  <si>
    <t>584.00</t>
  </si>
  <si>
    <t>2022-08-01 00:43:35</t>
  </si>
  <si>
    <t>2640282</t>
  </si>
  <si>
    <t>汉庭（南京浦口信息工程大学地铁站店）</t>
  </si>
  <si>
    <t>214.00</t>
  </si>
  <si>
    <t>2022-08-01 15:38:55</t>
  </si>
  <si>
    <t>2640293</t>
  </si>
  <si>
    <t>康桥商旅(台南民生馆)</t>
  </si>
  <si>
    <t>KU CHIACHANG</t>
  </si>
  <si>
    <t>2022-08-03</t>
  </si>
  <si>
    <t>932.00</t>
  </si>
  <si>
    <t>2022-08-01 15:48:33</t>
  </si>
  <si>
    <t>2022-08-02</t>
  </si>
  <si>
    <t>2641106</t>
  </si>
  <si>
    <t>南京新城we酒店</t>
  </si>
  <si>
    <t>314.00</t>
  </si>
  <si>
    <t>2022-08-02 07:49:29</t>
  </si>
  <si>
    <t>2641916</t>
  </si>
  <si>
    <t>锦华商务酒店（两路口地铁站店）</t>
  </si>
  <si>
    <t>149.00</t>
  </si>
  <si>
    <t>2022-08-02 20:44:35</t>
  </si>
  <si>
    <t>2641982</t>
  </si>
  <si>
    <t>贝壳酒店(宁武凤舞广场店)</t>
  </si>
  <si>
    <t>308.00</t>
  </si>
  <si>
    <t>2022-08-02 21:51:13</t>
  </si>
  <si>
    <t>2642066</t>
  </si>
  <si>
    <t>尚客优连锁酒店（大同火车站店）</t>
  </si>
  <si>
    <t>231.00</t>
  </si>
  <si>
    <t>2022-08-02 23:05:25</t>
  </si>
  <si>
    <t>2642347</t>
  </si>
  <si>
    <t>重庆澜庭悦酒店</t>
  </si>
  <si>
    <t>684.00</t>
  </si>
  <si>
    <t>2022-08-03 07:26:49</t>
  </si>
  <si>
    <t>2642394</t>
  </si>
  <si>
    <t>泊乐行旅 - 赤崁店</t>
  </si>
  <si>
    <t>KUO TSUNI</t>
  </si>
  <si>
    <t>377.00</t>
  </si>
  <si>
    <t>2022-08-03 08:46:18</t>
  </si>
  <si>
    <t>2642553</t>
  </si>
  <si>
    <t>海口宝华海景大酒店</t>
  </si>
  <si>
    <t>461.00</t>
  </si>
  <si>
    <t>2022-08-03 11:38:48</t>
  </si>
  <si>
    <t>2642589</t>
  </si>
  <si>
    <t>格林豪泰快捷酒店（上海美兰湖沪太公路店）</t>
  </si>
  <si>
    <t>230.00</t>
  </si>
  <si>
    <t>2022-08-03 11:58:16</t>
  </si>
  <si>
    <t>2642596</t>
  </si>
  <si>
    <t>汉庭（无锡灵山景区店）</t>
  </si>
  <si>
    <t>226.00</t>
  </si>
  <si>
    <t>2022-08-03 12:04:26</t>
  </si>
  <si>
    <t>2642615</t>
  </si>
  <si>
    <t>长白山鲁能胜地瑞士酒店度假村</t>
  </si>
  <si>
    <t>879.00</t>
  </si>
  <si>
    <t>2022-08-03 12:21:17</t>
  </si>
  <si>
    <t>2642635</t>
  </si>
  <si>
    <t>全季酒店(长沙火车站店)</t>
  </si>
  <si>
    <t>755.00</t>
  </si>
  <si>
    <t>2022-08-03 12:29:43</t>
  </si>
  <si>
    <t>2642676</t>
  </si>
  <si>
    <t>汉庭酒店(青岛延安三路芝泉路地铁站店)</t>
  </si>
  <si>
    <t>576.00</t>
  </si>
  <si>
    <t>2022-08-03 13:06:56</t>
  </si>
  <si>
    <t>2642812</t>
  </si>
  <si>
    <t>星程酒店(信阳火车站店)</t>
  </si>
  <si>
    <t>200.00</t>
  </si>
  <si>
    <t>2022-08-03 15:01:42</t>
  </si>
  <si>
    <t>2642942</t>
  </si>
  <si>
    <t>珠海莲舍公寓</t>
  </si>
  <si>
    <t>418.00</t>
  </si>
  <si>
    <t>2022-08-03 16:53:30</t>
  </si>
  <si>
    <t>2642954</t>
  </si>
  <si>
    <t>152.00</t>
  </si>
  <si>
    <t>2022-08-03 16:58:39</t>
  </si>
  <si>
    <t>2643018</t>
  </si>
  <si>
    <t>乌镇民宿</t>
  </si>
  <si>
    <t>1370.00</t>
  </si>
  <si>
    <t>2022-08-03 17:43:36</t>
  </si>
  <si>
    <t>2643022</t>
  </si>
  <si>
    <t>维也纳酒店(广州南高铁站店)</t>
  </si>
  <si>
    <t>311.00</t>
  </si>
  <si>
    <t>2022-08-03 17:46:51</t>
  </si>
  <si>
    <t>2643041</t>
  </si>
  <si>
    <t>2022-08-03 18:03:39</t>
  </si>
  <si>
    <t>2643092</t>
  </si>
  <si>
    <t>广州白云宾馆</t>
  </si>
  <si>
    <t>478.00</t>
  </si>
  <si>
    <t>2022-08-03 18:41:37</t>
  </si>
  <si>
    <t>2643458</t>
  </si>
  <si>
    <t>685.00</t>
  </si>
  <si>
    <t>2022-08-04 00:01:34</t>
  </si>
  <si>
    <t>2643470</t>
  </si>
  <si>
    <t>489.00</t>
  </si>
  <si>
    <t>2022-08-04 00:18:54</t>
  </si>
  <si>
    <t>2643655</t>
  </si>
  <si>
    <t>尚客优酒店(江阴敔山湾店)</t>
  </si>
  <si>
    <t>140.00</t>
  </si>
  <si>
    <t>2022-08-04 07:40:30</t>
  </si>
  <si>
    <t>2643743</t>
  </si>
  <si>
    <t>格林豪泰快捷酒店（文安利民街二中店）</t>
  </si>
  <si>
    <t>144.00</t>
  </si>
  <si>
    <t>2022-08-04 09:52:21</t>
  </si>
  <si>
    <t>2643766</t>
  </si>
  <si>
    <t>尚客优精选酒店(格尔木江源中路店)</t>
  </si>
  <si>
    <t>319.00</t>
  </si>
  <si>
    <t>2022-08-04 10:14:36</t>
  </si>
  <si>
    <t>2643825</t>
  </si>
  <si>
    <t>长沙海顿酒店</t>
  </si>
  <si>
    <t>211.00</t>
  </si>
  <si>
    <t>2022-08-04 11:16:18</t>
  </si>
  <si>
    <t>2643866</t>
  </si>
  <si>
    <t>温州欢尔登酒店</t>
  </si>
  <si>
    <t>210.00</t>
  </si>
  <si>
    <t>2022-08-04 11:43:01</t>
  </si>
  <si>
    <t>2643986</t>
  </si>
  <si>
    <t>格林豪泰(北京市次渠地铁站店)</t>
  </si>
  <si>
    <t>249.00</t>
  </si>
  <si>
    <t>2022-08-04 13:36:49</t>
  </si>
  <si>
    <t>2644089</t>
  </si>
  <si>
    <t>上苑连锁酒店(广州上下九店)</t>
  </si>
  <si>
    <t>145.00</t>
  </si>
  <si>
    <t>2022-08-04 15:35:09</t>
  </si>
  <si>
    <t>2644091</t>
  </si>
  <si>
    <t>城市便捷酒店(重庆沙坪坝三峡广场店)</t>
  </si>
  <si>
    <t>185.00</t>
  </si>
  <si>
    <t>2022-08-04 15:39:10</t>
  </si>
  <si>
    <t>2644115</t>
  </si>
  <si>
    <t>格林豪泰快捷酒店(宿迁项王东路宿豫教育局店)</t>
  </si>
  <si>
    <t>456.00</t>
  </si>
  <si>
    <t>2022-08-04 16:08:49</t>
  </si>
  <si>
    <t>2644116</t>
  </si>
  <si>
    <t>格林豪泰(玉龙火车站玉兴路店)</t>
  </si>
  <si>
    <t>429.00</t>
  </si>
  <si>
    <t>2022-08-04 16:09:22</t>
  </si>
  <si>
    <t>2644119</t>
  </si>
  <si>
    <t>尚客优连锁酒店(苏州吴中区红庄地铁站店)</t>
  </si>
  <si>
    <t>141.00</t>
  </si>
  <si>
    <t>2022-08-04 16:11:59</t>
  </si>
  <si>
    <t>2644121</t>
  </si>
  <si>
    <t>格林东方酒店(长沙县星沙螺丝塘地铁站店)</t>
  </si>
  <si>
    <t>337.00</t>
  </si>
  <si>
    <t>2022-08-04 16:15:23</t>
  </si>
  <si>
    <t>2644139</t>
  </si>
  <si>
    <t>柏纳酒店(百色市政府恒基广场店)</t>
  </si>
  <si>
    <t>192.00</t>
  </si>
  <si>
    <t>2022-08-04 16:37:35</t>
  </si>
  <si>
    <t>2644170</t>
  </si>
  <si>
    <t>格林豪泰快捷酒店（芜湖迎宾大道世贸南楼店）</t>
  </si>
  <si>
    <t>2022-08-04 17:07:26</t>
  </si>
  <si>
    <t>2644223</t>
  </si>
  <si>
    <t>文安郝力克希尔顿启缤精选酒店</t>
  </si>
  <si>
    <t>413.00</t>
  </si>
  <si>
    <t>2022-08-04 18:00:17</t>
  </si>
  <si>
    <t>2644238</t>
  </si>
  <si>
    <t>全季酒店(长治太行东街店)</t>
  </si>
  <si>
    <t>320.00</t>
  </si>
  <si>
    <t>2022-08-04 18:13:24</t>
  </si>
  <si>
    <t>2644305</t>
  </si>
  <si>
    <t>7天连锁酒店(广州棠下科韵路店)</t>
  </si>
  <si>
    <t>176.00</t>
  </si>
  <si>
    <t>2022-08-04 18:56:36</t>
  </si>
  <si>
    <t>2644313</t>
  </si>
  <si>
    <t>格林豪泰(天津渔阳南路鼓楼广场店)</t>
  </si>
  <si>
    <t>169.00</t>
  </si>
  <si>
    <t>2022-08-04 19:04:39</t>
  </si>
  <si>
    <t>2644507</t>
  </si>
  <si>
    <t>北京国家会议中心大酒店</t>
  </si>
  <si>
    <t>558.00</t>
  </si>
  <si>
    <t>2022-08-04 22:09:27</t>
  </si>
  <si>
    <t>2644584</t>
  </si>
  <si>
    <t>宁波金港大酒店</t>
  </si>
  <si>
    <t>321.00</t>
  </si>
  <si>
    <t>2022-08-04 23:20:30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</si>
</sst>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44777</v>
      </c>
      <c r="G2" s="6">
        <v>44778</v>
      </c>
      <c r="H2" s="4">
        <v>1</v>
      </c>
      <c r="I2" s="4">
        <v>1</v>
      </c>
      <c r="J2" s="4">
        <v>1</v>
      </c>
      <c r="K2" s="4" t="s">
        <v>30</v>
      </c>
      <c r="L2" s="4">
        <v>245</v>
      </c>
      <c r="M2" s="4">
        <v>245</v>
      </c>
      <c r="N2" s="4" t="s">
        <v>31</v>
      </c>
      <c r="O2" s="4" t="s">
        <v>32</v>
      </c>
      <c r="P2" s="4" t="s">
        <v>33</v>
      </c>
      <c r="Q2" s="4">
        <v>0</v>
      </c>
      <c r="R2" s="8">
        <v>44755</v>
      </c>
      <c r="S2" s="6">
        <v>44793</v>
      </c>
      <c r="T2" s="4" t="s">
        <v>34</v>
      </c>
      <c r="U2" s="4">
        <v>245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44777</v>
      </c>
      <c r="G3" s="6">
        <v>44778</v>
      </c>
      <c r="H3" s="4">
        <v>1</v>
      </c>
      <c r="I3" s="4">
        <v>1</v>
      </c>
      <c r="J3" s="4">
        <v>1</v>
      </c>
      <c r="K3" s="4" t="s">
        <v>30</v>
      </c>
      <c r="L3" s="4">
        <v>497</v>
      </c>
      <c r="M3" s="4">
        <v>497</v>
      </c>
      <c r="N3" s="4" t="s">
        <v>39</v>
      </c>
      <c r="O3" s="4" t="s">
        <v>32</v>
      </c>
      <c r="P3" s="4" t="s">
        <v>33</v>
      </c>
      <c r="Q3" s="4">
        <v>0</v>
      </c>
      <c r="R3" s="8">
        <v>44760</v>
      </c>
      <c r="S3" s="6">
        <v>44793</v>
      </c>
      <c r="T3" s="4" t="s">
        <v>34</v>
      </c>
      <c r="U3" s="4">
        <v>497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44777</v>
      </c>
      <c r="G4" s="6">
        <v>44778</v>
      </c>
      <c r="H4" s="4">
        <v>2</v>
      </c>
      <c r="I4" s="4">
        <v>1</v>
      </c>
      <c r="J4" s="4">
        <v>2</v>
      </c>
      <c r="K4" s="4" t="s">
        <v>30</v>
      </c>
      <c r="L4" s="4">
        <v>992</v>
      </c>
      <c r="M4" s="4">
        <v>992</v>
      </c>
      <c r="N4" s="4" t="s">
        <v>41</v>
      </c>
      <c r="O4" s="4" t="s">
        <v>32</v>
      </c>
      <c r="P4" s="4" t="s">
        <v>33</v>
      </c>
      <c r="Q4" s="4">
        <v>0</v>
      </c>
      <c r="R4" s="8">
        <v>44761</v>
      </c>
      <c r="S4" s="6">
        <v>44793</v>
      </c>
      <c r="T4" s="4" t="s">
        <v>34</v>
      </c>
      <c r="U4" s="4">
        <v>992</v>
      </c>
      <c r="V4" s="4">
        <v>0</v>
      </c>
      <c r="W4" s="4">
        <v>0</v>
      </c>
      <c r="X4" s="4" t="s">
        <v>35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44777</v>
      </c>
      <c r="G5" s="6">
        <v>44778</v>
      </c>
      <c r="H5" s="4">
        <v>1</v>
      </c>
      <c r="I5" s="4">
        <v>1</v>
      </c>
      <c r="J5" s="4">
        <v>1</v>
      </c>
      <c r="K5" s="4" t="s">
        <v>30</v>
      </c>
      <c r="L5" s="4">
        <v>593</v>
      </c>
      <c r="M5" s="4">
        <v>593</v>
      </c>
      <c r="N5" s="4" t="s">
        <v>46</v>
      </c>
      <c r="O5" s="4" t="s">
        <v>32</v>
      </c>
      <c r="P5" s="4" t="s">
        <v>33</v>
      </c>
      <c r="Q5" s="4">
        <v>0</v>
      </c>
      <c r="R5" s="8">
        <v>44767</v>
      </c>
      <c r="S5" s="6">
        <v>44793</v>
      </c>
      <c r="T5" s="4" t="s">
        <v>34</v>
      </c>
      <c r="U5" s="4">
        <v>593</v>
      </c>
      <c r="V5" s="4">
        <v>0</v>
      </c>
      <c r="W5" s="4">
        <v>0</v>
      </c>
      <c r="X5" s="4" t="s">
        <v>35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44777</v>
      </c>
      <c r="G6" s="6">
        <v>44778</v>
      </c>
      <c r="H6" s="4">
        <v>1</v>
      </c>
      <c r="I6" s="4">
        <v>1</v>
      </c>
      <c r="J6" s="4">
        <v>1</v>
      </c>
      <c r="K6" s="4" t="s">
        <v>30</v>
      </c>
      <c r="L6" s="4">
        <v>339</v>
      </c>
      <c r="M6" s="4">
        <v>339</v>
      </c>
      <c r="N6" s="4" t="s">
        <v>51</v>
      </c>
      <c r="O6" s="4" t="s">
        <v>32</v>
      </c>
      <c r="P6" s="4" t="s">
        <v>33</v>
      </c>
      <c r="Q6" s="4">
        <v>0</v>
      </c>
      <c r="R6" s="8">
        <v>44767</v>
      </c>
      <c r="S6" s="6">
        <v>44793</v>
      </c>
      <c r="T6" s="4" t="s">
        <v>34</v>
      </c>
      <c r="U6" s="4">
        <v>339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43</v>
      </c>
      <c r="B7" s="4" t="s">
        <v>26</v>
      </c>
      <c r="C7" s="4" t="s">
        <v>53</v>
      </c>
      <c r="D7" s="4" t="s">
        <v>44</v>
      </c>
      <c r="E7" s="4" t="s">
        <v>45</v>
      </c>
      <c r="F7" s="6">
        <v>44777</v>
      </c>
      <c r="G7" s="6">
        <v>44778</v>
      </c>
      <c r="H7" s="4">
        <v>1</v>
      </c>
      <c r="I7" s="4">
        <v>1</v>
      </c>
      <c r="J7" s="4">
        <v>1</v>
      </c>
      <c r="K7" s="4" t="s">
        <v>30</v>
      </c>
      <c r="L7" s="4">
        <v>-593</v>
      </c>
      <c r="M7" s="4">
        <v>-593</v>
      </c>
      <c r="N7" s="4" t="s">
        <v>46</v>
      </c>
      <c r="O7" s="4" t="s">
        <v>32</v>
      </c>
      <c r="P7" s="4" t="s">
        <v>33</v>
      </c>
      <c r="Q7" s="4">
        <v>0</v>
      </c>
      <c r="R7" s="8">
        <v>44767</v>
      </c>
      <c r="S7" s="6">
        <v>44793</v>
      </c>
      <c r="T7" s="4" t="s">
        <v>34</v>
      </c>
      <c r="U7" s="4">
        <v>-593</v>
      </c>
      <c r="V7" s="4">
        <v>0</v>
      </c>
      <c r="W7" s="4">
        <v>0</v>
      </c>
      <c r="X7" s="4" t="s">
        <v>35</v>
      </c>
      <c r="Y7" s="4" t="s">
        <v>47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44777</v>
      </c>
      <c r="G8" s="6">
        <v>44778</v>
      </c>
      <c r="H8" s="4">
        <v>1</v>
      </c>
      <c r="I8" s="4">
        <v>1</v>
      </c>
      <c r="J8" s="4">
        <v>1</v>
      </c>
      <c r="K8" s="4" t="s">
        <v>30</v>
      </c>
      <c r="L8" s="4">
        <v>251</v>
      </c>
      <c r="M8" s="4">
        <v>251</v>
      </c>
      <c r="N8" s="4" t="s">
        <v>57</v>
      </c>
      <c r="O8" s="4" t="s">
        <v>32</v>
      </c>
      <c r="P8" s="4" t="s">
        <v>33</v>
      </c>
      <c r="Q8" s="4">
        <v>0</v>
      </c>
      <c r="R8" s="8">
        <v>44768</v>
      </c>
      <c r="S8" s="6">
        <v>44793</v>
      </c>
      <c r="T8" s="4" t="s">
        <v>34</v>
      </c>
      <c r="U8" s="4">
        <v>251</v>
      </c>
      <c r="V8" s="4">
        <v>0</v>
      </c>
      <c r="W8" s="4">
        <v>0</v>
      </c>
      <c r="X8" s="4" t="s">
        <v>35</v>
      </c>
      <c r="Y8" s="4" t="s">
        <v>58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44777</v>
      </c>
      <c r="G9" s="6">
        <v>44778</v>
      </c>
      <c r="H9" s="4">
        <v>1</v>
      </c>
      <c r="I9" s="4">
        <v>1</v>
      </c>
      <c r="J9" s="4">
        <v>1</v>
      </c>
      <c r="K9" s="4" t="s">
        <v>30</v>
      </c>
      <c r="L9" s="4">
        <v>264</v>
      </c>
      <c r="M9" s="4">
        <v>264</v>
      </c>
      <c r="N9" s="4" t="s">
        <v>62</v>
      </c>
      <c r="O9" s="4" t="s">
        <v>32</v>
      </c>
      <c r="P9" s="4" t="s">
        <v>33</v>
      </c>
      <c r="Q9" s="4">
        <v>0</v>
      </c>
      <c r="R9" s="8">
        <v>44769</v>
      </c>
      <c r="S9" s="6">
        <v>44793</v>
      </c>
      <c r="T9" s="4" t="s">
        <v>34</v>
      </c>
      <c r="U9" s="4">
        <v>264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44777</v>
      </c>
      <c r="G10" s="6">
        <v>44778</v>
      </c>
      <c r="H10" s="4">
        <v>1</v>
      </c>
      <c r="I10" s="4">
        <v>1</v>
      </c>
      <c r="J10" s="4">
        <v>1</v>
      </c>
      <c r="K10" s="4" t="s">
        <v>30</v>
      </c>
      <c r="L10" s="4">
        <v>1543</v>
      </c>
      <c r="M10" s="4">
        <v>1543</v>
      </c>
      <c r="N10" s="4" t="s">
        <v>66</v>
      </c>
      <c r="O10" s="4" t="s">
        <v>32</v>
      </c>
      <c r="P10" s="4" t="s">
        <v>33</v>
      </c>
      <c r="Q10" s="4">
        <v>0</v>
      </c>
      <c r="R10" s="8">
        <v>44769</v>
      </c>
      <c r="S10" s="6">
        <v>44793</v>
      </c>
      <c r="T10" s="4" t="s">
        <v>34</v>
      </c>
      <c r="U10" s="4">
        <v>1543</v>
      </c>
      <c r="V10" s="4">
        <v>0</v>
      </c>
      <c r="W10" s="4">
        <v>0</v>
      </c>
      <c r="X10" s="4" t="s">
        <v>35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44777</v>
      </c>
      <c r="G11" s="6">
        <v>44778</v>
      </c>
      <c r="H11" s="4">
        <v>1</v>
      </c>
      <c r="I11" s="4">
        <v>1</v>
      </c>
      <c r="J11" s="4">
        <v>1</v>
      </c>
      <c r="K11" s="4" t="s">
        <v>30</v>
      </c>
      <c r="L11" s="4">
        <v>420</v>
      </c>
      <c r="M11" s="4">
        <v>420</v>
      </c>
      <c r="N11" s="4" t="s">
        <v>71</v>
      </c>
      <c r="O11" s="4" t="s">
        <v>32</v>
      </c>
      <c r="P11" s="4" t="s">
        <v>33</v>
      </c>
      <c r="Q11" s="4">
        <v>0</v>
      </c>
      <c r="R11" s="8">
        <v>44772</v>
      </c>
      <c r="S11" s="6">
        <v>44793</v>
      </c>
      <c r="T11" s="4" t="s">
        <v>34</v>
      </c>
      <c r="U11" s="4">
        <v>420</v>
      </c>
      <c r="V11" s="4">
        <v>0</v>
      </c>
      <c r="W11" s="4">
        <v>0</v>
      </c>
      <c r="X11" s="4" t="s">
        <v>35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44777</v>
      </c>
      <c r="G12" s="6">
        <v>44778</v>
      </c>
      <c r="H12" s="4">
        <v>1</v>
      </c>
      <c r="I12" s="4">
        <v>1</v>
      </c>
      <c r="J12" s="4">
        <v>1</v>
      </c>
      <c r="K12" s="4" t="s">
        <v>30</v>
      </c>
      <c r="L12" s="4">
        <v>350</v>
      </c>
      <c r="M12" s="4">
        <v>350</v>
      </c>
      <c r="N12" s="4" t="s">
        <v>76</v>
      </c>
      <c r="O12" s="4" t="s">
        <v>32</v>
      </c>
      <c r="P12" s="4" t="s">
        <v>33</v>
      </c>
      <c r="Q12" s="4">
        <v>0</v>
      </c>
      <c r="R12" s="8">
        <v>44772</v>
      </c>
      <c r="S12" s="6">
        <v>44793</v>
      </c>
      <c r="T12" s="4" t="s">
        <v>34</v>
      </c>
      <c r="U12" s="4">
        <v>350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44777</v>
      </c>
      <c r="G13" s="6">
        <v>44778</v>
      </c>
      <c r="H13" s="4">
        <v>1</v>
      </c>
      <c r="I13" s="4">
        <v>1</v>
      </c>
      <c r="J13" s="4">
        <v>1</v>
      </c>
      <c r="K13" s="4" t="s">
        <v>30</v>
      </c>
      <c r="L13" s="4">
        <v>584</v>
      </c>
      <c r="M13" s="4">
        <v>584</v>
      </c>
      <c r="N13" s="4" t="s">
        <v>80</v>
      </c>
      <c r="O13" s="4" t="s">
        <v>32</v>
      </c>
      <c r="P13" s="4" t="s">
        <v>33</v>
      </c>
      <c r="Q13" s="4">
        <v>0</v>
      </c>
      <c r="R13" s="8">
        <v>44774</v>
      </c>
      <c r="S13" s="6">
        <v>44793</v>
      </c>
      <c r="T13" s="4" t="s">
        <v>34</v>
      </c>
      <c r="U13" s="4">
        <v>584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44777</v>
      </c>
      <c r="G14" s="6">
        <v>44778</v>
      </c>
      <c r="H14" s="4">
        <v>1</v>
      </c>
      <c r="I14" s="4">
        <v>1</v>
      </c>
      <c r="J14" s="4">
        <v>1</v>
      </c>
      <c r="K14" s="4" t="s">
        <v>30</v>
      </c>
      <c r="L14" s="4">
        <v>145</v>
      </c>
      <c r="M14" s="4">
        <v>145</v>
      </c>
      <c r="N14" s="4" t="s">
        <v>84</v>
      </c>
      <c r="O14" s="4" t="s">
        <v>32</v>
      </c>
      <c r="P14" s="4" t="s">
        <v>33</v>
      </c>
      <c r="Q14" s="4">
        <v>0</v>
      </c>
      <c r="R14" s="8">
        <v>44774</v>
      </c>
      <c r="S14" s="6">
        <v>44793</v>
      </c>
      <c r="T14" s="4" t="s">
        <v>34</v>
      </c>
      <c r="U14" s="4">
        <v>145</v>
      </c>
      <c r="V14" s="4">
        <v>0</v>
      </c>
      <c r="W14" s="4">
        <v>0</v>
      </c>
      <c r="X14" s="4" t="s">
        <v>35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44777</v>
      </c>
      <c r="G15" s="6">
        <v>44778</v>
      </c>
      <c r="H15" s="4">
        <v>1</v>
      </c>
      <c r="I15" s="4">
        <v>1</v>
      </c>
      <c r="J15" s="4">
        <v>1</v>
      </c>
      <c r="K15" s="4" t="s">
        <v>30</v>
      </c>
      <c r="L15" s="4">
        <v>214</v>
      </c>
      <c r="M15" s="4">
        <v>214</v>
      </c>
      <c r="N15" s="4" t="s">
        <v>89</v>
      </c>
      <c r="O15" s="4" t="s">
        <v>32</v>
      </c>
      <c r="P15" s="4" t="s">
        <v>33</v>
      </c>
      <c r="Q15" s="4">
        <v>0</v>
      </c>
      <c r="R15" s="8">
        <v>44774</v>
      </c>
      <c r="S15" s="6">
        <v>44793</v>
      </c>
      <c r="T15" s="4" t="s">
        <v>34</v>
      </c>
      <c r="U15" s="4">
        <v>214</v>
      </c>
      <c r="V15" s="4">
        <v>0</v>
      </c>
      <c r="W15" s="4">
        <v>0</v>
      </c>
      <c r="X15" s="4" t="s">
        <v>35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44776</v>
      </c>
      <c r="G16" s="6">
        <v>44778</v>
      </c>
      <c r="H16" s="4">
        <v>1</v>
      </c>
      <c r="I16" s="4">
        <v>2</v>
      </c>
      <c r="J16" s="4">
        <v>2</v>
      </c>
      <c r="K16" s="4" t="s">
        <v>30</v>
      </c>
      <c r="L16" s="4">
        <v>932</v>
      </c>
      <c r="M16" s="4">
        <v>932</v>
      </c>
      <c r="N16" s="4" t="s">
        <v>94</v>
      </c>
      <c r="O16" s="4" t="s">
        <v>32</v>
      </c>
      <c r="P16" s="4" t="s">
        <v>33</v>
      </c>
      <c r="Q16" s="4">
        <v>0</v>
      </c>
      <c r="R16" s="8">
        <v>44774</v>
      </c>
      <c r="S16" s="6">
        <v>44793</v>
      </c>
      <c r="T16" s="4" t="s">
        <v>34</v>
      </c>
      <c r="U16" s="4">
        <v>932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44776</v>
      </c>
      <c r="G17" s="6">
        <v>44778</v>
      </c>
      <c r="H17" s="4">
        <v>1</v>
      </c>
      <c r="I17" s="4">
        <v>2</v>
      </c>
      <c r="J17" s="4">
        <v>2</v>
      </c>
      <c r="K17" s="4" t="s">
        <v>30</v>
      </c>
      <c r="L17" s="4">
        <v>314</v>
      </c>
      <c r="M17" s="4">
        <v>314</v>
      </c>
      <c r="N17" s="4" t="s">
        <v>98</v>
      </c>
      <c r="O17" s="4" t="s">
        <v>32</v>
      </c>
      <c r="P17" s="4" t="s">
        <v>33</v>
      </c>
      <c r="Q17" s="4">
        <v>0</v>
      </c>
      <c r="R17" s="8">
        <v>44775</v>
      </c>
      <c r="S17" s="6">
        <v>44793</v>
      </c>
      <c r="T17" s="4" t="s">
        <v>34</v>
      </c>
      <c r="U17" s="4">
        <v>314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44776</v>
      </c>
      <c r="G18" s="6">
        <v>44778</v>
      </c>
      <c r="H18" s="4">
        <v>1</v>
      </c>
      <c r="I18" s="4">
        <v>2</v>
      </c>
      <c r="J18" s="4">
        <v>2</v>
      </c>
      <c r="K18" s="4" t="s">
        <v>30</v>
      </c>
      <c r="L18" s="4">
        <v>248</v>
      </c>
      <c r="M18" s="4">
        <v>248</v>
      </c>
      <c r="N18" s="4" t="s">
        <v>102</v>
      </c>
      <c r="O18" s="4" t="s">
        <v>32</v>
      </c>
      <c r="P18" s="4" t="s">
        <v>33</v>
      </c>
      <c r="Q18" s="4">
        <v>0</v>
      </c>
      <c r="R18" s="8">
        <v>44775</v>
      </c>
      <c r="S18" s="6">
        <v>44793</v>
      </c>
      <c r="T18" s="4" t="s">
        <v>34</v>
      </c>
      <c r="U18" s="4">
        <v>248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53</v>
      </c>
      <c r="D19" s="4" t="s">
        <v>100</v>
      </c>
      <c r="E19" s="4" t="s">
        <v>101</v>
      </c>
      <c r="F19" s="6">
        <v>44776</v>
      </c>
      <c r="G19" s="6">
        <v>44778</v>
      </c>
      <c r="H19" s="4">
        <v>1</v>
      </c>
      <c r="I19" s="4">
        <v>2</v>
      </c>
      <c r="J19" s="4">
        <v>2</v>
      </c>
      <c r="K19" s="4" t="s">
        <v>30</v>
      </c>
      <c r="L19" s="4">
        <v>-248</v>
      </c>
      <c r="M19" s="4">
        <v>-248</v>
      </c>
      <c r="N19" s="4" t="s">
        <v>102</v>
      </c>
      <c r="O19" s="4" t="s">
        <v>32</v>
      </c>
      <c r="P19" s="4" t="s">
        <v>33</v>
      </c>
      <c r="Q19" s="4">
        <v>0</v>
      </c>
      <c r="R19" s="8">
        <v>44775</v>
      </c>
      <c r="S19" s="6">
        <v>44793</v>
      </c>
      <c r="T19" s="4" t="s">
        <v>34</v>
      </c>
      <c r="U19" s="4">
        <v>-248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44777</v>
      </c>
      <c r="G20" s="6">
        <v>44778</v>
      </c>
      <c r="H20" s="4">
        <v>1</v>
      </c>
      <c r="I20" s="4">
        <v>1</v>
      </c>
      <c r="J20" s="4">
        <v>1</v>
      </c>
      <c r="K20" s="4" t="s">
        <v>30</v>
      </c>
      <c r="L20" s="4">
        <v>149</v>
      </c>
      <c r="M20" s="4">
        <v>149</v>
      </c>
      <c r="N20" s="4" t="s">
        <v>106</v>
      </c>
      <c r="O20" s="4" t="s">
        <v>32</v>
      </c>
      <c r="P20" s="4" t="s">
        <v>33</v>
      </c>
      <c r="Q20" s="4">
        <v>0</v>
      </c>
      <c r="R20" s="8">
        <v>44775</v>
      </c>
      <c r="S20" s="6">
        <v>44793</v>
      </c>
      <c r="T20" s="4" t="s">
        <v>34</v>
      </c>
      <c r="U20" s="4">
        <v>149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44776</v>
      </c>
      <c r="G21" s="6">
        <v>44778</v>
      </c>
      <c r="H21" s="4">
        <v>1</v>
      </c>
      <c r="I21" s="4">
        <v>2</v>
      </c>
      <c r="J21" s="4">
        <v>2</v>
      </c>
      <c r="K21" s="4" t="s">
        <v>30</v>
      </c>
      <c r="L21" s="4">
        <v>308</v>
      </c>
      <c r="M21" s="4">
        <v>308</v>
      </c>
      <c r="N21" s="4" t="s">
        <v>110</v>
      </c>
      <c r="O21" s="4" t="s">
        <v>32</v>
      </c>
      <c r="P21" s="4" t="s">
        <v>33</v>
      </c>
      <c r="Q21" s="4">
        <v>0</v>
      </c>
      <c r="R21" s="8">
        <v>44775</v>
      </c>
      <c r="S21" s="6">
        <v>44793</v>
      </c>
      <c r="T21" s="4" t="s">
        <v>34</v>
      </c>
      <c r="U21" s="4">
        <v>308</v>
      </c>
      <c r="V21" s="4">
        <v>0</v>
      </c>
      <c r="W21" s="4">
        <v>0</v>
      </c>
      <c r="X21" s="4" t="s">
        <v>35</v>
      </c>
      <c r="Y21" s="4" t="s">
        <v>111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44776</v>
      </c>
      <c r="G22" s="6">
        <v>44778</v>
      </c>
      <c r="H22" s="4">
        <v>1</v>
      </c>
      <c r="I22" s="4">
        <v>2</v>
      </c>
      <c r="J22" s="4">
        <v>2</v>
      </c>
      <c r="K22" s="4" t="s">
        <v>30</v>
      </c>
      <c r="L22" s="4">
        <v>231</v>
      </c>
      <c r="M22" s="4">
        <v>231</v>
      </c>
      <c r="N22" s="4" t="s">
        <v>115</v>
      </c>
      <c r="O22" s="4" t="s">
        <v>32</v>
      </c>
      <c r="P22" s="4" t="s">
        <v>33</v>
      </c>
      <c r="Q22" s="4">
        <v>0</v>
      </c>
      <c r="R22" s="8">
        <v>44775</v>
      </c>
      <c r="S22" s="6">
        <v>44793</v>
      </c>
      <c r="T22" s="4" t="s">
        <v>34</v>
      </c>
      <c r="U22" s="4">
        <v>231</v>
      </c>
      <c r="V22" s="4">
        <v>0</v>
      </c>
      <c r="W22" s="4">
        <v>0</v>
      </c>
      <c r="X22" s="4" t="s">
        <v>35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44776</v>
      </c>
      <c r="G23" s="6">
        <v>44778</v>
      </c>
      <c r="H23" s="4">
        <v>1</v>
      </c>
      <c r="I23" s="4">
        <v>2</v>
      </c>
      <c r="J23" s="4">
        <v>2</v>
      </c>
      <c r="K23" s="4" t="s">
        <v>30</v>
      </c>
      <c r="L23" s="4">
        <v>684</v>
      </c>
      <c r="M23" s="4">
        <v>684</v>
      </c>
      <c r="N23" s="4" t="s">
        <v>120</v>
      </c>
      <c r="O23" s="4" t="s">
        <v>32</v>
      </c>
      <c r="P23" s="4" t="s">
        <v>33</v>
      </c>
      <c r="Q23" s="4">
        <v>0</v>
      </c>
      <c r="R23" s="8">
        <v>44776</v>
      </c>
      <c r="S23" s="6">
        <v>44793</v>
      </c>
      <c r="T23" s="4" t="s">
        <v>34</v>
      </c>
      <c r="U23" s="4">
        <v>684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44777</v>
      </c>
      <c r="G24" s="6">
        <v>44778</v>
      </c>
      <c r="H24" s="4">
        <v>1</v>
      </c>
      <c r="I24" s="4">
        <v>1</v>
      </c>
      <c r="J24" s="4">
        <v>1</v>
      </c>
      <c r="K24" s="4" t="s">
        <v>30</v>
      </c>
      <c r="L24" s="4">
        <v>377</v>
      </c>
      <c r="M24" s="4">
        <v>377</v>
      </c>
      <c r="N24" s="4" t="s">
        <v>124</v>
      </c>
      <c r="O24" s="4" t="s">
        <v>32</v>
      </c>
      <c r="P24" s="4" t="s">
        <v>33</v>
      </c>
      <c r="Q24" s="4">
        <v>0</v>
      </c>
      <c r="R24" s="8">
        <v>44776</v>
      </c>
      <c r="S24" s="6">
        <v>44793</v>
      </c>
      <c r="T24" s="4" t="s">
        <v>34</v>
      </c>
      <c r="U24" s="4">
        <v>377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44777</v>
      </c>
      <c r="G25" s="6">
        <v>44778</v>
      </c>
      <c r="H25" s="4">
        <v>1</v>
      </c>
      <c r="I25" s="4">
        <v>1</v>
      </c>
      <c r="J25" s="4">
        <v>1</v>
      </c>
      <c r="K25" s="4" t="s">
        <v>30</v>
      </c>
      <c r="L25" s="4">
        <v>882</v>
      </c>
      <c r="M25" s="4">
        <v>882</v>
      </c>
      <c r="N25" s="4" t="s">
        <v>128</v>
      </c>
      <c r="O25" s="4" t="s">
        <v>32</v>
      </c>
      <c r="P25" s="4" t="s">
        <v>33</v>
      </c>
      <c r="Q25" s="4">
        <v>0</v>
      </c>
      <c r="R25" s="8">
        <v>44776</v>
      </c>
      <c r="S25" s="6">
        <v>44793</v>
      </c>
      <c r="T25" s="4" t="s">
        <v>34</v>
      </c>
      <c r="U25" s="4">
        <v>882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6">
        <v>44777</v>
      </c>
      <c r="G26" s="6">
        <v>44778</v>
      </c>
      <c r="H26" s="4">
        <v>1</v>
      </c>
      <c r="I26" s="4">
        <v>1</v>
      </c>
      <c r="J26" s="4">
        <v>1</v>
      </c>
      <c r="K26" s="4" t="s">
        <v>30</v>
      </c>
      <c r="L26" s="4">
        <v>461</v>
      </c>
      <c r="M26" s="4">
        <v>461</v>
      </c>
      <c r="N26" s="4" t="s">
        <v>132</v>
      </c>
      <c r="O26" s="4" t="s">
        <v>32</v>
      </c>
      <c r="P26" s="4" t="s">
        <v>33</v>
      </c>
      <c r="Q26" s="4">
        <v>0</v>
      </c>
      <c r="R26" s="8">
        <v>44776</v>
      </c>
      <c r="S26" s="6">
        <v>44793</v>
      </c>
      <c r="T26" s="4" t="s">
        <v>34</v>
      </c>
      <c r="U26" s="4">
        <v>461</v>
      </c>
      <c r="V26" s="4">
        <v>0</v>
      </c>
      <c r="W26" s="4">
        <v>0</v>
      </c>
      <c r="X26" s="4" t="s">
        <v>35</v>
      </c>
      <c r="Y26" s="4" t="s">
        <v>133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136</v>
      </c>
      <c r="F27" s="6">
        <v>44777</v>
      </c>
      <c r="G27" s="6">
        <v>44778</v>
      </c>
      <c r="H27" s="4">
        <v>1</v>
      </c>
      <c r="I27" s="4">
        <v>1</v>
      </c>
      <c r="J27" s="4">
        <v>1</v>
      </c>
      <c r="K27" s="4" t="s">
        <v>30</v>
      </c>
      <c r="L27" s="4">
        <v>230</v>
      </c>
      <c r="M27" s="4">
        <v>230</v>
      </c>
      <c r="N27" s="4" t="s">
        <v>137</v>
      </c>
      <c r="O27" s="4" t="s">
        <v>32</v>
      </c>
      <c r="P27" s="4" t="s">
        <v>33</v>
      </c>
      <c r="Q27" s="4">
        <v>0</v>
      </c>
      <c r="R27" s="8">
        <v>44776</v>
      </c>
      <c r="S27" s="6">
        <v>44793</v>
      </c>
      <c r="T27" s="4" t="s">
        <v>34</v>
      </c>
      <c r="U27" s="4">
        <v>230</v>
      </c>
      <c r="V27" s="4">
        <v>0</v>
      </c>
      <c r="W27" s="4">
        <v>0</v>
      </c>
      <c r="X27" s="4" t="s">
        <v>35</v>
      </c>
      <c r="Y27" s="4" t="s">
        <v>138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88</v>
      </c>
      <c r="F28" s="6">
        <v>44777</v>
      </c>
      <c r="G28" s="6">
        <v>44778</v>
      </c>
      <c r="H28" s="4">
        <v>1</v>
      </c>
      <c r="I28" s="4">
        <v>1</v>
      </c>
      <c r="J28" s="4">
        <v>1</v>
      </c>
      <c r="K28" s="4" t="s">
        <v>30</v>
      </c>
      <c r="L28" s="4">
        <v>226</v>
      </c>
      <c r="M28" s="4">
        <v>226</v>
      </c>
      <c r="N28" s="4" t="s">
        <v>141</v>
      </c>
      <c r="O28" s="4" t="s">
        <v>32</v>
      </c>
      <c r="P28" s="4" t="s">
        <v>33</v>
      </c>
      <c r="Q28" s="4">
        <v>0</v>
      </c>
      <c r="R28" s="8">
        <v>44776</v>
      </c>
      <c r="S28" s="6">
        <v>44793</v>
      </c>
      <c r="T28" s="4" t="s">
        <v>34</v>
      </c>
      <c r="U28" s="4">
        <v>226</v>
      </c>
      <c r="V28" s="4">
        <v>0</v>
      </c>
      <c r="W28" s="4">
        <v>0</v>
      </c>
      <c r="X28" s="4" t="s">
        <v>35</v>
      </c>
      <c r="Y28" s="4" t="s">
        <v>142</v>
      </c>
    </row>
    <row r="29" s="4" customFormat="1" spans="1:25">
      <c r="A29" s="4" t="s">
        <v>125</v>
      </c>
      <c r="B29" s="4" t="s">
        <v>26</v>
      </c>
      <c r="C29" s="4" t="s">
        <v>53</v>
      </c>
      <c r="D29" s="4" t="s">
        <v>126</v>
      </c>
      <c r="E29" s="4" t="s">
        <v>127</v>
      </c>
      <c r="F29" s="6">
        <v>44777</v>
      </c>
      <c r="G29" s="6">
        <v>44778</v>
      </c>
      <c r="H29" s="4">
        <v>1</v>
      </c>
      <c r="I29" s="4">
        <v>1</v>
      </c>
      <c r="J29" s="4">
        <v>1</v>
      </c>
      <c r="K29" s="4" t="s">
        <v>30</v>
      </c>
      <c r="L29" s="4">
        <v>-882</v>
      </c>
      <c r="M29" s="4">
        <v>-882</v>
      </c>
      <c r="N29" s="4" t="s">
        <v>128</v>
      </c>
      <c r="O29" s="4" t="s">
        <v>32</v>
      </c>
      <c r="P29" s="4" t="s">
        <v>33</v>
      </c>
      <c r="Q29" s="4">
        <v>0</v>
      </c>
      <c r="R29" s="8">
        <v>44776</v>
      </c>
      <c r="S29" s="6">
        <v>44793</v>
      </c>
      <c r="T29" s="4" t="s">
        <v>34</v>
      </c>
      <c r="U29" s="4">
        <v>-882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144</v>
      </c>
      <c r="E30" s="4" t="s">
        <v>145</v>
      </c>
      <c r="F30" s="6">
        <v>44777</v>
      </c>
      <c r="G30" s="6">
        <v>44778</v>
      </c>
      <c r="H30" s="4">
        <v>1</v>
      </c>
      <c r="I30" s="4">
        <v>1</v>
      </c>
      <c r="J30" s="4">
        <v>1</v>
      </c>
      <c r="K30" s="4" t="s">
        <v>30</v>
      </c>
      <c r="L30" s="4">
        <v>879</v>
      </c>
      <c r="M30" s="4">
        <v>879</v>
      </c>
      <c r="N30" s="4" t="s">
        <v>146</v>
      </c>
      <c r="O30" s="4" t="s">
        <v>32</v>
      </c>
      <c r="P30" s="4" t="s">
        <v>33</v>
      </c>
      <c r="Q30" s="4">
        <v>0</v>
      </c>
      <c r="R30" s="8">
        <v>44776</v>
      </c>
      <c r="S30" s="6">
        <v>44793</v>
      </c>
      <c r="T30" s="4" t="s">
        <v>34</v>
      </c>
      <c r="U30" s="4">
        <v>879</v>
      </c>
      <c r="V30" s="4">
        <v>0</v>
      </c>
      <c r="W30" s="4">
        <v>0</v>
      </c>
      <c r="X30" s="4" t="s">
        <v>35</v>
      </c>
      <c r="Y30" s="4" t="s">
        <v>147</v>
      </c>
    </row>
    <row r="31" s="4" customFormat="1" spans="1:25">
      <c r="A31" s="4" t="s">
        <v>148</v>
      </c>
      <c r="B31" s="4" t="s">
        <v>26</v>
      </c>
      <c r="C31" s="4" t="s">
        <v>27</v>
      </c>
      <c r="D31" s="4" t="s">
        <v>149</v>
      </c>
      <c r="E31" s="4" t="s">
        <v>150</v>
      </c>
      <c r="F31" s="6">
        <v>44776</v>
      </c>
      <c r="G31" s="6">
        <v>44778</v>
      </c>
      <c r="H31" s="4">
        <v>1</v>
      </c>
      <c r="I31" s="4">
        <v>2</v>
      </c>
      <c r="J31" s="4">
        <v>2</v>
      </c>
      <c r="K31" s="4" t="s">
        <v>30</v>
      </c>
      <c r="L31" s="4">
        <v>755</v>
      </c>
      <c r="M31" s="4">
        <v>755</v>
      </c>
      <c r="N31" s="4" t="s">
        <v>151</v>
      </c>
      <c r="O31" s="4" t="s">
        <v>32</v>
      </c>
      <c r="P31" s="4" t="s">
        <v>33</v>
      </c>
      <c r="Q31" s="4">
        <v>0</v>
      </c>
      <c r="R31" s="8">
        <v>44776</v>
      </c>
      <c r="S31" s="6">
        <v>44793</v>
      </c>
      <c r="T31" s="4" t="s">
        <v>34</v>
      </c>
      <c r="U31" s="4">
        <v>755</v>
      </c>
      <c r="V31" s="4">
        <v>0</v>
      </c>
      <c r="W31" s="4">
        <v>0</v>
      </c>
      <c r="X31" s="4" t="s">
        <v>35</v>
      </c>
      <c r="Y31" s="4" t="s">
        <v>152</v>
      </c>
    </row>
    <row r="32" s="4" customFormat="1" spans="1:25">
      <c r="A32" s="4" t="s">
        <v>153</v>
      </c>
      <c r="B32" s="4" t="s">
        <v>26</v>
      </c>
      <c r="C32" s="4" t="s">
        <v>27</v>
      </c>
      <c r="D32" s="4" t="s">
        <v>154</v>
      </c>
      <c r="E32" s="4" t="s">
        <v>150</v>
      </c>
      <c r="F32" s="6">
        <v>44777</v>
      </c>
      <c r="G32" s="6">
        <v>44778</v>
      </c>
      <c r="H32" s="4">
        <v>1</v>
      </c>
      <c r="I32" s="4">
        <v>1</v>
      </c>
      <c r="J32" s="4">
        <v>1</v>
      </c>
      <c r="K32" s="4" t="s">
        <v>30</v>
      </c>
      <c r="L32" s="4">
        <v>576</v>
      </c>
      <c r="M32" s="4">
        <v>576</v>
      </c>
      <c r="N32" s="4" t="s">
        <v>155</v>
      </c>
      <c r="O32" s="4" t="s">
        <v>32</v>
      </c>
      <c r="P32" s="4" t="s">
        <v>33</v>
      </c>
      <c r="Q32" s="4">
        <v>0</v>
      </c>
      <c r="R32" s="8">
        <v>44776</v>
      </c>
      <c r="S32" s="6">
        <v>44793</v>
      </c>
      <c r="T32" s="4" t="s">
        <v>34</v>
      </c>
      <c r="U32" s="4">
        <v>576</v>
      </c>
      <c r="V32" s="4">
        <v>0</v>
      </c>
      <c r="W32" s="4">
        <v>0</v>
      </c>
      <c r="X32" s="4" t="s">
        <v>35</v>
      </c>
      <c r="Y32" s="4" t="s">
        <v>156</v>
      </c>
    </row>
    <row r="33" s="4" customFormat="1" spans="1:25">
      <c r="A33" s="4" t="s">
        <v>157</v>
      </c>
      <c r="B33" s="4" t="s">
        <v>26</v>
      </c>
      <c r="C33" s="4" t="s">
        <v>27</v>
      </c>
      <c r="D33" s="4" t="s">
        <v>158</v>
      </c>
      <c r="E33" s="4" t="s">
        <v>159</v>
      </c>
      <c r="F33" s="6">
        <v>44777</v>
      </c>
      <c r="G33" s="6">
        <v>44778</v>
      </c>
      <c r="H33" s="4">
        <v>1</v>
      </c>
      <c r="I33" s="4">
        <v>1</v>
      </c>
      <c r="J33" s="4">
        <v>1</v>
      </c>
      <c r="K33" s="4" t="s">
        <v>30</v>
      </c>
      <c r="L33" s="4">
        <v>200</v>
      </c>
      <c r="M33" s="4">
        <v>200</v>
      </c>
      <c r="N33" s="4" t="s">
        <v>160</v>
      </c>
      <c r="O33" s="4" t="s">
        <v>32</v>
      </c>
      <c r="P33" s="4" t="s">
        <v>33</v>
      </c>
      <c r="Q33" s="4">
        <v>0</v>
      </c>
      <c r="R33" s="8">
        <v>44776</v>
      </c>
      <c r="S33" s="6">
        <v>44793</v>
      </c>
      <c r="T33" s="4" t="s">
        <v>34</v>
      </c>
      <c r="U33" s="4">
        <v>200</v>
      </c>
      <c r="V33" s="4">
        <v>0</v>
      </c>
      <c r="W33" s="4">
        <v>0</v>
      </c>
      <c r="X33" s="4" t="s">
        <v>35</v>
      </c>
      <c r="Y33" s="4" t="s">
        <v>161</v>
      </c>
    </row>
    <row r="34" s="4" customFormat="1" spans="1:25">
      <c r="A34" s="4" t="s">
        <v>81</v>
      </c>
      <c r="B34" s="4" t="s">
        <v>26</v>
      </c>
      <c r="C34" s="4" t="s">
        <v>53</v>
      </c>
      <c r="D34" s="4" t="s">
        <v>82</v>
      </c>
      <c r="E34" s="4" t="s">
        <v>83</v>
      </c>
      <c r="F34" s="6">
        <v>44777</v>
      </c>
      <c r="G34" s="6">
        <v>44778</v>
      </c>
      <c r="H34" s="4">
        <v>1</v>
      </c>
      <c r="I34" s="4">
        <v>1</v>
      </c>
      <c r="J34" s="4">
        <v>1</v>
      </c>
      <c r="K34" s="4" t="s">
        <v>30</v>
      </c>
      <c r="L34" s="4">
        <v>-145</v>
      </c>
      <c r="M34" s="4">
        <v>-145</v>
      </c>
      <c r="N34" s="4" t="s">
        <v>84</v>
      </c>
      <c r="O34" s="4" t="s">
        <v>32</v>
      </c>
      <c r="P34" s="4" t="s">
        <v>33</v>
      </c>
      <c r="Q34" s="4">
        <v>0</v>
      </c>
      <c r="R34" s="8">
        <v>44774</v>
      </c>
      <c r="S34" s="6">
        <v>44793</v>
      </c>
      <c r="T34" s="4" t="s">
        <v>34</v>
      </c>
      <c r="U34" s="4">
        <v>-145</v>
      </c>
      <c r="V34" s="4">
        <v>0</v>
      </c>
      <c r="W34" s="4">
        <v>0</v>
      </c>
      <c r="X34" s="4" t="s">
        <v>35</v>
      </c>
      <c r="Y34" s="4" t="s">
        <v>85</v>
      </c>
    </row>
    <row r="35" s="4" customFormat="1" spans="1:25">
      <c r="A35" s="4" t="s">
        <v>162</v>
      </c>
      <c r="B35" s="4" t="s">
        <v>26</v>
      </c>
      <c r="C35" s="4" t="s">
        <v>27</v>
      </c>
      <c r="D35" s="4" t="s">
        <v>163</v>
      </c>
      <c r="E35" s="4" t="s">
        <v>164</v>
      </c>
      <c r="F35" s="6">
        <v>44776</v>
      </c>
      <c r="G35" s="6">
        <v>44778</v>
      </c>
      <c r="H35" s="4">
        <v>1</v>
      </c>
      <c r="I35" s="4">
        <v>2</v>
      </c>
      <c r="J35" s="4">
        <v>2</v>
      </c>
      <c r="K35" s="4" t="s">
        <v>30</v>
      </c>
      <c r="L35" s="4">
        <v>418</v>
      </c>
      <c r="M35" s="4">
        <v>418</v>
      </c>
      <c r="N35" s="4" t="s">
        <v>165</v>
      </c>
      <c r="O35" s="4" t="s">
        <v>32</v>
      </c>
      <c r="P35" s="4" t="s">
        <v>33</v>
      </c>
      <c r="Q35" s="4">
        <v>0</v>
      </c>
      <c r="R35" s="8">
        <v>44776</v>
      </c>
      <c r="S35" s="6">
        <v>44793</v>
      </c>
      <c r="T35" s="4" t="s">
        <v>34</v>
      </c>
      <c r="U35" s="4">
        <v>418</v>
      </c>
      <c r="V35" s="4">
        <v>0</v>
      </c>
      <c r="W35" s="4">
        <v>0</v>
      </c>
      <c r="X35" s="4" t="s">
        <v>166</v>
      </c>
      <c r="Y35" s="4" t="s">
        <v>35</v>
      </c>
    </row>
    <row r="36" s="4" customFormat="1" spans="1:25">
      <c r="A36" s="4" t="s">
        <v>167</v>
      </c>
      <c r="B36" s="4" t="s">
        <v>26</v>
      </c>
      <c r="C36" s="4" t="s">
        <v>27</v>
      </c>
      <c r="D36" s="4" t="s">
        <v>163</v>
      </c>
      <c r="E36" s="4" t="s">
        <v>168</v>
      </c>
      <c r="F36" s="6">
        <v>44777</v>
      </c>
      <c r="G36" s="6">
        <v>44778</v>
      </c>
      <c r="H36" s="4">
        <v>1</v>
      </c>
      <c r="I36" s="4">
        <v>1</v>
      </c>
      <c r="J36" s="4">
        <v>1</v>
      </c>
      <c r="K36" s="4" t="s">
        <v>30</v>
      </c>
      <c r="L36" s="4">
        <v>152</v>
      </c>
      <c r="M36" s="4">
        <v>152</v>
      </c>
      <c r="N36" s="4" t="s">
        <v>169</v>
      </c>
      <c r="O36" s="4" t="s">
        <v>32</v>
      </c>
      <c r="P36" s="4" t="s">
        <v>33</v>
      </c>
      <c r="Q36" s="4">
        <v>0</v>
      </c>
      <c r="R36" s="8">
        <v>44776</v>
      </c>
      <c r="S36" s="6">
        <v>44793</v>
      </c>
      <c r="T36" s="4" t="s">
        <v>34</v>
      </c>
      <c r="U36" s="4">
        <v>152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171</v>
      </c>
      <c r="E37" s="4" t="s">
        <v>172</v>
      </c>
      <c r="F37" s="6">
        <v>44777</v>
      </c>
      <c r="G37" s="6">
        <v>44778</v>
      </c>
      <c r="H37" s="4">
        <v>2</v>
      </c>
      <c r="I37" s="4">
        <v>1</v>
      </c>
      <c r="J37" s="4">
        <v>2</v>
      </c>
      <c r="K37" s="4" t="s">
        <v>30</v>
      </c>
      <c r="L37" s="4">
        <v>1370</v>
      </c>
      <c r="M37" s="4">
        <v>1370</v>
      </c>
      <c r="N37" s="4" t="s">
        <v>173</v>
      </c>
      <c r="O37" s="4" t="s">
        <v>32</v>
      </c>
      <c r="P37" s="4" t="s">
        <v>33</v>
      </c>
      <c r="Q37" s="4">
        <v>0</v>
      </c>
      <c r="R37" s="8">
        <v>44776</v>
      </c>
      <c r="S37" s="6">
        <v>44793</v>
      </c>
      <c r="T37" s="4" t="s">
        <v>34</v>
      </c>
      <c r="U37" s="4">
        <v>1370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174</v>
      </c>
      <c r="B38" s="4" t="s">
        <v>26</v>
      </c>
      <c r="C38" s="4" t="s">
        <v>27</v>
      </c>
      <c r="D38" s="4" t="s">
        <v>175</v>
      </c>
      <c r="E38" s="4" t="s">
        <v>176</v>
      </c>
      <c r="F38" s="6">
        <v>44777</v>
      </c>
      <c r="G38" s="6">
        <v>44778</v>
      </c>
      <c r="H38" s="4">
        <v>1</v>
      </c>
      <c r="I38" s="4">
        <v>1</v>
      </c>
      <c r="J38" s="4">
        <v>1</v>
      </c>
      <c r="K38" s="4" t="s">
        <v>30</v>
      </c>
      <c r="L38" s="4">
        <v>311</v>
      </c>
      <c r="M38" s="4">
        <v>311</v>
      </c>
      <c r="N38" s="4" t="s">
        <v>177</v>
      </c>
      <c r="O38" s="4" t="s">
        <v>32</v>
      </c>
      <c r="P38" s="4" t="s">
        <v>33</v>
      </c>
      <c r="Q38" s="4">
        <v>0</v>
      </c>
      <c r="R38" s="8">
        <v>44776</v>
      </c>
      <c r="S38" s="6">
        <v>44793</v>
      </c>
      <c r="T38" s="4" t="s">
        <v>34</v>
      </c>
      <c r="U38" s="4">
        <v>311</v>
      </c>
      <c r="V38" s="4">
        <v>0</v>
      </c>
      <c r="W38" s="4">
        <v>0</v>
      </c>
      <c r="X38" s="4" t="s">
        <v>35</v>
      </c>
      <c r="Y38" s="4" t="s">
        <v>178</v>
      </c>
    </row>
    <row r="39" s="4" customFormat="1" spans="1:25">
      <c r="A39" s="4" t="s">
        <v>179</v>
      </c>
      <c r="B39" s="4" t="s">
        <v>26</v>
      </c>
      <c r="C39" s="4" t="s">
        <v>27</v>
      </c>
      <c r="D39" s="4" t="s">
        <v>108</v>
      </c>
      <c r="E39" s="4" t="s">
        <v>180</v>
      </c>
      <c r="F39" s="6">
        <v>44777</v>
      </c>
      <c r="G39" s="6">
        <v>44778</v>
      </c>
      <c r="H39" s="4">
        <v>1</v>
      </c>
      <c r="I39" s="4">
        <v>1</v>
      </c>
      <c r="J39" s="4">
        <v>1</v>
      </c>
      <c r="K39" s="4" t="s">
        <v>30</v>
      </c>
      <c r="L39" s="4">
        <v>152</v>
      </c>
      <c r="M39" s="4">
        <v>152</v>
      </c>
      <c r="N39" s="4" t="s">
        <v>181</v>
      </c>
      <c r="O39" s="4" t="s">
        <v>32</v>
      </c>
      <c r="P39" s="4" t="s">
        <v>33</v>
      </c>
      <c r="Q39" s="4">
        <v>0</v>
      </c>
      <c r="R39" s="8">
        <v>44776</v>
      </c>
      <c r="S39" s="6">
        <v>44793</v>
      </c>
      <c r="T39" s="4" t="s">
        <v>34</v>
      </c>
      <c r="U39" s="4">
        <v>152</v>
      </c>
      <c r="V39" s="4">
        <v>0</v>
      </c>
      <c r="W39" s="4">
        <v>0</v>
      </c>
      <c r="X39" s="4" t="s">
        <v>35</v>
      </c>
      <c r="Y39" s="4" t="s">
        <v>182</v>
      </c>
    </row>
    <row r="40" s="4" customFormat="1" spans="1:25">
      <c r="A40" s="4" t="s">
        <v>183</v>
      </c>
      <c r="B40" s="4" t="s">
        <v>26</v>
      </c>
      <c r="C40" s="4" t="s">
        <v>27</v>
      </c>
      <c r="D40" s="4" t="s">
        <v>184</v>
      </c>
      <c r="E40" s="4" t="s">
        <v>185</v>
      </c>
      <c r="F40" s="6">
        <v>44777</v>
      </c>
      <c r="G40" s="6">
        <v>44778</v>
      </c>
      <c r="H40" s="4">
        <v>1</v>
      </c>
      <c r="I40" s="4">
        <v>1</v>
      </c>
      <c r="J40" s="4">
        <v>1</v>
      </c>
      <c r="K40" s="4" t="s">
        <v>30</v>
      </c>
      <c r="L40" s="4">
        <v>478</v>
      </c>
      <c r="M40" s="4">
        <v>478</v>
      </c>
      <c r="N40" s="4" t="s">
        <v>186</v>
      </c>
      <c r="O40" s="4" t="s">
        <v>32</v>
      </c>
      <c r="P40" s="4" t="s">
        <v>33</v>
      </c>
      <c r="Q40" s="4">
        <v>0</v>
      </c>
      <c r="R40" s="8">
        <v>44776</v>
      </c>
      <c r="S40" s="6">
        <v>44793</v>
      </c>
      <c r="T40" s="4" t="s">
        <v>34</v>
      </c>
      <c r="U40" s="4">
        <v>478</v>
      </c>
      <c r="V40" s="4">
        <v>0</v>
      </c>
      <c r="W40" s="4">
        <v>0</v>
      </c>
      <c r="X40" s="4" t="s">
        <v>35</v>
      </c>
      <c r="Y40" s="4" t="s">
        <v>187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190</v>
      </c>
      <c r="F41" s="6">
        <v>44777</v>
      </c>
      <c r="G41" s="6">
        <v>44778</v>
      </c>
      <c r="H41" s="4">
        <v>2</v>
      </c>
      <c r="I41" s="4">
        <v>1</v>
      </c>
      <c r="J41" s="4">
        <v>2</v>
      </c>
      <c r="K41" s="4" t="s">
        <v>30</v>
      </c>
      <c r="L41" s="4">
        <v>540</v>
      </c>
      <c r="M41" s="4">
        <v>540</v>
      </c>
      <c r="N41" s="4" t="s">
        <v>191</v>
      </c>
      <c r="O41" s="4" t="s">
        <v>32</v>
      </c>
      <c r="P41" s="4" t="s">
        <v>33</v>
      </c>
      <c r="Q41" s="4">
        <v>0</v>
      </c>
      <c r="R41" s="8">
        <v>44776</v>
      </c>
      <c r="S41" s="6">
        <v>44793</v>
      </c>
      <c r="T41" s="4" t="s">
        <v>34</v>
      </c>
      <c r="U41" s="4">
        <v>540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188</v>
      </c>
      <c r="B42" s="4" t="s">
        <v>26</v>
      </c>
      <c r="C42" s="4" t="s">
        <v>53</v>
      </c>
      <c r="D42" s="4" t="s">
        <v>189</v>
      </c>
      <c r="E42" s="4" t="s">
        <v>190</v>
      </c>
      <c r="F42" s="6">
        <v>44777</v>
      </c>
      <c r="G42" s="6">
        <v>44778</v>
      </c>
      <c r="H42" s="4">
        <v>2</v>
      </c>
      <c r="I42" s="4">
        <v>1</v>
      </c>
      <c r="J42" s="4">
        <v>2</v>
      </c>
      <c r="K42" s="4" t="s">
        <v>30</v>
      </c>
      <c r="L42" s="4">
        <v>-540</v>
      </c>
      <c r="M42" s="4">
        <v>-540</v>
      </c>
      <c r="N42" s="4" t="s">
        <v>191</v>
      </c>
      <c r="O42" s="4" t="s">
        <v>32</v>
      </c>
      <c r="P42" s="4" t="s">
        <v>33</v>
      </c>
      <c r="Q42" s="4">
        <v>0</v>
      </c>
      <c r="R42" s="8">
        <v>44776</v>
      </c>
      <c r="S42" s="6">
        <v>44793</v>
      </c>
      <c r="T42" s="4" t="s">
        <v>34</v>
      </c>
      <c r="U42" s="4">
        <v>-540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192</v>
      </c>
      <c r="B43" s="4" t="s">
        <v>26</v>
      </c>
      <c r="C43" s="4" t="s">
        <v>27</v>
      </c>
      <c r="D43" s="4" t="s">
        <v>171</v>
      </c>
      <c r="E43" s="4" t="s">
        <v>193</v>
      </c>
      <c r="F43" s="6">
        <v>44777</v>
      </c>
      <c r="G43" s="6">
        <v>44778</v>
      </c>
      <c r="H43" s="4">
        <v>1</v>
      </c>
      <c r="I43" s="4">
        <v>1</v>
      </c>
      <c r="J43" s="4">
        <v>1</v>
      </c>
      <c r="K43" s="4" t="s">
        <v>30</v>
      </c>
      <c r="L43" s="4">
        <v>685</v>
      </c>
      <c r="M43" s="4">
        <v>685</v>
      </c>
      <c r="N43" s="4" t="s">
        <v>194</v>
      </c>
      <c r="O43" s="4" t="s">
        <v>32</v>
      </c>
      <c r="P43" s="4" t="s">
        <v>33</v>
      </c>
      <c r="Q43" s="4">
        <v>0</v>
      </c>
      <c r="R43" s="8">
        <v>44777</v>
      </c>
      <c r="S43" s="6">
        <v>44793</v>
      </c>
      <c r="T43" s="4" t="s">
        <v>34</v>
      </c>
      <c r="U43" s="4">
        <v>685</v>
      </c>
      <c r="V43" s="4">
        <v>0</v>
      </c>
      <c r="W43" s="4">
        <v>0</v>
      </c>
      <c r="X43" s="4" t="s">
        <v>35</v>
      </c>
      <c r="Y43" s="4" t="s">
        <v>195</v>
      </c>
    </row>
    <row r="44" s="4" customFormat="1" spans="1:25">
      <c r="A44" s="4" t="s">
        <v>196</v>
      </c>
      <c r="B44" s="4" t="s">
        <v>26</v>
      </c>
      <c r="C44" s="4" t="s">
        <v>27</v>
      </c>
      <c r="D44" s="4" t="s">
        <v>171</v>
      </c>
      <c r="E44" s="4" t="s">
        <v>197</v>
      </c>
      <c r="F44" s="6">
        <v>44777</v>
      </c>
      <c r="G44" s="6">
        <v>44778</v>
      </c>
      <c r="H44" s="4">
        <v>1</v>
      </c>
      <c r="I44" s="4">
        <v>1</v>
      </c>
      <c r="J44" s="4">
        <v>1</v>
      </c>
      <c r="K44" s="4" t="s">
        <v>30</v>
      </c>
      <c r="L44" s="4">
        <v>489</v>
      </c>
      <c r="M44" s="4">
        <v>489</v>
      </c>
      <c r="N44" s="4" t="s">
        <v>198</v>
      </c>
      <c r="O44" s="4" t="s">
        <v>32</v>
      </c>
      <c r="P44" s="4" t="s">
        <v>33</v>
      </c>
      <c r="Q44" s="4">
        <v>0</v>
      </c>
      <c r="R44" s="8">
        <v>44777</v>
      </c>
      <c r="S44" s="6">
        <v>44793</v>
      </c>
      <c r="T44" s="4" t="s">
        <v>34</v>
      </c>
      <c r="U44" s="4">
        <v>489</v>
      </c>
      <c r="V44" s="4">
        <v>0</v>
      </c>
      <c r="W44" s="4">
        <v>0</v>
      </c>
      <c r="X44" s="4" t="s">
        <v>35</v>
      </c>
      <c r="Y44" s="4" t="s">
        <v>199</v>
      </c>
    </row>
    <row r="45" s="4" customFormat="1" spans="1:25">
      <c r="A45" s="4" t="s">
        <v>200</v>
      </c>
      <c r="B45" s="4" t="s">
        <v>26</v>
      </c>
      <c r="C45" s="4" t="s">
        <v>27</v>
      </c>
      <c r="D45" s="4" t="s">
        <v>201</v>
      </c>
      <c r="E45" s="4" t="s">
        <v>202</v>
      </c>
      <c r="F45" s="6">
        <v>44777</v>
      </c>
      <c r="G45" s="6">
        <v>44778</v>
      </c>
      <c r="H45" s="4">
        <v>1</v>
      </c>
      <c r="I45" s="4">
        <v>1</v>
      </c>
      <c r="J45" s="4">
        <v>1</v>
      </c>
      <c r="K45" s="4" t="s">
        <v>30</v>
      </c>
      <c r="L45" s="4">
        <v>140</v>
      </c>
      <c r="M45" s="4">
        <v>140</v>
      </c>
      <c r="N45" s="4" t="s">
        <v>203</v>
      </c>
      <c r="O45" s="4" t="s">
        <v>32</v>
      </c>
      <c r="P45" s="4" t="s">
        <v>33</v>
      </c>
      <c r="Q45" s="4">
        <v>0</v>
      </c>
      <c r="R45" s="8">
        <v>44777</v>
      </c>
      <c r="S45" s="6">
        <v>44793</v>
      </c>
      <c r="T45" s="4" t="s">
        <v>34</v>
      </c>
      <c r="U45" s="4">
        <v>140</v>
      </c>
      <c r="V45" s="4">
        <v>0</v>
      </c>
      <c r="W45" s="4">
        <v>0</v>
      </c>
      <c r="X45" s="4" t="s">
        <v>35</v>
      </c>
      <c r="Y45" s="4" t="s">
        <v>204</v>
      </c>
    </row>
    <row r="46" s="4" customFormat="1" spans="1:25">
      <c r="A46" s="4" t="s">
        <v>205</v>
      </c>
      <c r="B46" s="4" t="s">
        <v>26</v>
      </c>
      <c r="C46" s="4" t="s">
        <v>27</v>
      </c>
      <c r="D46" s="4" t="s">
        <v>206</v>
      </c>
      <c r="E46" s="4" t="s">
        <v>207</v>
      </c>
      <c r="F46" s="6">
        <v>44777</v>
      </c>
      <c r="G46" s="6">
        <v>44778</v>
      </c>
      <c r="H46" s="4">
        <v>1</v>
      </c>
      <c r="I46" s="4">
        <v>1</v>
      </c>
      <c r="J46" s="4">
        <v>1</v>
      </c>
      <c r="K46" s="4" t="s">
        <v>30</v>
      </c>
      <c r="L46" s="4">
        <v>144</v>
      </c>
      <c r="M46" s="4">
        <v>144</v>
      </c>
      <c r="N46" s="4" t="s">
        <v>208</v>
      </c>
      <c r="O46" s="4" t="s">
        <v>32</v>
      </c>
      <c r="P46" s="4" t="s">
        <v>33</v>
      </c>
      <c r="Q46" s="4">
        <v>0</v>
      </c>
      <c r="R46" s="8">
        <v>44777</v>
      </c>
      <c r="S46" s="6">
        <v>44793</v>
      </c>
      <c r="T46" s="4" t="s">
        <v>34</v>
      </c>
      <c r="U46" s="4">
        <v>144</v>
      </c>
      <c r="V46" s="4">
        <v>0</v>
      </c>
      <c r="W46" s="4">
        <v>0</v>
      </c>
      <c r="X46" s="4" t="s">
        <v>35</v>
      </c>
      <c r="Y46" s="4" t="s">
        <v>209</v>
      </c>
    </row>
    <row r="47" s="4" customFormat="1" spans="1:25">
      <c r="A47" s="4" t="s">
        <v>210</v>
      </c>
      <c r="B47" s="4" t="s">
        <v>26</v>
      </c>
      <c r="C47" s="4" t="s">
        <v>27</v>
      </c>
      <c r="D47" s="4" t="s">
        <v>211</v>
      </c>
      <c r="E47" s="4" t="s">
        <v>212</v>
      </c>
      <c r="F47" s="6">
        <v>44777</v>
      </c>
      <c r="G47" s="6">
        <v>44778</v>
      </c>
      <c r="H47" s="4">
        <v>1</v>
      </c>
      <c r="I47" s="4">
        <v>1</v>
      </c>
      <c r="J47" s="4">
        <v>1</v>
      </c>
      <c r="K47" s="4" t="s">
        <v>30</v>
      </c>
      <c r="L47" s="4">
        <v>319</v>
      </c>
      <c r="M47" s="4">
        <v>319</v>
      </c>
      <c r="N47" s="4" t="s">
        <v>213</v>
      </c>
      <c r="O47" s="4" t="s">
        <v>32</v>
      </c>
      <c r="P47" s="4" t="s">
        <v>33</v>
      </c>
      <c r="Q47" s="4">
        <v>0</v>
      </c>
      <c r="R47" s="8">
        <v>44777</v>
      </c>
      <c r="S47" s="6">
        <v>44793</v>
      </c>
      <c r="T47" s="4" t="s">
        <v>34</v>
      </c>
      <c r="U47" s="4">
        <v>319</v>
      </c>
      <c r="V47" s="4">
        <v>0</v>
      </c>
      <c r="W47" s="4">
        <v>0</v>
      </c>
      <c r="X47" s="4" t="s">
        <v>35</v>
      </c>
      <c r="Y47" s="4" t="s">
        <v>214</v>
      </c>
    </row>
    <row r="48" s="4" customFormat="1" spans="1:25">
      <c r="A48" s="4" t="s">
        <v>215</v>
      </c>
      <c r="B48" s="4" t="s">
        <v>26</v>
      </c>
      <c r="C48" s="4" t="s">
        <v>27</v>
      </c>
      <c r="D48" s="4" t="s">
        <v>216</v>
      </c>
      <c r="E48" s="4" t="s">
        <v>88</v>
      </c>
      <c r="F48" s="6">
        <v>44777</v>
      </c>
      <c r="G48" s="6">
        <v>44778</v>
      </c>
      <c r="H48" s="4">
        <v>1</v>
      </c>
      <c r="I48" s="4">
        <v>1</v>
      </c>
      <c r="J48" s="4">
        <v>1</v>
      </c>
      <c r="K48" s="4" t="s">
        <v>30</v>
      </c>
      <c r="L48" s="4">
        <v>211</v>
      </c>
      <c r="M48" s="4">
        <v>211</v>
      </c>
      <c r="N48" s="4" t="s">
        <v>217</v>
      </c>
      <c r="O48" s="4" t="s">
        <v>32</v>
      </c>
      <c r="P48" s="4" t="s">
        <v>33</v>
      </c>
      <c r="Q48" s="4">
        <v>0</v>
      </c>
      <c r="R48" s="8">
        <v>44777</v>
      </c>
      <c r="S48" s="6">
        <v>44793</v>
      </c>
      <c r="T48" s="4" t="s">
        <v>34</v>
      </c>
      <c r="U48" s="4">
        <v>211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218</v>
      </c>
      <c r="B49" s="4" t="s">
        <v>26</v>
      </c>
      <c r="C49" s="4" t="s">
        <v>27</v>
      </c>
      <c r="D49" s="4" t="s">
        <v>219</v>
      </c>
      <c r="E49" s="4" t="s">
        <v>220</v>
      </c>
      <c r="F49" s="6">
        <v>44777</v>
      </c>
      <c r="G49" s="6">
        <v>44778</v>
      </c>
      <c r="H49" s="4">
        <v>1</v>
      </c>
      <c r="I49" s="4">
        <v>1</v>
      </c>
      <c r="J49" s="4">
        <v>1</v>
      </c>
      <c r="K49" s="4" t="s">
        <v>30</v>
      </c>
      <c r="L49" s="4">
        <v>210</v>
      </c>
      <c r="M49" s="4">
        <v>210</v>
      </c>
      <c r="N49" s="4" t="s">
        <v>221</v>
      </c>
      <c r="O49" s="4" t="s">
        <v>32</v>
      </c>
      <c r="P49" s="4" t="s">
        <v>33</v>
      </c>
      <c r="Q49" s="4">
        <v>0</v>
      </c>
      <c r="R49" s="8">
        <v>44777</v>
      </c>
      <c r="S49" s="6">
        <v>44793</v>
      </c>
      <c r="T49" s="4" t="s">
        <v>34</v>
      </c>
      <c r="U49" s="4">
        <v>210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222</v>
      </c>
      <c r="B50" s="4" t="s">
        <v>26</v>
      </c>
      <c r="C50" s="4" t="s">
        <v>27</v>
      </c>
      <c r="D50" s="4" t="s">
        <v>223</v>
      </c>
      <c r="E50" s="4" t="s">
        <v>150</v>
      </c>
      <c r="F50" s="6">
        <v>44777</v>
      </c>
      <c r="G50" s="6">
        <v>44778</v>
      </c>
      <c r="H50" s="4">
        <v>1</v>
      </c>
      <c r="I50" s="4">
        <v>1</v>
      </c>
      <c r="J50" s="4">
        <v>1</v>
      </c>
      <c r="K50" s="4" t="s">
        <v>30</v>
      </c>
      <c r="L50" s="4">
        <v>249</v>
      </c>
      <c r="M50" s="4">
        <v>249</v>
      </c>
      <c r="N50" s="4" t="s">
        <v>224</v>
      </c>
      <c r="O50" s="4" t="s">
        <v>32</v>
      </c>
      <c r="P50" s="4" t="s">
        <v>33</v>
      </c>
      <c r="Q50" s="4">
        <v>0</v>
      </c>
      <c r="R50" s="8">
        <v>44777</v>
      </c>
      <c r="S50" s="6">
        <v>44793</v>
      </c>
      <c r="T50" s="4" t="s">
        <v>34</v>
      </c>
      <c r="U50" s="4">
        <v>249</v>
      </c>
      <c r="V50" s="4">
        <v>0</v>
      </c>
      <c r="W50" s="4">
        <v>0</v>
      </c>
      <c r="X50" s="4" t="s">
        <v>35</v>
      </c>
      <c r="Y50" s="4" t="s">
        <v>225</v>
      </c>
    </row>
    <row r="51" s="4" customFormat="1" spans="1:25">
      <c r="A51" s="4" t="s">
        <v>226</v>
      </c>
      <c r="B51" s="4" t="s">
        <v>26</v>
      </c>
      <c r="C51" s="4" t="s">
        <v>27</v>
      </c>
      <c r="D51" s="4" t="s">
        <v>227</v>
      </c>
      <c r="E51" s="4" t="s">
        <v>228</v>
      </c>
      <c r="F51" s="6">
        <v>44777</v>
      </c>
      <c r="G51" s="6">
        <v>44778</v>
      </c>
      <c r="H51" s="4">
        <v>1</v>
      </c>
      <c r="I51" s="4">
        <v>1</v>
      </c>
      <c r="J51" s="4">
        <v>1</v>
      </c>
      <c r="K51" s="4" t="s">
        <v>30</v>
      </c>
      <c r="L51" s="4">
        <v>345</v>
      </c>
      <c r="M51" s="4">
        <v>345</v>
      </c>
      <c r="N51" s="4" t="s">
        <v>229</v>
      </c>
      <c r="O51" s="4" t="s">
        <v>32</v>
      </c>
      <c r="P51" s="4" t="s">
        <v>33</v>
      </c>
      <c r="Q51" s="4">
        <v>0</v>
      </c>
      <c r="R51" s="8">
        <v>44777</v>
      </c>
      <c r="S51" s="6">
        <v>44793</v>
      </c>
      <c r="T51" s="4" t="s">
        <v>34</v>
      </c>
      <c r="U51" s="4">
        <v>345</v>
      </c>
      <c r="V51" s="4">
        <v>0</v>
      </c>
      <c r="W51" s="4">
        <v>0</v>
      </c>
      <c r="X51" s="4" t="s">
        <v>35</v>
      </c>
      <c r="Y51" s="4" t="s">
        <v>230</v>
      </c>
    </row>
    <row r="52" s="4" customFormat="1" spans="1:25">
      <c r="A52" s="4" t="s">
        <v>231</v>
      </c>
      <c r="B52" s="4" t="s">
        <v>26</v>
      </c>
      <c r="C52" s="4" t="s">
        <v>27</v>
      </c>
      <c r="D52" s="4" t="s">
        <v>82</v>
      </c>
      <c r="E52" s="4" t="s">
        <v>83</v>
      </c>
      <c r="F52" s="6">
        <v>44777</v>
      </c>
      <c r="G52" s="6">
        <v>44778</v>
      </c>
      <c r="H52" s="4">
        <v>1</v>
      </c>
      <c r="I52" s="4">
        <v>1</v>
      </c>
      <c r="J52" s="4">
        <v>1</v>
      </c>
      <c r="K52" s="4" t="s">
        <v>30</v>
      </c>
      <c r="L52" s="4">
        <v>145</v>
      </c>
      <c r="M52" s="4">
        <v>145</v>
      </c>
      <c r="N52" s="4" t="s">
        <v>232</v>
      </c>
      <c r="O52" s="4" t="s">
        <v>32</v>
      </c>
      <c r="P52" s="4" t="s">
        <v>33</v>
      </c>
      <c r="Q52" s="4">
        <v>0</v>
      </c>
      <c r="R52" s="8">
        <v>44777</v>
      </c>
      <c r="S52" s="6">
        <v>44793</v>
      </c>
      <c r="T52" s="4" t="s">
        <v>34</v>
      </c>
      <c r="U52" s="4">
        <v>145</v>
      </c>
      <c r="V52" s="4">
        <v>0</v>
      </c>
      <c r="W52" s="4">
        <v>0</v>
      </c>
      <c r="X52" s="4" t="s">
        <v>35</v>
      </c>
      <c r="Y52" s="4" t="s">
        <v>85</v>
      </c>
    </row>
    <row r="53" s="4" customFormat="1" spans="1:25">
      <c r="A53" s="4" t="s">
        <v>233</v>
      </c>
      <c r="B53" s="4" t="s">
        <v>26</v>
      </c>
      <c r="C53" s="4" t="s">
        <v>27</v>
      </c>
      <c r="D53" s="4" t="s">
        <v>234</v>
      </c>
      <c r="E53" s="4" t="s">
        <v>176</v>
      </c>
      <c r="F53" s="6">
        <v>44777</v>
      </c>
      <c r="G53" s="6">
        <v>44778</v>
      </c>
      <c r="H53" s="4">
        <v>1</v>
      </c>
      <c r="I53" s="4">
        <v>1</v>
      </c>
      <c r="J53" s="4">
        <v>1</v>
      </c>
      <c r="K53" s="4" t="s">
        <v>30</v>
      </c>
      <c r="L53" s="4">
        <v>185</v>
      </c>
      <c r="M53" s="4">
        <v>185</v>
      </c>
      <c r="N53" s="4" t="s">
        <v>235</v>
      </c>
      <c r="O53" s="4" t="s">
        <v>32</v>
      </c>
      <c r="P53" s="4" t="s">
        <v>33</v>
      </c>
      <c r="Q53" s="4">
        <v>0</v>
      </c>
      <c r="R53" s="8">
        <v>44777</v>
      </c>
      <c r="S53" s="6">
        <v>44793</v>
      </c>
      <c r="T53" s="4" t="s">
        <v>34</v>
      </c>
      <c r="U53" s="4">
        <v>185</v>
      </c>
      <c r="V53" s="4">
        <v>0</v>
      </c>
      <c r="W53" s="4">
        <v>0</v>
      </c>
      <c r="X53" s="4" t="s">
        <v>35</v>
      </c>
      <c r="Y53" s="4" t="s">
        <v>236</v>
      </c>
    </row>
    <row r="54" s="4" customFormat="1" spans="1:25">
      <c r="A54" s="4" t="s">
        <v>237</v>
      </c>
      <c r="B54" s="4" t="s">
        <v>26</v>
      </c>
      <c r="C54" s="4" t="s">
        <v>27</v>
      </c>
      <c r="D54" s="4" t="s">
        <v>238</v>
      </c>
      <c r="E54" s="4" t="s">
        <v>239</v>
      </c>
      <c r="F54" s="6">
        <v>44777</v>
      </c>
      <c r="G54" s="6">
        <v>44778</v>
      </c>
      <c r="H54" s="4">
        <v>3</v>
      </c>
      <c r="I54" s="4">
        <v>1</v>
      </c>
      <c r="J54" s="4">
        <v>3</v>
      </c>
      <c r="K54" s="4" t="s">
        <v>30</v>
      </c>
      <c r="L54" s="4">
        <v>456</v>
      </c>
      <c r="M54" s="4">
        <v>456</v>
      </c>
      <c r="N54" s="4" t="s">
        <v>240</v>
      </c>
      <c r="O54" s="4" t="s">
        <v>32</v>
      </c>
      <c r="P54" s="4" t="s">
        <v>33</v>
      </c>
      <c r="Q54" s="4">
        <v>0</v>
      </c>
      <c r="R54" s="8">
        <v>44777</v>
      </c>
      <c r="S54" s="6">
        <v>44793</v>
      </c>
      <c r="T54" s="4" t="s">
        <v>34</v>
      </c>
      <c r="U54" s="4">
        <v>456</v>
      </c>
      <c r="V54" s="4">
        <v>0</v>
      </c>
      <c r="W54" s="4">
        <v>0</v>
      </c>
      <c r="X54" s="4" t="s">
        <v>35</v>
      </c>
      <c r="Y54" s="4" t="s">
        <v>241</v>
      </c>
    </row>
    <row r="55" s="4" customFormat="1" spans="1:25">
      <c r="A55" s="4" t="s">
        <v>242</v>
      </c>
      <c r="B55" s="4" t="s">
        <v>26</v>
      </c>
      <c r="C55" s="4" t="s">
        <v>27</v>
      </c>
      <c r="D55" s="4" t="s">
        <v>243</v>
      </c>
      <c r="E55" s="4" t="s">
        <v>244</v>
      </c>
      <c r="F55" s="6">
        <v>44777</v>
      </c>
      <c r="G55" s="6">
        <v>44778</v>
      </c>
      <c r="H55" s="4">
        <v>3</v>
      </c>
      <c r="I55" s="4">
        <v>1</v>
      </c>
      <c r="J55" s="4">
        <v>3</v>
      </c>
      <c r="K55" s="4" t="s">
        <v>30</v>
      </c>
      <c r="L55" s="4">
        <v>429</v>
      </c>
      <c r="M55" s="4">
        <v>429</v>
      </c>
      <c r="N55" s="4" t="s">
        <v>245</v>
      </c>
      <c r="O55" s="4" t="s">
        <v>32</v>
      </c>
      <c r="P55" s="4" t="s">
        <v>33</v>
      </c>
      <c r="Q55" s="4">
        <v>0</v>
      </c>
      <c r="R55" s="8">
        <v>44777</v>
      </c>
      <c r="S55" s="6">
        <v>44793</v>
      </c>
      <c r="T55" s="4" t="s">
        <v>34</v>
      </c>
      <c r="U55" s="4">
        <v>429</v>
      </c>
      <c r="V55" s="4">
        <v>0</v>
      </c>
      <c r="W55" s="4">
        <v>0</v>
      </c>
      <c r="X55" s="4" t="s">
        <v>35</v>
      </c>
      <c r="Y55" s="4" t="s">
        <v>246</v>
      </c>
    </row>
    <row r="56" s="4" customFormat="1" spans="1:25">
      <c r="A56" s="4" t="s">
        <v>247</v>
      </c>
      <c r="B56" s="4" t="s">
        <v>26</v>
      </c>
      <c r="C56" s="4" t="s">
        <v>27</v>
      </c>
      <c r="D56" s="4" t="s">
        <v>248</v>
      </c>
      <c r="E56" s="4" t="s">
        <v>249</v>
      </c>
      <c r="F56" s="6">
        <v>44777</v>
      </c>
      <c r="G56" s="6">
        <v>44778</v>
      </c>
      <c r="H56" s="4">
        <v>1</v>
      </c>
      <c r="I56" s="4">
        <v>1</v>
      </c>
      <c r="J56" s="4">
        <v>1</v>
      </c>
      <c r="K56" s="4" t="s">
        <v>30</v>
      </c>
      <c r="L56" s="4">
        <v>141</v>
      </c>
      <c r="M56" s="4">
        <v>141</v>
      </c>
      <c r="N56" s="4" t="s">
        <v>250</v>
      </c>
      <c r="O56" s="4" t="s">
        <v>32</v>
      </c>
      <c r="P56" s="4" t="s">
        <v>33</v>
      </c>
      <c r="Q56" s="4">
        <v>0</v>
      </c>
      <c r="R56" s="8">
        <v>44777</v>
      </c>
      <c r="S56" s="6">
        <v>44793</v>
      </c>
      <c r="T56" s="4" t="s">
        <v>34</v>
      </c>
      <c r="U56" s="4">
        <v>141</v>
      </c>
      <c r="V56" s="4">
        <v>0</v>
      </c>
      <c r="W56" s="4">
        <v>0</v>
      </c>
      <c r="X56" s="4" t="s">
        <v>35</v>
      </c>
      <c r="Y56" s="4" t="s">
        <v>251</v>
      </c>
    </row>
    <row r="57" s="4" customFormat="1" spans="1:25">
      <c r="A57" s="4" t="s">
        <v>252</v>
      </c>
      <c r="B57" s="4" t="s">
        <v>26</v>
      </c>
      <c r="C57" s="4" t="s">
        <v>27</v>
      </c>
      <c r="D57" s="4" t="s">
        <v>253</v>
      </c>
      <c r="E57" s="4" t="s">
        <v>254</v>
      </c>
      <c r="F57" s="6">
        <v>44777</v>
      </c>
      <c r="G57" s="6">
        <v>44778</v>
      </c>
      <c r="H57" s="4">
        <v>1</v>
      </c>
      <c r="I57" s="4">
        <v>1</v>
      </c>
      <c r="J57" s="4">
        <v>1</v>
      </c>
      <c r="K57" s="4" t="s">
        <v>30</v>
      </c>
      <c r="L57" s="4">
        <v>337</v>
      </c>
      <c r="M57" s="4">
        <v>337</v>
      </c>
      <c r="N57" s="4" t="s">
        <v>255</v>
      </c>
      <c r="O57" s="4" t="s">
        <v>32</v>
      </c>
      <c r="P57" s="4" t="s">
        <v>33</v>
      </c>
      <c r="Q57" s="4">
        <v>0</v>
      </c>
      <c r="R57" s="8">
        <v>44777</v>
      </c>
      <c r="S57" s="6">
        <v>44793</v>
      </c>
      <c r="T57" s="4" t="s">
        <v>34</v>
      </c>
      <c r="U57" s="4">
        <v>337</v>
      </c>
      <c r="V57" s="4">
        <v>0</v>
      </c>
      <c r="W57" s="4">
        <v>0</v>
      </c>
      <c r="X57" s="4" t="s">
        <v>256</v>
      </c>
      <c r="Y57" s="4" t="s">
        <v>257</v>
      </c>
    </row>
    <row r="58" s="4" customFormat="1" spans="1:25">
      <c r="A58" s="4" t="s">
        <v>226</v>
      </c>
      <c r="B58" s="4" t="s">
        <v>26</v>
      </c>
      <c r="C58" s="4" t="s">
        <v>53</v>
      </c>
      <c r="D58" s="4" t="s">
        <v>227</v>
      </c>
      <c r="E58" s="4" t="s">
        <v>228</v>
      </c>
      <c r="F58" s="6">
        <v>44777</v>
      </c>
      <c r="G58" s="6">
        <v>44778</v>
      </c>
      <c r="H58" s="4">
        <v>1</v>
      </c>
      <c r="I58" s="4">
        <v>1</v>
      </c>
      <c r="J58" s="4">
        <v>1</v>
      </c>
      <c r="K58" s="4" t="s">
        <v>30</v>
      </c>
      <c r="L58" s="4">
        <v>-345</v>
      </c>
      <c r="M58" s="4">
        <v>-345</v>
      </c>
      <c r="N58" s="4" t="s">
        <v>229</v>
      </c>
      <c r="O58" s="4" t="s">
        <v>32</v>
      </c>
      <c r="P58" s="4" t="s">
        <v>33</v>
      </c>
      <c r="Q58" s="4">
        <v>0</v>
      </c>
      <c r="R58" s="8">
        <v>44777</v>
      </c>
      <c r="S58" s="6">
        <v>44793</v>
      </c>
      <c r="T58" s="4" t="s">
        <v>34</v>
      </c>
      <c r="U58" s="4">
        <v>-345</v>
      </c>
      <c r="V58" s="4">
        <v>0</v>
      </c>
      <c r="W58" s="4">
        <v>0</v>
      </c>
      <c r="X58" s="4" t="s">
        <v>35</v>
      </c>
      <c r="Y58" s="4" t="s">
        <v>230</v>
      </c>
    </row>
    <row r="59" s="4" customFormat="1" spans="1:25">
      <c r="A59" s="4" t="s">
        <v>258</v>
      </c>
      <c r="B59" s="4" t="s">
        <v>26</v>
      </c>
      <c r="C59" s="4" t="s">
        <v>27</v>
      </c>
      <c r="D59" s="4" t="s">
        <v>259</v>
      </c>
      <c r="E59" s="4" t="s">
        <v>260</v>
      </c>
      <c r="F59" s="6">
        <v>44777</v>
      </c>
      <c r="G59" s="6">
        <v>44778</v>
      </c>
      <c r="H59" s="4">
        <v>1</v>
      </c>
      <c r="I59" s="4">
        <v>1</v>
      </c>
      <c r="J59" s="4">
        <v>1</v>
      </c>
      <c r="K59" s="4" t="s">
        <v>30</v>
      </c>
      <c r="L59" s="4">
        <v>192</v>
      </c>
      <c r="M59" s="4">
        <v>192</v>
      </c>
      <c r="N59" s="4" t="s">
        <v>261</v>
      </c>
      <c r="O59" s="4" t="s">
        <v>32</v>
      </c>
      <c r="P59" s="4" t="s">
        <v>33</v>
      </c>
      <c r="Q59" s="4">
        <v>0</v>
      </c>
      <c r="R59" s="8">
        <v>44777</v>
      </c>
      <c r="S59" s="6">
        <v>44793</v>
      </c>
      <c r="T59" s="4" t="s">
        <v>34</v>
      </c>
      <c r="U59" s="4">
        <v>192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262</v>
      </c>
      <c r="B60" s="4" t="s">
        <v>26</v>
      </c>
      <c r="C60" s="4" t="s">
        <v>27</v>
      </c>
      <c r="D60" s="4" t="s">
        <v>259</v>
      </c>
      <c r="E60" s="4" t="s">
        <v>260</v>
      </c>
      <c r="F60" s="6">
        <v>44777</v>
      </c>
      <c r="G60" s="6">
        <v>44778</v>
      </c>
      <c r="H60" s="4">
        <v>1</v>
      </c>
      <c r="I60" s="4">
        <v>1</v>
      </c>
      <c r="J60" s="4">
        <v>1</v>
      </c>
      <c r="K60" s="4" t="s">
        <v>30</v>
      </c>
      <c r="L60" s="4">
        <v>192</v>
      </c>
      <c r="M60" s="4">
        <v>192</v>
      </c>
      <c r="N60" s="4" t="s">
        <v>263</v>
      </c>
      <c r="O60" s="4" t="s">
        <v>32</v>
      </c>
      <c r="P60" s="4" t="s">
        <v>33</v>
      </c>
      <c r="Q60" s="4">
        <v>0</v>
      </c>
      <c r="R60" s="8">
        <v>44777</v>
      </c>
      <c r="S60" s="6">
        <v>44793</v>
      </c>
      <c r="T60" s="4" t="s">
        <v>34</v>
      </c>
      <c r="U60" s="4">
        <v>192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264</v>
      </c>
      <c r="B61" s="4" t="s">
        <v>26</v>
      </c>
      <c r="C61" s="4" t="s">
        <v>27</v>
      </c>
      <c r="D61" s="4" t="s">
        <v>265</v>
      </c>
      <c r="E61" s="4" t="s">
        <v>150</v>
      </c>
      <c r="F61" s="6">
        <v>44777</v>
      </c>
      <c r="G61" s="6">
        <v>44778</v>
      </c>
      <c r="H61" s="4">
        <v>1</v>
      </c>
      <c r="I61" s="4">
        <v>1</v>
      </c>
      <c r="J61" s="4">
        <v>1</v>
      </c>
      <c r="K61" s="4" t="s">
        <v>30</v>
      </c>
      <c r="L61" s="4">
        <v>144</v>
      </c>
      <c r="M61" s="4">
        <v>144</v>
      </c>
      <c r="N61" s="4" t="s">
        <v>266</v>
      </c>
      <c r="O61" s="4" t="s">
        <v>32</v>
      </c>
      <c r="P61" s="4" t="s">
        <v>33</v>
      </c>
      <c r="Q61" s="4">
        <v>0</v>
      </c>
      <c r="R61" s="8">
        <v>44777</v>
      </c>
      <c r="S61" s="6">
        <v>44793</v>
      </c>
      <c r="T61" s="4" t="s">
        <v>34</v>
      </c>
      <c r="U61" s="4">
        <v>144</v>
      </c>
      <c r="V61" s="4">
        <v>0</v>
      </c>
      <c r="W61" s="4">
        <v>0</v>
      </c>
      <c r="X61" s="4" t="s">
        <v>35</v>
      </c>
      <c r="Y61" s="4" t="s">
        <v>267</v>
      </c>
    </row>
    <row r="62" s="4" customFormat="1" spans="1:25">
      <c r="A62" s="4" t="s">
        <v>268</v>
      </c>
      <c r="B62" s="4" t="s">
        <v>26</v>
      </c>
      <c r="C62" s="4" t="s">
        <v>27</v>
      </c>
      <c r="D62" s="4" t="s">
        <v>269</v>
      </c>
      <c r="E62" s="4" t="s">
        <v>228</v>
      </c>
      <c r="F62" s="6">
        <v>44777</v>
      </c>
      <c r="G62" s="6">
        <v>44778</v>
      </c>
      <c r="H62" s="4">
        <v>1</v>
      </c>
      <c r="I62" s="4">
        <v>1</v>
      </c>
      <c r="J62" s="4">
        <v>1</v>
      </c>
      <c r="K62" s="4" t="s">
        <v>30</v>
      </c>
      <c r="L62" s="4">
        <v>413</v>
      </c>
      <c r="M62" s="4">
        <v>413</v>
      </c>
      <c r="N62" s="4" t="s">
        <v>270</v>
      </c>
      <c r="O62" s="4" t="s">
        <v>32</v>
      </c>
      <c r="P62" s="4" t="s">
        <v>33</v>
      </c>
      <c r="Q62" s="4">
        <v>0</v>
      </c>
      <c r="R62" s="8">
        <v>44777</v>
      </c>
      <c r="S62" s="6">
        <v>44793</v>
      </c>
      <c r="T62" s="4" t="s">
        <v>34</v>
      </c>
      <c r="U62" s="4">
        <v>413</v>
      </c>
      <c r="V62" s="4">
        <v>0</v>
      </c>
      <c r="W62" s="4">
        <v>0</v>
      </c>
      <c r="X62" s="4" t="s">
        <v>35</v>
      </c>
      <c r="Y62" s="4" t="s">
        <v>271</v>
      </c>
    </row>
    <row r="63" s="4" customFormat="1" spans="1:25">
      <c r="A63" s="4" t="s">
        <v>272</v>
      </c>
      <c r="B63" s="4" t="s">
        <v>26</v>
      </c>
      <c r="C63" s="4" t="s">
        <v>27</v>
      </c>
      <c r="D63" s="4" t="s">
        <v>189</v>
      </c>
      <c r="E63" s="4" t="s">
        <v>273</v>
      </c>
      <c r="F63" s="6">
        <v>44777</v>
      </c>
      <c r="G63" s="6">
        <v>44778</v>
      </c>
      <c r="H63" s="4">
        <v>1</v>
      </c>
      <c r="I63" s="4">
        <v>1</v>
      </c>
      <c r="J63" s="4">
        <v>1</v>
      </c>
      <c r="K63" s="4" t="s">
        <v>30</v>
      </c>
      <c r="L63" s="4">
        <v>320</v>
      </c>
      <c r="M63" s="4">
        <v>320</v>
      </c>
      <c r="N63" s="4" t="s">
        <v>274</v>
      </c>
      <c r="O63" s="4" t="s">
        <v>32</v>
      </c>
      <c r="P63" s="4" t="s">
        <v>33</v>
      </c>
      <c r="Q63" s="4">
        <v>0</v>
      </c>
      <c r="R63" s="8">
        <v>44777</v>
      </c>
      <c r="S63" s="6">
        <v>44793</v>
      </c>
      <c r="T63" s="4" t="s">
        <v>34</v>
      </c>
      <c r="U63" s="4">
        <v>320</v>
      </c>
      <c r="V63" s="4">
        <v>0</v>
      </c>
      <c r="W63" s="4">
        <v>0</v>
      </c>
      <c r="X63" s="4" t="s">
        <v>35</v>
      </c>
      <c r="Y63" s="4" t="s">
        <v>275</v>
      </c>
    </row>
    <row r="64" s="4" customFormat="1" spans="1:25">
      <c r="A64" s="4" t="s">
        <v>262</v>
      </c>
      <c r="B64" s="4" t="s">
        <v>26</v>
      </c>
      <c r="C64" s="4" t="s">
        <v>53</v>
      </c>
      <c r="D64" s="4" t="s">
        <v>259</v>
      </c>
      <c r="E64" s="4" t="s">
        <v>260</v>
      </c>
      <c r="F64" s="6">
        <v>44777</v>
      </c>
      <c r="G64" s="6">
        <v>44778</v>
      </c>
      <c r="H64" s="4">
        <v>1</v>
      </c>
      <c r="I64" s="4">
        <v>1</v>
      </c>
      <c r="J64" s="4">
        <v>1</v>
      </c>
      <c r="K64" s="4" t="s">
        <v>30</v>
      </c>
      <c r="L64" s="4">
        <v>-192</v>
      </c>
      <c r="M64" s="4">
        <v>-192</v>
      </c>
      <c r="N64" s="4" t="s">
        <v>263</v>
      </c>
      <c r="O64" s="4" t="s">
        <v>32</v>
      </c>
      <c r="P64" s="4" t="s">
        <v>33</v>
      </c>
      <c r="Q64" s="4">
        <v>0</v>
      </c>
      <c r="R64" s="8">
        <v>44777</v>
      </c>
      <c r="S64" s="6">
        <v>44793</v>
      </c>
      <c r="T64" s="4" t="s">
        <v>34</v>
      </c>
      <c r="U64" s="4">
        <v>-192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276</v>
      </c>
      <c r="B65" s="4" t="s">
        <v>26</v>
      </c>
      <c r="C65" s="4" t="s">
        <v>27</v>
      </c>
      <c r="D65" s="4" t="s">
        <v>277</v>
      </c>
      <c r="E65" s="4" t="s">
        <v>88</v>
      </c>
      <c r="F65" s="6">
        <v>44777</v>
      </c>
      <c r="G65" s="6">
        <v>44778</v>
      </c>
      <c r="H65" s="4">
        <v>1</v>
      </c>
      <c r="I65" s="4">
        <v>1</v>
      </c>
      <c r="J65" s="4">
        <v>1</v>
      </c>
      <c r="K65" s="4" t="s">
        <v>30</v>
      </c>
      <c r="L65" s="4">
        <v>176</v>
      </c>
      <c r="M65" s="4">
        <v>176</v>
      </c>
      <c r="N65" s="4" t="s">
        <v>278</v>
      </c>
      <c r="O65" s="4" t="s">
        <v>32</v>
      </c>
      <c r="P65" s="4" t="s">
        <v>33</v>
      </c>
      <c r="Q65" s="4">
        <v>0</v>
      </c>
      <c r="R65" s="8">
        <v>44777</v>
      </c>
      <c r="S65" s="6">
        <v>44793</v>
      </c>
      <c r="T65" s="4" t="s">
        <v>34</v>
      </c>
      <c r="U65" s="4">
        <v>176</v>
      </c>
      <c r="V65" s="4">
        <v>0</v>
      </c>
      <c r="W65" s="4">
        <v>0</v>
      </c>
      <c r="X65" s="4" t="s">
        <v>35</v>
      </c>
      <c r="Y65" s="4" t="s">
        <v>279</v>
      </c>
    </row>
    <row r="66" s="4" customFormat="1" spans="1:25">
      <c r="A66" s="4" t="s">
        <v>280</v>
      </c>
      <c r="B66" s="4" t="s">
        <v>26</v>
      </c>
      <c r="C66" s="4" t="s">
        <v>27</v>
      </c>
      <c r="D66" s="4" t="s">
        <v>281</v>
      </c>
      <c r="E66" s="4" t="s">
        <v>190</v>
      </c>
      <c r="F66" s="6">
        <v>44777</v>
      </c>
      <c r="G66" s="6">
        <v>44778</v>
      </c>
      <c r="H66" s="4">
        <v>1</v>
      </c>
      <c r="I66" s="4">
        <v>1</v>
      </c>
      <c r="J66" s="4">
        <v>1</v>
      </c>
      <c r="K66" s="4" t="s">
        <v>30</v>
      </c>
      <c r="L66" s="4">
        <v>169</v>
      </c>
      <c r="M66" s="4">
        <v>169</v>
      </c>
      <c r="N66" s="4" t="s">
        <v>282</v>
      </c>
      <c r="O66" s="4" t="s">
        <v>32</v>
      </c>
      <c r="P66" s="4" t="s">
        <v>33</v>
      </c>
      <c r="Q66" s="4">
        <v>0</v>
      </c>
      <c r="R66" s="8">
        <v>44777</v>
      </c>
      <c r="S66" s="6">
        <v>44793</v>
      </c>
      <c r="T66" s="4" t="s">
        <v>34</v>
      </c>
      <c r="U66" s="4">
        <v>169</v>
      </c>
      <c r="V66" s="4">
        <v>0</v>
      </c>
      <c r="W66" s="4">
        <v>0</v>
      </c>
      <c r="X66" s="4" t="s">
        <v>35</v>
      </c>
      <c r="Y66" s="4" t="s">
        <v>283</v>
      </c>
    </row>
    <row r="67" s="4" customFormat="1" spans="1:25">
      <c r="A67" s="4" t="s">
        <v>284</v>
      </c>
      <c r="B67" s="4" t="s">
        <v>26</v>
      </c>
      <c r="C67" s="4" t="s">
        <v>27</v>
      </c>
      <c r="D67" s="4" t="s">
        <v>285</v>
      </c>
      <c r="E67" s="4" t="s">
        <v>286</v>
      </c>
      <c r="F67" s="6">
        <v>44777</v>
      </c>
      <c r="G67" s="6">
        <v>44778</v>
      </c>
      <c r="H67" s="4">
        <v>1</v>
      </c>
      <c r="I67" s="4">
        <v>1</v>
      </c>
      <c r="J67" s="4">
        <v>1</v>
      </c>
      <c r="K67" s="4" t="s">
        <v>30</v>
      </c>
      <c r="L67" s="4">
        <v>558</v>
      </c>
      <c r="M67" s="4">
        <v>558</v>
      </c>
      <c r="N67" s="4" t="s">
        <v>287</v>
      </c>
      <c r="O67" s="4" t="s">
        <v>32</v>
      </c>
      <c r="P67" s="4" t="s">
        <v>33</v>
      </c>
      <c r="Q67" s="4">
        <v>0</v>
      </c>
      <c r="R67" s="8">
        <v>44777</v>
      </c>
      <c r="S67" s="6">
        <v>44793</v>
      </c>
      <c r="T67" s="4" t="s">
        <v>34</v>
      </c>
      <c r="U67" s="4">
        <v>558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288</v>
      </c>
      <c r="B68" s="4" t="s">
        <v>26</v>
      </c>
      <c r="C68" s="4" t="s">
        <v>27</v>
      </c>
      <c r="D68" s="4" t="s">
        <v>289</v>
      </c>
      <c r="E68" s="4" t="s">
        <v>290</v>
      </c>
      <c r="F68" s="6">
        <v>44777</v>
      </c>
      <c r="G68" s="6">
        <v>44778</v>
      </c>
      <c r="H68" s="4">
        <v>1</v>
      </c>
      <c r="I68" s="4">
        <v>1</v>
      </c>
      <c r="J68" s="4">
        <v>1</v>
      </c>
      <c r="K68" s="4" t="s">
        <v>30</v>
      </c>
      <c r="L68" s="4">
        <v>321</v>
      </c>
      <c r="M68" s="4">
        <v>321</v>
      </c>
      <c r="N68" s="4" t="s">
        <v>291</v>
      </c>
      <c r="O68" s="4" t="s">
        <v>32</v>
      </c>
      <c r="P68" s="4" t="s">
        <v>33</v>
      </c>
      <c r="Q68" s="4">
        <v>0</v>
      </c>
      <c r="R68" s="8">
        <v>44777</v>
      </c>
      <c r="S68" s="6">
        <v>44793</v>
      </c>
      <c r="T68" s="4" t="s">
        <v>34</v>
      </c>
      <c r="U68" s="4">
        <v>321</v>
      </c>
      <c r="V68" s="4">
        <v>0</v>
      </c>
      <c r="W68" s="4">
        <v>0</v>
      </c>
      <c r="X68" s="4" t="s">
        <v>35</v>
      </c>
      <c r="Y6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topLeftCell="A51" workbookViewId="0">
      <selection activeCell="A67" sqref="A67:A68"/>
    </sheetView>
  </sheetViews>
  <sheetFormatPr defaultColWidth="9" defaultRowHeight="13.5"/>
  <cols>
    <col min="1" max="1" width="18.25" style="4" customWidth="1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292</v>
      </c>
    </row>
    <row r="2" s="4" customFormat="1" spans="1:9">
      <c r="A2" s="5">
        <v>18380618684</v>
      </c>
      <c r="B2" s="6">
        <v>44777</v>
      </c>
      <c r="C2" s="6">
        <v>44778</v>
      </c>
      <c r="D2" s="4">
        <v>245</v>
      </c>
      <c r="E2" s="4" t="str">
        <f>VLOOKUP(A2,HOP!A:L,12,0)</f>
        <v>245.00</v>
      </c>
      <c r="F2" s="4" t="str">
        <f>VLOOKUP(A2,HOP!A:C,3,0)</f>
        <v>2619897</v>
      </c>
      <c r="G2" s="4">
        <f>D2-E2</f>
        <v>0</v>
      </c>
      <c r="H2" s="4" t="str">
        <f>$H$1&amp;F2</f>
        <v>，2619897</v>
      </c>
      <c r="I2" s="4" t="str">
        <f>VLOOKUP(A2,HOP!A:U,21,0)</f>
        <v>直连</v>
      </c>
    </row>
    <row r="3" s="4" customFormat="1" spans="1:9">
      <c r="A3" s="5">
        <v>18429083875</v>
      </c>
      <c r="B3" s="6">
        <v>44777</v>
      </c>
      <c r="C3" s="6">
        <v>44778</v>
      </c>
      <c r="D3" s="4">
        <v>497</v>
      </c>
      <c r="E3" s="4" t="str">
        <f>VLOOKUP(A3,HOP!A:L,12,0)</f>
        <v>497.00</v>
      </c>
      <c r="F3" s="4" t="str">
        <f>VLOOKUP(A3,HOP!A:C,3,0)</f>
        <v>2624544</v>
      </c>
      <c r="G3" s="4">
        <f t="shared" ref="G3:G34" si="0">D3-E3</f>
        <v>0</v>
      </c>
      <c r="H3" s="4" t="str">
        <f t="shared" ref="H3:H34" si="1">$H$1&amp;F3</f>
        <v>，2624544</v>
      </c>
      <c r="I3" s="4" t="str">
        <f>VLOOKUP(A3,HOP!A:U,21,0)</f>
        <v>直连</v>
      </c>
    </row>
    <row r="4" s="4" customFormat="1" spans="1:9">
      <c r="A4" s="5">
        <v>18444405433</v>
      </c>
      <c r="B4" s="6">
        <v>44777</v>
      </c>
      <c r="C4" s="6">
        <v>44778</v>
      </c>
      <c r="D4" s="4">
        <v>992</v>
      </c>
      <c r="E4" s="4" t="str">
        <f>VLOOKUP(A4,HOP!A:L,12,0)</f>
        <v>992.00</v>
      </c>
      <c r="F4" s="4" t="str">
        <f>VLOOKUP(A4,HOP!A:C,3,0)</f>
        <v>2625984</v>
      </c>
      <c r="G4" s="4">
        <f t="shared" si="0"/>
        <v>0</v>
      </c>
      <c r="H4" s="4" t="str">
        <f t="shared" si="1"/>
        <v>，2625984</v>
      </c>
      <c r="I4" s="4" t="str">
        <f>VLOOKUP(A4,HOP!A:U,21,0)</f>
        <v>直连</v>
      </c>
    </row>
    <row r="5" s="4" customFormat="1" hidden="1" spans="1:9">
      <c r="A5" s="5">
        <v>18504249722</v>
      </c>
      <c r="B5" s="6">
        <v>44777</v>
      </c>
      <c r="C5" s="6">
        <v>44778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18507277100</v>
      </c>
      <c r="B6" s="6">
        <v>44777</v>
      </c>
      <c r="C6" s="6">
        <v>44778</v>
      </c>
      <c r="D6" s="4">
        <v>339</v>
      </c>
      <c r="E6" s="4" t="str">
        <f>VLOOKUP(A6,HOP!A:L,12,0)</f>
        <v>339.00</v>
      </c>
      <c r="F6" s="4" t="str">
        <f>VLOOKUP(A6,HOP!A:C,3,0)</f>
        <v>2632478</v>
      </c>
      <c r="G6" s="4">
        <f t="shared" si="0"/>
        <v>0</v>
      </c>
      <c r="H6" s="4" t="str">
        <f t="shared" si="1"/>
        <v>，2632478</v>
      </c>
      <c r="I6" s="4" t="str">
        <f>VLOOKUP(A6,HOP!A:U,21,0)</f>
        <v>直连</v>
      </c>
    </row>
    <row r="7" s="4" customFormat="1" spans="1:9">
      <c r="A7" s="5">
        <v>18517388202</v>
      </c>
      <c r="B7" s="6">
        <v>44777</v>
      </c>
      <c r="C7" s="6">
        <v>44778</v>
      </c>
      <c r="D7" s="4">
        <v>251</v>
      </c>
      <c r="E7" s="4" t="str">
        <f>VLOOKUP(A7,HOP!A:L,12,0)</f>
        <v>251.00</v>
      </c>
      <c r="F7" s="4" t="str">
        <f>VLOOKUP(A7,HOP!A:C,3,0)</f>
        <v>2633565</v>
      </c>
      <c r="G7" s="4">
        <f t="shared" si="0"/>
        <v>0</v>
      </c>
      <c r="H7" s="4" t="str">
        <f t="shared" si="1"/>
        <v>，2633565</v>
      </c>
      <c r="I7" s="4" t="str">
        <f>VLOOKUP(A7,HOP!A:U,21,0)</f>
        <v>直连</v>
      </c>
    </row>
    <row r="8" s="4" customFormat="1" spans="1:9">
      <c r="A8" s="5">
        <v>18525352011</v>
      </c>
      <c r="B8" s="6">
        <v>44777</v>
      </c>
      <c r="C8" s="6">
        <v>44778</v>
      </c>
      <c r="D8" s="4">
        <v>264</v>
      </c>
      <c r="E8" s="4" t="str">
        <f>VLOOKUP(A8,HOP!A:L,12,0)</f>
        <v>264.00</v>
      </c>
      <c r="F8" s="4" t="str">
        <f>VLOOKUP(A8,HOP!A:C,3,0)</f>
        <v>2634216</v>
      </c>
      <c r="G8" s="4">
        <f t="shared" si="0"/>
        <v>0</v>
      </c>
      <c r="H8" s="4" t="str">
        <f t="shared" si="1"/>
        <v>，2634216</v>
      </c>
      <c r="I8" s="4" t="str">
        <f>VLOOKUP(A8,HOP!A:U,21,0)</f>
        <v>直连</v>
      </c>
    </row>
    <row r="9" s="4" customFormat="1" spans="1:9">
      <c r="A9" s="5">
        <v>18528176824</v>
      </c>
      <c r="B9" s="6">
        <v>44777</v>
      </c>
      <c r="C9" s="6">
        <v>44778</v>
      </c>
      <c r="D9" s="4">
        <v>1543</v>
      </c>
      <c r="E9" s="4" t="str">
        <f>VLOOKUP(A9,HOP!A:L,12,0)</f>
        <v>1543.00</v>
      </c>
      <c r="F9" s="4" t="str">
        <f>VLOOKUP(A9,HOP!A:C,3,0)</f>
        <v>2634640</v>
      </c>
      <c r="G9" s="4">
        <f t="shared" si="0"/>
        <v>0</v>
      </c>
      <c r="H9" s="4" t="str">
        <f t="shared" si="1"/>
        <v>，2634640</v>
      </c>
      <c r="I9" s="4" t="str">
        <f>VLOOKUP(A9,HOP!A:U,21,0)</f>
        <v>直连</v>
      </c>
    </row>
    <row r="10" s="4" customFormat="1" spans="1:9">
      <c r="A10" s="5">
        <v>18561677431</v>
      </c>
      <c r="B10" s="6">
        <v>44777</v>
      </c>
      <c r="C10" s="6">
        <v>44778</v>
      </c>
      <c r="D10" s="4">
        <v>420</v>
      </c>
      <c r="E10" s="4" t="str">
        <f>VLOOKUP(A10,HOP!A:L,12,0)</f>
        <v>420.00</v>
      </c>
      <c r="F10" s="4" t="str">
        <f>VLOOKUP(A10,HOP!A:C,3,0)</f>
        <v>2637624</v>
      </c>
      <c r="G10" s="4">
        <f t="shared" si="0"/>
        <v>0</v>
      </c>
      <c r="H10" s="4" t="str">
        <f t="shared" si="1"/>
        <v>，2637624</v>
      </c>
      <c r="I10" s="4" t="str">
        <f>VLOOKUP(A10,HOP!A:U,21,0)</f>
        <v>直连</v>
      </c>
    </row>
    <row r="11" s="4" customFormat="1" spans="1:9">
      <c r="A11" s="5">
        <v>18567160753</v>
      </c>
      <c r="B11" s="6">
        <v>44777</v>
      </c>
      <c r="C11" s="6">
        <v>44778</v>
      </c>
      <c r="D11" s="4">
        <v>350</v>
      </c>
      <c r="E11" s="4" t="str">
        <f>VLOOKUP(A11,HOP!A:L,12,0)</f>
        <v>350.00</v>
      </c>
      <c r="F11" s="4" t="str">
        <f>VLOOKUP(A11,HOP!A:C,3,0)</f>
        <v>2638402</v>
      </c>
      <c r="G11" s="4">
        <f t="shared" si="0"/>
        <v>0</v>
      </c>
      <c r="H11" s="4" t="str">
        <f t="shared" si="1"/>
        <v>，2638402</v>
      </c>
      <c r="I11" s="4" t="str">
        <f>VLOOKUP(A11,HOP!A:U,21,0)</f>
        <v>直连</v>
      </c>
    </row>
    <row r="12" s="4" customFormat="1" spans="1:9">
      <c r="A12" s="5">
        <v>18583796939</v>
      </c>
      <c r="B12" s="6">
        <v>44777</v>
      </c>
      <c r="C12" s="6">
        <v>44778</v>
      </c>
      <c r="D12" s="4">
        <v>584</v>
      </c>
      <c r="E12" s="4" t="str">
        <f>VLOOKUP(A12,HOP!A:L,12,0)</f>
        <v>584.00</v>
      </c>
      <c r="F12" s="4" t="str">
        <f>VLOOKUP(A12,HOP!A:C,3,0)</f>
        <v>2639709</v>
      </c>
      <c r="G12" s="4">
        <f t="shared" si="0"/>
        <v>0</v>
      </c>
      <c r="H12" s="4" t="str">
        <f t="shared" si="1"/>
        <v>，2639709</v>
      </c>
      <c r="I12" s="4" t="str">
        <f>VLOOKUP(A12,HOP!A:U,21,0)</f>
        <v>直连</v>
      </c>
    </row>
    <row r="13" s="4" customFormat="1" hidden="1" spans="1:9">
      <c r="A13" s="5">
        <v>18585625911</v>
      </c>
      <c r="B13" s="6">
        <v>44777</v>
      </c>
      <c r="C13" s="6">
        <v>44778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9" t="s">
        <v>293</v>
      </c>
      <c r="B14" s="6">
        <v>44777</v>
      </c>
      <c r="C14" s="6">
        <v>44778</v>
      </c>
      <c r="D14" s="4">
        <v>214</v>
      </c>
      <c r="E14" s="4" t="str">
        <f>VLOOKUP(A14,HOP!A:L,12,0)</f>
        <v>214.00</v>
      </c>
      <c r="F14" s="4" t="str">
        <f>VLOOKUP(A14,HOP!A:C,3,0)</f>
        <v>2640282</v>
      </c>
      <c r="G14" s="4">
        <f t="shared" si="0"/>
        <v>0</v>
      </c>
      <c r="H14" s="4" t="str">
        <f t="shared" si="1"/>
        <v>，2640282</v>
      </c>
      <c r="I14" s="4" t="str">
        <f>VLOOKUP(A14,HOP!A:U,21,0)</f>
        <v>直连</v>
      </c>
    </row>
    <row r="15" s="4" customFormat="1" spans="1:9">
      <c r="A15" s="5">
        <v>18587461493</v>
      </c>
      <c r="B15" s="6">
        <v>44776</v>
      </c>
      <c r="C15" s="6">
        <v>44778</v>
      </c>
      <c r="D15" s="4">
        <v>932</v>
      </c>
      <c r="E15" s="4" t="str">
        <f>VLOOKUP(A15,HOP!A:L,12,0)</f>
        <v>932.00</v>
      </c>
      <c r="F15" s="4" t="str">
        <f>VLOOKUP(A15,HOP!A:C,3,0)</f>
        <v>2640293</v>
      </c>
      <c r="G15" s="4">
        <f t="shared" si="0"/>
        <v>0</v>
      </c>
      <c r="H15" s="4" t="str">
        <f t="shared" si="1"/>
        <v>，2640293</v>
      </c>
      <c r="I15" s="4" t="str">
        <f>VLOOKUP(A15,HOP!A:U,21,0)</f>
        <v>直连</v>
      </c>
    </row>
    <row r="16" s="4" customFormat="1" spans="1:9">
      <c r="A16" s="5">
        <v>18595812424</v>
      </c>
      <c r="B16" s="6">
        <v>44776</v>
      </c>
      <c r="C16" s="6">
        <v>44778</v>
      </c>
      <c r="D16" s="4">
        <v>314</v>
      </c>
      <c r="E16" s="4" t="str">
        <f>VLOOKUP(A16,HOP!A:L,12,0)</f>
        <v>314.00</v>
      </c>
      <c r="F16" s="4" t="str">
        <f>VLOOKUP(A16,HOP!A:C,3,0)</f>
        <v>2641106</v>
      </c>
      <c r="G16" s="4">
        <f t="shared" si="0"/>
        <v>0</v>
      </c>
      <c r="H16" s="4" t="str">
        <f t="shared" si="1"/>
        <v>，2641106</v>
      </c>
      <c r="I16" s="4" t="str">
        <f>VLOOKUP(A16,HOP!A:U,21,0)</f>
        <v>直连</v>
      </c>
    </row>
    <row r="17" s="4" customFormat="1" hidden="1" spans="1:9">
      <c r="A17" s="5">
        <v>18596142642</v>
      </c>
      <c r="B17" s="6">
        <v>44776</v>
      </c>
      <c r="C17" s="6">
        <v>44778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18605475874</v>
      </c>
      <c r="B18" s="6">
        <v>44777</v>
      </c>
      <c r="C18" s="6">
        <v>44778</v>
      </c>
      <c r="D18" s="4">
        <v>149</v>
      </c>
      <c r="E18" s="4" t="str">
        <f>VLOOKUP(A18,HOP!A:L,12,0)</f>
        <v>149.00</v>
      </c>
      <c r="F18" s="4" t="str">
        <f>VLOOKUP(A18,HOP!A:C,3,0)</f>
        <v>2641916</v>
      </c>
      <c r="G18" s="4">
        <f t="shared" si="0"/>
        <v>0</v>
      </c>
      <c r="H18" s="4" t="str">
        <f t="shared" si="1"/>
        <v>，2641916</v>
      </c>
      <c r="I18" s="4" t="str">
        <f>VLOOKUP(A18,HOP!A:U,21,0)</f>
        <v>直连</v>
      </c>
    </row>
    <row r="19" s="4" customFormat="1" spans="1:9">
      <c r="A19" s="5">
        <v>18606010941</v>
      </c>
      <c r="B19" s="6">
        <v>44776</v>
      </c>
      <c r="C19" s="6">
        <v>44778</v>
      </c>
      <c r="D19" s="4">
        <v>308</v>
      </c>
      <c r="E19" s="4" t="str">
        <f>VLOOKUP(A19,HOP!A:L,12,0)</f>
        <v>308.00</v>
      </c>
      <c r="F19" s="4" t="str">
        <f>VLOOKUP(A19,HOP!A:C,3,0)</f>
        <v>2641982</v>
      </c>
      <c r="G19" s="4">
        <f t="shared" si="0"/>
        <v>0</v>
      </c>
      <c r="H19" s="4" t="str">
        <f t="shared" si="1"/>
        <v>，2641982</v>
      </c>
      <c r="I19" s="4" t="str">
        <f>VLOOKUP(A19,HOP!A:U,21,0)</f>
        <v>直连</v>
      </c>
    </row>
    <row r="20" s="4" customFormat="1" spans="1:9">
      <c r="A20" s="5">
        <v>18606541844</v>
      </c>
      <c r="B20" s="6">
        <v>44776</v>
      </c>
      <c r="C20" s="6">
        <v>44778</v>
      </c>
      <c r="D20" s="4">
        <v>231</v>
      </c>
      <c r="E20" s="4" t="str">
        <f>VLOOKUP(A20,HOP!A:L,12,0)</f>
        <v>231.00</v>
      </c>
      <c r="F20" s="4" t="str">
        <f>VLOOKUP(A20,HOP!A:C,3,0)</f>
        <v>2642066</v>
      </c>
      <c r="G20" s="4">
        <f t="shared" si="0"/>
        <v>0</v>
      </c>
      <c r="H20" s="4" t="str">
        <f t="shared" si="1"/>
        <v>，2642066</v>
      </c>
      <c r="I20" s="4" t="str">
        <f>VLOOKUP(A20,HOP!A:U,21,0)</f>
        <v>直连</v>
      </c>
    </row>
    <row r="21" s="4" customFormat="1" spans="1:9">
      <c r="A21" s="5">
        <v>18607551873</v>
      </c>
      <c r="B21" s="6">
        <v>44776</v>
      </c>
      <c r="C21" s="6">
        <v>44778</v>
      </c>
      <c r="D21" s="4">
        <v>684</v>
      </c>
      <c r="E21" s="4" t="str">
        <f>VLOOKUP(A21,HOP!A:L,12,0)</f>
        <v>684.00</v>
      </c>
      <c r="F21" s="4" t="str">
        <f>VLOOKUP(A21,HOP!A:C,3,0)</f>
        <v>2642347</v>
      </c>
      <c r="G21" s="4">
        <f t="shared" si="0"/>
        <v>0</v>
      </c>
      <c r="H21" s="4" t="str">
        <f t="shared" si="1"/>
        <v>，2642347</v>
      </c>
      <c r="I21" s="4" t="str">
        <f>VLOOKUP(A21,HOP!A:U,21,0)</f>
        <v>直连</v>
      </c>
    </row>
    <row r="22" s="4" customFormat="1" spans="1:9">
      <c r="A22" s="5">
        <v>18607806638</v>
      </c>
      <c r="B22" s="6">
        <v>44777</v>
      </c>
      <c r="C22" s="6">
        <v>44778</v>
      </c>
      <c r="D22" s="4">
        <v>377</v>
      </c>
      <c r="E22" s="4" t="str">
        <f>VLOOKUP(A22,HOP!A:L,12,0)</f>
        <v>377.00</v>
      </c>
      <c r="F22" s="4" t="str">
        <f>VLOOKUP(A22,HOP!A:C,3,0)</f>
        <v>2642394</v>
      </c>
      <c r="G22" s="4">
        <f t="shared" si="0"/>
        <v>0</v>
      </c>
      <c r="H22" s="4" t="str">
        <f t="shared" si="1"/>
        <v>，2642394</v>
      </c>
      <c r="I22" s="4" t="str">
        <f>VLOOKUP(A22,HOP!A:U,21,0)</f>
        <v>直连</v>
      </c>
    </row>
    <row r="23" s="4" customFormat="1" hidden="1" spans="1:9">
      <c r="A23" s="5">
        <v>18608727100</v>
      </c>
      <c r="B23" s="6">
        <v>44777</v>
      </c>
      <c r="C23" s="6">
        <v>44778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9" t="s">
        <v>294</v>
      </c>
      <c r="B24" s="6">
        <v>44777</v>
      </c>
      <c r="C24" s="6">
        <v>44778</v>
      </c>
      <c r="D24" s="4">
        <v>461</v>
      </c>
      <c r="E24" s="4" t="str">
        <f>VLOOKUP(A24,HOP!A:L,12,0)</f>
        <v>461.00</v>
      </c>
      <c r="F24" s="4" t="str">
        <f>VLOOKUP(A24,HOP!A:C,3,0)</f>
        <v>2642553</v>
      </c>
      <c r="G24" s="4">
        <f t="shared" si="0"/>
        <v>0</v>
      </c>
      <c r="H24" s="4" t="str">
        <f t="shared" si="1"/>
        <v>，2642553</v>
      </c>
      <c r="I24" s="4" t="str">
        <f>VLOOKUP(A24,HOP!A:U,21,0)</f>
        <v>直连</v>
      </c>
    </row>
    <row r="25" s="4" customFormat="1" spans="1:9">
      <c r="A25" s="5">
        <v>18611285306</v>
      </c>
      <c r="B25" s="6">
        <v>44777</v>
      </c>
      <c r="C25" s="6">
        <v>44778</v>
      </c>
      <c r="D25" s="4">
        <v>230</v>
      </c>
      <c r="E25" s="4" t="str">
        <f>VLOOKUP(A25,HOP!A:L,12,0)</f>
        <v>230.00</v>
      </c>
      <c r="F25" s="4" t="str">
        <f>VLOOKUP(A25,HOP!A:C,3,0)</f>
        <v>2642589</v>
      </c>
      <c r="G25" s="4">
        <f t="shared" si="0"/>
        <v>0</v>
      </c>
      <c r="H25" s="4" t="str">
        <f t="shared" si="1"/>
        <v>，2642589</v>
      </c>
      <c r="I25" s="4" t="str">
        <f>VLOOKUP(A25,HOP!A:U,21,0)</f>
        <v>直连</v>
      </c>
    </row>
    <row r="26" s="4" customFormat="1" spans="1:9">
      <c r="A26" s="5">
        <v>18611437840</v>
      </c>
      <c r="B26" s="6">
        <v>44777</v>
      </c>
      <c r="C26" s="6">
        <v>44778</v>
      </c>
      <c r="D26" s="4">
        <v>226</v>
      </c>
      <c r="E26" s="4" t="str">
        <f>VLOOKUP(A26,HOP!A:L,12,0)</f>
        <v>226.00</v>
      </c>
      <c r="F26" s="4" t="str">
        <f>VLOOKUP(A26,HOP!A:C,3,0)</f>
        <v>2642596</v>
      </c>
      <c r="G26" s="4">
        <f t="shared" si="0"/>
        <v>0</v>
      </c>
      <c r="H26" s="4" t="str">
        <f t="shared" si="1"/>
        <v>，2642596</v>
      </c>
      <c r="I26" s="4" t="str">
        <f>VLOOKUP(A26,HOP!A:U,21,0)</f>
        <v>直连</v>
      </c>
    </row>
    <row r="27" s="4" customFormat="1" spans="1:9">
      <c r="A27" s="5">
        <v>18611753077</v>
      </c>
      <c r="B27" s="6">
        <v>44777</v>
      </c>
      <c r="C27" s="6">
        <v>44778</v>
      </c>
      <c r="D27" s="4">
        <v>879</v>
      </c>
      <c r="E27" s="4" t="str">
        <f>VLOOKUP(A27,HOP!A:L,12,0)</f>
        <v>879.00</v>
      </c>
      <c r="F27" s="4" t="str">
        <f>VLOOKUP(A27,HOP!A:C,3,0)</f>
        <v>2642615</v>
      </c>
      <c r="G27" s="4">
        <f t="shared" si="0"/>
        <v>0</v>
      </c>
      <c r="H27" s="4" t="str">
        <f t="shared" si="1"/>
        <v>，2642615</v>
      </c>
      <c r="I27" s="4" t="str">
        <f>VLOOKUP(A27,HOP!A:U,21,0)</f>
        <v>直连</v>
      </c>
    </row>
    <row r="28" s="4" customFormat="1" spans="1:9">
      <c r="A28" s="5">
        <v>18611900011</v>
      </c>
      <c r="B28" s="6">
        <v>44776</v>
      </c>
      <c r="C28" s="6">
        <v>44778</v>
      </c>
      <c r="D28" s="4">
        <v>755</v>
      </c>
      <c r="E28" s="4" t="str">
        <f>VLOOKUP(A28,HOP!A:L,12,0)</f>
        <v>755.00</v>
      </c>
      <c r="F28" s="4" t="str">
        <f>VLOOKUP(A28,HOP!A:C,3,0)</f>
        <v>2642635</v>
      </c>
      <c r="G28" s="4">
        <f t="shared" si="0"/>
        <v>0</v>
      </c>
      <c r="H28" s="4" t="str">
        <f t="shared" si="1"/>
        <v>，2642635</v>
      </c>
      <c r="I28" s="4" t="str">
        <f>VLOOKUP(A28,HOP!A:U,21,0)</f>
        <v>直连</v>
      </c>
    </row>
    <row r="29" s="4" customFormat="1" spans="1:9">
      <c r="A29" s="9" t="s">
        <v>295</v>
      </c>
      <c r="B29" s="6">
        <v>44777</v>
      </c>
      <c r="C29" s="6">
        <v>44778</v>
      </c>
      <c r="D29" s="4">
        <v>576</v>
      </c>
      <c r="E29" s="4" t="str">
        <f>VLOOKUP(A29,HOP!A:L,12,0)</f>
        <v>576.00</v>
      </c>
      <c r="F29" s="4" t="str">
        <f>VLOOKUP(A29,HOP!A:C,3,0)</f>
        <v>2642676</v>
      </c>
      <c r="G29" s="4">
        <f t="shared" si="0"/>
        <v>0</v>
      </c>
      <c r="H29" s="4" t="str">
        <f t="shared" si="1"/>
        <v>，2642676</v>
      </c>
      <c r="I29" s="4" t="str">
        <f>VLOOKUP(A29,HOP!A:U,21,0)</f>
        <v>直连</v>
      </c>
    </row>
    <row r="30" s="4" customFormat="1" spans="1:9">
      <c r="A30" s="5">
        <v>18613504917</v>
      </c>
      <c r="B30" s="6">
        <v>44777</v>
      </c>
      <c r="C30" s="6">
        <v>44778</v>
      </c>
      <c r="D30" s="4">
        <v>200</v>
      </c>
      <c r="E30" s="4" t="str">
        <f>VLOOKUP(A30,HOP!A:L,12,0)</f>
        <v>200.00</v>
      </c>
      <c r="F30" s="4" t="str">
        <f>VLOOKUP(A30,HOP!A:C,3,0)</f>
        <v>2642812</v>
      </c>
      <c r="G30" s="4">
        <f t="shared" si="0"/>
        <v>0</v>
      </c>
      <c r="H30" s="4" t="str">
        <f t="shared" si="1"/>
        <v>，2642812</v>
      </c>
      <c r="I30" s="4" t="str">
        <f>VLOOKUP(A30,HOP!A:U,21,0)</f>
        <v>直连</v>
      </c>
    </row>
    <row r="31" s="4" customFormat="1" spans="1:9">
      <c r="A31" s="5">
        <v>18614401204</v>
      </c>
      <c r="B31" s="6">
        <v>44776</v>
      </c>
      <c r="C31" s="6">
        <v>44778</v>
      </c>
      <c r="D31" s="4">
        <v>418</v>
      </c>
      <c r="E31" s="4" t="str">
        <f>VLOOKUP(A31,HOP!A:L,12,0)</f>
        <v>418.00</v>
      </c>
      <c r="F31" s="4" t="str">
        <f>VLOOKUP(A31,HOP!A:C,3,0)</f>
        <v>2642942</v>
      </c>
      <c r="G31" s="4">
        <f t="shared" si="0"/>
        <v>0</v>
      </c>
      <c r="H31" s="4" t="str">
        <f t="shared" si="1"/>
        <v>，2642942</v>
      </c>
      <c r="I31" s="4" t="str">
        <f>VLOOKUP(A31,HOP!A:U,21,0)</f>
        <v>直连</v>
      </c>
    </row>
    <row r="32" s="4" customFormat="1" spans="1:9">
      <c r="A32" s="5">
        <v>18614470691</v>
      </c>
      <c r="B32" s="6">
        <v>44777</v>
      </c>
      <c r="C32" s="6">
        <v>44778</v>
      </c>
      <c r="D32" s="4">
        <v>152</v>
      </c>
      <c r="E32" s="4" t="str">
        <f>VLOOKUP(A32,HOP!A:L,12,0)</f>
        <v>152.00</v>
      </c>
      <c r="F32" s="4" t="str">
        <f>VLOOKUP(A32,HOP!A:C,3,0)</f>
        <v>2642954</v>
      </c>
      <c r="G32" s="4">
        <f t="shared" si="0"/>
        <v>0</v>
      </c>
      <c r="H32" s="4" t="str">
        <f t="shared" si="1"/>
        <v>，2642954</v>
      </c>
      <c r="I32" s="4" t="str">
        <f>VLOOKUP(A32,HOP!A:U,21,0)</f>
        <v>直连</v>
      </c>
    </row>
    <row r="33" s="4" customFormat="1" spans="1:9">
      <c r="A33" s="5">
        <v>18614889045</v>
      </c>
      <c r="B33" s="6">
        <v>44777</v>
      </c>
      <c r="C33" s="6">
        <v>44778</v>
      </c>
      <c r="D33" s="4">
        <v>1370</v>
      </c>
      <c r="E33" s="4" t="str">
        <f>VLOOKUP(A33,HOP!A:L,12,0)</f>
        <v>1370.00</v>
      </c>
      <c r="F33" s="4" t="str">
        <f>VLOOKUP(A33,HOP!A:C,3,0)</f>
        <v>2643018</v>
      </c>
      <c r="G33" s="4">
        <f t="shared" si="0"/>
        <v>0</v>
      </c>
      <c r="H33" s="4" t="str">
        <f t="shared" si="1"/>
        <v>，2643018</v>
      </c>
      <c r="I33" s="4" t="str">
        <f>VLOOKUP(A33,HOP!A:U,21,0)</f>
        <v>直连</v>
      </c>
    </row>
    <row r="34" s="4" customFormat="1" spans="1:9">
      <c r="A34" s="5">
        <v>18614919122</v>
      </c>
      <c r="B34" s="6">
        <v>44777</v>
      </c>
      <c r="C34" s="6">
        <v>44778</v>
      </c>
      <c r="D34" s="4">
        <v>311</v>
      </c>
      <c r="E34" s="4" t="str">
        <f>VLOOKUP(A34,HOP!A:L,12,0)</f>
        <v>311.00</v>
      </c>
      <c r="F34" s="4" t="str">
        <f>VLOOKUP(A34,HOP!A:C,3,0)</f>
        <v>2643022</v>
      </c>
      <c r="G34" s="4">
        <f t="shared" si="0"/>
        <v>0</v>
      </c>
      <c r="H34" s="4" t="str">
        <f t="shared" si="1"/>
        <v>，2643022</v>
      </c>
      <c r="I34" s="4" t="str">
        <f>VLOOKUP(A34,HOP!A:U,21,0)</f>
        <v>直连</v>
      </c>
    </row>
    <row r="35" s="4" customFormat="1" spans="1:9">
      <c r="A35" s="5">
        <v>18615070003</v>
      </c>
      <c r="B35" s="6">
        <v>44777</v>
      </c>
      <c r="C35" s="6">
        <v>44778</v>
      </c>
      <c r="D35" s="4">
        <v>152</v>
      </c>
      <c r="E35" s="4" t="str">
        <f>VLOOKUP(A35,HOP!A:L,12,0)</f>
        <v>152.00</v>
      </c>
      <c r="F35" s="4" t="str">
        <f>VLOOKUP(A35,HOP!A:C,3,0)</f>
        <v>2643041</v>
      </c>
      <c r="G35" s="4">
        <f t="shared" ref="G35:G61" si="2">D35-E35</f>
        <v>0</v>
      </c>
      <c r="H35" s="4" t="str">
        <f t="shared" ref="H35:H61" si="3">$H$1&amp;F35</f>
        <v>，2643041</v>
      </c>
      <c r="I35" s="4" t="str">
        <f>VLOOKUP(A35,HOP!A:U,21,0)</f>
        <v>直连</v>
      </c>
    </row>
    <row r="36" s="4" customFormat="1" spans="1:9">
      <c r="A36" s="5">
        <v>18615401852</v>
      </c>
      <c r="B36" s="6">
        <v>44777</v>
      </c>
      <c r="C36" s="6">
        <v>44778</v>
      </c>
      <c r="D36" s="4">
        <v>478</v>
      </c>
      <c r="E36" s="4" t="str">
        <f>VLOOKUP(A36,HOP!A:L,12,0)</f>
        <v>478.00</v>
      </c>
      <c r="F36" s="4" t="str">
        <f>VLOOKUP(A36,HOP!A:C,3,0)</f>
        <v>2643092</v>
      </c>
      <c r="G36" s="4">
        <f t="shared" si="2"/>
        <v>0</v>
      </c>
      <c r="H36" s="4" t="str">
        <f t="shared" si="3"/>
        <v>，2643092</v>
      </c>
      <c r="I36" s="4" t="str">
        <f>VLOOKUP(A36,HOP!A:U,21,0)</f>
        <v>直连</v>
      </c>
    </row>
    <row r="37" s="4" customFormat="1" hidden="1" spans="1:9">
      <c r="A37" s="9" t="s">
        <v>296</v>
      </c>
      <c r="B37" s="6">
        <v>44777</v>
      </c>
      <c r="C37" s="6">
        <v>44778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18621414553</v>
      </c>
      <c r="B38" s="6">
        <v>44777</v>
      </c>
      <c r="C38" s="6">
        <v>44778</v>
      </c>
      <c r="D38" s="4">
        <v>685</v>
      </c>
      <c r="E38" s="4" t="str">
        <f>VLOOKUP(A38,HOP!A:L,12,0)</f>
        <v>685.00</v>
      </c>
      <c r="F38" s="4" t="str">
        <f>VLOOKUP(A38,HOP!A:C,3,0)</f>
        <v>2643458</v>
      </c>
      <c r="G38" s="4">
        <f t="shared" si="2"/>
        <v>0</v>
      </c>
      <c r="H38" s="4" t="str">
        <f t="shared" si="3"/>
        <v>，2643458</v>
      </c>
      <c r="I38" s="4" t="str">
        <f>VLOOKUP(A38,HOP!A:U,21,0)</f>
        <v>直连</v>
      </c>
    </row>
    <row r="39" s="4" customFormat="1" spans="1:9">
      <c r="A39" s="5">
        <v>18621536189</v>
      </c>
      <c r="B39" s="6">
        <v>44777</v>
      </c>
      <c r="C39" s="6">
        <v>44778</v>
      </c>
      <c r="D39" s="4">
        <v>489</v>
      </c>
      <c r="E39" s="4" t="str">
        <f>VLOOKUP(A39,HOP!A:L,12,0)</f>
        <v>489.00</v>
      </c>
      <c r="F39" s="4" t="str">
        <f>VLOOKUP(A39,HOP!A:C,3,0)</f>
        <v>2643470</v>
      </c>
      <c r="G39" s="4">
        <f t="shared" si="2"/>
        <v>0</v>
      </c>
      <c r="H39" s="4" t="str">
        <f t="shared" si="3"/>
        <v>，2643470</v>
      </c>
      <c r="I39" s="4" t="str">
        <f>VLOOKUP(A39,HOP!A:U,21,0)</f>
        <v>直连</v>
      </c>
    </row>
    <row r="40" s="4" customFormat="1" spans="1:9">
      <c r="A40" s="5">
        <v>18622297906</v>
      </c>
      <c r="B40" s="6">
        <v>44777</v>
      </c>
      <c r="C40" s="6">
        <v>44778</v>
      </c>
      <c r="D40" s="4">
        <v>140</v>
      </c>
      <c r="E40" s="4" t="str">
        <f>VLOOKUP(A40,HOP!A:L,12,0)</f>
        <v>140.00</v>
      </c>
      <c r="F40" s="4" t="str">
        <f>VLOOKUP(A40,HOP!A:C,3,0)</f>
        <v>2643655</v>
      </c>
      <c r="G40" s="4">
        <f t="shared" si="2"/>
        <v>0</v>
      </c>
      <c r="H40" s="4" t="str">
        <f t="shared" si="3"/>
        <v>，2643655</v>
      </c>
      <c r="I40" s="4" t="str">
        <f>VLOOKUP(A40,HOP!A:U,21,0)</f>
        <v>直连</v>
      </c>
    </row>
    <row r="41" s="4" customFormat="1" spans="1:9">
      <c r="A41" s="5">
        <v>18622972251</v>
      </c>
      <c r="B41" s="6">
        <v>44777</v>
      </c>
      <c r="C41" s="6">
        <v>44778</v>
      </c>
      <c r="D41" s="4">
        <v>144</v>
      </c>
      <c r="E41" s="4" t="str">
        <f>VLOOKUP(A41,HOP!A:L,12,0)</f>
        <v>144.00</v>
      </c>
      <c r="F41" s="4" t="str">
        <f>VLOOKUP(A41,HOP!A:C,3,0)</f>
        <v>2643743</v>
      </c>
      <c r="G41" s="4">
        <f t="shared" si="2"/>
        <v>0</v>
      </c>
      <c r="H41" s="4" t="str">
        <f t="shared" si="3"/>
        <v>，2643743</v>
      </c>
      <c r="I41" s="4" t="str">
        <f>VLOOKUP(A41,HOP!A:U,21,0)</f>
        <v>直连</v>
      </c>
    </row>
    <row r="42" s="4" customFormat="1" spans="1:9">
      <c r="A42" s="5">
        <v>18623138830</v>
      </c>
      <c r="B42" s="6">
        <v>44777</v>
      </c>
      <c r="C42" s="6">
        <v>44778</v>
      </c>
      <c r="D42" s="4">
        <v>319</v>
      </c>
      <c r="E42" s="4" t="str">
        <f>VLOOKUP(A42,HOP!A:L,12,0)</f>
        <v>319.00</v>
      </c>
      <c r="F42" s="4" t="str">
        <f>VLOOKUP(A42,HOP!A:C,3,0)</f>
        <v>2643766</v>
      </c>
      <c r="G42" s="4">
        <f t="shared" si="2"/>
        <v>0</v>
      </c>
      <c r="H42" s="4" t="str">
        <f t="shared" si="3"/>
        <v>，2643766</v>
      </c>
      <c r="I42" s="4" t="str">
        <f>VLOOKUP(A42,HOP!A:U,21,0)</f>
        <v>直连</v>
      </c>
    </row>
    <row r="43" s="4" customFormat="1" spans="1:9">
      <c r="A43" s="5">
        <v>18623647697</v>
      </c>
      <c r="B43" s="6">
        <v>44777</v>
      </c>
      <c r="C43" s="6">
        <v>44778</v>
      </c>
      <c r="D43" s="4">
        <v>211</v>
      </c>
      <c r="E43" s="4" t="str">
        <f>VLOOKUP(A43,HOP!A:L,12,0)</f>
        <v>211.00</v>
      </c>
      <c r="F43" s="4" t="str">
        <f>VLOOKUP(A43,HOP!A:C,3,0)</f>
        <v>2643825</v>
      </c>
      <c r="G43" s="4">
        <f t="shared" si="2"/>
        <v>0</v>
      </c>
      <c r="H43" s="4" t="str">
        <f t="shared" si="3"/>
        <v>，2643825</v>
      </c>
      <c r="I43" s="4" t="str">
        <f>VLOOKUP(A43,HOP!A:U,21,0)</f>
        <v>直连</v>
      </c>
    </row>
    <row r="44" s="4" customFormat="1" spans="1:9">
      <c r="A44" s="5">
        <v>18623888690</v>
      </c>
      <c r="B44" s="6">
        <v>44777</v>
      </c>
      <c r="C44" s="6">
        <v>44778</v>
      </c>
      <c r="D44" s="4">
        <v>210</v>
      </c>
      <c r="E44" s="4" t="str">
        <f>VLOOKUP(A44,HOP!A:L,12,0)</f>
        <v>210.00</v>
      </c>
      <c r="F44" s="4" t="str">
        <f>VLOOKUP(A44,HOP!A:C,3,0)</f>
        <v>2643866</v>
      </c>
      <c r="G44" s="4">
        <f t="shared" si="2"/>
        <v>0</v>
      </c>
      <c r="H44" s="4" t="str">
        <f t="shared" si="3"/>
        <v>，2643866</v>
      </c>
      <c r="I44" s="4" t="str">
        <f>VLOOKUP(A44,HOP!A:U,21,0)</f>
        <v>直连</v>
      </c>
    </row>
    <row r="45" s="4" customFormat="1" spans="1:9">
      <c r="A45" s="5">
        <v>18624972201</v>
      </c>
      <c r="B45" s="6">
        <v>44777</v>
      </c>
      <c r="C45" s="6">
        <v>44778</v>
      </c>
      <c r="D45" s="4">
        <v>249</v>
      </c>
      <c r="E45" s="4" t="str">
        <f>VLOOKUP(A45,HOP!A:L,12,0)</f>
        <v>249.00</v>
      </c>
      <c r="F45" s="4" t="str">
        <f>VLOOKUP(A45,HOP!A:C,3,0)</f>
        <v>2643986</v>
      </c>
      <c r="G45" s="4">
        <f t="shared" si="2"/>
        <v>0</v>
      </c>
      <c r="H45" s="4" t="str">
        <f t="shared" si="3"/>
        <v>，2643986</v>
      </c>
      <c r="I45" s="4" t="str">
        <f>VLOOKUP(A45,HOP!A:U,21,0)</f>
        <v>直连</v>
      </c>
    </row>
    <row r="46" s="4" customFormat="1" hidden="1" spans="1:9">
      <c r="A46" s="5">
        <v>18625765818</v>
      </c>
      <c r="B46" s="6">
        <v>44777</v>
      </c>
      <c r="C46" s="6">
        <v>44778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18625919442</v>
      </c>
      <c r="B47" s="6">
        <v>44777</v>
      </c>
      <c r="C47" s="6">
        <v>44778</v>
      </c>
      <c r="D47" s="4">
        <v>145</v>
      </c>
      <c r="E47" s="4" t="str">
        <f>VLOOKUP(A47,HOP!A:L,12,0)</f>
        <v>145.00</v>
      </c>
      <c r="F47" s="4" t="str">
        <f>VLOOKUP(A47,HOP!A:C,3,0)</f>
        <v>2644089</v>
      </c>
      <c r="G47" s="4">
        <f t="shared" si="2"/>
        <v>0</v>
      </c>
      <c r="H47" s="4" t="str">
        <f t="shared" si="3"/>
        <v>，2644089</v>
      </c>
      <c r="I47" s="4" t="str">
        <f>VLOOKUP(A47,HOP!A:U,21,0)</f>
        <v>直连</v>
      </c>
    </row>
    <row r="48" s="4" customFormat="1" spans="1:9">
      <c r="A48" s="5">
        <v>18625959132</v>
      </c>
      <c r="B48" s="6">
        <v>44777</v>
      </c>
      <c r="C48" s="6">
        <v>44778</v>
      </c>
      <c r="D48" s="4">
        <v>185</v>
      </c>
      <c r="E48" s="4" t="str">
        <f>VLOOKUP(A48,HOP!A:L,12,0)</f>
        <v>185.00</v>
      </c>
      <c r="F48" s="4" t="str">
        <f>VLOOKUP(A48,HOP!A:C,3,0)</f>
        <v>2644091</v>
      </c>
      <c r="G48" s="4">
        <f t="shared" si="2"/>
        <v>0</v>
      </c>
      <c r="H48" s="4" t="str">
        <f t="shared" si="3"/>
        <v>，2644091</v>
      </c>
      <c r="I48" s="4" t="str">
        <f>VLOOKUP(A48,HOP!A:U,21,0)</f>
        <v>直连</v>
      </c>
    </row>
    <row r="49" s="4" customFormat="1" spans="1:9">
      <c r="A49" s="5">
        <v>18626149110</v>
      </c>
      <c r="B49" s="6">
        <v>44777</v>
      </c>
      <c r="C49" s="6">
        <v>44778</v>
      </c>
      <c r="D49" s="4">
        <v>456</v>
      </c>
      <c r="E49" s="4" t="str">
        <f>VLOOKUP(A49,HOP!A:L,12,0)</f>
        <v>456.00</v>
      </c>
      <c r="F49" s="4" t="str">
        <f>VLOOKUP(A49,HOP!A:C,3,0)</f>
        <v>2644115</v>
      </c>
      <c r="G49" s="4">
        <f t="shared" si="2"/>
        <v>0</v>
      </c>
      <c r="H49" s="4" t="str">
        <f t="shared" si="3"/>
        <v>，2644115</v>
      </c>
      <c r="I49" s="4" t="str">
        <f>VLOOKUP(A49,HOP!A:U,21,0)</f>
        <v>直连</v>
      </c>
    </row>
    <row r="50" s="4" customFormat="1" spans="1:9">
      <c r="A50" s="5">
        <v>18626151974</v>
      </c>
      <c r="B50" s="6">
        <v>44777</v>
      </c>
      <c r="C50" s="6">
        <v>44778</v>
      </c>
      <c r="D50" s="4">
        <v>429</v>
      </c>
      <c r="E50" s="4" t="str">
        <f>VLOOKUP(A50,HOP!A:L,12,0)</f>
        <v>429.00</v>
      </c>
      <c r="F50" s="4" t="str">
        <f>VLOOKUP(A50,HOP!A:C,3,0)</f>
        <v>2644116</v>
      </c>
      <c r="G50" s="4">
        <f t="shared" si="2"/>
        <v>0</v>
      </c>
      <c r="H50" s="4" t="str">
        <f t="shared" si="3"/>
        <v>，2644116</v>
      </c>
      <c r="I50" s="4" t="str">
        <f>VLOOKUP(A50,HOP!A:U,21,0)</f>
        <v>直连</v>
      </c>
    </row>
    <row r="51" s="4" customFormat="1" spans="1:9">
      <c r="A51" s="9" t="s">
        <v>297</v>
      </c>
      <c r="B51" s="6">
        <v>44777</v>
      </c>
      <c r="C51" s="6">
        <v>44778</v>
      </c>
      <c r="D51" s="4">
        <v>141</v>
      </c>
      <c r="E51" s="4" t="str">
        <f>VLOOKUP(A51,HOP!A:L,12,0)</f>
        <v>141.00</v>
      </c>
      <c r="F51" s="4" t="str">
        <f>VLOOKUP(A51,HOP!A:C,3,0)</f>
        <v>2644119</v>
      </c>
      <c r="G51" s="4">
        <f t="shared" si="2"/>
        <v>0</v>
      </c>
      <c r="H51" s="4" t="str">
        <f t="shared" si="3"/>
        <v>，2644119</v>
      </c>
      <c r="I51" s="4" t="str">
        <f>VLOOKUP(A51,HOP!A:U,21,0)</f>
        <v>直连</v>
      </c>
    </row>
    <row r="52" s="4" customFormat="1" spans="1:9">
      <c r="A52" s="5">
        <v>18626191113</v>
      </c>
      <c r="B52" s="6">
        <v>44777</v>
      </c>
      <c r="C52" s="6">
        <v>44778</v>
      </c>
      <c r="D52" s="4">
        <v>337</v>
      </c>
      <c r="E52" s="4" t="str">
        <f>VLOOKUP(A52,HOP!A:L,12,0)</f>
        <v>337.00</v>
      </c>
      <c r="F52" s="4" t="str">
        <f>VLOOKUP(A52,HOP!A:C,3,0)</f>
        <v>2644121</v>
      </c>
      <c r="G52" s="4">
        <f t="shared" si="2"/>
        <v>0</v>
      </c>
      <c r="H52" s="4" t="str">
        <f t="shared" si="3"/>
        <v>，2644121</v>
      </c>
      <c r="I52" s="4" t="str">
        <f>VLOOKUP(A52,HOP!A:U,21,0)</f>
        <v>直连</v>
      </c>
    </row>
    <row r="53" s="4" customFormat="1" spans="1:9">
      <c r="A53" s="9" t="s">
        <v>298</v>
      </c>
      <c r="B53" s="6">
        <v>44777</v>
      </c>
      <c r="C53" s="6">
        <v>44778</v>
      </c>
      <c r="D53" s="4">
        <v>192</v>
      </c>
      <c r="E53" s="4" t="str">
        <f>VLOOKUP(A53,HOP!A:L,12,0)</f>
        <v>192.00</v>
      </c>
      <c r="F53" s="4" t="str">
        <f>VLOOKUP(A53,HOP!A:C,3,0)</f>
        <v>2644139</v>
      </c>
      <c r="G53" s="4">
        <f t="shared" si="2"/>
        <v>0</v>
      </c>
      <c r="H53" s="4" t="str">
        <f t="shared" si="3"/>
        <v>，2644139</v>
      </c>
      <c r="I53" s="4" t="str">
        <f>VLOOKUP(A53,HOP!A:U,21,0)</f>
        <v>直连</v>
      </c>
    </row>
    <row r="54" s="4" customFormat="1" hidden="1" spans="1:9">
      <c r="A54" s="9" t="s">
        <v>299</v>
      </c>
      <c r="B54" s="6">
        <v>44777</v>
      </c>
      <c r="C54" s="6">
        <v>44778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9" t="s">
        <v>300</v>
      </c>
      <c r="B55" s="6">
        <v>44777</v>
      </c>
      <c r="C55" s="6">
        <v>44778</v>
      </c>
      <c r="D55" s="4">
        <v>144</v>
      </c>
      <c r="E55" s="4" t="str">
        <f>VLOOKUP(A55,HOP!A:L,12,0)</f>
        <v>144.00</v>
      </c>
      <c r="F55" s="4" t="str">
        <f>VLOOKUP(A55,HOP!A:C,3,0)</f>
        <v>2644170</v>
      </c>
      <c r="G55" s="4">
        <f t="shared" si="2"/>
        <v>0</v>
      </c>
      <c r="H55" s="4" t="str">
        <f t="shared" si="3"/>
        <v>，2644170</v>
      </c>
      <c r="I55" s="4" t="str">
        <f>VLOOKUP(A55,HOP!A:U,21,0)</f>
        <v>直连</v>
      </c>
    </row>
    <row r="56" s="4" customFormat="1" spans="1:9">
      <c r="A56" s="5">
        <v>18630510182</v>
      </c>
      <c r="B56" s="6">
        <v>44777</v>
      </c>
      <c r="C56" s="6">
        <v>44778</v>
      </c>
      <c r="D56" s="4">
        <v>413</v>
      </c>
      <c r="E56" s="4" t="str">
        <f>VLOOKUP(A56,HOP!A:L,12,0)</f>
        <v>413.00</v>
      </c>
      <c r="F56" s="4" t="str">
        <f>VLOOKUP(A56,HOP!A:C,3,0)</f>
        <v>2644223</v>
      </c>
      <c r="G56" s="4">
        <f t="shared" si="2"/>
        <v>0</v>
      </c>
      <c r="H56" s="4" t="str">
        <f t="shared" si="3"/>
        <v>，2644223</v>
      </c>
      <c r="I56" s="4" t="str">
        <f>VLOOKUP(A56,HOP!A:U,21,0)</f>
        <v>直连</v>
      </c>
    </row>
    <row r="57" s="4" customFormat="1" spans="1:9">
      <c r="A57" s="9" t="s">
        <v>301</v>
      </c>
      <c r="B57" s="6">
        <v>44777</v>
      </c>
      <c r="C57" s="6">
        <v>44778</v>
      </c>
      <c r="D57" s="4">
        <v>320</v>
      </c>
      <c r="E57" s="4" t="str">
        <f>VLOOKUP(A57,HOP!A:L,12,0)</f>
        <v>320.00</v>
      </c>
      <c r="F57" s="4" t="str">
        <f>VLOOKUP(A57,HOP!A:C,3,0)</f>
        <v>2644238</v>
      </c>
      <c r="G57" s="4">
        <f t="shared" si="2"/>
        <v>0</v>
      </c>
      <c r="H57" s="4" t="str">
        <f t="shared" si="3"/>
        <v>，2644238</v>
      </c>
      <c r="I57" s="4" t="str">
        <f>VLOOKUP(A57,HOP!A:U,21,0)</f>
        <v>直连</v>
      </c>
    </row>
    <row r="58" s="4" customFormat="1" spans="1:9">
      <c r="A58" s="5">
        <v>18631137900</v>
      </c>
      <c r="B58" s="6">
        <v>44777</v>
      </c>
      <c r="C58" s="6">
        <v>44778</v>
      </c>
      <c r="D58" s="4">
        <v>176</v>
      </c>
      <c r="E58" s="4" t="str">
        <f>VLOOKUP(A58,HOP!A:L,12,0)</f>
        <v>176.00</v>
      </c>
      <c r="F58" s="4" t="str">
        <f>VLOOKUP(A58,HOP!A:C,3,0)</f>
        <v>2644305</v>
      </c>
      <c r="G58" s="4">
        <f t="shared" si="2"/>
        <v>0</v>
      </c>
      <c r="H58" s="4" t="str">
        <f t="shared" si="3"/>
        <v>，2644305</v>
      </c>
      <c r="I58" s="4" t="str">
        <f>VLOOKUP(A58,HOP!A:U,21,0)</f>
        <v>直连</v>
      </c>
    </row>
    <row r="59" s="4" customFormat="1" spans="1:9">
      <c r="A59" s="9" t="s">
        <v>302</v>
      </c>
      <c r="B59" s="6">
        <v>44777</v>
      </c>
      <c r="C59" s="6">
        <v>44778</v>
      </c>
      <c r="D59" s="4">
        <v>169</v>
      </c>
      <c r="E59" s="4" t="str">
        <f>VLOOKUP(A59,HOP!A:L,12,0)</f>
        <v>169.00</v>
      </c>
      <c r="F59" s="4" t="str">
        <f>VLOOKUP(A59,HOP!A:C,3,0)</f>
        <v>2644313</v>
      </c>
      <c r="G59" s="4">
        <f t="shared" si="2"/>
        <v>0</v>
      </c>
      <c r="H59" s="4" t="str">
        <f t="shared" si="3"/>
        <v>，2644313</v>
      </c>
      <c r="I59" s="4" t="str">
        <f>VLOOKUP(A59,HOP!A:U,21,0)</f>
        <v>直连</v>
      </c>
    </row>
    <row r="60" s="4" customFormat="1" spans="1:9">
      <c r="A60" s="5">
        <v>18632874222</v>
      </c>
      <c r="B60" s="6">
        <v>44777</v>
      </c>
      <c r="C60" s="6">
        <v>44778</v>
      </c>
      <c r="D60" s="4">
        <v>558</v>
      </c>
      <c r="E60" s="4" t="str">
        <f>VLOOKUP(A60,HOP!A:L,12,0)</f>
        <v>558.00</v>
      </c>
      <c r="F60" s="4" t="str">
        <f>VLOOKUP(A60,HOP!A:C,3,0)</f>
        <v>2644507</v>
      </c>
      <c r="G60" s="4">
        <f t="shared" si="2"/>
        <v>0</v>
      </c>
      <c r="H60" s="4" t="str">
        <f t="shared" si="3"/>
        <v>，2644507</v>
      </c>
      <c r="I60" s="4" t="str">
        <f>VLOOKUP(A60,HOP!A:U,21,0)</f>
        <v>直连</v>
      </c>
    </row>
    <row r="61" s="4" customFormat="1" spans="1:9">
      <c r="A61" s="9" t="s">
        <v>303</v>
      </c>
      <c r="B61" s="6">
        <v>44777</v>
      </c>
      <c r="C61" s="6">
        <v>44778</v>
      </c>
      <c r="D61" s="4">
        <v>321</v>
      </c>
      <c r="E61" s="4" t="str">
        <f>VLOOKUP(A61,HOP!A:L,12,0)</f>
        <v>321.00</v>
      </c>
      <c r="F61" s="4" t="str">
        <f>VLOOKUP(A61,HOP!A:C,3,0)</f>
        <v>2644584</v>
      </c>
      <c r="G61" s="4">
        <f t="shared" si="2"/>
        <v>0</v>
      </c>
      <c r="H61" s="4" t="str">
        <f t="shared" si="3"/>
        <v>，2644584</v>
      </c>
      <c r="I61" s="4" t="str">
        <f>VLOOKUP(A61,HOP!A:U,21,0)</f>
        <v>直连</v>
      </c>
    </row>
    <row r="63" spans="4:4">
      <c r="D63" s="4">
        <f>SUM(D2:D62)</f>
        <v>21335</v>
      </c>
    </row>
    <row r="64" spans="4:4">
      <c r="D64" s="4" t="s">
        <v>304</v>
      </c>
    </row>
    <row r="67" spans="1:1">
      <c r="A67" s="7" t="s">
        <v>305</v>
      </c>
    </row>
    <row r="68" spans="1:1">
      <c r="A68" s="4" t="s">
        <v>306</v>
      </c>
    </row>
  </sheetData>
  <autoFilter ref="A1:X61">
    <filterColumn colId="3">
      <filters>
        <filter val="210"/>
        <filter val="350"/>
        <filter val="211"/>
        <filter val="251"/>
        <filter val="311"/>
        <filter val="152"/>
        <filter val="192"/>
        <filter val="992"/>
        <filter val="413"/>
        <filter val="214"/>
        <filter val="314"/>
        <filter val="755"/>
        <filter val="456"/>
        <filter val="497"/>
        <filter val="418"/>
        <filter val="558"/>
        <filter val="319"/>
        <filter val="320"/>
        <filter val="420"/>
        <filter val="321"/>
        <filter val="461"/>
        <filter val="264"/>
        <filter val="226"/>
        <filter val="169"/>
        <filter val="429"/>
        <filter val="230"/>
        <filter val="1370"/>
        <filter val="231"/>
        <filter val="932"/>
        <filter val="176"/>
        <filter val="576"/>
        <filter val="337"/>
        <filter val="377"/>
        <filter val="478"/>
        <filter val="339"/>
        <filter val="879"/>
        <filter val="140"/>
        <filter val="200"/>
        <filter val="141"/>
        <filter val="1543"/>
        <filter val="144"/>
        <filter val="584"/>
        <filter val="684"/>
        <filter val="145"/>
        <filter val="185"/>
        <filter val="245"/>
        <filter val="685"/>
        <filter val="308"/>
        <filter val="149"/>
        <filter val="249"/>
        <filter val="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topLeftCell="A16" workbookViewId="0">
      <selection activeCell="C51" sqref="C5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307</v>
      </c>
      <c r="B1" s="2" t="s">
        <v>308</v>
      </c>
      <c r="C1" s="2" t="s">
        <v>309</v>
      </c>
      <c r="D1" s="2" t="s">
        <v>310</v>
      </c>
      <c r="E1" s="2" t="s">
        <v>13</v>
      </c>
      <c r="F1" s="2" t="s">
        <v>5</v>
      </c>
      <c r="G1" s="2" t="s">
        <v>6</v>
      </c>
      <c r="H1" s="2" t="s">
        <v>311</v>
      </c>
      <c r="I1" s="2" t="s">
        <v>312</v>
      </c>
      <c r="J1" s="2" t="s">
        <v>313</v>
      </c>
      <c r="K1" s="2" t="s">
        <v>314</v>
      </c>
      <c r="L1" s="2" t="s">
        <v>315</v>
      </c>
      <c r="M1" s="2" t="s">
        <v>316</v>
      </c>
      <c r="N1" s="2" t="s">
        <v>317</v>
      </c>
      <c r="O1" s="2" t="s">
        <v>318</v>
      </c>
      <c r="P1" s="2" t="s">
        <v>319</v>
      </c>
      <c r="Q1" s="2" t="s">
        <v>320</v>
      </c>
      <c r="R1" s="2" t="s">
        <v>321</v>
      </c>
      <c r="S1" s="2" t="s">
        <v>322</v>
      </c>
      <c r="T1" s="2" t="s">
        <v>323</v>
      </c>
      <c r="U1" s="2" t="s">
        <v>324</v>
      </c>
    </row>
    <row r="2" s="1" customFormat="1" spans="1:21">
      <c r="A2" s="3">
        <v>18380618684</v>
      </c>
      <c r="B2" s="1" t="s">
        <v>325</v>
      </c>
      <c r="C2" s="1" t="s">
        <v>326</v>
      </c>
      <c r="D2" s="1" t="s">
        <v>327</v>
      </c>
      <c r="E2" s="1" t="s">
        <v>328</v>
      </c>
      <c r="F2" s="1" t="s">
        <v>329</v>
      </c>
      <c r="G2" s="1" t="s">
        <v>330</v>
      </c>
      <c r="H2" s="1" t="s">
        <v>331</v>
      </c>
      <c r="I2" s="1" t="s">
        <v>332</v>
      </c>
      <c r="J2" s="1" t="s">
        <v>333</v>
      </c>
      <c r="K2" s="1" t="s">
        <v>332</v>
      </c>
      <c r="L2" s="1" t="s">
        <v>332</v>
      </c>
      <c r="M2" s="1" t="s">
        <v>334</v>
      </c>
      <c r="N2" s="1" t="s">
        <v>334</v>
      </c>
      <c r="O2" s="1" t="s">
        <v>335</v>
      </c>
      <c r="P2" s="1" t="s">
        <v>336</v>
      </c>
      <c r="Q2" s="1" t="s">
        <v>337</v>
      </c>
      <c r="R2" s="1" t="s">
        <v>338</v>
      </c>
      <c r="S2" s="1" t="s">
        <v>339</v>
      </c>
      <c r="T2" s="1" t="s">
        <v>340</v>
      </c>
      <c r="U2" s="1" t="s">
        <v>341</v>
      </c>
    </row>
    <row r="3" s="1" customFormat="1" spans="1:21">
      <c r="A3" s="3">
        <v>18429083875</v>
      </c>
      <c r="B3" s="1" t="s">
        <v>342</v>
      </c>
      <c r="C3" s="1" t="s">
        <v>343</v>
      </c>
      <c r="D3" s="1" t="s">
        <v>344</v>
      </c>
      <c r="E3" s="1" t="s">
        <v>345</v>
      </c>
      <c r="F3" s="1" t="s">
        <v>329</v>
      </c>
      <c r="G3" s="1" t="s">
        <v>330</v>
      </c>
      <c r="H3" s="1" t="s">
        <v>331</v>
      </c>
      <c r="I3" s="1" t="s">
        <v>346</v>
      </c>
      <c r="J3" s="1" t="s">
        <v>333</v>
      </c>
      <c r="K3" s="1" t="s">
        <v>346</v>
      </c>
      <c r="L3" s="1" t="s">
        <v>346</v>
      </c>
      <c r="M3" s="1" t="s">
        <v>334</v>
      </c>
      <c r="N3" s="1" t="s">
        <v>334</v>
      </c>
      <c r="O3" s="1" t="s">
        <v>335</v>
      </c>
      <c r="P3" s="1" t="s">
        <v>336</v>
      </c>
      <c r="Q3" s="1" t="s">
        <v>337</v>
      </c>
      <c r="R3" s="1" t="s">
        <v>347</v>
      </c>
      <c r="S3" s="1" t="s">
        <v>339</v>
      </c>
      <c r="T3" s="1" t="s">
        <v>340</v>
      </c>
      <c r="U3" s="1" t="s">
        <v>341</v>
      </c>
    </row>
    <row r="4" s="1" customFormat="1" spans="1:21">
      <c r="A4" s="3">
        <v>18444405433</v>
      </c>
      <c r="B4" s="1" t="s">
        <v>348</v>
      </c>
      <c r="C4" s="1" t="s">
        <v>349</v>
      </c>
      <c r="D4" s="1" t="s">
        <v>344</v>
      </c>
      <c r="E4" s="1" t="s">
        <v>350</v>
      </c>
      <c r="F4" s="1" t="s">
        <v>329</v>
      </c>
      <c r="G4" s="1" t="s">
        <v>330</v>
      </c>
      <c r="H4" s="1" t="s">
        <v>331</v>
      </c>
      <c r="I4" s="1" t="s">
        <v>351</v>
      </c>
      <c r="J4" s="1" t="s">
        <v>333</v>
      </c>
      <c r="K4" s="1" t="s">
        <v>351</v>
      </c>
      <c r="L4" s="1" t="s">
        <v>351</v>
      </c>
      <c r="M4" s="1" t="s">
        <v>334</v>
      </c>
      <c r="N4" s="1" t="s">
        <v>334</v>
      </c>
      <c r="O4" s="1" t="s">
        <v>335</v>
      </c>
      <c r="P4" s="1" t="s">
        <v>336</v>
      </c>
      <c r="Q4" s="1" t="s">
        <v>337</v>
      </c>
      <c r="R4" s="1" t="s">
        <v>352</v>
      </c>
      <c r="S4" s="1" t="s">
        <v>339</v>
      </c>
      <c r="T4" s="1" t="s">
        <v>340</v>
      </c>
      <c r="U4" s="1" t="s">
        <v>341</v>
      </c>
    </row>
    <row r="5" s="1" customFormat="1" spans="1:21">
      <c r="A5" s="3">
        <v>18507277100</v>
      </c>
      <c r="B5" s="1" t="s">
        <v>353</v>
      </c>
      <c r="C5" s="1" t="s">
        <v>354</v>
      </c>
      <c r="D5" s="1" t="s">
        <v>355</v>
      </c>
      <c r="E5" s="1" t="s">
        <v>51</v>
      </c>
      <c r="F5" s="1" t="s">
        <v>329</v>
      </c>
      <c r="G5" s="1" t="s">
        <v>330</v>
      </c>
      <c r="H5" s="1" t="s">
        <v>331</v>
      </c>
      <c r="I5" s="1" t="s">
        <v>356</v>
      </c>
      <c r="J5" s="1" t="s">
        <v>333</v>
      </c>
      <c r="K5" s="1" t="s">
        <v>356</v>
      </c>
      <c r="L5" s="1" t="s">
        <v>356</v>
      </c>
      <c r="M5" s="1" t="s">
        <v>334</v>
      </c>
      <c r="N5" s="1" t="s">
        <v>334</v>
      </c>
      <c r="O5" s="1" t="s">
        <v>335</v>
      </c>
      <c r="P5" s="1" t="s">
        <v>336</v>
      </c>
      <c r="Q5" s="1" t="s">
        <v>337</v>
      </c>
      <c r="R5" s="1" t="s">
        <v>357</v>
      </c>
      <c r="S5" s="1" t="s">
        <v>339</v>
      </c>
      <c r="T5" s="1" t="s">
        <v>340</v>
      </c>
      <c r="U5" s="1" t="s">
        <v>341</v>
      </c>
    </row>
    <row r="6" s="1" customFormat="1" spans="1:21">
      <c r="A6" s="3">
        <v>18517388202</v>
      </c>
      <c r="B6" s="1" t="s">
        <v>358</v>
      </c>
      <c r="C6" s="1" t="s">
        <v>359</v>
      </c>
      <c r="D6" s="1" t="s">
        <v>360</v>
      </c>
      <c r="E6" s="1" t="s">
        <v>361</v>
      </c>
      <c r="F6" s="1" t="s">
        <v>329</v>
      </c>
      <c r="G6" s="1" t="s">
        <v>330</v>
      </c>
      <c r="H6" s="1" t="s">
        <v>331</v>
      </c>
      <c r="I6" s="1" t="s">
        <v>362</v>
      </c>
      <c r="J6" s="1" t="s">
        <v>333</v>
      </c>
      <c r="K6" s="1" t="s">
        <v>362</v>
      </c>
      <c r="L6" s="1" t="s">
        <v>362</v>
      </c>
      <c r="M6" s="1" t="s">
        <v>334</v>
      </c>
      <c r="N6" s="1" t="s">
        <v>334</v>
      </c>
      <c r="O6" s="1" t="s">
        <v>335</v>
      </c>
      <c r="P6" s="1" t="s">
        <v>336</v>
      </c>
      <c r="Q6" s="1" t="s">
        <v>337</v>
      </c>
      <c r="R6" s="1" t="s">
        <v>363</v>
      </c>
      <c r="S6" s="1" t="s">
        <v>339</v>
      </c>
      <c r="T6" s="1" t="s">
        <v>340</v>
      </c>
      <c r="U6" s="1" t="s">
        <v>341</v>
      </c>
    </row>
    <row r="7" s="1" customFormat="1" spans="1:21">
      <c r="A7" s="3">
        <v>18525352011</v>
      </c>
      <c r="B7" s="1" t="s">
        <v>364</v>
      </c>
      <c r="C7" s="1" t="s">
        <v>365</v>
      </c>
      <c r="D7" s="1" t="s">
        <v>366</v>
      </c>
      <c r="E7" s="1" t="s">
        <v>367</v>
      </c>
      <c r="F7" s="1" t="s">
        <v>329</v>
      </c>
      <c r="G7" s="1" t="s">
        <v>330</v>
      </c>
      <c r="H7" s="1" t="s">
        <v>331</v>
      </c>
      <c r="I7" s="1" t="s">
        <v>368</v>
      </c>
      <c r="J7" s="1" t="s">
        <v>333</v>
      </c>
      <c r="K7" s="1" t="s">
        <v>368</v>
      </c>
      <c r="L7" s="1" t="s">
        <v>368</v>
      </c>
      <c r="M7" s="1" t="s">
        <v>334</v>
      </c>
      <c r="N7" s="1" t="s">
        <v>334</v>
      </c>
      <c r="O7" s="1" t="s">
        <v>335</v>
      </c>
      <c r="P7" s="1" t="s">
        <v>336</v>
      </c>
      <c r="Q7" s="1" t="s">
        <v>337</v>
      </c>
      <c r="R7" s="1" t="s">
        <v>369</v>
      </c>
      <c r="S7" s="1" t="s">
        <v>339</v>
      </c>
      <c r="T7" s="1" t="s">
        <v>340</v>
      </c>
      <c r="U7" s="1" t="s">
        <v>341</v>
      </c>
    </row>
    <row r="8" s="1" customFormat="1" spans="1:21">
      <c r="A8" s="3">
        <v>18528176824</v>
      </c>
      <c r="B8" s="1" t="s">
        <v>364</v>
      </c>
      <c r="C8" s="1" t="s">
        <v>370</v>
      </c>
      <c r="D8" s="1" t="s">
        <v>371</v>
      </c>
      <c r="E8" s="1" t="s">
        <v>66</v>
      </c>
      <c r="F8" s="1" t="s">
        <v>329</v>
      </c>
      <c r="G8" s="1" t="s">
        <v>330</v>
      </c>
      <c r="H8" s="1" t="s">
        <v>331</v>
      </c>
      <c r="I8" s="1" t="s">
        <v>372</v>
      </c>
      <c r="J8" s="1" t="s">
        <v>333</v>
      </c>
      <c r="K8" s="1" t="s">
        <v>372</v>
      </c>
      <c r="L8" s="1" t="s">
        <v>372</v>
      </c>
      <c r="M8" s="1" t="s">
        <v>334</v>
      </c>
      <c r="N8" s="1" t="s">
        <v>334</v>
      </c>
      <c r="O8" s="1" t="s">
        <v>335</v>
      </c>
      <c r="P8" s="1" t="s">
        <v>336</v>
      </c>
      <c r="Q8" s="1" t="s">
        <v>337</v>
      </c>
      <c r="R8" s="1" t="s">
        <v>373</v>
      </c>
      <c r="S8" s="1" t="s">
        <v>339</v>
      </c>
      <c r="T8" s="1" t="s">
        <v>340</v>
      </c>
      <c r="U8" s="1" t="s">
        <v>341</v>
      </c>
    </row>
    <row r="9" s="1" customFormat="1" spans="1:21">
      <c r="A9" s="3">
        <v>18561677431</v>
      </c>
      <c r="B9" s="1" t="s">
        <v>374</v>
      </c>
      <c r="C9" s="1" t="s">
        <v>375</v>
      </c>
      <c r="D9" s="1" t="s">
        <v>376</v>
      </c>
      <c r="E9" s="1" t="s">
        <v>377</v>
      </c>
      <c r="F9" s="1" t="s">
        <v>329</v>
      </c>
      <c r="G9" s="1" t="s">
        <v>330</v>
      </c>
      <c r="H9" s="1" t="s">
        <v>331</v>
      </c>
      <c r="I9" s="1" t="s">
        <v>378</v>
      </c>
      <c r="J9" s="1" t="s">
        <v>333</v>
      </c>
      <c r="K9" s="1" t="s">
        <v>378</v>
      </c>
      <c r="L9" s="1" t="s">
        <v>378</v>
      </c>
      <c r="M9" s="1" t="s">
        <v>334</v>
      </c>
      <c r="N9" s="1" t="s">
        <v>334</v>
      </c>
      <c r="O9" s="1" t="s">
        <v>335</v>
      </c>
      <c r="P9" s="1" t="s">
        <v>336</v>
      </c>
      <c r="Q9" s="1" t="s">
        <v>337</v>
      </c>
      <c r="R9" s="1" t="s">
        <v>379</v>
      </c>
      <c r="S9" s="1" t="s">
        <v>339</v>
      </c>
      <c r="T9" s="1" t="s">
        <v>340</v>
      </c>
      <c r="U9" s="1" t="s">
        <v>341</v>
      </c>
    </row>
    <row r="10" s="1" customFormat="1" spans="1:21">
      <c r="A10" s="3">
        <v>18567160753</v>
      </c>
      <c r="B10" s="1" t="s">
        <v>374</v>
      </c>
      <c r="C10" s="1" t="s">
        <v>380</v>
      </c>
      <c r="D10" s="1" t="s">
        <v>381</v>
      </c>
      <c r="E10" s="1" t="s">
        <v>382</v>
      </c>
      <c r="F10" s="1" t="s">
        <v>329</v>
      </c>
      <c r="G10" s="1" t="s">
        <v>330</v>
      </c>
      <c r="H10" s="1" t="s">
        <v>331</v>
      </c>
      <c r="I10" s="1" t="s">
        <v>383</v>
      </c>
      <c r="J10" s="1" t="s">
        <v>333</v>
      </c>
      <c r="K10" s="1" t="s">
        <v>383</v>
      </c>
      <c r="L10" s="1" t="s">
        <v>383</v>
      </c>
      <c r="M10" s="1" t="s">
        <v>334</v>
      </c>
      <c r="N10" s="1" t="s">
        <v>334</v>
      </c>
      <c r="O10" s="1" t="s">
        <v>335</v>
      </c>
      <c r="P10" s="1" t="s">
        <v>336</v>
      </c>
      <c r="Q10" s="1" t="s">
        <v>337</v>
      </c>
      <c r="R10" s="1" t="s">
        <v>384</v>
      </c>
      <c r="S10" s="1" t="s">
        <v>339</v>
      </c>
      <c r="T10" s="1" t="s">
        <v>340</v>
      </c>
      <c r="U10" s="1" t="s">
        <v>341</v>
      </c>
    </row>
    <row r="11" s="1" customFormat="1" spans="1:21">
      <c r="A11" s="3">
        <v>18583796939</v>
      </c>
      <c r="B11" s="1" t="s">
        <v>385</v>
      </c>
      <c r="C11" s="1" t="s">
        <v>386</v>
      </c>
      <c r="D11" s="1" t="s">
        <v>387</v>
      </c>
      <c r="E11" s="1" t="s">
        <v>388</v>
      </c>
      <c r="F11" s="1" t="s">
        <v>329</v>
      </c>
      <c r="G11" s="1" t="s">
        <v>330</v>
      </c>
      <c r="H11" s="1" t="s">
        <v>331</v>
      </c>
      <c r="I11" s="1" t="s">
        <v>389</v>
      </c>
      <c r="J11" s="1" t="s">
        <v>333</v>
      </c>
      <c r="K11" s="1" t="s">
        <v>389</v>
      </c>
      <c r="L11" s="1" t="s">
        <v>389</v>
      </c>
      <c r="M11" s="1" t="s">
        <v>334</v>
      </c>
      <c r="N11" s="1" t="s">
        <v>334</v>
      </c>
      <c r="O11" s="1" t="s">
        <v>335</v>
      </c>
      <c r="P11" s="1" t="s">
        <v>336</v>
      </c>
      <c r="Q11" s="1" t="s">
        <v>337</v>
      </c>
      <c r="R11" s="1" t="s">
        <v>390</v>
      </c>
      <c r="S11" s="1" t="s">
        <v>339</v>
      </c>
      <c r="T11" s="1" t="s">
        <v>340</v>
      </c>
      <c r="U11" s="1" t="s">
        <v>341</v>
      </c>
    </row>
    <row r="12" s="1" customFormat="1" spans="1:21">
      <c r="A12" s="10" t="s">
        <v>293</v>
      </c>
      <c r="B12" s="1" t="s">
        <v>385</v>
      </c>
      <c r="C12" s="1" t="s">
        <v>391</v>
      </c>
      <c r="D12" s="1" t="s">
        <v>392</v>
      </c>
      <c r="E12" s="1" t="s">
        <v>89</v>
      </c>
      <c r="F12" s="1" t="s">
        <v>329</v>
      </c>
      <c r="G12" s="1" t="s">
        <v>330</v>
      </c>
      <c r="H12" s="1" t="s">
        <v>331</v>
      </c>
      <c r="I12" s="1" t="s">
        <v>393</v>
      </c>
      <c r="J12" s="1" t="s">
        <v>333</v>
      </c>
      <c r="K12" s="1" t="s">
        <v>393</v>
      </c>
      <c r="L12" s="1" t="s">
        <v>393</v>
      </c>
      <c r="M12" s="1" t="s">
        <v>334</v>
      </c>
      <c r="N12" s="1" t="s">
        <v>334</v>
      </c>
      <c r="O12" s="1" t="s">
        <v>335</v>
      </c>
      <c r="P12" s="1" t="s">
        <v>336</v>
      </c>
      <c r="Q12" s="1" t="s">
        <v>337</v>
      </c>
      <c r="R12" s="1" t="s">
        <v>394</v>
      </c>
      <c r="S12" s="1" t="s">
        <v>339</v>
      </c>
      <c r="T12" s="1" t="s">
        <v>340</v>
      </c>
      <c r="U12" s="1" t="s">
        <v>341</v>
      </c>
    </row>
    <row r="13" s="1" customFormat="1" spans="1:21">
      <c r="A13" s="3">
        <v>18587461493</v>
      </c>
      <c r="B13" s="1" t="s">
        <v>385</v>
      </c>
      <c r="C13" s="1" t="s">
        <v>395</v>
      </c>
      <c r="D13" s="1" t="s">
        <v>396</v>
      </c>
      <c r="E13" s="1" t="s">
        <v>397</v>
      </c>
      <c r="F13" s="1" t="s">
        <v>398</v>
      </c>
      <c r="G13" s="1" t="s">
        <v>330</v>
      </c>
      <c r="H13" s="1" t="s">
        <v>331</v>
      </c>
      <c r="I13" s="1" t="s">
        <v>399</v>
      </c>
      <c r="J13" s="1" t="s">
        <v>333</v>
      </c>
      <c r="K13" s="1" t="s">
        <v>399</v>
      </c>
      <c r="L13" s="1" t="s">
        <v>399</v>
      </c>
      <c r="M13" s="1" t="s">
        <v>334</v>
      </c>
      <c r="N13" s="1" t="s">
        <v>334</v>
      </c>
      <c r="O13" s="1" t="s">
        <v>335</v>
      </c>
      <c r="P13" s="1" t="s">
        <v>336</v>
      </c>
      <c r="Q13" s="1" t="s">
        <v>337</v>
      </c>
      <c r="R13" s="1" t="s">
        <v>400</v>
      </c>
      <c r="S13" s="1" t="s">
        <v>339</v>
      </c>
      <c r="T13" s="1" t="s">
        <v>340</v>
      </c>
      <c r="U13" s="1" t="s">
        <v>341</v>
      </c>
    </row>
    <row r="14" s="1" customFormat="1" spans="1:21">
      <c r="A14" s="3">
        <v>18595812424</v>
      </c>
      <c r="B14" s="1" t="s">
        <v>401</v>
      </c>
      <c r="C14" s="1" t="s">
        <v>402</v>
      </c>
      <c r="D14" s="1" t="s">
        <v>403</v>
      </c>
      <c r="E14" s="1" t="s">
        <v>98</v>
      </c>
      <c r="F14" s="1" t="s">
        <v>398</v>
      </c>
      <c r="G14" s="1" t="s">
        <v>330</v>
      </c>
      <c r="H14" s="1" t="s">
        <v>331</v>
      </c>
      <c r="I14" s="1" t="s">
        <v>404</v>
      </c>
      <c r="J14" s="1" t="s">
        <v>333</v>
      </c>
      <c r="K14" s="1" t="s">
        <v>404</v>
      </c>
      <c r="L14" s="1" t="s">
        <v>404</v>
      </c>
      <c r="M14" s="1" t="s">
        <v>334</v>
      </c>
      <c r="N14" s="1" t="s">
        <v>334</v>
      </c>
      <c r="O14" s="1" t="s">
        <v>335</v>
      </c>
      <c r="P14" s="1" t="s">
        <v>336</v>
      </c>
      <c r="Q14" s="1" t="s">
        <v>337</v>
      </c>
      <c r="R14" s="1" t="s">
        <v>405</v>
      </c>
      <c r="S14" s="1" t="s">
        <v>339</v>
      </c>
      <c r="T14" s="1" t="s">
        <v>340</v>
      </c>
      <c r="U14" s="1" t="s">
        <v>341</v>
      </c>
    </row>
    <row r="15" s="1" customFormat="1" spans="1:21">
      <c r="A15" s="3">
        <v>18605475874</v>
      </c>
      <c r="B15" s="1" t="s">
        <v>401</v>
      </c>
      <c r="C15" s="1" t="s">
        <v>406</v>
      </c>
      <c r="D15" s="1" t="s">
        <v>407</v>
      </c>
      <c r="E15" s="1" t="s">
        <v>106</v>
      </c>
      <c r="F15" s="1" t="s">
        <v>329</v>
      </c>
      <c r="G15" s="1" t="s">
        <v>330</v>
      </c>
      <c r="H15" s="1" t="s">
        <v>331</v>
      </c>
      <c r="I15" s="1" t="s">
        <v>408</v>
      </c>
      <c r="J15" s="1" t="s">
        <v>333</v>
      </c>
      <c r="K15" s="1" t="s">
        <v>408</v>
      </c>
      <c r="L15" s="1" t="s">
        <v>408</v>
      </c>
      <c r="M15" s="1" t="s">
        <v>334</v>
      </c>
      <c r="N15" s="1" t="s">
        <v>334</v>
      </c>
      <c r="O15" s="1" t="s">
        <v>335</v>
      </c>
      <c r="P15" s="1" t="s">
        <v>336</v>
      </c>
      <c r="Q15" s="1" t="s">
        <v>337</v>
      </c>
      <c r="R15" s="1" t="s">
        <v>409</v>
      </c>
      <c r="S15" s="1" t="s">
        <v>339</v>
      </c>
      <c r="T15" s="1" t="s">
        <v>340</v>
      </c>
      <c r="U15" s="1" t="s">
        <v>341</v>
      </c>
    </row>
    <row r="16" s="1" customFormat="1" spans="1:21">
      <c r="A16" s="3">
        <v>18606010941</v>
      </c>
      <c r="B16" s="1" t="s">
        <v>401</v>
      </c>
      <c r="C16" s="1" t="s">
        <v>410</v>
      </c>
      <c r="D16" s="1" t="s">
        <v>411</v>
      </c>
      <c r="E16" s="1" t="s">
        <v>110</v>
      </c>
      <c r="F16" s="1" t="s">
        <v>398</v>
      </c>
      <c r="G16" s="1" t="s">
        <v>330</v>
      </c>
      <c r="H16" s="1" t="s">
        <v>331</v>
      </c>
      <c r="I16" s="1" t="s">
        <v>412</v>
      </c>
      <c r="J16" s="1" t="s">
        <v>333</v>
      </c>
      <c r="K16" s="1" t="s">
        <v>412</v>
      </c>
      <c r="L16" s="1" t="s">
        <v>412</v>
      </c>
      <c r="M16" s="1" t="s">
        <v>334</v>
      </c>
      <c r="N16" s="1" t="s">
        <v>334</v>
      </c>
      <c r="O16" s="1" t="s">
        <v>335</v>
      </c>
      <c r="P16" s="1" t="s">
        <v>336</v>
      </c>
      <c r="Q16" s="1" t="s">
        <v>337</v>
      </c>
      <c r="R16" s="1" t="s">
        <v>413</v>
      </c>
      <c r="S16" s="1" t="s">
        <v>339</v>
      </c>
      <c r="T16" s="1" t="s">
        <v>340</v>
      </c>
      <c r="U16" s="1" t="s">
        <v>341</v>
      </c>
    </row>
    <row r="17" s="1" customFormat="1" spans="1:21">
      <c r="A17" s="3">
        <v>18606541844</v>
      </c>
      <c r="B17" s="1" t="s">
        <v>401</v>
      </c>
      <c r="C17" s="1" t="s">
        <v>414</v>
      </c>
      <c r="D17" s="1" t="s">
        <v>415</v>
      </c>
      <c r="E17" s="1" t="s">
        <v>115</v>
      </c>
      <c r="F17" s="1" t="s">
        <v>398</v>
      </c>
      <c r="G17" s="1" t="s">
        <v>330</v>
      </c>
      <c r="H17" s="1" t="s">
        <v>331</v>
      </c>
      <c r="I17" s="1" t="s">
        <v>416</v>
      </c>
      <c r="J17" s="1" t="s">
        <v>333</v>
      </c>
      <c r="K17" s="1" t="s">
        <v>416</v>
      </c>
      <c r="L17" s="1" t="s">
        <v>416</v>
      </c>
      <c r="M17" s="1" t="s">
        <v>334</v>
      </c>
      <c r="N17" s="1" t="s">
        <v>334</v>
      </c>
      <c r="O17" s="1" t="s">
        <v>335</v>
      </c>
      <c r="P17" s="1" t="s">
        <v>336</v>
      </c>
      <c r="Q17" s="1" t="s">
        <v>337</v>
      </c>
      <c r="R17" s="1" t="s">
        <v>417</v>
      </c>
      <c r="S17" s="1" t="s">
        <v>339</v>
      </c>
      <c r="T17" s="1" t="s">
        <v>340</v>
      </c>
      <c r="U17" s="1" t="s">
        <v>341</v>
      </c>
    </row>
    <row r="18" s="1" customFormat="1" spans="1:21">
      <c r="A18" s="3">
        <v>18607551873</v>
      </c>
      <c r="B18" s="1" t="s">
        <v>398</v>
      </c>
      <c r="C18" s="1" t="s">
        <v>418</v>
      </c>
      <c r="D18" s="1" t="s">
        <v>419</v>
      </c>
      <c r="E18" s="1" t="s">
        <v>120</v>
      </c>
      <c r="F18" s="1" t="s">
        <v>398</v>
      </c>
      <c r="G18" s="1" t="s">
        <v>330</v>
      </c>
      <c r="H18" s="1" t="s">
        <v>331</v>
      </c>
      <c r="I18" s="1" t="s">
        <v>420</v>
      </c>
      <c r="J18" s="1" t="s">
        <v>333</v>
      </c>
      <c r="K18" s="1" t="s">
        <v>420</v>
      </c>
      <c r="L18" s="1" t="s">
        <v>420</v>
      </c>
      <c r="M18" s="1" t="s">
        <v>334</v>
      </c>
      <c r="N18" s="1" t="s">
        <v>334</v>
      </c>
      <c r="O18" s="1" t="s">
        <v>335</v>
      </c>
      <c r="P18" s="1" t="s">
        <v>336</v>
      </c>
      <c r="Q18" s="1" t="s">
        <v>337</v>
      </c>
      <c r="R18" s="1" t="s">
        <v>421</v>
      </c>
      <c r="S18" s="1" t="s">
        <v>339</v>
      </c>
      <c r="T18" s="1" t="s">
        <v>340</v>
      </c>
      <c r="U18" s="1" t="s">
        <v>341</v>
      </c>
    </row>
    <row r="19" s="1" customFormat="1" spans="1:21">
      <c r="A19" s="3">
        <v>18607806638</v>
      </c>
      <c r="B19" s="1" t="s">
        <v>398</v>
      </c>
      <c r="C19" s="1" t="s">
        <v>422</v>
      </c>
      <c r="D19" s="1" t="s">
        <v>423</v>
      </c>
      <c r="E19" s="1" t="s">
        <v>424</v>
      </c>
      <c r="F19" s="1" t="s">
        <v>329</v>
      </c>
      <c r="G19" s="1" t="s">
        <v>330</v>
      </c>
      <c r="H19" s="1" t="s">
        <v>331</v>
      </c>
      <c r="I19" s="1" t="s">
        <v>425</v>
      </c>
      <c r="J19" s="1" t="s">
        <v>333</v>
      </c>
      <c r="K19" s="1" t="s">
        <v>425</v>
      </c>
      <c r="L19" s="1" t="s">
        <v>425</v>
      </c>
      <c r="M19" s="1" t="s">
        <v>334</v>
      </c>
      <c r="N19" s="1" t="s">
        <v>334</v>
      </c>
      <c r="O19" s="1" t="s">
        <v>335</v>
      </c>
      <c r="P19" s="1" t="s">
        <v>336</v>
      </c>
      <c r="Q19" s="1" t="s">
        <v>337</v>
      </c>
      <c r="R19" s="1" t="s">
        <v>426</v>
      </c>
      <c r="S19" s="1" t="s">
        <v>339</v>
      </c>
      <c r="T19" s="1" t="s">
        <v>340</v>
      </c>
      <c r="U19" s="1" t="s">
        <v>341</v>
      </c>
    </row>
    <row r="20" s="1" customFormat="1" spans="1:21">
      <c r="A20" s="10" t="s">
        <v>294</v>
      </c>
      <c r="B20" s="1" t="s">
        <v>398</v>
      </c>
      <c r="C20" s="1" t="s">
        <v>427</v>
      </c>
      <c r="D20" s="1" t="s">
        <v>428</v>
      </c>
      <c r="E20" s="1" t="s">
        <v>132</v>
      </c>
      <c r="F20" s="1" t="s">
        <v>329</v>
      </c>
      <c r="G20" s="1" t="s">
        <v>330</v>
      </c>
      <c r="H20" s="1" t="s">
        <v>331</v>
      </c>
      <c r="I20" s="1" t="s">
        <v>429</v>
      </c>
      <c r="J20" s="1" t="s">
        <v>333</v>
      </c>
      <c r="K20" s="1" t="s">
        <v>429</v>
      </c>
      <c r="L20" s="1" t="s">
        <v>429</v>
      </c>
      <c r="M20" s="1" t="s">
        <v>334</v>
      </c>
      <c r="N20" s="1" t="s">
        <v>334</v>
      </c>
      <c r="O20" s="1" t="s">
        <v>335</v>
      </c>
      <c r="P20" s="1" t="s">
        <v>336</v>
      </c>
      <c r="Q20" s="1" t="s">
        <v>337</v>
      </c>
      <c r="R20" s="1" t="s">
        <v>430</v>
      </c>
      <c r="S20" s="1" t="s">
        <v>339</v>
      </c>
      <c r="T20" s="1" t="s">
        <v>340</v>
      </c>
      <c r="U20" s="1" t="s">
        <v>341</v>
      </c>
    </row>
    <row r="21" s="1" customFormat="1" spans="1:21">
      <c r="A21" s="3">
        <v>18611285306</v>
      </c>
      <c r="B21" s="1" t="s">
        <v>398</v>
      </c>
      <c r="C21" s="1" t="s">
        <v>431</v>
      </c>
      <c r="D21" s="1" t="s">
        <v>432</v>
      </c>
      <c r="E21" s="1" t="s">
        <v>137</v>
      </c>
      <c r="F21" s="1" t="s">
        <v>329</v>
      </c>
      <c r="G21" s="1" t="s">
        <v>330</v>
      </c>
      <c r="H21" s="1" t="s">
        <v>331</v>
      </c>
      <c r="I21" s="1" t="s">
        <v>433</v>
      </c>
      <c r="J21" s="1" t="s">
        <v>333</v>
      </c>
      <c r="K21" s="1" t="s">
        <v>433</v>
      </c>
      <c r="L21" s="1" t="s">
        <v>433</v>
      </c>
      <c r="M21" s="1" t="s">
        <v>334</v>
      </c>
      <c r="N21" s="1" t="s">
        <v>334</v>
      </c>
      <c r="O21" s="1" t="s">
        <v>335</v>
      </c>
      <c r="P21" s="1" t="s">
        <v>336</v>
      </c>
      <c r="Q21" s="1" t="s">
        <v>337</v>
      </c>
      <c r="R21" s="1" t="s">
        <v>434</v>
      </c>
      <c r="S21" s="1" t="s">
        <v>339</v>
      </c>
      <c r="T21" s="1" t="s">
        <v>340</v>
      </c>
      <c r="U21" s="1" t="s">
        <v>341</v>
      </c>
    </row>
    <row r="22" s="1" customFormat="1" spans="1:21">
      <c r="A22" s="3">
        <v>18611437840</v>
      </c>
      <c r="B22" s="1" t="s">
        <v>398</v>
      </c>
      <c r="C22" s="1" t="s">
        <v>435</v>
      </c>
      <c r="D22" s="1" t="s">
        <v>436</v>
      </c>
      <c r="E22" s="1" t="s">
        <v>141</v>
      </c>
      <c r="F22" s="1" t="s">
        <v>329</v>
      </c>
      <c r="G22" s="1" t="s">
        <v>330</v>
      </c>
      <c r="H22" s="1" t="s">
        <v>331</v>
      </c>
      <c r="I22" s="1" t="s">
        <v>437</v>
      </c>
      <c r="J22" s="1" t="s">
        <v>333</v>
      </c>
      <c r="K22" s="1" t="s">
        <v>437</v>
      </c>
      <c r="L22" s="1" t="s">
        <v>437</v>
      </c>
      <c r="M22" s="1" t="s">
        <v>334</v>
      </c>
      <c r="N22" s="1" t="s">
        <v>334</v>
      </c>
      <c r="O22" s="1" t="s">
        <v>335</v>
      </c>
      <c r="P22" s="1" t="s">
        <v>336</v>
      </c>
      <c r="Q22" s="1" t="s">
        <v>337</v>
      </c>
      <c r="R22" s="1" t="s">
        <v>438</v>
      </c>
      <c r="S22" s="1" t="s">
        <v>339</v>
      </c>
      <c r="T22" s="1" t="s">
        <v>340</v>
      </c>
      <c r="U22" s="1" t="s">
        <v>341</v>
      </c>
    </row>
    <row r="23" s="1" customFormat="1" spans="1:21">
      <c r="A23" s="3">
        <v>18611753077</v>
      </c>
      <c r="B23" s="1" t="s">
        <v>398</v>
      </c>
      <c r="C23" s="1" t="s">
        <v>439</v>
      </c>
      <c r="D23" s="1" t="s">
        <v>440</v>
      </c>
      <c r="E23" s="1" t="s">
        <v>146</v>
      </c>
      <c r="F23" s="1" t="s">
        <v>329</v>
      </c>
      <c r="G23" s="1" t="s">
        <v>330</v>
      </c>
      <c r="H23" s="1" t="s">
        <v>331</v>
      </c>
      <c r="I23" s="1" t="s">
        <v>441</v>
      </c>
      <c r="J23" s="1" t="s">
        <v>333</v>
      </c>
      <c r="K23" s="1" t="s">
        <v>441</v>
      </c>
      <c r="L23" s="1" t="s">
        <v>441</v>
      </c>
      <c r="M23" s="1" t="s">
        <v>334</v>
      </c>
      <c r="N23" s="1" t="s">
        <v>334</v>
      </c>
      <c r="O23" s="1" t="s">
        <v>335</v>
      </c>
      <c r="P23" s="1" t="s">
        <v>336</v>
      </c>
      <c r="Q23" s="1" t="s">
        <v>337</v>
      </c>
      <c r="R23" s="1" t="s">
        <v>442</v>
      </c>
      <c r="S23" s="1" t="s">
        <v>339</v>
      </c>
      <c r="T23" s="1" t="s">
        <v>340</v>
      </c>
      <c r="U23" s="1" t="s">
        <v>341</v>
      </c>
    </row>
    <row r="24" s="1" customFormat="1" spans="1:21">
      <c r="A24" s="3">
        <v>18611900011</v>
      </c>
      <c r="B24" s="1" t="s">
        <v>398</v>
      </c>
      <c r="C24" s="1" t="s">
        <v>443</v>
      </c>
      <c r="D24" s="1" t="s">
        <v>444</v>
      </c>
      <c r="E24" s="1" t="s">
        <v>151</v>
      </c>
      <c r="F24" s="1" t="s">
        <v>398</v>
      </c>
      <c r="G24" s="1" t="s">
        <v>330</v>
      </c>
      <c r="H24" s="1" t="s">
        <v>331</v>
      </c>
      <c r="I24" s="1" t="s">
        <v>445</v>
      </c>
      <c r="J24" s="1" t="s">
        <v>333</v>
      </c>
      <c r="K24" s="1" t="s">
        <v>445</v>
      </c>
      <c r="L24" s="1" t="s">
        <v>445</v>
      </c>
      <c r="M24" s="1" t="s">
        <v>334</v>
      </c>
      <c r="N24" s="1" t="s">
        <v>334</v>
      </c>
      <c r="O24" s="1" t="s">
        <v>335</v>
      </c>
      <c r="P24" s="1" t="s">
        <v>336</v>
      </c>
      <c r="Q24" s="1" t="s">
        <v>337</v>
      </c>
      <c r="R24" s="1" t="s">
        <v>446</v>
      </c>
      <c r="S24" s="1" t="s">
        <v>339</v>
      </c>
      <c r="T24" s="1" t="s">
        <v>340</v>
      </c>
      <c r="U24" s="1" t="s">
        <v>341</v>
      </c>
    </row>
    <row r="25" s="1" customFormat="1" spans="1:21">
      <c r="A25" s="10" t="s">
        <v>295</v>
      </c>
      <c r="B25" s="1" t="s">
        <v>398</v>
      </c>
      <c r="C25" s="1" t="s">
        <v>447</v>
      </c>
      <c r="D25" s="1" t="s">
        <v>448</v>
      </c>
      <c r="E25" s="1" t="s">
        <v>155</v>
      </c>
      <c r="F25" s="1" t="s">
        <v>329</v>
      </c>
      <c r="G25" s="1" t="s">
        <v>330</v>
      </c>
      <c r="H25" s="1" t="s">
        <v>331</v>
      </c>
      <c r="I25" s="1" t="s">
        <v>449</v>
      </c>
      <c r="J25" s="1" t="s">
        <v>333</v>
      </c>
      <c r="K25" s="1" t="s">
        <v>449</v>
      </c>
      <c r="L25" s="1" t="s">
        <v>449</v>
      </c>
      <c r="M25" s="1" t="s">
        <v>334</v>
      </c>
      <c r="N25" s="1" t="s">
        <v>334</v>
      </c>
      <c r="O25" s="1" t="s">
        <v>335</v>
      </c>
      <c r="P25" s="1" t="s">
        <v>336</v>
      </c>
      <c r="Q25" s="1" t="s">
        <v>337</v>
      </c>
      <c r="R25" s="1" t="s">
        <v>450</v>
      </c>
      <c r="S25" s="1" t="s">
        <v>339</v>
      </c>
      <c r="T25" s="1" t="s">
        <v>340</v>
      </c>
      <c r="U25" s="1" t="s">
        <v>341</v>
      </c>
    </row>
    <row r="26" s="1" customFormat="1" spans="1:21">
      <c r="A26" s="3">
        <v>18613504917</v>
      </c>
      <c r="B26" s="1" t="s">
        <v>398</v>
      </c>
      <c r="C26" s="1" t="s">
        <v>451</v>
      </c>
      <c r="D26" s="1" t="s">
        <v>452</v>
      </c>
      <c r="E26" s="1" t="s">
        <v>160</v>
      </c>
      <c r="F26" s="1" t="s">
        <v>329</v>
      </c>
      <c r="G26" s="1" t="s">
        <v>330</v>
      </c>
      <c r="H26" s="1" t="s">
        <v>331</v>
      </c>
      <c r="I26" s="1" t="s">
        <v>453</v>
      </c>
      <c r="J26" s="1" t="s">
        <v>333</v>
      </c>
      <c r="K26" s="1" t="s">
        <v>453</v>
      </c>
      <c r="L26" s="1" t="s">
        <v>453</v>
      </c>
      <c r="M26" s="1" t="s">
        <v>334</v>
      </c>
      <c r="N26" s="1" t="s">
        <v>334</v>
      </c>
      <c r="O26" s="1" t="s">
        <v>335</v>
      </c>
      <c r="P26" s="1" t="s">
        <v>336</v>
      </c>
      <c r="Q26" s="1" t="s">
        <v>337</v>
      </c>
      <c r="R26" s="1" t="s">
        <v>454</v>
      </c>
      <c r="S26" s="1" t="s">
        <v>339</v>
      </c>
      <c r="T26" s="1" t="s">
        <v>340</v>
      </c>
      <c r="U26" s="1" t="s">
        <v>341</v>
      </c>
    </row>
    <row r="27" s="1" customFormat="1" spans="1:21">
      <c r="A27" s="3">
        <v>18614401204</v>
      </c>
      <c r="B27" s="1" t="s">
        <v>398</v>
      </c>
      <c r="C27" s="1" t="s">
        <v>455</v>
      </c>
      <c r="D27" s="1" t="s">
        <v>456</v>
      </c>
      <c r="E27" s="1" t="s">
        <v>165</v>
      </c>
      <c r="F27" s="1" t="s">
        <v>398</v>
      </c>
      <c r="G27" s="1" t="s">
        <v>330</v>
      </c>
      <c r="H27" s="1" t="s">
        <v>331</v>
      </c>
      <c r="I27" s="1" t="s">
        <v>457</v>
      </c>
      <c r="J27" s="1" t="s">
        <v>333</v>
      </c>
      <c r="K27" s="1" t="s">
        <v>457</v>
      </c>
      <c r="L27" s="1" t="s">
        <v>457</v>
      </c>
      <c r="M27" s="1" t="s">
        <v>334</v>
      </c>
      <c r="N27" s="1" t="s">
        <v>334</v>
      </c>
      <c r="O27" s="1" t="s">
        <v>335</v>
      </c>
      <c r="P27" s="1" t="s">
        <v>336</v>
      </c>
      <c r="Q27" s="1" t="s">
        <v>337</v>
      </c>
      <c r="R27" s="1" t="s">
        <v>458</v>
      </c>
      <c r="S27" s="1" t="s">
        <v>339</v>
      </c>
      <c r="T27" s="1" t="s">
        <v>340</v>
      </c>
      <c r="U27" s="1" t="s">
        <v>341</v>
      </c>
    </row>
    <row r="28" s="1" customFormat="1" spans="1:21">
      <c r="A28" s="3">
        <v>18614470691</v>
      </c>
      <c r="B28" s="1" t="s">
        <v>398</v>
      </c>
      <c r="C28" s="1" t="s">
        <v>459</v>
      </c>
      <c r="D28" s="1" t="s">
        <v>456</v>
      </c>
      <c r="E28" s="1" t="s">
        <v>169</v>
      </c>
      <c r="F28" s="1" t="s">
        <v>329</v>
      </c>
      <c r="G28" s="1" t="s">
        <v>330</v>
      </c>
      <c r="H28" s="1" t="s">
        <v>331</v>
      </c>
      <c r="I28" s="1" t="s">
        <v>460</v>
      </c>
      <c r="J28" s="1" t="s">
        <v>333</v>
      </c>
      <c r="K28" s="1" t="s">
        <v>460</v>
      </c>
      <c r="L28" s="1" t="s">
        <v>460</v>
      </c>
      <c r="M28" s="1" t="s">
        <v>334</v>
      </c>
      <c r="N28" s="1" t="s">
        <v>334</v>
      </c>
      <c r="O28" s="1" t="s">
        <v>335</v>
      </c>
      <c r="P28" s="1" t="s">
        <v>336</v>
      </c>
      <c r="Q28" s="1" t="s">
        <v>337</v>
      </c>
      <c r="R28" s="1" t="s">
        <v>461</v>
      </c>
      <c r="S28" s="1" t="s">
        <v>339</v>
      </c>
      <c r="T28" s="1" t="s">
        <v>340</v>
      </c>
      <c r="U28" s="1" t="s">
        <v>341</v>
      </c>
    </row>
    <row r="29" s="1" customFormat="1" spans="1:21">
      <c r="A29" s="3">
        <v>18614889045</v>
      </c>
      <c r="B29" s="1" t="s">
        <v>398</v>
      </c>
      <c r="C29" s="1" t="s">
        <v>462</v>
      </c>
      <c r="D29" s="1" t="s">
        <v>463</v>
      </c>
      <c r="E29" s="1" t="s">
        <v>173</v>
      </c>
      <c r="F29" s="1" t="s">
        <v>329</v>
      </c>
      <c r="G29" s="1" t="s">
        <v>330</v>
      </c>
      <c r="H29" s="1" t="s">
        <v>331</v>
      </c>
      <c r="I29" s="1" t="s">
        <v>464</v>
      </c>
      <c r="J29" s="1" t="s">
        <v>333</v>
      </c>
      <c r="K29" s="1" t="s">
        <v>464</v>
      </c>
      <c r="L29" s="1" t="s">
        <v>464</v>
      </c>
      <c r="M29" s="1" t="s">
        <v>334</v>
      </c>
      <c r="N29" s="1" t="s">
        <v>334</v>
      </c>
      <c r="O29" s="1" t="s">
        <v>335</v>
      </c>
      <c r="P29" s="1" t="s">
        <v>336</v>
      </c>
      <c r="Q29" s="1" t="s">
        <v>337</v>
      </c>
      <c r="R29" s="1" t="s">
        <v>465</v>
      </c>
      <c r="S29" s="1" t="s">
        <v>339</v>
      </c>
      <c r="T29" s="1" t="s">
        <v>340</v>
      </c>
      <c r="U29" s="1" t="s">
        <v>341</v>
      </c>
    </row>
    <row r="30" s="1" customFormat="1" spans="1:21">
      <c r="A30" s="3">
        <v>18614919122</v>
      </c>
      <c r="B30" s="1" t="s">
        <v>398</v>
      </c>
      <c r="C30" s="1" t="s">
        <v>466</v>
      </c>
      <c r="D30" s="1" t="s">
        <v>467</v>
      </c>
      <c r="E30" s="1" t="s">
        <v>177</v>
      </c>
      <c r="F30" s="1" t="s">
        <v>329</v>
      </c>
      <c r="G30" s="1" t="s">
        <v>330</v>
      </c>
      <c r="H30" s="1" t="s">
        <v>331</v>
      </c>
      <c r="I30" s="1" t="s">
        <v>468</v>
      </c>
      <c r="J30" s="1" t="s">
        <v>333</v>
      </c>
      <c r="K30" s="1" t="s">
        <v>468</v>
      </c>
      <c r="L30" s="1" t="s">
        <v>468</v>
      </c>
      <c r="M30" s="1" t="s">
        <v>334</v>
      </c>
      <c r="N30" s="1" t="s">
        <v>334</v>
      </c>
      <c r="O30" s="1" t="s">
        <v>335</v>
      </c>
      <c r="P30" s="1" t="s">
        <v>336</v>
      </c>
      <c r="Q30" s="1" t="s">
        <v>337</v>
      </c>
      <c r="R30" s="1" t="s">
        <v>469</v>
      </c>
      <c r="S30" s="1" t="s">
        <v>339</v>
      </c>
      <c r="T30" s="1" t="s">
        <v>340</v>
      </c>
      <c r="U30" s="1" t="s">
        <v>341</v>
      </c>
    </row>
    <row r="31" s="1" customFormat="1" spans="1:21">
      <c r="A31" s="3">
        <v>18615070003</v>
      </c>
      <c r="B31" s="1" t="s">
        <v>398</v>
      </c>
      <c r="C31" s="1" t="s">
        <v>470</v>
      </c>
      <c r="D31" s="1" t="s">
        <v>411</v>
      </c>
      <c r="E31" s="1" t="s">
        <v>181</v>
      </c>
      <c r="F31" s="1" t="s">
        <v>329</v>
      </c>
      <c r="G31" s="1" t="s">
        <v>330</v>
      </c>
      <c r="H31" s="1" t="s">
        <v>331</v>
      </c>
      <c r="I31" s="1" t="s">
        <v>460</v>
      </c>
      <c r="J31" s="1" t="s">
        <v>333</v>
      </c>
      <c r="K31" s="1" t="s">
        <v>460</v>
      </c>
      <c r="L31" s="1" t="s">
        <v>460</v>
      </c>
      <c r="M31" s="1" t="s">
        <v>334</v>
      </c>
      <c r="N31" s="1" t="s">
        <v>334</v>
      </c>
      <c r="O31" s="1" t="s">
        <v>335</v>
      </c>
      <c r="P31" s="1" t="s">
        <v>336</v>
      </c>
      <c r="Q31" s="1" t="s">
        <v>337</v>
      </c>
      <c r="R31" s="1" t="s">
        <v>471</v>
      </c>
      <c r="S31" s="1" t="s">
        <v>339</v>
      </c>
      <c r="T31" s="1" t="s">
        <v>340</v>
      </c>
      <c r="U31" s="1" t="s">
        <v>341</v>
      </c>
    </row>
    <row r="32" s="1" customFormat="1" spans="1:21">
      <c r="A32" s="3">
        <v>18615401852</v>
      </c>
      <c r="B32" s="1" t="s">
        <v>398</v>
      </c>
      <c r="C32" s="1" t="s">
        <v>472</v>
      </c>
      <c r="D32" s="1" t="s">
        <v>473</v>
      </c>
      <c r="E32" s="1" t="s">
        <v>186</v>
      </c>
      <c r="F32" s="1" t="s">
        <v>329</v>
      </c>
      <c r="G32" s="1" t="s">
        <v>330</v>
      </c>
      <c r="H32" s="1" t="s">
        <v>331</v>
      </c>
      <c r="I32" s="1" t="s">
        <v>474</v>
      </c>
      <c r="J32" s="1" t="s">
        <v>333</v>
      </c>
      <c r="K32" s="1" t="s">
        <v>474</v>
      </c>
      <c r="L32" s="1" t="s">
        <v>474</v>
      </c>
      <c r="M32" s="1" t="s">
        <v>334</v>
      </c>
      <c r="N32" s="1" t="s">
        <v>334</v>
      </c>
      <c r="O32" s="1" t="s">
        <v>335</v>
      </c>
      <c r="P32" s="1" t="s">
        <v>336</v>
      </c>
      <c r="Q32" s="1" t="s">
        <v>337</v>
      </c>
      <c r="R32" s="1" t="s">
        <v>475</v>
      </c>
      <c r="S32" s="1" t="s">
        <v>339</v>
      </c>
      <c r="T32" s="1" t="s">
        <v>340</v>
      </c>
      <c r="U32" s="1" t="s">
        <v>341</v>
      </c>
    </row>
    <row r="33" s="1" customFormat="1" spans="1:21">
      <c r="A33" s="3">
        <v>18621414553</v>
      </c>
      <c r="B33" s="1" t="s">
        <v>329</v>
      </c>
      <c r="C33" s="1" t="s">
        <v>476</v>
      </c>
      <c r="D33" s="1" t="s">
        <v>463</v>
      </c>
      <c r="E33" s="1" t="s">
        <v>194</v>
      </c>
      <c r="F33" s="1" t="s">
        <v>329</v>
      </c>
      <c r="G33" s="1" t="s">
        <v>330</v>
      </c>
      <c r="H33" s="1" t="s">
        <v>331</v>
      </c>
      <c r="I33" s="1" t="s">
        <v>477</v>
      </c>
      <c r="J33" s="1" t="s">
        <v>333</v>
      </c>
      <c r="K33" s="1" t="s">
        <v>477</v>
      </c>
      <c r="L33" s="1" t="s">
        <v>477</v>
      </c>
      <c r="M33" s="1" t="s">
        <v>334</v>
      </c>
      <c r="N33" s="1" t="s">
        <v>334</v>
      </c>
      <c r="O33" s="1" t="s">
        <v>335</v>
      </c>
      <c r="P33" s="1" t="s">
        <v>336</v>
      </c>
      <c r="Q33" s="1" t="s">
        <v>337</v>
      </c>
      <c r="R33" s="1" t="s">
        <v>478</v>
      </c>
      <c r="S33" s="1" t="s">
        <v>339</v>
      </c>
      <c r="T33" s="1" t="s">
        <v>340</v>
      </c>
      <c r="U33" s="1" t="s">
        <v>341</v>
      </c>
    </row>
    <row r="34" s="1" customFormat="1" spans="1:21">
      <c r="A34" s="3">
        <v>18621536189</v>
      </c>
      <c r="B34" s="1" t="s">
        <v>329</v>
      </c>
      <c r="C34" s="1" t="s">
        <v>479</v>
      </c>
      <c r="D34" s="1" t="s">
        <v>463</v>
      </c>
      <c r="E34" s="1" t="s">
        <v>198</v>
      </c>
      <c r="F34" s="1" t="s">
        <v>329</v>
      </c>
      <c r="G34" s="1" t="s">
        <v>330</v>
      </c>
      <c r="H34" s="1" t="s">
        <v>331</v>
      </c>
      <c r="I34" s="1" t="s">
        <v>480</v>
      </c>
      <c r="J34" s="1" t="s">
        <v>333</v>
      </c>
      <c r="K34" s="1" t="s">
        <v>480</v>
      </c>
      <c r="L34" s="1" t="s">
        <v>480</v>
      </c>
      <c r="M34" s="1" t="s">
        <v>334</v>
      </c>
      <c r="N34" s="1" t="s">
        <v>334</v>
      </c>
      <c r="O34" s="1" t="s">
        <v>335</v>
      </c>
      <c r="P34" s="1" t="s">
        <v>336</v>
      </c>
      <c r="Q34" s="1" t="s">
        <v>337</v>
      </c>
      <c r="R34" s="1" t="s">
        <v>481</v>
      </c>
      <c r="S34" s="1" t="s">
        <v>339</v>
      </c>
      <c r="T34" s="1" t="s">
        <v>340</v>
      </c>
      <c r="U34" s="1" t="s">
        <v>341</v>
      </c>
    </row>
    <row r="35" s="1" customFormat="1" spans="1:21">
      <c r="A35" s="3">
        <v>18622297906</v>
      </c>
      <c r="B35" s="1" t="s">
        <v>329</v>
      </c>
      <c r="C35" s="1" t="s">
        <v>482</v>
      </c>
      <c r="D35" s="1" t="s">
        <v>483</v>
      </c>
      <c r="E35" s="1" t="s">
        <v>203</v>
      </c>
      <c r="F35" s="1" t="s">
        <v>329</v>
      </c>
      <c r="G35" s="1" t="s">
        <v>330</v>
      </c>
      <c r="H35" s="1" t="s">
        <v>331</v>
      </c>
      <c r="I35" s="1" t="s">
        <v>484</v>
      </c>
      <c r="J35" s="1" t="s">
        <v>333</v>
      </c>
      <c r="K35" s="1" t="s">
        <v>484</v>
      </c>
      <c r="L35" s="1" t="s">
        <v>484</v>
      </c>
      <c r="M35" s="1" t="s">
        <v>334</v>
      </c>
      <c r="N35" s="1" t="s">
        <v>334</v>
      </c>
      <c r="O35" s="1" t="s">
        <v>335</v>
      </c>
      <c r="P35" s="1" t="s">
        <v>336</v>
      </c>
      <c r="Q35" s="1" t="s">
        <v>337</v>
      </c>
      <c r="R35" s="1" t="s">
        <v>485</v>
      </c>
      <c r="S35" s="1" t="s">
        <v>339</v>
      </c>
      <c r="T35" s="1" t="s">
        <v>340</v>
      </c>
      <c r="U35" s="1" t="s">
        <v>341</v>
      </c>
    </row>
    <row r="36" s="1" customFormat="1" spans="1:21">
      <c r="A36" s="3">
        <v>18622972251</v>
      </c>
      <c r="B36" s="1" t="s">
        <v>329</v>
      </c>
      <c r="C36" s="1" t="s">
        <v>486</v>
      </c>
      <c r="D36" s="1" t="s">
        <v>487</v>
      </c>
      <c r="E36" s="1" t="s">
        <v>208</v>
      </c>
      <c r="F36" s="1" t="s">
        <v>329</v>
      </c>
      <c r="G36" s="1" t="s">
        <v>330</v>
      </c>
      <c r="H36" s="1" t="s">
        <v>331</v>
      </c>
      <c r="I36" s="1" t="s">
        <v>488</v>
      </c>
      <c r="J36" s="1" t="s">
        <v>333</v>
      </c>
      <c r="K36" s="1" t="s">
        <v>488</v>
      </c>
      <c r="L36" s="1" t="s">
        <v>488</v>
      </c>
      <c r="M36" s="1" t="s">
        <v>334</v>
      </c>
      <c r="N36" s="1" t="s">
        <v>334</v>
      </c>
      <c r="O36" s="1" t="s">
        <v>335</v>
      </c>
      <c r="P36" s="1" t="s">
        <v>336</v>
      </c>
      <c r="Q36" s="1" t="s">
        <v>337</v>
      </c>
      <c r="R36" s="1" t="s">
        <v>489</v>
      </c>
      <c r="S36" s="1" t="s">
        <v>339</v>
      </c>
      <c r="T36" s="1" t="s">
        <v>340</v>
      </c>
      <c r="U36" s="1" t="s">
        <v>341</v>
      </c>
    </row>
    <row r="37" s="1" customFormat="1" spans="1:21">
      <c r="A37" s="3">
        <v>18623138830</v>
      </c>
      <c r="B37" s="1" t="s">
        <v>329</v>
      </c>
      <c r="C37" s="1" t="s">
        <v>490</v>
      </c>
      <c r="D37" s="1" t="s">
        <v>491</v>
      </c>
      <c r="E37" s="1" t="s">
        <v>213</v>
      </c>
      <c r="F37" s="1" t="s">
        <v>329</v>
      </c>
      <c r="G37" s="1" t="s">
        <v>330</v>
      </c>
      <c r="H37" s="1" t="s">
        <v>331</v>
      </c>
      <c r="I37" s="1" t="s">
        <v>492</v>
      </c>
      <c r="J37" s="1" t="s">
        <v>333</v>
      </c>
      <c r="K37" s="1" t="s">
        <v>492</v>
      </c>
      <c r="L37" s="1" t="s">
        <v>492</v>
      </c>
      <c r="M37" s="1" t="s">
        <v>334</v>
      </c>
      <c r="N37" s="1" t="s">
        <v>334</v>
      </c>
      <c r="O37" s="1" t="s">
        <v>335</v>
      </c>
      <c r="P37" s="1" t="s">
        <v>336</v>
      </c>
      <c r="Q37" s="1" t="s">
        <v>337</v>
      </c>
      <c r="R37" s="1" t="s">
        <v>493</v>
      </c>
      <c r="S37" s="1" t="s">
        <v>339</v>
      </c>
      <c r="T37" s="1" t="s">
        <v>340</v>
      </c>
      <c r="U37" s="1" t="s">
        <v>341</v>
      </c>
    </row>
    <row r="38" s="1" customFormat="1" spans="1:21">
      <c r="A38" s="3">
        <v>18623647697</v>
      </c>
      <c r="B38" s="1" t="s">
        <v>329</v>
      </c>
      <c r="C38" s="1" t="s">
        <v>494</v>
      </c>
      <c r="D38" s="1" t="s">
        <v>495</v>
      </c>
      <c r="E38" s="1" t="s">
        <v>217</v>
      </c>
      <c r="F38" s="1" t="s">
        <v>329</v>
      </c>
      <c r="G38" s="1" t="s">
        <v>330</v>
      </c>
      <c r="H38" s="1" t="s">
        <v>331</v>
      </c>
      <c r="I38" s="1" t="s">
        <v>496</v>
      </c>
      <c r="J38" s="1" t="s">
        <v>333</v>
      </c>
      <c r="K38" s="1" t="s">
        <v>496</v>
      </c>
      <c r="L38" s="1" t="s">
        <v>496</v>
      </c>
      <c r="M38" s="1" t="s">
        <v>334</v>
      </c>
      <c r="N38" s="1" t="s">
        <v>334</v>
      </c>
      <c r="O38" s="1" t="s">
        <v>335</v>
      </c>
      <c r="P38" s="1" t="s">
        <v>336</v>
      </c>
      <c r="Q38" s="1" t="s">
        <v>337</v>
      </c>
      <c r="R38" s="1" t="s">
        <v>497</v>
      </c>
      <c r="S38" s="1" t="s">
        <v>339</v>
      </c>
      <c r="T38" s="1" t="s">
        <v>340</v>
      </c>
      <c r="U38" s="1" t="s">
        <v>341</v>
      </c>
    </row>
    <row r="39" s="1" customFormat="1" spans="1:21">
      <c r="A39" s="3">
        <v>18623888690</v>
      </c>
      <c r="B39" s="1" t="s">
        <v>329</v>
      </c>
      <c r="C39" s="1" t="s">
        <v>498</v>
      </c>
      <c r="D39" s="1" t="s">
        <v>499</v>
      </c>
      <c r="E39" s="1" t="s">
        <v>221</v>
      </c>
      <c r="F39" s="1" t="s">
        <v>329</v>
      </c>
      <c r="G39" s="1" t="s">
        <v>330</v>
      </c>
      <c r="H39" s="1" t="s">
        <v>331</v>
      </c>
      <c r="I39" s="1" t="s">
        <v>500</v>
      </c>
      <c r="J39" s="1" t="s">
        <v>333</v>
      </c>
      <c r="K39" s="1" t="s">
        <v>500</v>
      </c>
      <c r="L39" s="1" t="s">
        <v>500</v>
      </c>
      <c r="M39" s="1" t="s">
        <v>334</v>
      </c>
      <c r="N39" s="1" t="s">
        <v>334</v>
      </c>
      <c r="O39" s="1" t="s">
        <v>335</v>
      </c>
      <c r="P39" s="1" t="s">
        <v>336</v>
      </c>
      <c r="Q39" s="1" t="s">
        <v>337</v>
      </c>
      <c r="R39" s="1" t="s">
        <v>501</v>
      </c>
      <c r="S39" s="1" t="s">
        <v>339</v>
      </c>
      <c r="T39" s="1" t="s">
        <v>340</v>
      </c>
      <c r="U39" s="1" t="s">
        <v>341</v>
      </c>
    </row>
    <row r="40" s="1" customFormat="1" spans="1:21">
      <c r="A40" s="3">
        <v>18624972201</v>
      </c>
      <c r="B40" s="1" t="s">
        <v>329</v>
      </c>
      <c r="C40" s="1" t="s">
        <v>502</v>
      </c>
      <c r="D40" s="1" t="s">
        <v>503</v>
      </c>
      <c r="E40" s="1" t="s">
        <v>224</v>
      </c>
      <c r="F40" s="1" t="s">
        <v>329</v>
      </c>
      <c r="G40" s="1" t="s">
        <v>330</v>
      </c>
      <c r="H40" s="1" t="s">
        <v>331</v>
      </c>
      <c r="I40" s="1" t="s">
        <v>504</v>
      </c>
      <c r="J40" s="1" t="s">
        <v>333</v>
      </c>
      <c r="K40" s="1" t="s">
        <v>504</v>
      </c>
      <c r="L40" s="1" t="s">
        <v>504</v>
      </c>
      <c r="M40" s="1" t="s">
        <v>334</v>
      </c>
      <c r="N40" s="1" t="s">
        <v>334</v>
      </c>
      <c r="O40" s="1" t="s">
        <v>335</v>
      </c>
      <c r="P40" s="1" t="s">
        <v>336</v>
      </c>
      <c r="Q40" s="1" t="s">
        <v>337</v>
      </c>
      <c r="R40" s="1" t="s">
        <v>505</v>
      </c>
      <c r="S40" s="1" t="s">
        <v>339</v>
      </c>
      <c r="T40" s="1" t="s">
        <v>340</v>
      </c>
      <c r="U40" s="1" t="s">
        <v>341</v>
      </c>
    </row>
    <row r="41" s="1" customFormat="1" spans="1:21">
      <c r="A41" s="3">
        <v>18625919442</v>
      </c>
      <c r="B41" s="1" t="s">
        <v>329</v>
      </c>
      <c r="C41" s="1" t="s">
        <v>506</v>
      </c>
      <c r="D41" s="1" t="s">
        <v>507</v>
      </c>
      <c r="E41" s="1" t="s">
        <v>232</v>
      </c>
      <c r="F41" s="1" t="s">
        <v>329</v>
      </c>
      <c r="G41" s="1" t="s">
        <v>330</v>
      </c>
      <c r="H41" s="1" t="s">
        <v>331</v>
      </c>
      <c r="I41" s="1" t="s">
        <v>508</v>
      </c>
      <c r="J41" s="1" t="s">
        <v>333</v>
      </c>
      <c r="K41" s="1" t="s">
        <v>508</v>
      </c>
      <c r="L41" s="1" t="s">
        <v>508</v>
      </c>
      <c r="M41" s="1" t="s">
        <v>334</v>
      </c>
      <c r="N41" s="1" t="s">
        <v>334</v>
      </c>
      <c r="O41" s="1" t="s">
        <v>335</v>
      </c>
      <c r="P41" s="1" t="s">
        <v>336</v>
      </c>
      <c r="Q41" s="1" t="s">
        <v>337</v>
      </c>
      <c r="R41" s="1" t="s">
        <v>509</v>
      </c>
      <c r="S41" s="1" t="s">
        <v>339</v>
      </c>
      <c r="T41" s="1" t="s">
        <v>340</v>
      </c>
      <c r="U41" s="1" t="s">
        <v>341</v>
      </c>
    </row>
    <row r="42" s="1" customFormat="1" spans="1:21">
      <c r="A42" s="3">
        <v>18625959132</v>
      </c>
      <c r="B42" s="1" t="s">
        <v>329</v>
      </c>
      <c r="C42" s="1" t="s">
        <v>510</v>
      </c>
      <c r="D42" s="1" t="s">
        <v>511</v>
      </c>
      <c r="E42" s="1" t="s">
        <v>235</v>
      </c>
      <c r="F42" s="1" t="s">
        <v>329</v>
      </c>
      <c r="G42" s="1" t="s">
        <v>330</v>
      </c>
      <c r="H42" s="1" t="s">
        <v>331</v>
      </c>
      <c r="I42" s="1" t="s">
        <v>512</v>
      </c>
      <c r="J42" s="1" t="s">
        <v>333</v>
      </c>
      <c r="K42" s="1" t="s">
        <v>512</v>
      </c>
      <c r="L42" s="1" t="s">
        <v>512</v>
      </c>
      <c r="M42" s="1" t="s">
        <v>334</v>
      </c>
      <c r="N42" s="1" t="s">
        <v>334</v>
      </c>
      <c r="O42" s="1" t="s">
        <v>335</v>
      </c>
      <c r="P42" s="1" t="s">
        <v>336</v>
      </c>
      <c r="Q42" s="1" t="s">
        <v>337</v>
      </c>
      <c r="R42" s="1" t="s">
        <v>513</v>
      </c>
      <c r="S42" s="1" t="s">
        <v>339</v>
      </c>
      <c r="T42" s="1" t="s">
        <v>340</v>
      </c>
      <c r="U42" s="1" t="s">
        <v>341</v>
      </c>
    </row>
    <row r="43" s="1" customFormat="1" spans="1:21">
      <c r="A43" s="3">
        <v>18626149110</v>
      </c>
      <c r="B43" s="1" t="s">
        <v>329</v>
      </c>
      <c r="C43" s="1" t="s">
        <v>514</v>
      </c>
      <c r="D43" s="1" t="s">
        <v>515</v>
      </c>
      <c r="E43" s="1" t="s">
        <v>240</v>
      </c>
      <c r="F43" s="1" t="s">
        <v>329</v>
      </c>
      <c r="G43" s="1" t="s">
        <v>330</v>
      </c>
      <c r="H43" s="1" t="s">
        <v>331</v>
      </c>
      <c r="I43" s="1" t="s">
        <v>516</v>
      </c>
      <c r="J43" s="1" t="s">
        <v>333</v>
      </c>
      <c r="K43" s="1" t="s">
        <v>516</v>
      </c>
      <c r="L43" s="1" t="s">
        <v>516</v>
      </c>
      <c r="M43" s="1" t="s">
        <v>334</v>
      </c>
      <c r="N43" s="1" t="s">
        <v>334</v>
      </c>
      <c r="O43" s="1" t="s">
        <v>335</v>
      </c>
      <c r="P43" s="1" t="s">
        <v>336</v>
      </c>
      <c r="Q43" s="1" t="s">
        <v>337</v>
      </c>
      <c r="R43" s="1" t="s">
        <v>517</v>
      </c>
      <c r="S43" s="1" t="s">
        <v>339</v>
      </c>
      <c r="T43" s="1" t="s">
        <v>340</v>
      </c>
      <c r="U43" s="1" t="s">
        <v>341</v>
      </c>
    </row>
    <row r="44" s="1" customFormat="1" spans="1:21">
      <c r="A44" s="3">
        <v>18626151974</v>
      </c>
      <c r="B44" s="1" t="s">
        <v>329</v>
      </c>
      <c r="C44" s="1" t="s">
        <v>518</v>
      </c>
      <c r="D44" s="1" t="s">
        <v>519</v>
      </c>
      <c r="E44" s="1" t="s">
        <v>245</v>
      </c>
      <c r="F44" s="1" t="s">
        <v>329</v>
      </c>
      <c r="G44" s="1" t="s">
        <v>330</v>
      </c>
      <c r="H44" s="1" t="s">
        <v>331</v>
      </c>
      <c r="I44" s="1" t="s">
        <v>520</v>
      </c>
      <c r="J44" s="1" t="s">
        <v>333</v>
      </c>
      <c r="K44" s="1" t="s">
        <v>520</v>
      </c>
      <c r="L44" s="1" t="s">
        <v>520</v>
      </c>
      <c r="M44" s="1" t="s">
        <v>334</v>
      </c>
      <c r="N44" s="1" t="s">
        <v>334</v>
      </c>
      <c r="O44" s="1" t="s">
        <v>335</v>
      </c>
      <c r="P44" s="1" t="s">
        <v>336</v>
      </c>
      <c r="Q44" s="1" t="s">
        <v>337</v>
      </c>
      <c r="R44" s="1" t="s">
        <v>521</v>
      </c>
      <c r="S44" s="1" t="s">
        <v>339</v>
      </c>
      <c r="T44" s="1" t="s">
        <v>340</v>
      </c>
      <c r="U44" s="1" t="s">
        <v>341</v>
      </c>
    </row>
    <row r="45" s="1" customFormat="1" spans="1:21">
      <c r="A45" s="10" t="s">
        <v>297</v>
      </c>
      <c r="B45" s="1" t="s">
        <v>329</v>
      </c>
      <c r="C45" s="1" t="s">
        <v>522</v>
      </c>
      <c r="D45" s="1" t="s">
        <v>523</v>
      </c>
      <c r="E45" s="1" t="s">
        <v>250</v>
      </c>
      <c r="F45" s="1" t="s">
        <v>329</v>
      </c>
      <c r="G45" s="1" t="s">
        <v>330</v>
      </c>
      <c r="H45" s="1" t="s">
        <v>331</v>
      </c>
      <c r="I45" s="1" t="s">
        <v>524</v>
      </c>
      <c r="J45" s="1" t="s">
        <v>333</v>
      </c>
      <c r="K45" s="1" t="s">
        <v>524</v>
      </c>
      <c r="L45" s="1" t="s">
        <v>524</v>
      </c>
      <c r="M45" s="1" t="s">
        <v>334</v>
      </c>
      <c r="N45" s="1" t="s">
        <v>334</v>
      </c>
      <c r="O45" s="1" t="s">
        <v>335</v>
      </c>
      <c r="P45" s="1" t="s">
        <v>336</v>
      </c>
      <c r="Q45" s="1" t="s">
        <v>337</v>
      </c>
      <c r="R45" s="1" t="s">
        <v>525</v>
      </c>
      <c r="S45" s="1" t="s">
        <v>339</v>
      </c>
      <c r="T45" s="1" t="s">
        <v>340</v>
      </c>
      <c r="U45" s="1" t="s">
        <v>341</v>
      </c>
    </row>
    <row r="46" s="1" customFormat="1" spans="1:21">
      <c r="A46" s="3">
        <v>18626191113</v>
      </c>
      <c r="B46" s="1" t="s">
        <v>329</v>
      </c>
      <c r="C46" s="1" t="s">
        <v>526</v>
      </c>
      <c r="D46" s="1" t="s">
        <v>527</v>
      </c>
      <c r="E46" s="1" t="s">
        <v>255</v>
      </c>
      <c r="F46" s="1" t="s">
        <v>329</v>
      </c>
      <c r="G46" s="1" t="s">
        <v>330</v>
      </c>
      <c r="H46" s="1" t="s">
        <v>331</v>
      </c>
      <c r="I46" s="1" t="s">
        <v>528</v>
      </c>
      <c r="J46" s="1" t="s">
        <v>333</v>
      </c>
      <c r="K46" s="1" t="s">
        <v>528</v>
      </c>
      <c r="L46" s="1" t="s">
        <v>528</v>
      </c>
      <c r="M46" s="1" t="s">
        <v>334</v>
      </c>
      <c r="N46" s="1" t="s">
        <v>334</v>
      </c>
      <c r="O46" s="1" t="s">
        <v>335</v>
      </c>
      <c r="P46" s="1" t="s">
        <v>336</v>
      </c>
      <c r="Q46" s="1" t="s">
        <v>337</v>
      </c>
      <c r="R46" s="1" t="s">
        <v>529</v>
      </c>
      <c r="S46" s="1" t="s">
        <v>339</v>
      </c>
      <c r="T46" s="1" t="s">
        <v>340</v>
      </c>
      <c r="U46" s="1" t="s">
        <v>341</v>
      </c>
    </row>
    <row r="47" s="1" customFormat="1" spans="1:21">
      <c r="A47" s="10" t="s">
        <v>298</v>
      </c>
      <c r="B47" s="1" t="s">
        <v>329</v>
      </c>
      <c r="C47" s="1" t="s">
        <v>530</v>
      </c>
      <c r="D47" s="1" t="s">
        <v>531</v>
      </c>
      <c r="E47" s="1" t="s">
        <v>261</v>
      </c>
      <c r="F47" s="1" t="s">
        <v>329</v>
      </c>
      <c r="G47" s="1" t="s">
        <v>330</v>
      </c>
      <c r="H47" s="1" t="s">
        <v>331</v>
      </c>
      <c r="I47" s="1" t="s">
        <v>532</v>
      </c>
      <c r="J47" s="1" t="s">
        <v>333</v>
      </c>
      <c r="K47" s="1" t="s">
        <v>532</v>
      </c>
      <c r="L47" s="1" t="s">
        <v>532</v>
      </c>
      <c r="M47" s="1" t="s">
        <v>334</v>
      </c>
      <c r="N47" s="1" t="s">
        <v>334</v>
      </c>
      <c r="O47" s="1" t="s">
        <v>335</v>
      </c>
      <c r="P47" s="1" t="s">
        <v>336</v>
      </c>
      <c r="Q47" s="1" t="s">
        <v>337</v>
      </c>
      <c r="R47" s="1" t="s">
        <v>533</v>
      </c>
      <c r="S47" s="1" t="s">
        <v>339</v>
      </c>
      <c r="T47" s="1" t="s">
        <v>340</v>
      </c>
      <c r="U47" s="1" t="s">
        <v>341</v>
      </c>
    </row>
    <row r="48" s="1" customFormat="1" spans="1:21">
      <c r="A48" s="10" t="s">
        <v>300</v>
      </c>
      <c r="B48" s="1" t="s">
        <v>329</v>
      </c>
      <c r="C48" s="1" t="s">
        <v>534</v>
      </c>
      <c r="D48" s="1" t="s">
        <v>535</v>
      </c>
      <c r="E48" s="1" t="s">
        <v>266</v>
      </c>
      <c r="F48" s="1" t="s">
        <v>329</v>
      </c>
      <c r="G48" s="1" t="s">
        <v>330</v>
      </c>
      <c r="H48" s="1" t="s">
        <v>331</v>
      </c>
      <c r="I48" s="1" t="s">
        <v>488</v>
      </c>
      <c r="J48" s="1" t="s">
        <v>333</v>
      </c>
      <c r="K48" s="1" t="s">
        <v>488</v>
      </c>
      <c r="L48" s="1" t="s">
        <v>488</v>
      </c>
      <c r="M48" s="1" t="s">
        <v>334</v>
      </c>
      <c r="N48" s="1" t="s">
        <v>334</v>
      </c>
      <c r="O48" s="1" t="s">
        <v>335</v>
      </c>
      <c r="P48" s="1" t="s">
        <v>336</v>
      </c>
      <c r="Q48" s="1" t="s">
        <v>337</v>
      </c>
      <c r="R48" s="1" t="s">
        <v>536</v>
      </c>
      <c r="S48" s="1" t="s">
        <v>339</v>
      </c>
      <c r="T48" s="1" t="s">
        <v>340</v>
      </c>
      <c r="U48" s="1" t="s">
        <v>341</v>
      </c>
    </row>
    <row r="49" s="1" customFormat="1" spans="1:21">
      <c r="A49" s="3">
        <v>18630510182</v>
      </c>
      <c r="B49" s="1" t="s">
        <v>329</v>
      </c>
      <c r="C49" s="1" t="s">
        <v>537</v>
      </c>
      <c r="D49" s="1" t="s">
        <v>538</v>
      </c>
      <c r="E49" s="1" t="s">
        <v>270</v>
      </c>
      <c r="F49" s="1" t="s">
        <v>329</v>
      </c>
      <c r="G49" s="1" t="s">
        <v>330</v>
      </c>
      <c r="H49" s="1" t="s">
        <v>331</v>
      </c>
      <c r="I49" s="1" t="s">
        <v>539</v>
      </c>
      <c r="J49" s="1" t="s">
        <v>333</v>
      </c>
      <c r="K49" s="1" t="s">
        <v>539</v>
      </c>
      <c r="L49" s="1" t="s">
        <v>539</v>
      </c>
      <c r="M49" s="1" t="s">
        <v>334</v>
      </c>
      <c r="N49" s="1" t="s">
        <v>334</v>
      </c>
      <c r="O49" s="1" t="s">
        <v>335</v>
      </c>
      <c r="P49" s="1" t="s">
        <v>336</v>
      </c>
      <c r="Q49" s="1" t="s">
        <v>337</v>
      </c>
      <c r="R49" s="1" t="s">
        <v>540</v>
      </c>
      <c r="S49" s="1" t="s">
        <v>339</v>
      </c>
      <c r="T49" s="1" t="s">
        <v>340</v>
      </c>
      <c r="U49" s="1" t="s">
        <v>341</v>
      </c>
    </row>
    <row r="50" s="1" customFormat="1" spans="1:21">
      <c r="A50" s="10" t="s">
        <v>301</v>
      </c>
      <c r="B50" s="1" t="s">
        <v>329</v>
      </c>
      <c r="C50" s="1" t="s">
        <v>541</v>
      </c>
      <c r="D50" s="1" t="s">
        <v>542</v>
      </c>
      <c r="E50" s="1" t="s">
        <v>274</v>
      </c>
      <c r="F50" s="1" t="s">
        <v>329</v>
      </c>
      <c r="G50" s="1" t="s">
        <v>330</v>
      </c>
      <c r="H50" s="1" t="s">
        <v>331</v>
      </c>
      <c r="I50" s="1" t="s">
        <v>543</v>
      </c>
      <c r="J50" s="1" t="s">
        <v>333</v>
      </c>
      <c r="K50" s="1" t="s">
        <v>543</v>
      </c>
      <c r="L50" s="1" t="s">
        <v>543</v>
      </c>
      <c r="M50" s="1" t="s">
        <v>334</v>
      </c>
      <c r="N50" s="1" t="s">
        <v>334</v>
      </c>
      <c r="O50" s="1" t="s">
        <v>335</v>
      </c>
      <c r="P50" s="1" t="s">
        <v>336</v>
      </c>
      <c r="Q50" s="1" t="s">
        <v>337</v>
      </c>
      <c r="R50" s="1" t="s">
        <v>544</v>
      </c>
      <c r="S50" s="1" t="s">
        <v>339</v>
      </c>
      <c r="T50" s="1" t="s">
        <v>340</v>
      </c>
      <c r="U50" s="1" t="s">
        <v>341</v>
      </c>
    </row>
    <row r="51" s="1" customFormat="1" spans="1:21">
      <c r="A51" s="3">
        <v>18631137900</v>
      </c>
      <c r="B51" s="1" t="s">
        <v>329</v>
      </c>
      <c r="C51" s="1" t="s">
        <v>545</v>
      </c>
      <c r="D51" s="1" t="s">
        <v>546</v>
      </c>
      <c r="E51" s="1" t="s">
        <v>278</v>
      </c>
      <c r="F51" s="1" t="s">
        <v>329</v>
      </c>
      <c r="G51" s="1" t="s">
        <v>330</v>
      </c>
      <c r="H51" s="1" t="s">
        <v>331</v>
      </c>
      <c r="I51" s="1" t="s">
        <v>547</v>
      </c>
      <c r="J51" s="1" t="s">
        <v>333</v>
      </c>
      <c r="K51" s="1" t="s">
        <v>547</v>
      </c>
      <c r="L51" s="1" t="s">
        <v>547</v>
      </c>
      <c r="M51" s="1" t="s">
        <v>334</v>
      </c>
      <c r="N51" s="1" t="s">
        <v>334</v>
      </c>
      <c r="O51" s="1" t="s">
        <v>335</v>
      </c>
      <c r="P51" s="1" t="s">
        <v>336</v>
      </c>
      <c r="Q51" s="1" t="s">
        <v>337</v>
      </c>
      <c r="R51" s="1" t="s">
        <v>548</v>
      </c>
      <c r="S51" s="1" t="s">
        <v>339</v>
      </c>
      <c r="T51" s="1" t="s">
        <v>340</v>
      </c>
      <c r="U51" s="1" t="s">
        <v>341</v>
      </c>
    </row>
    <row r="52" s="1" customFormat="1" spans="1:21">
      <c r="A52" s="10" t="s">
        <v>302</v>
      </c>
      <c r="B52" s="1" t="s">
        <v>329</v>
      </c>
      <c r="C52" s="1" t="s">
        <v>549</v>
      </c>
      <c r="D52" s="1" t="s">
        <v>550</v>
      </c>
      <c r="E52" s="1" t="s">
        <v>282</v>
      </c>
      <c r="F52" s="1" t="s">
        <v>329</v>
      </c>
      <c r="G52" s="1" t="s">
        <v>330</v>
      </c>
      <c r="H52" s="1" t="s">
        <v>331</v>
      </c>
      <c r="I52" s="1" t="s">
        <v>551</v>
      </c>
      <c r="J52" s="1" t="s">
        <v>333</v>
      </c>
      <c r="K52" s="1" t="s">
        <v>551</v>
      </c>
      <c r="L52" s="1" t="s">
        <v>551</v>
      </c>
      <c r="M52" s="1" t="s">
        <v>334</v>
      </c>
      <c r="N52" s="1" t="s">
        <v>334</v>
      </c>
      <c r="O52" s="1" t="s">
        <v>335</v>
      </c>
      <c r="P52" s="1" t="s">
        <v>336</v>
      </c>
      <c r="Q52" s="1" t="s">
        <v>337</v>
      </c>
      <c r="R52" s="1" t="s">
        <v>552</v>
      </c>
      <c r="S52" s="1" t="s">
        <v>339</v>
      </c>
      <c r="T52" s="1" t="s">
        <v>340</v>
      </c>
      <c r="U52" s="1" t="s">
        <v>341</v>
      </c>
    </row>
    <row r="53" s="1" customFormat="1" spans="1:21">
      <c r="A53" s="3">
        <v>18632874222</v>
      </c>
      <c r="B53" s="1" t="s">
        <v>329</v>
      </c>
      <c r="C53" s="1" t="s">
        <v>553</v>
      </c>
      <c r="D53" s="1" t="s">
        <v>554</v>
      </c>
      <c r="E53" s="1" t="s">
        <v>287</v>
      </c>
      <c r="F53" s="1" t="s">
        <v>329</v>
      </c>
      <c r="G53" s="1" t="s">
        <v>330</v>
      </c>
      <c r="H53" s="1" t="s">
        <v>331</v>
      </c>
      <c r="I53" s="1" t="s">
        <v>555</v>
      </c>
      <c r="J53" s="1" t="s">
        <v>333</v>
      </c>
      <c r="K53" s="1" t="s">
        <v>555</v>
      </c>
      <c r="L53" s="1" t="s">
        <v>555</v>
      </c>
      <c r="M53" s="1" t="s">
        <v>334</v>
      </c>
      <c r="N53" s="1" t="s">
        <v>334</v>
      </c>
      <c r="O53" s="1" t="s">
        <v>335</v>
      </c>
      <c r="P53" s="1" t="s">
        <v>336</v>
      </c>
      <c r="Q53" s="1" t="s">
        <v>337</v>
      </c>
      <c r="R53" s="1" t="s">
        <v>556</v>
      </c>
      <c r="S53" s="1" t="s">
        <v>339</v>
      </c>
      <c r="T53" s="1" t="s">
        <v>340</v>
      </c>
      <c r="U53" s="1" t="s">
        <v>341</v>
      </c>
    </row>
    <row r="54" s="1" customFormat="1" spans="1:21">
      <c r="A54" s="10" t="s">
        <v>303</v>
      </c>
      <c r="B54" s="1" t="s">
        <v>329</v>
      </c>
      <c r="C54" s="1" t="s">
        <v>557</v>
      </c>
      <c r="D54" s="1" t="s">
        <v>558</v>
      </c>
      <c r="E54" s="1" t="s">
        <v>291</v>
      </c>
      <c r="F54" s="1" t="s">
        <v>329</v>
      </c>
      <c r="G54" s="1" t="s">
        <v>330</v>
      </c>
      <c r="H54" s="1" t="s">
        <v>331</v>
      </c>
      <c r="I54" s="1" t="s">
        <v>559</v>
      </c>
      <c r="J54" s="1" t="s">
        <v>333</v>
      </c>
      <c r="K54" s="1" t="s">
        <v>559</v>
      </c>
      <c r="L54" s="1" t="s">
        <v>559</v>
      </c>
      <c r="M54" s="1" t="s">
        <v>334</v>
      </c>
      <c r="N54" s="1" t="s">
        <v>334</v>
      </c>
      <c r="O54" s="1" t="s">
        <v>335</v>
      </c>
      <c r="P54" s="1" t="s">
        <v>336</v>
      </c>
      <c r="Q54" s="1" t="s">
        <v>337</v>
      </c>
      <c r="R54" s="1" t="s">
        <v>560</v>
      </c>
      <c r="S54" s="1" t="s">
        <v>339</v>
      </c>
      <c r="T54" s="1" t="s">
        <v>340</v>
      </c>
      <c r="U54" s="1" t="s">
        <v>341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2022-08-20T01:34:13Z</dcterms:created>
  <dcterms:modified xsi:type="dcterms:W3CDTF">2022-08-20T01:39:42Z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4068261732064E0CBD5D3DF8953C9D17</vt:lpwstr>
  </property>
  <property fmtid="{D5CDD505-2E9C-101B-9397-08002B2CF9AE}" pid="3" name="KSOProductBuildVer">
    <vt:lpwstr>2052-11.1.0.12302</vt:lpwstr>
  </property>
</Properties>
</file>