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对账!$1:$61</definedName>
  </definedNames>
  <calcPr calcId="144525"/>
</workbook>
</file>

<file path=xl/sharedStrings.xml><?xml version="1.0" encoding="utf-8"?>
<sst xmlns="http://schemas.openxmlformats.org/spreadsheetml/2006/main" count="1870" uniqueCount="677">
  <si>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</si>
  <si>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</si>
  <si>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</si>
  <si>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</si>
  <si>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</si>
  <si>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</si>
  <si>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</si>
  <si>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</si>
  <si>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</si>
  <si>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</si>
  <si>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</si>
  <si>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</si>
  <si>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</si>
  <si>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</si>
  <si>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</si>
  <si>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</si>
  <si>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</si>
  <si>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</si>
  <si>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</si>
  <si>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</si>
  <si>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</si>
  <si>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</si>
  <si>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</si>
  <si>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</si>
  <si>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</si>
  <si>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17687594777	</t>
  </si>
  <si>
    <t>Ctrip</t>
  </si>
  <si>
    <t>正常</t>
  </si>
  <si>
    <t>[芭堤雅]阿尔泰拉公寓酒店(Altera Hotel and Residence)(55585952)</t>
  </si>
  <si>
    <t>豪华房(带小厨房)&lt;2人入住&gt;&lt;不退款&gt;</t>
  </si>
  <si>
    <t>HKD</t>
  </si>
  <si>
    <t>Bunkoed/Samrit</t>
  </si>
  <si>
    <t>CA13030220820HKD</t>
  </si>
  <si>
    <t>未提现</t>
  </si>
  <si>
    <t>携程开票</t>
  </si>
  <si>
    <t xml:space="preserve">2475523	</t>
  </si>
  <si>
    <t>EXP-1911819342</t>
  </si>
  <si>
    <t>EXP-1911819344</t>
  </si>
  <si>
    <t xml:space="preserve">EXP-1911819345	</t>
  </si>
  <si>
    <t xml:space="preserve">18098054151	</t>
  </si>
  <si>
    <t>[贾斯珀]通金酒店(Tonquin Inn)(55402781)</t>
  </si>
  <si>
    <t>标准特大床房&lt;不退款&gt;&lt;2人入住&gt;</t>
  </si>
  <si>
    <t>DEVEVEY/FABRICE,DEVEVEY/DELPHINE</t>
  </si>
  <si>
    <t xml:space="preserve">	</t>
  </si>
  <si>
    <t xml:space="preserve">111188859	</t>
  </si>
  <si>
    <t xml:space="preserve">18448012311	</t>
  </si>
  <si>
    <t>[扬特维尔]文塔吉豪斯酒店(Vintage House)(89917567)</t>
  </si>
  <si>
    <t>豪华房（特大床）&lt;2人入住&gt;&lt;不退款&gt;&lt;早餐&gt;</t>
  </si>
  <si>
    <t>HUANG/TED</t>
  </si>
  <si>
    <t xml:space="preserve">36082SE015459	</t>
  </si>
  <si>
    <t xml:space="preserve">18470409716	</t>
  </si>
  <si>
    <t>[迪拜]迪拜温德姆爵怡酒店(Tryp by Wyndham Dubai)(55872486)</t>
  </si>
  <si>
    <t>客房（tryp）&lt;2人入住&gt;&lt;不退款&gt;&lt;早餐&gt;</t>
  </si>
  <si>
    <t>Singhal/Shivika,Singhal/Shivika</t>
  </si>
  <si>
    <t xml:space="preserve">215031	</t>
  </si>
  <si>
    <t xml:space="preserve">18552228368	</t>
  </si>
  <si>
    <t>[塔穆宁]关岛假日度假村(Holiday Resort &amp; Spa Guam)(55414022)</t>
  </si>
  <si>
    <t>海景特大床房&lt;2人入住&gt;&lt;不退款&gt;</t>
  </si>
  <si>
    <t>JO/SENGJUN</t>
  </si>
  <si>
    <t xml:space="preserve">Acknowledged	</t>
  </si>
  <si>
    <t xml:space="preserve">18562746792	</t>
  </si>
  <si>
    <t>[苏卡拉贾]新绿翡翠仙图市酒店(Hotel Neo+ Green Savana Sentul City)(60514134)</t>
  </si>
  <si>
    <t>尼欧房&lt;2人入住&gt;&lt;不退款&gt;&lt;早餐&gt;</t>
  </si>
  <si>
    <t>luchyanti/Diayu</t>
  </si>
  <si>
    <t xml:space="preserve">74895	</t>
  </si>
  <si>
    <t xml:space="preserve">18571746360	</t>
  </si>
  <si>
    <t>[奥罗塞]拜亚玛莉娜酒店(Hotel Baia Marina)(55956359)</t>
  </si>
  <si>
    <t>标准房&lt;2人入住&gt;&lt;不退款&gt;</t>
  </si>
  <si>
    <t>Di Palma/Anthony</t>
  </si>
  <si>
    <t xml:space="preserve">1986216031	</t>
  </si>
  <si>
    <t xml:space="preserve">18582545716	</t>
  </si>
  <si>
    <t>[釜山]豪德酒店釜山站(Hound Hotel Busan Station)(95084203)</t>
  </si>
  <si>
    <t>标准双人房&lt;2人入住&gt;&lt;不退款&gt;</t>
  </si>
  <si>
    <t>LEE/MIN GYEONG</t>
  </si>
  <si>
    <t xml:space="preserve">318427815-1659274094008924	</t>
  </si>
  <si>
    <t xml:space="preserve">18603349906	</t>
  </si>
  <si>
    <t>[巴黎]巴黎中心埃菲尔铁塔之旅诺富特酒店(Novotel Paris Centre Tour Eiffel)(55439220)</t>
  </si>
  <si>
    <t>经典房（1张大床）&lt;2人入住&gt;&lt;不退款&gt;</t>
  </si>
  <si>
    <t>GUHA/AVINABA,GUHA/AVINABA</t>
  </si>
  <si>
    <t xml:space="preserve">2641643	</t>
  </si>
  <si>
    <t xml:space="preserve">2208150768	</t>
  </si>
  <si>
    <t xml:space="preserve">18622360918	</t>
  </si>
  <si>
    <t>[卡帕拉奥阿]卡普鲁亚毛伊岛丽思卡尔顿酒店(The Ritz-Carlton Maui, Kapalua)(60514159)</t>
  </si>
  <si>
    <t>豪华客房度假村景观&lt;2人入住&gt;&lt;不退款&gt;</t>
  </si>
  <si>
    <t>LU/JIATING,LIU/YAO</t>
  </si>
  <si>
    <t xml:space="preserve">76283059	</t>
  </si>
  <si>
    <t xml:space="preserve">18634548645	</t>
  </si>
  <si>
    <t>[多索博诺]西点机场酒店(West Point Airport Hotel)(90399709)</t>
  </si>
  <si>
    <t>标准双床房&lt;2人入住&gt;&lt;不退款&gt;</t>
  </si>
  <si>
    <t>Giuseppe/Mastronardi</t>
  </si>
  <si>
    <t xml:space="preserve">31060	</t>
  </si>
  <si>
    <t xml:space="preserve">18641751673	</t>
  </si>
  <si>
    <t>[巴厘岛]巴厘岛库塔探索酒店(Quest Hotel Kuta Bali  by ASTON)(55414005)</t>
  </si>
  <si>
    <t>高级房&lt;2人入住&gt;&lt;不退款&gt;</t>
  </si>
  <si>
    <t>Rodrigues/Don</t>
  </si>
  <si>
    <t xml:space="preserve">62240	</t>
  </si>
  <si>
    <t xml:space="preserve">18649377264	</t>
  </si>
  <si>
    <t>[圣塞瓦斯蒂安]阿利马水疗酒店(Hotel Arima &amp; Spa)(55329421)</t>
  </si>
  <si>
    <t>Dr. Mischeck/Uwe</t>
  </si>
  <si>
    <t xml:space="preserve">EXP-1989822027	</t>
  </si>
  <si>
    <t xml:space="preserve">18663900419	</t>
  </si>
  <si>
    <t>[Blulukan]梭罗阿莱纳会议中心酒店(The Alana Hotel &amp; Convention Center Solo)(55822063)</t>
  </si>
  <si>
    <t>高级房&lt;不退款&gt;&lt;2人入住&gt;</t>
  </si>
  <si>
    <t>Adre /Irvan</t>
  </si>
  <si>
    <t xml:space="preserve">134168	</t>
  </si>
  <si>
    <t xml:space="preserve">18672272005	</t>
  </si>
  <si>
    <t>[哈默史密斯-富勒姆区]伦敦K西酒店&amp;Spa(K West Hotel &amp; Spa)(56196404)</t>
  </si>
  <si>
    <t>豪华房（不退还）&lt;2人入住&gt;&lt;不退款&gt;</t>
  </si>
  <si>
    <t>MOHAMUD/SIHAM</t>
  </si>
  <si>
    <t xml:space="preserve">114610412	</t>
  </si>
  <si>
    <t xml:space="preserve">18681924427	</t>
  </si>
  <si>
    <t>[泗水]泗水市中心宜必思酒店(Ibis Surabaya City Center)(80332594)</t>
  </si>
  <si>
    <t>2张单人床房&lt;2人入住&gt;&lt;不退款&gt;&lt;早餐&gt;</t>
  </si>
  <si>
    <t>HARTANTO/STEFANO REZA</t>
  </si>
  <si>
    <t xml:space="preserve">7855WHF506;XM	</t>
  </si>
  <si>
    <t xml:space="preserve">18682006874	</t>
  </si>
  <si>
    <t>[魁北克城]魁北克城费尔蒙芳缇娜城堡酒店(Fairmont Le Chateau Frontenac)(55270242)</t>
  </si>
  <si>
    <t>Zhang/Moonlan</t>
  </si>
  <si>
    <t xml:space="preserve">65302289	</t>
  </si>
  <si>
    <t xml:space="preserve">18682028789	</t>
  </si>
  <si>
    <t>城景豪华房&lt;不退款&gt;&lt;2人入住&gt;</t>
  </si>
  <si>
    <t>Zeng/Sarah</t>
  </si>
  <si>
    <t xml:space="preserve">65303029	</t>
  </si>
  <si>
    <t xml:space="preserve">18686552283	</t>
  </si>
  <si>
    <t>[凡尔赛]家园圣路易斯酒店(Hôtel le Home Saint Louis)(55895739)</t>
  </si>
  <si>
    <t>双人间&lt;2人入住&gt;&lt;不退款&gt;</t>
  </si>
  <si>
    <t>Muenchow/Anne</t>
  </si>
  <si>
    <t xml:space="preserve">2-6317-8393	</t>
  </si>
  <si>
    <t xml:space="preserve">18687206155	</t>
  </si>
  <si>
    <t>[巴尼特]OYO伦敦芬奇利酒店(OYO Flagship London Finchley)(55822175)</t>
  </si>
  <si>
    <t>双人床房&lt;不退款&gt;&lt;2人入住&gt;</t>
  </si>
  <si>
    <t>Baran /Alici</t>
  </si>
  <si>
    <t xml:space="preserve">18708663968	</t>
  </si>
  <si>
    <t>[哈密尔顿]费尔蒙哈密尔顿公主海滩俱乐部酒店(Hamilton Princess &amp; Beach Club - a Fairmont Managed Hotel)(89917267)</t>
  </si>
  <si>
    <t>豪华客房, 1 张特大床,花园景观&lt;2人入住&gt;&lt;不退款&gt;</t>
  </si>
  <si>
    <t>Rampino/Heather</t>
  </si>
  <si>
    <t xml:space="preserve">HAM8CtVSNk	</t>
  </si>
  <si>
    <t xml:space="preserve">18719382029	</t>
  </si>
  <si>
    <t>豪华客房, 2 张双人床,海港景观&lt;2人入住&gt;&lt;不退款&gt;</t>
  </si>
  <si>
    <t>Rodts/Megan</t>
  </si>
  <si>
    <t xml:space="preserve">51283412	</t>
  </si>
  <si>
    <t xml:space="preserve">18725380631	</t>
  </si>
  <si>
    <t>[拉斯维加斯]拉斯维加斯阿瑞亚韦达拉水疗酒店(Vdara Hotel &amp; Spa at ARIA Las Vegas)(55932649)</t>
  </si>
  <si>
    <t>一室公寓&lt;2人入住&gt;&lt;不退款&gt;</t>
  </si>
  <si>
    <t>Zhai/Jingyan,Zhai/Jingfeng</t>
  </si>
  <si>
    <t xml:space="preserve">903656791	</t>
  </si>
  <si>
    <t xml:space="preserve">18727272145	</t>
  </si>
  <si>
    <t>[布城]捷尼布城酒店(Zenith Putrajaya)(55799328)</t>
  </si>
  <si>
    <t>奢华双床房&lt;2人入住&gt;&lt;不退款&gt;&lt;早餐&gt;</t>
  </si>
  <si>
    <t>abdul kadir/muhammad izzuddin</t>
  </si>
  <si>
    <t xml:space="preserve">154985	</t>
  </si>
  <si>
    <t xml:space="preserve">18729823163	</t>
  </si>
  <si>
    <t>[怡保]驿站酒店 18(M Boutique Station 18)(55756980)</t>
  </si>
  <si>
    <t>1间特大床房（无窗）&lt;不退款&gt;&lt;2人入住&gt;</t>
  </si>
  <si>
    <t>WOON PANG/ONG</t>
  </si>
  <si>
    <t xml:space="preserve">acknowledged	</t>
  </si>
  <si>
    <t xml:space="preserve">18743434918	</t>
  </si>
  <si>
    <t>[埃德蒙顿]费尔蒙麦克唐纳酒店(The Fairmont Hotel Macdonald)(55547066)</t>
  </si>
  <si>
    <t>费尔蒙城景房（1张特大床）&lt;2人入住&gt;&lt;不退款&gt;</t>
  </si>
  <si>
    <t>Anderson/Steve,Flesher/Julia</t>
  </si>
  <si>
    <t xml:space="preserve">MACBCNI3xm	</t>
  </si>
  <si>
    <t xml:space="preserve">18744547881	</t>
  </si>
  <si>
    <t>[纽约]鲁克林波德酒店(Pod Brooklyn)(55799155)</t>
  </si>
  <si>
    <t>标准房, 1 张大床&lt;2人入住&gt;&lt;不退款&gt;</t>
  </si>
  <si>
    <t>Smith/Aja Maree</t>
  </si>
  <si>
    <t xml:space="preserve">105016	</t>
  </si>
  <si>
    <t xml:space="preserve">18745683225	</t>
  </si>
  <si>
    <t>[尼亚加拉瀑布]瀑布品质套房酒店(Quality Hotel &amp; Suites At The Falls)(91595572)</t>
  </si>
  <si>
    <t>两张大床房&lt;2人入住&gt;&lt;不退款&gt;&lt;早餐&gt;</t>
  </si>
  <si>
    <t>ADETOYE/ADEYEMI</t>
  </si>
  <si>
    <t xml:space="preserve">828773200	</t>
  </si>
  <si>
    <t xml:space="preserve">18746050816	</t>
  </si>
  <si>
    <t>[卡尔敦]墨尔本宜必思公寓式酒店(ibis Melbourne Hotel and Apartments)(55320541)</t>
  </si>
  <si>
    <t>标准大号床房&lt;2人入住&gt;&lt;不退款&gt;</t>
  </si>
  <si>
    <t>BU/SIYU</t>
  </si>
  <si>
    <t xml:space="preserve">18751278696	</t>
  </si>
  <si>
    <t>[柏林]柏林皇太子诺富姆酒店(Novum Hotel Kronprinz Berlin)(55426336)</t>
  </si>
  <si>
    <t>标准双人房&lt;不退款&gt;&lt;2人入住&gt;</t>
  </si>
  <si>
    <t>Linke/Kathrin,Bauer/Steffen</t>
  </si>
  <si>
    <t xml:space="preserve">EXPEDIA_1994648373	</t>
  </si>
  <si>
    <t xml:space="preserve">18753744537	</t>
  </si>
  <si>
    <t>[日惹]日惹马里奥波罗酒店(favehotel Malioboro - Yogyakarta)(55822194)</t>
  </si>
  <si>
    <t>致爱房&lt;2人入住&gt;&lt;不退款&gt;&lt;早餐&gt;</t>
  </si>
  <si>
    <t>Wijayanti/Maharani</t>
  </si>
  <si>
    <t xml:space="preserve">18753955710	</t>
  </si>
  <si>
    <t>[阿布扎比]阿布扎比雅乐轩酒店(Aloft Abu Dhabi)(68026753)</t>
  </si>
  <si>
    <t>雅乐轩房&lt;不退款&gt;&lt;2人入住&gt;</t>
  </si>
  <si>
    <t>AlBalushi/Abdullah</t>
  </si>
  <si>
    <t xml:space="preserve">From Allocation	</t>
  </si>
  <si>
    <t xml:space="preserve">18753983106	</t>
  </si>
  <si>
    <t>[圣巴巴拉]海港旁旅馆(Inn by The Harbor)(69451883)</t>
  </si>
  <si>
    <t>豪华2张大床房&lt;2人入住&gt;&lt;不退款&gt;&lt;早餐&gt;</t>
  </si>
  <si>
    <t>KING/IRWIN KUO CHIN</t>
  </si>
  <si>
    <t xml:space="preserve">67894	</t>
  </si>
  <si>
    <t xml:space="preserve">18754214223	</t>
  </si>
  <si>
    <t>[弗赖堡]佛赖堡施泰根博阁城际酒店(IntercityHotel Freiburg)(55414398)</t>
  </si>
  <si>
    <t>Martiniere/Serge</t>
  </si>
  <si>
    <t xml:space="preserve">18754408113	</t>
  </si>
  <si>
    <t>[韦尔]韦尔万年青旅馆(Evergreen Lodge at Vail)(90367138)</t>
  </si>
  <si>
    <t>标准客房2张大床（谷景）&lt;2人入住&gt;&lt;不退款&gt;</t>
  </si>
  <si>
    <t>ZHENG/SAISAI</t>
  </si>
  <si>
    <t xml:space="preserve">18755495475	</t>
  </si>
  <si>
    <t>[旧金山]旧金山乌节花园酒店(Orchard Garden Hotel)(55304401)</t>
  </si>
  <si>
    <t>高级房, 1 张特大床&lt;2人入住&gt;&lt;不退款&gt;</t>
  </si>
  <si>
    <t>Piacente/Frances</t>
  </si>
  <si>
    <t xml:space="preserve">15090SE031410	</t>
  </si>
  <si>
    <t xml:space="preserve">18756348535	</t>
  </si>
  <si>
    <t>雅乐轩房（2张大床）&lt;2人入住&gt;&lt;不退款&gt;</t>
  </si>
  <si>
    <t>Miah/Johir</t>
  </si>
  <si>
    <t xml:space="preserve">98433874	</t>
  </si>
  <si>
    <t xml:space="preserve">18756482558	</t>
  </si>
  <si>
    <t>[胡志明市]胡志明市西贡皇家酒店(Royal Hotel Saigon Ho Chi Minh City)(55414178)</t>
  </si>
  <si>
    <t>豪华双床房&lt;2人入住&gt;&lt;不退款&gt;&lt;早餐&gt;</t>
  </si>
  <si>
    <t>PARK/HYEONWOO</t>
  </si>
  <si>
    <t xml:space="preserve">18761611397	</t>
  </si>
  <si>
    <t>[东京]MYSTAYS 上野东酒店(HOTEL MYSTAYS Ueno East)(55439617)</t>
  </si>
  <si>
    <t>标准双人房, 无烟房 ( Eco Plan - No Linen Services)&lt;2人入住&gt;&lt;不退款&gt;</t>
  </si>
  <si>
    <t>MOU/ZHEN</t>
  </si>
  <si>
    <t xml:space="preserve">T_1995129088	</t>
  </si>
  <si>
    <t xml:space="preserve">18761765497	</t>
  </si>
  <si>
    <t>Shah/Pinial</t>
  </si>
  <si>
    <t xml:space="preserve">18763634978	</t>
  </si>
  <si>
    <t>[三宝垄]迪庞奈阁洛菲芙酒店(favehotel Diponegoro)(55611729)</t>
  </si>
  <si>
    <t>致爱房&lt;2人入住&gt;&lt;不退款&gt;</t>
  </si>
  <si>
    <t>VIOLITA/DISTA</t>
  </si>
  <si>
    <t xml:space="preserve">18765832664	</t>
  </si>
  <si>
    <t>[迪拜]迦哇拉花园酒店(Al Jawhara Gardens Hotel)(55666198)</t>
  </si>
  <si>
    <t>豪华房&lt;2人入住&gt;&lt;不退款&gt;</t>
  </si>
  <si>
    <t>RUNGPRASERT /CHUTIMAPA</t>
  </si>
  <si>
    <t xml:space="preserve">订单已确认	</t>
  </si>
  <si>
    <t xml:space="preserve">18766001032	</t>
  </si>
  <si>
    <t>[波士顿]波士顿华美达酒店(Ramada by Wyndham Boston)(70391304)</t>
  </si>
  <si>
    <t>客房（1张大床，行动无障碍）&lt;2人入住&gt;&lt;不退款&gt;&lt;早餐&gt;</t>
  </si>
  <si>
    <t>Jolibois /Delson</t>
  </si>
  <si>
    <t xml:space="preserve">13682320518	</t>
  </si>
  <si>
    <t xml:space="preserve">18766009365	</t>
  </si>
  <si>
    <t>SYANDANA/AZKA</t>
  </si>
  <si>
    <t xml:space="preserve">75281	</t>
  </si>
  <si>
    <t xml:space="preserve">18766104805	</t>
  </si>
  <si>
    <t>[巴厘岛]库塔帕拉迪索酒店(Kuta Paradiso Hotel)(55956312)</t>
  </si>
  <si>
    <t>Yang/Wuwei</t>
  </si>
  <si>
    <t xml:space="preserve">RZ-1995609548	</t>
  </si>
  <si>
    <t xml:space="preserve">18766501372	</t>
  </si>
  <si>
    <t>[丹那拉打]阿维伦金马仑高原酒店(Avillion Cameron Highlands)(55380527)</t>
  </si>
  <si>
    <t>豪华工作室&lt;2人入住&gt;&lt;不退款&gt;</t>
  </si>
  <si>
    <t>TALIB/NURHAFIZAH</t>
  </si>
  <si>
    <t xml:space="preserve">Confirmation no : 148280	</t>
  </si>
  <si>
    <t xml:space="preserve">18770951346	</t>
  </si>
  <si>
    <t>[科纳克]帕萨波特码头酒店(Pasaport Pier Hotel)(89933677)</t>
  </si>
  <si>
    <t>经济双人床房&lt;2人入住&gt;&lt;不退款&gt;&lt;早餐&gt;</t>
  </si>
  <si>
    <t>kandemir/serdar</t>
  </si>
  <si>
    <t xml:space="preserve">18771162472	</t>
  </si>
  <si>
    <t>[吉隆坡]吉隆坡维瓦特尔酒店(Vivatel Kuala Lumpur)(55336979)</t>
  </si>
  <si>
    <t>li/Bing</t>
  </si>
  <si>
    <t xml:space="preserve">2656985	</t>
  </si>
  <si>
    <t xml:space="preserve">T007226	</t>
  </si>
  <si>
    <t xml:space="preserve">18771528938	</t>
  </si>
  <si>
    <t>[史基浦]喜来登阿姆斯特丹机场酒店及会议中心(Sheraton Amsterdam Airport Hotel and Conference Center)(55822249)</t>
  </si>
  <si>
    <t>豪华客房, 1 张特大床房&lt;2人入住&gt;&lt;不退款&gt;</t>
  </si>
  <si>
    <t>Kothari/Megan</t>
  </si>
  <si>
    <t xml:space="preserve">2657014	</t>
  </si>
  <si>
    <t xml:space="preserve">70664120	</t>
  </si>
  <si>
    <t xml:space="preserve">18771979437	</t>
  </si>
  <si>
    <t>[旧金山]旧金山和风酒店(Hotel Zephyr San Francisco)(55337449)</t>
  </si>
  <si>
    <t>和风特大床房&lt;2人入住&gt;&lt;不退款&gt;</t>
  </si>
  <si>
    <t>LI/ALEXANDER</t>
  </si>
  <si>
    <t xml:space="preserve">18772471058	</t>
  </si>
  <si>
    <t>[因斯布鲁克]议会因斯布鲁克奥地利流行度假酒店(Austria Trend Hotel Congress Innsbruck)(55872467)</t>
  </si>
  <si>
    <t>经典房&lt;不退款&gt;&lt;2人入住&gt;</t>
  </si>
  <si>
    <t>McEvilly-Reed/Peggy Anne</t>
  </si>
  <si>
    <t>取消</t>
  </si>
  <si>
    <t xml:space="preserve">18773734467	</t>
  </si>
  <si>
    <t>[威中县]槟城诗布朗查亚双威酒店 (槟城对抗新冠肺炎认证)(Sunway Hotel Seberang Jaya)(55666022)</t>
  </si>
  <si>
    <t>ONG/TEONG TATT</t>
  </si>
  <si>
    <t xml:space="preserve">6813222	</t>
  </si>
  <si>
    <t xml:space="preserve">18773704123	</t>
  </si>
  <si>
    <t>[吉隆坡]吉隆坡市中心智选假日酒店(Holiday Inn Express Kuala Lumpur City Centre, an IHG Hotel)(55337198)</t>
  </si>
  <si>
    <t>标准房(大床)&lt;2人入住&gt;&lt;不退款&gt;&lt;早餐&gt;</t>
  </si>
  <si>
    <t>ihsan/nor ihsan b dato abd latif</t>
  </si>
  <si>
    <t xml:space="preserve">2657204	</t>
  </si>
  <si>
    <t xml:space="preserve">44283500	</t>
  </si>
  <si>
    <t xml:space="preserve">18773657200	</t>
  </si>
  <si>
    <t>[吉隆坡]吉隆坡太平洋酒店(Grand Pacific Kuala Lumpur)(55290384)</t>
  </si>
  <si>
    <t>LOO/YOW SHYANG</t>
  </si>
  <si>
    <t xml:space="preserve">2657197	</t>
  </si>
  <si>
    <t xml:space="preserve">18774421193	</t>
  </si>
  <si>
    <t>[巴生县]班莫别墅酒店(Panmour Villa Hotel)(94359933)</t>
  </si>
  <si>
    <t>高级客房1张大床&lt;2人入住&gt;&lt;不退款&gt;</t>
  </si>
  <si>
    <t>rosley/rizal</t>
  </si>
  <si>
    <t xml:space="preserve">18775156768	</t>
  </si>
  <si>
    <t>[Lebak Gede]万隆尼欧蒂帕迪优库尔酒店(Hotel Neo Dipatiukur Bandung)(60514391)</t>
  </si>
  <si>
    <t>尼欧房&lt;2人入住&gt;&lt;不退款&gt;</t>
  </si>
  <si>
    <t>Naomi/Linca</t>
  </si>
  <si>
    <t xml:space="preserve">76920	</t>
  </si>
  <si>
    <t xml:space="preserve">18775609299	</t>
  </si>
  <si>
    <t>[null](89916699)</t>
  </si>
  <si>
    <t>，</t>
  </si>
  <si>
    <t>96586 HKD</t>
  </si>
  <si>
    <t>A220820101855481</t>
  </si>
  <si>
    <t>总计：96586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</si>
  <si>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</si>
  <si>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</si>
  <si>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</si>
  <si>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</si>
  <si>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</si>
  <si>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</si>
  <si>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</si>
  <si>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</si>
  <si>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</si>
  <si>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</si>
  <si>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</si>
  <si>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</si>
  <si>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</si>
  <si>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</si>
  <si>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</si>
  <si>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</si>
  <si>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</si>
  <si>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</si>
  <si>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2022-03-20</t>
  </si>
  <si>
    <t>2475523</t>
  </si>
  <si>
    <t>阿尔泰拉公寓酒店</t>
  </si>
  <si>
    <t>Bunkoed Samrit</t>
  </si>
  <si>
    <t>2022-08-12</t>
  </si>
  <si>
    <t>2022-08-17</t>
  </si>
  <si>
    <t>退房日周结</t>
  </si>
  <si>
    <t>3154.17</t>
  </si>
  <si>
    <t>3873.00</t>
  </si>
  <si>
    <t>0</t>
  </si>
  <si>
    <t>0.00</t>
  </si>
  <si>
    <t>携程汇智国际直连</t>
  </si>
  <si>
    <t>925</t>
  </si>
  <si>
    <t>2022-03-20 15:32:26</t>
  </si>
  <si>
    <t>否</t>
  </si>
  <si>
    <t>汇智国际旅游发展有限公司</t>
  </si>
  <si>
    <t>直连</t>
  </si>
  <si>
    <t>2022-06-11</t>
  </si>
  <si>
    <t>2587019</t>
  </si>
  <si>
    <t>通金酒店</t>
  </si>
  <si>
    <t>DEVEVEY FABRICE,DEVEVEY DELPHINE</t>
  </si>
  <si>
    <t>2022-08-15</t>
  </si>
  <si>
    <t>3794.68</t>
  </si>
  <si>
    <t>4432.00</t>
  </si>
  <si>
    <t>2022-06-11 23:08:48</t>
  </si>
  <si>
    <t>2022-07-19</t>
  </si>
  <si>
    <t>2626542</t>
  </si>
  <si>
    <t>复古之家酒店</t>
  </si>
  <si>
    <t>HUANG TED</t>
  </si>
  <si>
    <t>10715.72</t>
  </si>
  <si>
    <t>12450.00</t>
  </si>
  <si>
    <t>2022-07-19 23:47:52</t>
  </si>
  <si>
    <t>2022-07-21</t>
  </si>
  <si>
    <t>2628454</t>
  </si>
  <si>
    <t>迪拜温德姆特瑞普酒店</t>
  </si>
  <si>
    <t>Singhal Shivika,Singhal Shivika</t>
  </si>
  <si>
    <t>2022-08-13</t>
  </si>
  <si>
    <t>1034.52</t>
  </si>
  <si>
    <t>1200.00</t>
  </si>
  <si>
    <t>2022-07-21 22:57:24</t>
  </si>
  <si>
    <t>2022-07-29</t>
  </si>
  <si>
    <t>2636622</t>
  </si>
  <si>
    <t>关岛假日度假村</t>
  </si>
  <si>
    <t>JO SENGJUN</t>
  </si>
  <si>
    <t>2022-08-16</t>
  </si>
  <si>
    <t>893.27</t>
  </si>
  <si>
    <t>1037.00</t>
  </si>
  <si>
    <t>2022-07-29 11:06:43</t>
  </si>
  <si>
    <t>2022-07-30</t>
  </si>
  <si>
    <t>2637827</t>
  </si>
  <si>
    <t>新绿翡翠仙图市酒店</t>
  </si>
  <si>
    <t>luchyanti Diayu</t>
  </si>
  <si>
    <t>583.69</t>
  </si>
  <si>
    <t>678.00</t>
  </si>
  <si>
    <t>2022-07-30 09:12:24</t>
  </si>
  <si>
    <t>2638505</t>
  </si>
  <si>
    <t>拜亚玛莉娜酒店</t>
  </si>
  <si>
    <t>Di Palma Anthony</t>
  </si>
  <si>
    <t>2689.45</t>
  </si>
  <si>
    <t>3124.00</t>
  </si>
  <si>
    <t>2022-07-30 21:48:35</t>
  </si>
  <si>
    <t>2022-07-31</t>
  </si>
  <si>
    <t>2639525</t>
  </si>
  <si>
    <t>豪德酒店釜山站</t>
  </si>
  <si>
    <t>LEE MIN GYEONG</t>
  </si>
  <si>
    <t>408.93</t>
  </si>
  <si>
    <t>475.00</t>
  </si>
  <si>
    <t>2022-07-31 21:28:22</t>
  </si>
  <si>
    <t>2022-08-02</t>
  </si>
  <si>
    <t>2641643</t>
  </si>
  <si>
    <t>巴黎中心埃菲尔铁塔之旅诺富特酒店</t>
  </si>
  <si>
    <t>GUHA AVINABA,GUHA AVINABA</t>
  </si>
  <si>
    <t>1817.65</t>
  </si>
  <si>
    <t>2104.00</t>
  </si>
  <si>
    <t>2022-08-02 16:41:48</t>
  </si>
  <si>
    <t>2022-08-04</t>
  </si>
  <si>
    <t>2643665</t>
  </si>
  <si>
    <t>卡普鲁亚丽思卡尔顿酒店</t>
  </si>
  <si>
    <t>LU JIATING,LIU YAO</t>
  </si>
  <si>
    <t>11074.06</t>
  </si>
  <si>
    <t>12838.00</t>
  </si>
  <si>
    <t>2022-08-04 08:20:28</t>
  </si>
  <si>
    <t>2022-08-05</t>
  </si>
  <si>
    <t>2644777</t>
  </si>
  <si>
    <t xml:space="preserve">西点酒店 </t>
  </si>
  <si>
    <t>Giuseppe Mastronardi</t>
  </si>
  <si>
    <t>746.06</t>
  </si>
  <si>
    <t>866.00</t>
  </si>
  <si>
    <t>2022-08-05 06:21:38</t>
  </si>
  <si>
    <t>2645258</t>
  </si>
  <si>
    <t>巴厘岛库塔探索酒店</t>
  </si>
  <si>
    <t>Rodrigues Don</t>
  </si>
  <si>
    <t>2022-08-14</t>
  </si>
  <si>
    <t>284.30</t>
  </si>
  <si>
    <t>330.00</t>
  </si>
  <si>
    <t>2022-08-05 15:51:46</t>
  </si>
  <si>
    <t>2022-08-06</t>
  </si>
  <si>
    <t>2645844</t>
  </si>
  <si>
    <t>阿里马酒店</t>
  </si>
  <si>
    <t>Dr. Mischeck Uwe</t>
  </si>
  <si>
    <t>1849.64</t>
  </si>
  <si>
    <t>2147.00</t>
  </si>
  <si>
    <t>2022-08-06 00:54:37</t>
  </si>
  <si>
    <t>2022-08-07</t>
  </si>
  <si>
    <t>2647288</t>
  </si>
  <si>
    <t>梭罗阿莱纳会议中心酒店</t>
  </si>
  <si>
    <t>Adre Irvan</t>
  </si>
  <si>
    <t>397.07</t>
  </si>
  <si>
    <t>460.00</t>
  </si>
  <si>
    <t>2022-08-07 13:17:48</t>
  </si>
  <si>
    <t>2022-08-08</t>
  </si>
  <si>
    <t>2647881</t>
  </si>
  <si>
    <t>K西水疗酒店</t>
  </si>
  <si>
    <t>MOHAMUD SIHAM</t>
  </si>
  <si>
    <t>2244.32</t>
  </si>
  <si>
    <t>2600.00</t>
  </si>
  <si>
    <t>2022-08-08 03:36:14</t>
  </si>
  <si>
    <t>2648709</t>
  </si>
  <si>
    <t>泗水市中心宜必思酒店</t>
  </si>
  <si>
    <t>HARTANTO STEFANO REZA</t>
  </si>
  <si>
    <t>126.03</t>
  </si>
  <si>
    <t>146.00</t>
  </si>
  <si>
    <t>2022-08-08 21:07:07</t>
  </si>
  <si>
    <t>2648723</t>
  </si>
  <si>
    <t>魁北克城费尔蒙芳缇娜城堡酒店</t>
  </si>
  <si>
    <t>Zhang Moonlan</t>
  </si>
  <si>
    <t>3508.91</t>
  </si>
  <si>
    <t>4065.00</t>
  </si>
  <si>
    <t>2022-08-08 21:30:49</t>
  </si>
  <si>
    <t>2648726</t>
  </si>
  <si>
    <t>Zeng Sarah</t>
  </si>
  <si>
    <t>3485.60</t>
  </si>
  <si>
    <t>4038.00</t>
  </si>
  <si>
    <t>2022-08-08 21:39:40</t>
  </si>
  <si>
    <t>2022-08-09</t>
  </si>
  <si>
    <t>2648959</t>
  </si>
  <si>
    <t>圣路易斯之家酒店</t>
  </si>
  <si>
    <t>Muenchow Anne</t>
  </si>
  <si>
    <t>488.64</t>
  </si>
  <si>
    <t>567.00</t>
  </si>
  <si>
    <t>2022-08-09 03:27:33</t>
  </si>
  <si>
    <t>2649108</t>
  </si>
  <si>
    <t>OYO伦敦芬奇利酒店</t>
  </si>
  <si>
    <t>Baran Alici</t>
  </si>
  <si>
    <t>1215.14</t>
  </si>
  <si>
    <t>1410.00</t>
  </si>
  <si>
    <t>2022-08-09 09:22:37</t>
  </si>
  <si>
    <t>2022-08-11</t>
  </si>
  <si>
    <t>2651161</t>
  </si>
  <si>
    <t>费尔蒙哈密尔顿公主海滩俱乐部酒店</t>
  </si>
  <si>
    <t>Rampino Heather</t>
  </si>
  <si>
    <t>1951.12</t>
  </si>
  <si>
    <t>2264.00</t>
  </si>
  <si>
    <t>2022-08-11 02:02:34</t>
  </si>
  <si>
    <t>2652263</t>
  </si>
  <si>
    <t>Rodts Megan</t>
  </si>
  <si>
    <t>3019.56</t>
  </si>
  <si>
    <t>3505.00</t>
  </si>
  <si>
    <t>2022-08-12 01:32:55</t>
  </si>
  <si>
    <t>2652706</t>
  </si>
  <si>
    <t>维达拉水疗度假酒店</t>
  </si>
  <si>
    <t>Zhai Jingyan,Zhai Jingfeng</t>
  </si>
  <si>
    <t>1749.71</t>
  </si>
  <si>
    <t>2031.00</t>
  </si>
  <si>
    <t>2022-08-12 13:02:32</t>
  </si>
  <si>
    <t>2652998</t>
  </si>
  <si>
    <t>布城顶点酒店</t>
  </si>
  <si>
    <t>abdul kadir muhammad izzuddin</t>
  </si>
  <si>
    <t>456.60</t>
  </si>
  <si>
    <t>530.00</t>
  </si>
  <si>
    <t>2022-08-12 17:08:08</t>
  </si>
  <si>
    <t>2653328</t>
  </si>
  <si>
    <t>驿站酒店 18</t>
  </si>
  <si>
    <t>WOON PANG ONG</t>
  </si>
  <si>
    <t>200.73</t>
  </si>
  <si>
    <t>233.00</t>
  </si>
  <si>
    <t>2022-08-12 23:07:00</t>
  </si>
  <si>
    <t>2654356</t>
  </si>
  <si>
    <t>费尔蒙麦克唐纳酒店</t>
  </si>
  <si>
    <t>Anderson Steve,Flesher Julia</t>
  </si>
  <si>
    <t>3071.81</t>
  </si>
  <si>
    <t>3564.00</t>
  </si>
  <si>
    <t>2022-08-13 22:51:09</t>
  </si>
  <si>
    <t>2654513</t>
  </si>
  <si>
    <t>鲁克林波德酒店</t>
  </si>
  <si>
    <t>Smith Aja Maree</t>
  </si>
  <si>
    <t>2178.88</t>
  </si>
  <si>
    <t>2528.00</t>
  </si>
  <si>
    <t>2022-08-14 08:15:10</t>
  </si>
  <si>
    <t>2654693</t>
  </si>
  <si>
    <t>瀑布品质套房酒店</t>
  </si>
  <si>
    <t>ADETOYE ADEYEMI</t>
  </si>
  <si>
    <t>1710.01</t>
  </si>
  <si>
    <t>1984.00</t>
  </si>
  <si>
    <t>2022-08-14 11:07:02</t>
  </si>
  <si>
    <t>2654744</t>
  </si>
  <si>
    <t>墨尔本宜必思公寓酒店</t>
  </si>
  <si>
    <t>BU SIYU</t>
  </si>
  <si>
    <t>1118.75</t>
  </si>
  <si>
    <t>1298.00</t>
  </si>
  <si>
    <t>2022-08-14 12:20:37</t>
  </si>
  <si>
    <t>2655121</t>
  </si>
  <si>
    <t>柏林皇太子诺富姆酒店</t>
  </si>
  <si>
    <t>Linke Kathrin,Bauer Steffen</t>
  </si>
  <si>
    <t>487.84</t>
  </si>
  <si>
    <t>566.00</t>
  </si>
  <si>
    <t>2022-08-14 19:14:15</t>
  </si>
  <si>
    <t>2655393</t>
  </si>
  <si>
    <t>日惹马里奥波罗酒店</t>
  </si>
  <si>
    <t>Wijayanti Maharani</t>
  </si>
  <si>
    <t>299.94</t>
  </si>
  <si>
    <t>348.00</t>
  </si>
  <si>
    <t>2022-08-15 00:36:25</t>
  </si>
  <si>
    <t>2655430</t>
  </si>
  <si>
    <t>阿布扎比雅乐轩酒店</t>
  </si>
  <si>
    <t>AlBalushi Abdullah</t>
  </si>
  <si>
    <t>608.50</t>
  </si>
  <si>
    <t>706.00</t>
  </si>
  <si>
    <t>2022-08-15 02:06:03</t>
  </si>
  <si>
    <t>2655436</t>
  </si>
  <si>
    <t>海港旁旅馆</t>
  </si>
  <si>
    <t>KING IRWIN KUO CHIN</t>
  </si>
  <si>
    <t>2095.28</t>
  </si>
  <si>
    <t>2431.00</t>
  </si>
  <si>
    <t>2022-08-15 02:43:05</t>
  </si>
  <si>
    <t>2655542</t>
  </si>
  <si>
    <t>佛赖堡城际酒店</t>
  </si>
  <si>
    <t>Martiniere Serge</t>
  </si>
  <si>
    <t>565.41</t>
  </si>
  <si>
    <t>656.00</t>
  </si>
  <si>
    <t>2022-08-15 07:25:06</t>
  </si>
  <si>
    <t>2655568</t>
  </si>
  <si>
    <t>维尔万年青旅馆</t>
  </si>
  <si>
    <t>ZHENG SAISAI</t>
  </si>
  <si>
    <t>2134.06</t>
  </si>
  <si>
    <t>2476.00</t>
  </si>
  <si>
    <t>2022-08-15 08:37:31</t>
  </si>
  <si>
    <t>2655703</t>
  </si>
  <si>
    <t>旧金山乌节花园酒店</t>
  </si>
  <si>
    <t>Piacente Frances</t>
  </si>
  <si>
    <t>1591.93</t>
  </si>
  <si>
    <t>1847.00</t>
  </si>
  <si>
    <t>2022-08-15 11:49:32</t>
  </si>
  <si>
    <t>2655788</t>
  </si>
  <si>
    <t>Miah Johir</t>
  </si>
  <si>
    <t>495.59</t>
  </si>
  <si>
    <t>575.00</t>
  </si>
  <si>
    <t>2022-08-15 13:32:36</t>
  </si>
  <si>
    <t>2655805</t>
  </si>
  <si>
    <t>西贡皇家酒店</t>
  </si>
  <si>
    <t>PARK HYEONWOO</t>
  </si>
  <si>
    <t>330.11</t>
  </si>
  <si>
    <t>383.00</t>
  </si>
  <si>
    <t>2022-08-15 13:47:03</t>
  </si>
  <si>
    <t>2656032</t>
  </si>
  <si>
    <t>MYSTAYS 上野东酒店</t>
  </si>
  <si>
    <t>MOU ZHEN</t>
  </si>
  <si>
    <t>350.79</t>
  </si>
  <si>
    <t>407.00</t>
  </si>
  <si>
    <t>2022-08-15 17:55:59</t>
  </si>
  <si>
    <t>2656043</t>
  </si>
  <si>
    <t>Shah Pinial</t>
  </si>
  <si>
    <t>307.70</t>
  </si>
  <si>
    <t>357.00</t>
  </si>
  <si>
    <t>2022-08-15 18:01:43</t>
  </si>
  <si>
    <t>2656250</t>
  </si>
  <si>
    <t>迪庞奈阁洛菲芙酒店</t>
  </si>
  <si>
    <t>VIOLITA DISTA</t>
  </si>
  <si>
    <t>103.43</t>
  </si>
  <si>
    <t>120.00</t>
  </si>
  <si>
    <t>2022-08-15 21:47:11</t>
  </si>
  <si>
    <t>2656650</t>
  </si>
  <si>
    <t xml:space="preserve">迦哇拉花园酒店  </t>
  </si>
  <si>
    <t>RUNGPRASERT CHUTIMAPA</t>
  </si>
  <si>
    <t>257.11</t>
  </si>
  <si>
    <t>297.00</t>
  </si>
  <si>
    <t>2022-08-16 09:52:52</t>
  </si>
  <si>
    <t>2656679</t>
  </si>
  <si>
    <t>波士顿华美达酒店</t>
  </si>
  <si>
    <t>Jolibois Delson</t>
  </si>
  <si>
    <t>1074.33</t>
  </si>
  <si>
    <t>1241.00</t>
  </si>
  <si>
    <t>2022-08-16 10:18:04</t>
  </si>
  <si>
    <t>2656690</t>
  </si>
  <si>
    <t>SYANDANA AZKA</t>
  </si>
  <si>
    <t>297.80</t>
  </si>
  <si>
    <t>344.00</t>
  </si>
  <si>
    <t>2022-08-16 10:25:17</t>
  </si>
  <si>
    <t>2656710</t>
  </si>
  <si>
    <t>库塔帕拉迪索酒店</t>
  </si>
  <si>
    <t>Yang Wuwei</t>
  </si>
  <si>
    <t>324.64</t>
  </si>
  <si>
    <t>375.00</t>
  </si>
  <si>
    <t>2022-08-16 10:47:05</t>
  </si>
  <si>
    <t>2656800</t>
  </si>
  <si>
    <t>阿维伦金马仑高原酒店</t>
  </si>
  <si>
    <t>TALIB NURHAFIZAH</t>
  </si>
  <si>
    <t>360.13</t>
  </si>
  <si>
    <t>416.00</t>
  </si>
  <si>
    <t>2022-08-16 11:47:06</t>
  </si>
  <si>
    <t>2656972</t>
  </si>
  <si>
    <t>帕萨波特码头酒店</t>
  </si>
  <si>
    <t>kandemir serdar</t>
  </si>
  <si>
    <t>427.66</t>
  </si>
  <si>
    <t>494.00</t>
  </si>
  <si>
    <t>2022-08-16 14:59:11</t>
  </si>
  <si>
    <t>2656985</t>
  </si>
  <si>
    <t>吉隆坡辉煌酒店</t>
  </si>
  <si>
    <t>li Bing</t>
  </si>
  <si>
    <t>236.34</t>
  </si>
  <si>
    <t>273.00</t>
  </si>
  <si>
    <t>2022-08-16 15:24:51</t>
  </si>
  <si>
    <t>2657014</t>
  </si>
  <si>
    <t>阿姆斯特丹史基浦机场喜来登酒店</t>
  </si>
  <si>
    <t>Kothari Megan</t>
  </si>
  <si>
    <t>1523.63</t>
  </si>
  <si>
    <t>1760.00</t>
  </si>
  <si>
    <t>2022-08-16 15:47:06</t>
  </si>
  <si>
    <t>2657045</t>
  </si>
  <si>
    <t>旧金山和风酒店</t>
  </si>
  <si>
    <t>LI ALEXANDER</t>
  </si>
  <si>
    <t>1640.50</t>
  </si>
  <si>
    <t>1895.00</t>
  </si>
  <si>
    <t>2022-08-16 16:03:23</t>
  </si>
  <si>
    <t>2657197</t>
  </si>
  <si>
    <t>吉隆坡太平洋豪华酒店</t>
  </si>
  <si>
    <t>LOO YOW SHYANG</t>
  </si>
  <si>
    <t>126.39</t>
  </si>
  <si>
    <t>2022-08-16 19:20:49</t>
  </si>
  <si>
    <t>2657204</t>
  </si>
  <si>
    <t>吉隆坡市中心智选假日酒店</t>
  </si>
  <si>
    <t>ihsan nor ihsan b dato abd latif</t>
  </si>
  <si>
    <t>312.52</t>
  </si>
  <si>
    <t>361.00</t>
  </si>
  <si>
    <t>2022-08-16 19:18:47</t>
  </si>
  <si>
    <t>2657212</t>
  </si>
  <si>
    <t>佩奈阳威酒店</t>
  </si>
  <si>
    <t>ONG TEONG TATT</t>
  </si>
  <si>
    <t>386.10</t>
  </si>
  <si>
    <t>446.00</t>
  </si>
  <si>
    <t>2022-08-16 19:13:50</t>
  </si>
  <si>
    <t>2657312</t>
  </si>
  <si>
    <t>班莫别墅酒店</t>
  </si>
  <si>
    <t>rosley rizal</t>
  </si>
  <si>
    <t>122.06</t>
  </si>
  <si>
    <t>141.00</t>
  </si>
  <si>
    <t>2022-08-16 20:41:56</t>
  </si>
  <si>
    <t>2657444</t>
  </si>
  <si>
    <t>万隆尼欧蒂帕迪优库尔酒店</t>
  </si>
  <si>
    <t>Naomi Linca</t>
  </si>
  <si>
    <t>327.23</t>
  </si>
  <si>
    <t>378.00</t>
  </si>
  <si>
    <t>2022-08-16 22:20:46</t>
  </si>
  <si>
    <t>2657492</t>
  </si>
  <si>
    <t>伊斯坦布尔机场杜鲁苏俱乐部酒店</t>
  </si>
  <si>
    <t>Mohammed Rajes</t>
  </si>
  <si>
    <t>320.31</t>
  </si>
  <si>
    <t>370.00</t>
  </si>
  <si>
    <t>2022-08-16 23:11:07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</si>
</sst>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1" borderId="1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7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44785</v>
      </c>
      <c r="G2" s="6">
        <v>44790</v>
      </c>
      <c r="H2" s="4">
        <v>3</v>
      </c>
      <c r="I2" s="4">
        <v>5</v>
      </c>
      <c r="J2" s="4">
        <v>15</v>
      </c>
      <c r="K2" s="4" t="s">
        <v>30</v>
      </c>
      <c r="L2" s="4">
        <v>3873</v>
      </c>
      <c r="M2" s="4">
        <v>3873</v>
      </c>
      <c r="N2" s="4" t="s">
        <v>31</v>
      </c>
      <c r="O2" s="4" t="s">
        <v>32</v>
      </c>
      <c r="P2" s="4" t="s">
        <v>33</v>
      </c>
      <c r="Q2" s="4">
        <v>0</v>
      </c>
      <c r="R2" s="8">
        <v>44640</v>
      </c>
      <c r="S2" s="6">
        <v>44793</v>
      </c>
      <c r="T2" s="4" t="s">
        <v>34</v>
      </c>
      <c r="U2" s="4">
        <v>3873</v>
      </c>
      <c r="V2" s="4">
        <v>0</v>
      </c>
      <c r="W2" s="4">
        <v>0</v>
      </c>
      <c r="X2" s="4" t="s">
        <v>35</v>
      </c>
      <c r="Y2" s="4" t="s">
        <v>36</v>
      </c>
      <c r="Z2" s="4" t="s">
        <v>37</v>
      </c>
      <c r="AA2" s="4" t="s">
        <v>38</v>
      </c>
    </row>
    <row r="3" s="4" customFormat="1" spans="1:25">
      <c r="A3" s="4" t="s">
        <v>39</v>
      </c>
      <c r="B3" s="4" t="s">
        <v>26</v>
      </c>
      <c r="C3" s="4" t="s">
        <v>27</v>
      </c>
      <c r="D3" s="4" t="s">
        <v>40</v>
      </c>
      <c r="E3" s="4" t="s">
        <v>41</v>
      </c>
      <c r="F3" s="6">
        <v>44788</v>
      </c>
      <c r="G3" s="6">
        <v>44790</v>
      </c>
      <c r="H3" s="4">
        <v>1</v>
      </c>
      <c r="I3" s="4">
        <v>2</v>
      </c>
      <c r="J3" s="4">
        <v>2</v>
      </c>
      <c r="K3" s="4" t="s">
        <v>30</v>
      </c>
      <c r="L3" s="4">
        <v>4432</v>
      </c>
      <c r="M3" s="4">
        <v>4432</v>
      </c>
      <c r="N3" s="4" t="s">
        <v>42</v>
      </c>
      <c r="O3" s="4" t="s">
        <v>32</v>
      </c>
      <c r="P3" s="4" t="s">
        <v>33</v>
      </c>
      <c r="Q3" s="4">
        <v>0</v>
      </c>
      <c r="R3" s="8">
        <v>44723</v>
      </c>
      <c r="S3" s="6">
        <v>44793</v>
      </c>
      <c r="T3" s="4" t="s">
        <v>34</v>
      </c>
      <c r="U3" s="4">
        <v>4432</v>
      </c>
      <c r="V3" s="4">
        <v>0</v>
      </c>
      <c r="W3" s="4">
        <v>0</v>
      </c>
      <c r="X3" s="4" t="s">
        <v>43</v>
      </c>
      <c r="Y3" s="4" t="s">
        <v>44</v>
      </c>
    </row>
    <row r="4" s="4" customFormat="1" spans="1:25">
      <c r="A4" s="4" t="s">
        <v>45</v>
      </c>
      <c r="B4" s="4" t="s">
        <v>26</v>
      </c>
      <c r="C4" s="4" t="s">
        <v>27</v>
      </c>
      <c r="D4" s="4" t="s">
        <v>46</v>
      </c>
      <c r="E4" s="4" t="s">
        <v>47</v>
      </c>
      <c r="F4" s="6">
        <v>44788</v>
      </c>
      <c r="G4" s="6">
        <v>44790</v>
      </c>
      <c r="H4" s="4">
        <v>1</v>
      </c>
      <c r="I4" s="4">
        <v>2</v>
      </c>
      <c r="J4" s="4">
        <v>2</v>
      </c>
      <c r="K4" s="4" t="s">
        <v>30</v>
      </c>
      <c r="L4" s="4">
        <v>12450</v>
      </c>
      <c r="M4" s="4">
        <v>12450</v>
      </c>
      <c r="N4" s="4" t="s">
        <v>48</v>
      </c>
      <c r="O4" s="4" t="s">
        <v>32</v>
      </c>
      <c r="P4" s="4" t="s">
        <v>33</v>
      </c>
      <c r="Q4" s="4">
        <v>0</v>
      </c>
      <c r="R4" s="8">
        <v>44761</v>
      </c>
      <c r="S4" s="6">
        <v>44793</v>
      </c>
      <c r="T4" s="4" t="s">
        <v>34</v>
      </c>
      <c r="U4" s="4">
        <v>12450</v>
      </c>
      <c r="V4" s="4">
        <v>0</v>
      </c>
      <c r="W4" s="4">
        <v>0</v>
      </c>
      <c r="X4" s="4" t="s">
        <v>43</v>
      </c>
      <c r="Y4" s="4" t="s">
        <v>49</v>
      </c>
    </row>
    <row r="5" s="4" customFormat="1" spans="1:25">
      <c r="A5" s="4" t="s">
        <v>50</v>
      </c>
      <c r="B5" s="4" t="s">
        <v>26</v>
      </c>
      <c r="C5" s="4" t="s">
        <v>27</v>
      </c>
      <c r="D5" s="4" t="s">
        <v>51</v>
      </c>
      <c r="E5" s="4" t="s">
        <v>52</v>
      </c>
      <c r="F5" s="6">
        <v>44786</v>
      </c>
      <c r="G5" s="6">
        <v>44790</v>
      </c>
      <c r="H5" s="4">
        <v>1</v>
      </c>
      <c r="I5" s="4">
        <v>4</v>
      </c>
      <c r="J5" s="4">
        <v>4</v>
      </c>
      <c r="K5" s="4" t="s">
        <v>30</v>
      </c>
      <c r="L5" s="4">
        <v>1200</v>
      </c>
      <c r="M5" s="4">
        <v>1200</v>
      </c>
      <c r="N5" s="4" t="s">
        <v>53</v>
      </c>
      <c r="O5" s="4" t="s">
        <v>32</v>
      </c>
      <c r="P5" s="4" t="s">
        <v>33</v>
      </c>
      <c r="Q5" s="4">
        <v>0</v>
      </c>
      <c r="R5" s="8">
        <v>44763</v>
      </c>
      <c r="S5" s="6">
        <v>44793</v>
      </c>
      <c r="T5" s="4" t="s">
        <v>34</v>
      </c>
      <c r="U5" s="4">
        <v>1200</v>
      </c>
      <c r="V5" s="4">
        <v>0</v>
      </c>
      <c r="W5" s="4">
        <v>0</v>
      </c>
      <c r="X5" s="4" t="s">
        <v>43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44789</v>
      </c>
      <c r="G6" s="6">
        <v>44790</v>
      </c>
      <c r="H6" s="4">
        <v>1</v>
      </c>
      <c r="I6" s="4">
        <v>1</v>
      </c>
      <c r="J6" s="4">
        <v>1</v>
      </c>
      <c r="K6" s="4" t="s">
        <v>30</v>
      </c>
      <c r="L6" s="4">
        <v>1037</v>
      </c>
      <c r="M6" s="4">
        <v>1037</v>
      </c>
      <c r="N6" s="4" t="s">
        <v>58</v>
      </c>
      <c r="O6" s="4" t="s">
        <v>32</v>
      </c>
      <c r="P6" s="4" t="s">
        <v>33</v>
      </c>
      <c r="Q6" s="4">
        <v>0</v>
      </c>
      <c r="R6" s="8">
        <v>44771</v>
      </c>
      <c r="S6" s="6">
        <v>44793</v>
      </c>
      <c r="T6" s="4" t="s">
        <v>34</v>
      </c>
      <c r="U6" s="4">
        <v>1037</v>
      </c>
      <c r="V6" s="4">
        <v>0</v>
      </c>
      <c r="W6" s="4">
        <v>0</v>
      </c>
      <c r="X6" s="4" t="s">
        <v>43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44789</v>
      </c>
      <c r="G7" s="6">
        <v>44790</v>
      </c>
      <c r="H7" s="4">
        <v>2</v>
      </c>
      <c r="I7" s="4">
        <v>1</v>
      </c>
      <c r="J7" s="4">
        <v>2</v>
      </c>
      <c r="K7" s="4" t="s">
        <v>30</v>
      </c>
      <c r="L7" s="4">
        <v>678</v>
      </c>
      <c r="M7" s="4">
        <v>678</v>
      </c>
      <c r="N7" s="4" t="s">
        <v>63</v>
      </c>
      <c r="O7" s="4" t="s">
        <v>32</v>
      </c>
      <c r="P7" s="4" t="s">
        <v>33</v>
      </c>
      <c r="Q7" s="4">
        <v>0</v>
      </c>
      <c r="R7" s="8">
        <v>44772</v>
      </c>
      <c r="S7" s="6">
        <v>44793</v>
      </c>
      <c r="T7" s="4" t="s">
        <v>34</v>
      </c>
      <c r="U7" s="4">
        <v>678</v>
      </c>
      <c r="V7" s="4">
        <v>0</v>
      </c>
      <c r="W7" s="4">
        <v>0</v>
      </c>
      <c r="X7" s="4" t="s">
        <v>43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44788</v>
      </c>
      <c r="G8" s="6">
        <v>44790</v>
      </c>
      <c r="H8" s="4">
        <v>1</v>
      </c>
      <c r="I8" s="4">
        <v>2</v>
      </c>
      <c r="J8" s="4">
        <v>2</v>
      </c>
      <c r="K8" s="4" t="s">
        <v>30</v>
      </c>
      <c r="L8" s="4">
        <v>3124</v>
      </c>
      <c r="M8" s="4">
        <v>3124</v>
      </c>
      <c r="N8" s="4" t="s">
        <v>68</v>
      </c>
      <c r="O8" s="4" t="s">
        <v>32</v>
      </c>
      <c r="P8" s="4" t="s">
        <v>33</v>
      </c>
      <c r="Q8" s="4">
        <v>0</v>
      </c>
      <c r="R8" s="8">
        <v>44772</v>
      </c>
      <c r="S8" s="6">
        <v>44793</v>
      </c>
      <c r="T8" s="4" t="s">
        <v>34</v>
      </c>
      <c r="U8" s="4">
        <v>3124</v>
      </c>
      <c r="V8" s="4">
        <v>0</v>
      </c>
      <c r="W8" s="4">
        <v>0</v>
      </c>
      <c r="X8" s="4" t="s">
        <v>43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44789</v>
      </c>
      <c r="G9" s="6">
        <v>44790</v>
      </c>
      <c r="H9" s="4">
        <v>1</v>
      </c>
      <c r="I9" s="4">
        <v>1</v>
      </c>
      <c r="J9" s="4">
        <v>1</v>
      </c>
      <c r="K9" s="4" t="s">
        <v>30</v>
      </c>
      <c r="L9" s="4">
        <v>475</v>
      </c>
      <c r="M9" s="4">
        <v>475</v>
      </c>
      <c r="N9" s="4" t="s">
        <v>73</v>
      </c>
      <c r="O9" s="4" t="s">
        <v>32</v>
      </c>
      <c r="P9" s="4" t="s">
        <v>33</v>
      </c>
      <c r="Q9" s="4">
        <v>0</v>
      </c>
      <c r="R9" s="8">
        <v>44773</v>
      </c>
      <c r="S9" s="6">
        <v>44793</v>
      </c>
      <c r="T9" s="4" t="s">
        <v>34</v>
      </c>
      <c r="U9" s="4">
        <v>475</v>
      </c>
      <c r="V9" s="4">
        <v>0</v>
      </c>
      <c r="W9" s="4">
        <v>0</v>
      </c>
      <c r="X9" s="4" t="s">
        <v>43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44788</v>
      </c>
      <c r="G10" s="6">
        <v>44790</v>
      </c>
      <c r="H10" s="4">
        <v>1</v>
      </c>
      <c r="I10" s="4">
        <v>2</v>
      </c>
      <c r="J10" s="4">
        <v>2</v>
      </c>
      <c r="K10" s="4" t="s">
        <v>30</v>
      </c>
      <c r="L10" s="4">
        <v>2104</v>
      </c>
      <c r="M10" s="4">
        <v>2104</v>
      </c>
      <c r="N10" s="4" t="s">
        <v>78</v>
      </c>
      <c r="O10" s="4" t="s">
        <v>32</v>
      </c>
      <c r="P10" s="4" t="s">
        <v>33</v>
      </c>
      <c r="Q10" s="4">
        <v>0</v>
      </c>
      <c r="R10" s="8">
        <v>44775</v>
      </c>
      <c r="S10" s="6">
        <v>44793</v>
      </c>
      <c r="T10" s="4" t="s">
        <v>34</v>
      </c>
      <c r="U10" s="4">
        <v>2104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44788</v>
      </c>
      <c r="G11" s="6">
        <v>44790</v>
      </c>
      <c r="H11" s="4">
        <v>1</v>
      </c>
      <c r="I11" s="4">
        <v>2</v>
      </c>
      <c r="J11" s="4">
        <v>2</v>
      </c>
      <c r="K11" s="4" t="s">
        <v>30</v>
      </c>
      <c r="L11" s="4">
        <v>12838</v>
      </c>
      <c r="M11" s="4">
        <v>12838</v>
      </c>
      <c r="N11" s="4" t="s">
        <v>84</v>
      </c>
      <c r="O11" s="4" t="s">
        <v>32</v>
      </c>
      <c r="P11" s="4" t="s">
        <v>33</v>
      </c>
      <c r="Q11" s="4">
        <v>0</v>
      </c>
      <c r="R11" s="8">
        <v>44777</v>
      </c>
      <c r="S11" s="6">
        <v>44793</v>
      </c>
      <c r="T11" s="4" t="s">
        <v>34</v>
      </c>
      <c r="U11" s="4">
        <v>12838</v>
      </c>
      <c r="V11" s="4">
        <v>0</v>
      </c>
      <c r="W11" s="4">
        <v>0</v>
      </c>
      <c r="X11" s="4" t="s">
        <v>43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44788</v>
      </c>
      <c r="G12" s="6">
        <v>44790</v>
      </c>
      <c r="H12" s="4">
        <v>1</v>
      </c>
      <c r="I12" s="4">
        <v>2</v>
      </c>
      <c r="J12" s="4">
        <v>2</v>
      </c>
      <c r="K12" s="4" t="s">
        <v>30</v>
      </c>
      <c r="L12" s="4">
        <v>866</v>
      </c>
      <c r="M12" s="4">
        <v>866</v>
      </c>
      <c r="N12" s="4" t="s">
        <v>89</v>
      </c>
      <c r="O12" s="4" t="s">
        <v>32</v>
      </c>
      <c r="P12" s="4" t="s">
        <v>33</v>
      </c>
      <c r="Q12" s="4">
        <v>0</v>
      </c>
      <c r="R12" s="8">
        <v>44778</v>
      </c>
      <c r="S12" s="6">
        <v>44793</v>
      </c>
      <c r="T12" s="4" t="s">
        <v>34</v>
      </c>
      <c r="U12" s="4">
        <v>866</v>
      </c>
      <c r="V12" s="4">
        <v>0</v>
      </c>
      <c r="W12" s="4">
        <v>0</v>
      </c>
      <c r="X12" s="4" t="s">
        <v>43</v>
      </c>
      <c r="Y12" s="4" t="s">
        <v>90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44787</v>
      </c>
      <c r="G13" s="6">
        <v>44790</v>
      </c>
      <c r="H13" s="4">
        <v>1</v>
      </c>
      <c r="I13" s="4">
        <v>3</v>
      </c>
      <c r="J13" s="4">
        <v>3</v>
      </c>
      <c r="K13" s="4" t="s">
        <v>30</v>
      </c>
      <c r="L13" s="4">
        <v>330</v>
      </c>
      <c r="M13" s="4">
        <v>330</v>
      </c>
      <c r="N13" s="4" t="s">
        <v>94</v>
      </c>
      <c r="O13" s="4" t="s">
        <v>32</v>
      </c>
      <c r="P13" s="4" t="s">
        <v>33</v>
      </c>
      <c r="Q13" s="4">
        <v>0</v>
      </c>
      <c r="R13" s="8">
        <v>44778</v>
      </c>
      <c r="S13" s="6">
        <v>44793</v>
      </c>
      <c r="T13" s="4" t="s">
        <v>34</v>
      </c>
      <c r="U13" s="4">
        <v>330</v>
      </c>
      <c r="V13" s="4">
        <v>0</v>
      </c>
      <c r="W13" s="4">
        <v>0</v>
      </c>
      <c r="X13" s="4" t="s">
        <v>43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67</v>
      </c>
      <c r="F14" s="6">
        <v>44789</v>
      </c>
      <c r="G14" s="6">
        <v>44790</v>
      </c>
      <c r="H14" s="4">
        <v>1</v>
      </c>
      <c r="I14" s="4">
        <v>1</v>
      </c>
      <c r="J14" s="4">
        <v>1</v>
      </c>
      <c r="K14" s="4" t="s">
        <v>30</v>
      </c>
      <c r="L14" s="4">
        <v>2147</v>
      </c>
      <c r="M14" s="4">
        <v>2147</v>
      </c>
      <c r="N14" s="4" t="s">
        <v>98</v>
      </c>
      <c r="O14" s="4" t="s">
        <v>32</v>
      </c>
      <c r="P14" s="4" t="s">
        <v>33</v>
      </c>
      <c r="Q14" s="4">
        <v>0</v>
      </c>
      <c r="R14" s="8">
        <v>44779</v>
      </c>
      <c r="S14" s="6">
        <v>44793</v>
      </c>
      <c r="T14" s="4" t="s">
        <v>34</v>
      </c>
      <c r="U14" s="4">
        <v>2147</v>
      </c>
      <c r="V14" s="4">
        <v>0</v>
      </c>
      <c r="W14" s="4">
        <v>0</v>
      </c>
      <c r="X14" s="4" t="s">
        <v>43</v>
      </c>
      <c r="Y14" s="4" t="s">
        <v>99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6">
        <v>44788</v>
      </c>
      <c r="G15" s="6">
        <v>44790</v>
      </c>
      <c r="H15" s="4">
        <v>1</v>
      </c>
      <c r="I15" s="4">
        <v>2</v>
      </c>
      <c r="J15" s="4">
        <v>2</v>
      </c>
      <c r="K15" s="4" t="s">
        <v>30</v>
      </c>
      <c r="L15" s="4">
        <v>460</v>
      </c>
      <c r="M15" s="4">
        <v>460</v>
      </c>
      <c r="N15" s="4" t="s">
        <v>103</v>
      </c>
      <c r="O15" s="4" t="s">
        <v>32</v>
      </c>
      <c r="P15" s="4" t="s">
        <v>33</v>
      </c>
      <c r="Q15" s="4">
        <v>0</v>
      </c>
      <c r="R15" s="8">
        <v>44780</v>
      </c>
      <c r="S15" s="6">
        <v>44793</v>
      </c>
      <c r="T15" s="4" t="s">
        <v>34</v>
      </c>
      <c r="U15" s="4">
        <v>460</v>
      </c>
      <c r="V15" s="4">
        <v>0</v>
      </c>
      <c r="W15" s="4">
        <v>0</v>
      </c>
      <c r="X15" s="4" t="s">
        <v>43</v>
      </c>
      <c r="Y15" s="4" t="s">
        <v>104</v>
      </c>
    </row>
    <row r="16" s="4" customFormat="1" spans="1:26">
      <c r="A16" s="4" t="s">
        <v>105</v>
      </c>
      <c r="B16" s="4" t="s">
        <v>26</v>
      </c>
      <c r="C16" s="4" t="s">
        <v>27</v>
      </c>
      <c r="D16" s="4" t="s">
        <v>106</v>
      </c>
      <c r="E16" s="4" t="s">
        <v>107</v>
      </c>
      <c r="F16" s="6">
        <v>44789</v>
      </c>
      <c r="G16" s="6">
        <v>44790</v>
      </c>
      <c r="H16" s="4">
        <v>2</v>
      </c>
      <c r="I16" s="4">
        <v>1</v>
      </c>
      <c r="J16" s="4">
        <v>2</v>
      </c>
      <c r="K16" s="4" t="s">
        <v>30</v>
      </c>
      <c r="L16" s="4">
        <v>2600</v>
      </c>
      <c r="M16" s="4">
        <v>2600</v>
      </c>
      <c r="N16" s="4" t="s">
        <v>108</v>
      </c>
      <c r="O16" s="4" t="s">
        <v>32</v>
      </c>
      <c r="P16" s="4" t="s">
        <v>33</v>
      </c>
      <c r="Q16" s="4">
        <v>0</v>
      </c>
      <c r="R16" s="8">
        <v>44781</v>
      </c>
      <c r="S16" s="6">
        <v>44793</v>
      </c>
      <c r="T16" s="4" t="s">
        <v>34</v>
      </c>
      <c r="U16" s="4">
        <v>2600</v>
      </c>
      <c r="V16" s="4">
        <v>0</v>
      </c>
      <c r="W16" s="4">
        <v>0</v>
      </c>
      <c r="X16" s="4" t="s">
        <v>43</v>
      </c>
      <c r="Y16" s="4">
        <v>114610408</v>
      </c>
      <c r="Z16" s="4" t="s">
        <v>109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111</v>
      </c>
      <c r="E17" s="4" t="s">
        <v>112</v>
      </c>
      <c r="F17" s="6">
        <v>44789</v>
      </c>
      <c r="G17" s="6">
        <v>44790</v>
      </c>
      <c r="H17" s="4">
        <v>1</v>
      </c>
      <c r="I17" s="4">
        <v>1</v>
      </c>
      <c r="J17" s="4">
        <v>1</v>
      </c>
      <c r="K17" s="4" t="s">
        <v>30</v>
      </c>
      <c r="L17" s="4">
        <v>146</v>
      </c>
      <c r="M17" s="4">
        <v>146</v>
      </c>
      <c r="N17" s="4" t="s">
        <v>113</v>
      </c>
      <c r="O17" s="4" t="s">
        <v>32</v>
      </c>
      <c r="P17" s="4" t="s">
        <v>33</v>
      </c>
      <c r="Q17" s="4">
        <v>0</v>
      </c>
      <c r="R17" s="8">
        <v>44781</v>
      </c>
      <c r="S17" s="6">
        <v>44793</v>
      </c>
      <c r="T17" s="4" t="s">
        <v>34</v>
      </c>
      <c r="U17" s="4">
        <v>146</v>
      </c>
      <c r="V17" s="4">
        <v>0</v>
      </c>
      <c r="W17" s="4">
        <v>0</v>
      </c>
      <c r="X17" s="4" t="s">
        <v>43</v>
      </c>
      <c r="Y17" s="4" t="s">
        <v>114</v>
      </c>
    </row>
    <row r="18" s="4" customFormat="1" spans="1:25">
      <c r="A18" s="4" t="s">
        <v>115</v>
      </c>
      <c r="B18" s="4" t="s">
        <v>26</v>
      </c>
      <c r="C18" s="4" t="s">
        <v>27</v>
      </c>
      <c r="D18" s="4" t="s">
        <v>116</v>
      </c>
      <c r="E18" s="4" t="s">
        <v>67</v>
      </c>
      <c r="F18" s="6">
        <v>44789</v>
      </c>
      <c r="G18" s="6">
        <v>44790</v>
      </c>
      <c r="H18" s="4">
        <v>1</v>
      </c>
      <c r="I18" s="4">
        <v>1</v>
      </c>
      <c r="J18" s="4">
        <v>1</v>
      </c>
      <c r="K18" s="4" t="s">
        <v>30</v>
      </c>
      <c r="L18" s="4">
        <v>4065</v>
      </c>
      <c r="M18" s="4">
        <v>4065</v>
      </c>
      <c r="N18" s="4" t="s">
        <v>117</v>
      </c>
      <c r="O18" s="4" t="s">
        <v>32</v>
      </c>
      <c r="P18" s="4" t="s">
        <v>33</v>
      </c>
      <c r="Q18" s="4">
        <v>0</v>
      </c>
      <c r="R18" s="8">
        <v>44781</v>
      </c>
      <c r="S18" s="6">
        <v>44793</v>
      </c>
      <c r="T18" s="4" t="s">
        <v>34</v>
      </c>
      <c r="U18" s="4">
        <v>4065</v>
      </c>
      <c r="V18" s="4">
        <v>0</v>
      </c>
      <c r="W18" s="4">
        <v>0</v>
      </c>
      <c r="X18" s="4" t="s">
        <v>43</v>
      </c>
      <c r="Y18" s="4" t="s">
        <v>118</v>
      </c>
    </row>
    <row r="19" s="4" customFormat="1" spans="1:25">
      <c r="A19" s="4" t="s">
        <v>119</v>
      </c>
      <c r="B19" s="4" t="s">
        <v>26</v>
      </c>
      <c r="C19" s="4" t="s">
        <v>27</v>
      </c>
      <c r="D19" s="4" t="s">
        <v>116</v>
      </c>
      <c r="E19" s="4" t="s">
        <v>120</v>
      </c>
      <c r="F19" s="6">
        <v>44789</v>
      </c>
      <c r="G19" s="6">
        <v>44790</v>
      </c>
      <c r="H19" s="4">
        <v>1</v>
      </c>
      <c r="I19" s="4">
        <v>1</v>
      </c>
      <c r="J19" s="4">
        <v>1</v>
      </c>
      <c r="K19" s="4" t="s">
        <v>30</v>
      </c>
      <c r="L19" s="4">
        <v>4038</v>
      </c>
      <c r="M19" s="4">
        <v>4038</v>
      </c>
      <c r="N19" s="4" t="s">
        <v>121</v>
      </c>
      <c r="O19" s="4" t="s">
        <v>32</v>
      </c>
      <c r="P19" s="4" t="s">
        <v>33</v>
      </c>
      <c r="Q19" s="4">
        <v>0</v>
      </c>
      <c r="R19" s="8">
        <v>44781</v>
      </c>
      <c r="S19" s="6">
        <v>44793</v>
      </c>
      <c r="T19" s="4" t="s">
        <v>34</v>
      </c>
      <c r="U19" s="4">
        <v>4038</v>
      </c>
      <c r="V19" s="4">
        <v>0</v>
      </c>
      <c r="W19" s="4">
        <v>0</v>
      </c>
      <c r="X19" s="4" t="s">
        <v>43</v>
      </c>
      <c r="Y19" s="4" t="s">
        <v>122</v>
      </c>
    </row>
    <row r="20" s="4" customFormat="1" spans="1:25">
      <c r="A20" s="4" t="s">
        <v>123</v>
      </c>
      <c r="B20" s="4" t="s">
        <v>26</v>
      </c>
      <c r="C20" s="4" t="s">
        <v>27</v>
      </c>
      <c r="D20" s="4" t="s">
        <v>124</v>
      </c>
      <c r="E20" s="4" t="s">
        <v>125</v>
      </c>
      <c r="F20" s="6">
        <v>44789</v>
      </c>
      <c r="G20" s="6">
        <v>44790</v>
      </c>
      <c r="H20" s="4">
        <v>1</v>
      </c>
      <c r="I20" s="4">
        <v>1</v>
      </c>
      <c r="J20" s="4">
        <v>1</v>
      </c>
      <c r="K20" s="4" t="s">
        <v>30</v>
      </c>
      <c r="L20" s="4">
        <v>567</v>
      </c>
      <c r="M20" s="4">
        <v>567</v>
      </c>
      <c r="N20" s="4" t="s">
        <v>126</v>
      </c>
      <c r="O20" s="4" t="s">
        <v>32</v>
      </c>
      <c r="P20" s="4" t="s">
        <v>33</v>
      </c>
      <c r="Q20" s="4">
        <v>0</v>
      </c>
      <c r="R20" s="8">
        <v>44782</v>
      </c>
      <c r="S20" s="6">
        <v>44793</v>
      </c>
      <c r="T20" s="4" t="s">
        <v>34</v>
      </c>
      <c r="U20" s="4">
        <v>567</v>
      </c>
      <c r="V20" s="4">
        <v>0</v>
      </c>
      <c r="W20" s="4">
        <v>0</v>
      </c>
      <c r="X20" s="4" t="s">
        <v>43</v>
      </c>
      <c r="Y20" s="4" t="s">
        <v>127</v>
      </c>
    </row>
    <row r="21" s="4" customFormat="1" spans="1:25">
      <c r="A21" s="4" t="s">
        <v>128</v>
      </c>
      <c r="B21" s="4" t="s">
        <v>26</v>
      </c>
      <c r="C21" s="4" t="s">
        <v>27</v>
      </c>
      <c r="D21" s="4" t="s">
        <v>129</v>
      </c>
      <c r="E21" s="4" t="s">
        <v>130</v>
      </c>
      <c r="F21" s="6">
        <v>44788</v>
      </c>
      <c r="G21" s="6">
        <v>44790</v>
      </c>
      <c r="H21" s="4">
        <v>1</v>
      </c>
      <c r="I21" s="4">
        <v>2</v>
      </c>
      <c r="J21" s="4">
        <v>2</v>
      </c>
      <c r="K21" s="4" t="s">
        <v>30</v>
      </c>
      <c r="L21" s="4">
        <v>1410</v>
      </c>
      <c r="M21" s="4">
        <v>1410</v>
      </c>
      <c r="N21" s="4" t="s">
        <v>131</v>
      </c>
      <c r="O21" s="4" t="s">
        <v>32</v>
      </c>
      <c r="P21" s="4" t="s">
        <v>33</v>
      </c>
      <c r="Q21" s="4">
        <v>0</v>
      </c>
      <c r="R21" s="8">
        <v>44782</v>
      </c>
      <c r="S21" s="6">
        <v>44793</v>
      </c>
      <c r="T21" s="4" t="s">
        <v>34</v>
      </c>
      <c r="U21" s="4">
        <v>1410</v>
      </c>
      <c r="V21" s="4">
        <v>0</v>
      </c>
      <c r="W21" s="4">
        <v>0</v>
      </c>
      <c r="X21" s="4" t="s">
        <v>43</v>
      </c>
      <c r="Y21" s="4" t="s">
        <v>43</v>
      </c>
    </row>
    <row r="22" s="4" customFormat="1" spans="1:25">
      <c r="A22" s="4" t="s">
        <v>132</v>
      </c>
      <c r="B22" s="4" t="s">
        <v>26</v>
      </c>
      <c r="C22" s="4" t="s">
        <v>27</v>
      </c>
      <c r="D22" s="4" t="s">
        <v>133</v>
      </c>
      <c r="E22" s="4" t="s">
        <v>134</v>
      </c>
      <c r="F22" s="6">
        <v>44789</v>
      </c>
      <c r="G22" s="6">
        <v>44790</v>
      </c>
      <c r="H22" s="4">
        <v>1</v>
      </c>
      <c r="I22" s="4">
        <v>1</v>
      </c>
      <c r="J22" s="4">
        <v>1</v>
      </c>
      <c r="K22" s="4" t="s">
        <v>30</v>
      </c>
      <c r="L22" s="4">
        <v>2264</v>
      </c>
      <c r="M22" s="4">
        <v>2264</v>
      </c>
      <c r="N22" s="4" t="s">
        <v>135</v>
      </c>
      <c r="O22" s="4" t="s">
        <v>32</v>
      </c>
      <c r="P22" s="4" t="s">
        <v>33</v>
      </c>
      <c r="Q22" s="4">
        <v>0</v>
      </c>
      <c r="R22" s="8">
        <v>44784</v>
      </c>
      <c r="S22" s="6">
        <v>44793</v>
      </c>
      <c r="T22" s="4" t="s">
        <v>34</v>
      </c>
      <c r="U22" s="4">
        <v>2264</v>
      </c>
      <c r="V22" s="4">
        <v>0</v>
      </c>
      <c r="W22" s="4">
        <v>0</v>
      </c>
      <c r="X22" s="4" t="s">
        <v>43</v>
      </c>
      <c r="Y22" s="4" t="s">
        <v>136</v>
      </c>
    </row>
    <row r="23" s="4" customFormat="1" spans="1:25">
      <c r="A23" s="4" t="s">
        <v>137</v>
      </c>
      <c r="B23" s="4" t="s">
        <v>26</v>
      </c>
      <c r="C23" s="4" t="s">
        <v>27</v>
      </c>
      <c r="D23" s="4" t="s">
        <v>133</v>
      </c>
      <c r="E23" s="4" t="s">
        <v>138</v>
      </c>
      <c r="F23" s="6">
        <v>44789</v>
      </c>
      <c r="G23" s="6">
        <v>44790</v>
      </c>
      <c r="H23" s="4">
        <v>1</v>
      </c>
      <c r="I23" s="4">
        <v>1</v>
      </c>
      <c r="J23" s="4">
        <v>1</v>
      </c>
      <c r="K23" s="4" t="s">
        <v>30</v>
      </c>
      <c r="L23" s="4">
        <v>3505</v>
      </c>
      <c r="M23" s="4">
        <v>3505</v>
      </c>
      <c r="N23" s="4" t="s">
        <v>139</v>
      </c>
      <c r="O23" s="4" t="s">
        <v>32</v>
      </c>
      <c r="P23" s="4" t="s">
        <v>33</v>
      </c>
      <c r="Q23" s="4">
        <v>0</v>
      </c>
      <c r="R23" s="8">
        <v>44785</v>
      </c>
      <c r="S23" s="6">
        <v>44793</v>
      </c>
      <c r="T23" s="4" t="s">
        <v>34</v>
      </c>
      <c r="U23" s="4">
        <v>3505</v>
      </c>
      <c r="V23" s="4">
        <v>0</v>
      </c>
      <c r="W23" s="4">
        <v>0</v>
      </c>
      <c r="X23" s="4" t="s">
        <v>43</v>
      </c>
      <c r="Y23" s="4" t="s">
        <v>140</v>
      </c>
    </row>
    <row r="24" s="4" customFormat="1" spans="1:25">
      <c r="A24" s="4" t="s">
        <v>141</v>
      </c>
      <c r="B24" s="4" t="s">
        <v>26</v>
      </c>
      <c r="C24" s="4" t="s">
        <v>27</v>
      </c>
      <c r="D24" s="4" t="s">
        <v>142</v>
      </c>
      <c r="E24" s="4" t="s">
        <v>143</v>
      </c>
      <c r="F24" s="6">
        <v>44787</v>
      </c>
      <c r="G24" s="6">
        <v>44790</v>
      </c>
      <c r="H24" s="4">
        <v>1</v>
      </c>
      <c r="I24" s="4">
        <v>3</v>
      </c>
      <c r="J24" s="4">
        <v>3</v>
      </c>
      <c r="K24" s="4" t="s">
        <v>30</v>
      </c>
      <c r="L24" s="4">
        <v>2031</v>
      </c>
      <c r="M24" s="4">
        <v>2031</v>
      </c>
      <c r="N24" s="4" t="s">
        <v>144</v>
      </c>
      <c r="O24" s="4" t="s">
        <v>32</v>
      </c>
      <c r="P24" s="4" t="s">
        <v>33</v>
      </c>
      <c r="Q24" s="4">
        <v>0</v>
      </c>
      <c r="R24" s="8">
        <v>44785</v>
      </c>
      <c r="S24" s="6">
        <v>44793</v>
      </c>
      <c r="T24" s="4" t="s">
        <v>34</v>
      </c>
      <c r="U24" s="4">
        <v>2031</v>
      </c>
      <c r="V24" s="4">
        <v>0</v>
      </c>
      <c r="W24" s="4">
        <v>0</v>
      </c>
      <c r="X24" s="4" t="s">
        <v>43</v>
      </c>
      <c r="Y24" s="4" t="s">
        <v>145</v>
      </c>
    </row>
    <row r="25" s="4" customFormat="1" spans="1:25">
      <c r="A25" s="4" t="s">
        <v>146</v>
      </c>
      <c r="B25" s="4" t="s">
        <v>26</v>
      </c>
      <c r="C25" s="4" t="s">
        <v>27</v>
      </c>
      <c r="D25" s="4" t="s">
        <v>147</v>
      </c>
      <c r="E25" s="4" t="s">
        <v>148</v>
      </c>
      <c r="F25" s="6">
        <v>44789</v>
      </c>
      <c r="G25" s="6">
        <v>44790</v>
      </c>
      <c r="H25" s="4">
        <v>1</v>
      </c>
      <c r="I25" s="4">
        <v>1</v>
      </c>
      <c r="J25" s="4">
        <v>1</v>
      </c>
      <c r="K25" s="4" t="s">
        <v>30</v>
      </c>
      <c r="L25" s="4">
        <v>530</v>
      </c>
      <c r="M25" s="4">
        <v>530</v>
      </c>
      <c r="N25" s="4" t="s">
        <v>149</v>
      </c>
      <c r="O25" s="4" t="s">
        <v>32</v>
      </c>
      <c r="P25" s="4" t="s">
        <v>33</v>
      </c>
      <c r="Q25" s="4">
        <v>0</v>
      </c>
      <c r="R25" s="8">
        <v>44785</v>
      </c>
      <c r="S25" s="6">
        <v>44793</v>
      </c>
      <c r="T25" s="4" t="s">
        <v>34</v>
      </c>
      <c r="U25" s="4">
        <v>530</v>
      </c>
      <c r="V25" s="4">
        <v>0</v>
      </c>
      <c r="W25" s="4">
        <v>0</v>
      </c>
      <c r="X25" s="4" t="s">
        <v>43</v>
      </c>
      <c r="Y25" s="4" t="s">
        <v>150</v>
      </c>
    </row>
    <row r="26" s="4" customFormat="1" spans="1:25">
      <c r="A26" s="4" t="s">
        <v>151</v>
      </c>
      <c r="B26" s="4" t="s">
        <v>26</v>
      </c>
      <c r="C26" s="4" t="s">
        <v>27</v>
      </c>
      <c r="D26" s="4" t="s">
        <v>152</v>
      </c>
      <c r="E26" s="4" t="s">
        <v>153</v>
      </c>
      <c r="F26" s="6">
        <v>44789</v>
      </c>
      <c r="G26" s="6">
        <v>44790</v>
      </c>
      <c r="H26" s="4">
        <v>1</v>
      </c>
      <c r="I26" s="4">
        <v>1</v>
      </c>
      <c r="J26" s="4">
        <v>1</v>
      </c>
      <c r="K26" s="4" t="s">
        <v>30</v>
      </c>
      <c r="L26" s="4">
        <v>233</v>
      </c>
      <c r="M26" s="4">
        <v>233</v>
      </c>
      <c r="N26" s="4" t="s">
        <v>154</v>
      </c>
      <c r="O26" s="4" t="s">
        <v>32</v>
      </c>
      <c r="P26" s="4" t="s">
        <v>33</v>
      </c>
      <c r="Q26" s="4">
        <v>0</v>
      </c>
      <c r="R26" s="8">
        <v>44785</v>
      </c>
      <c r="S26" s="6">
        <v>44793</v>
      </c>
      <c r="T26" s="4" t="s">
        <v>34</v>
      </c>
      <c r="U26" s="4">
        <v>233</v>
      </c>
      <c r="V26" s="4">
        <v>0</v>
      </c>
      <c r="W26" s="4">
        <v>0</v>
      </c>
      <c r="X26" s="4" t="s">
        <v>43</v>
      </c>
      <c r="Y26" s="4" t="s">
        <v>155</v>
      </c>
    </row>
    <row r="27" s="4" customFormat="1" spans="1:25">
      <c r="A27" s="4" t="s">
        <v>156</v>
      </c>
      <c r="B27" s="4" t="s">
        <v>26</v>
      </c>
      <c r="C27" s="4" t="s">
        <v>27</v>
      </c>
      <c r="D27" s="4" t="s">
        <v>157</v>
      </c>
      <c r="E27" s="4" t="s">
        <v>158</v>
      </c>
      <c r="F27" s="6">
        <v>44788</v>
      </c>
      <c r="G27" s="6">
        <v>44790</v>
      </c>
      <c r="H27" s="4">
        <v>1</v>
      </c>
      <c r="I27" s="4">
        <v>2</v>
      </c>
      <c r="J27" s="4">
        <v>2</v>
      </c>
      <c r="K27" s="4" t="s">
        <v>30</v>
      </c>
      <c r="L27" s="4">
        <v>3564</v>
      </c>
      <c r="M27" s="4">
        <v>3564</v>
      </c>
      <c r="N27" s="4" t="s">
        <v>159</v>
      </c>
      <c r="O27" s="4" t="s">
        <v>32</v>
      </c>
      <c r="P27" s="4" t="s">
        <v>33</v>
      </c>
      <c r="Q27" s="4">
        <v>0</v>
      </c>
      <c r="R27" s="8">
        <v>44786</v>
      </c>
      <c r="S27" s="6">
        <v>44793</v>
      </c>
      <c r="T27" s="4" t="s">
        <v>34</v>
      </c>
      <c r="U27" s="4">
        <v>3564</v>
      </c>
      <c r="V27" s="4">
        <v>0</v>
      </c>
      <c r="W27" s="4">
        <v>0</v>
      </c>
      <c r="X27" s="4" t="s">
        <v>43</v>
      </c>
      <c r="Y27" s="4" t="s">
        <v>160</v>
      </c>
    </row>
    <row r="28" s="4" customFormat="1" spans="1:25">
      <c r="A28" s="4" t="s">
        <v>161</v>
      </c>
      <c r="B28" s="4" t="s">
        <v>26</v>
      </c>
      <c r="C28" s="4" t="s">
        <v>27</v>
      </c>
      <c r="D28" s="4" t="s">
        <v>162</v>
      </c>
      <c r="E28" s="4" t="s">
        <v>163</v>
      </c>
      <c r="F28" s="6">
        <v>44788</v>
      </c>
      <c r="G28" s="6">
        <v>44790</v>
      </c>
      <c r="H28" s="4">
        <v>1</v>
      </c>
      <c r="I28" s="4">
        <v>2</v>
      </c>
      <c r="J28" s="4">
        <v>2</v>
      </c>
      <c r="K28" s="4" t="s">
        <v>30</v>
      </c>
      <c r="L28" s="4">
        <v>2528</v>
      </c>
      <c r="M28" s="4">
        <v>2528</v>
      </c>
      <c r="N28" s="4" t="s">
        <v>164</v>
      </c>
      <c r="O28" s="4" t="s">
        <v>32</v>
      </c>
      <c r="P28" s="4" t="s">
        <v>33</v>
      </c>
      <c r="Q28" s="4">
        <v>0</v>
      </c>
      <c r="R28" s="8">
        <v>44787</v>
      </c>
      <c r="S28" s="6">
        <v>44793</v>
      </c>
      <c r="T28" s="4" t="s">
        <v>34</v>
      </c>
      <c r="U28" s="4">
        <v>2528</v>
      </c>
      <c r="V28" s="4">
        <v>0</v>
      </c>
      <c r="W28" s="4">
        <v>0</v>
      </c>
      <c r="X28" s="4" t="s">
        <v>43</v>
      </c>
      <c r="Y28" s="4" t="s">
        <v>165</v>
      </c>
    </row>
    <row r="29" s="4" customFormat="1" spans="1:25">
      <c r="A29" s="4" t="s">
        <v>166</v>
      </c>
      <c r="B29" s="4" t="s">
        <v>26</v>
      </c>
      <c r="C29" s="4" t="s">
        <v>27</v>
      </c>
      <c r="D29" s="4" t="s">
        <v>167</v>
      </c>
      <c r="E29" s="4" t="s">
        <v>168</v>
      </c>
      <c r="F29" s="6">
        <v>44789</v>
      </c>
      <c r="G29" s="6">
        <v>44790</v>
      </c>
      <c r="H29" s="4">
        <v>2</v>
      </c>
      <c r="I29" s="4">
        <v>1</v>
      </c>
      <c r="J29" s="4">
        <v>2</v>
      </c>
      <c r="K29" s="4" t="s">
        <v>30</v>
      </c>
      <c r="L29" s="4">
        <v>1984</v>
      </c>
      <c r="M29" s="4">
        <v>1984</v>
      </c>
      <c r="N29" s="4" t="s">
        <v>169</v>
      </c>
      <c r="O29" s="4" t="s">
        <v>32</v>
      </c>
      <c r="P29" s="4" t="s">
        <v>33</v>
      </c>
      <c r="Q29" s="4">
        <v>0</v>
      </c>
      <c r="R29" s="8">
        <v>44787</v>
      </c>
      <c r="S29" s="6">
        <v>44793</v>
      </c>
      <c r="T29" s="4" t="s">
        <v>34</v>
      </c>
      <c r="U29" s="4">
        <v>1984</v>
      </c>
      <c r="V29" s="4">
        <v>0</v>
      </c>
      <c r="W29" s="4">
        <v>0</v>
      </c>
      <c r="X29" s="4" t="s">
        <v>43</v>
      </c>
      <c r="Y29" s="4" t="s">
        <v>170</v>
      </c>
    </row>
    <row r="30" s="4" customFormat="1" spans="1:25">
      <c r="A30" s="4" t="s">
        <v>171</v>
      </c>
      <c r="B30" s="4" t="s">
        <v>26</v>
      </c>
      <c r="C30" s="4" t="s">
        <v>27</v>
      </c>
      <c r="D30" s="4" t="s">
        <v>172</v>
      </c>
      <c r="E30" s="4" t="s">
        <v>173</v>
      </c>
      <c r="F30" s="6">
        <v>44788</v>
      </c>
      <c r="G30" s="6">
        <v>44790</v>
      </c>
      <c r="H30" s="4">
        <v>1</v>
      </c>
      <c r="I30" s="4">
        <v>2</v>
      </c>
      <c r="J30" s="4">
        <v>2</v>
      </c>
      <c r="K30" s="4" t="s">
        <v>30</v>
      </c>
      <c r="L30" s="4">
        <v>1298</v>
      </c>
      <c r="M30" s="4">
        <v>1298</v>
      </c>
      <c r="N30" s="4" t="s">
        <v>174</v>
      </c>
      <c r="O30" s="4" t="s">
        <v>32</v>
      </c>
      <c r="P30" s="4" t="s">
        <v>33</v>
      </c>
      <c r="Q30" s="4">
        <v>0</v>
      </c>
      <c r="R30" s="8">
        <v>44787</v>
      </c>
      <c r="S30" s="6">
        <v>44793</v>
      </c>
      <c r="T30" s="4" t="s">
        <v>34</v>
      </c>
      <c r="U30" s="4">
        <v>1298</v>
      </c>
      <c r="V30" s="4">
        <v>0</v>
      </c>
      <c r="W30" s="4">
        <v>0</v>
      </c>
      <c r="X30" s="4" t="s">
        <v>43</v>
      </c>
      <c r="Y30" s="4" t="s">
        <v>59</v>
      </c>
    </row>
    <row r="31" s="4" customFormat="1" spans="1:25">
      <c r="A31" s="4" t="s">
        <v>175</v>
      </c>
      <c r="B31" s="4" t="s">
        <v>26</v>
      </c>
      <c r="C31" s="4" t="s">
        <v>27</v>
      </c>
      <c r="D31" s="4" t="s">
        <v>176</v>
      </c>
      <c r="E31" s="4" t="s">
        <v>177</v>
      </c>
      <c r="F31" s="6">
        <v>44789</v>
      </c>
      <c r="G31" s="6">
        <v>44790</v>
      </c>
      <c r="H31" s="4">
        <v>1</v>
      </c>
      <c r="I31" s="4">
        <v>1</v>
      </c>
      <c r="J31" s="4">
        <v>1</v>
      </c>
      <c r="K31" s="4" t="s">
        <v>30</v>
      </c>
      <c r="L31" s="4">
        <v>566</v>
      </c>
      <c r="M31" s="4">
        <v>566</v>
      </c>
      <c r="N31" s="4" t="s">
        <v>178</v>
      </c>
      <c r="O31" s="4" t="s">
        <v>32</v>
      </c>
      <c r="P31" s="4" t="s">
        <v>33</v>
      </c>
      <c r="Q31" s="4">
        <v>0</v>
      </c>
      <c r="R31" s="8">
        <v>44787</v>
      </c>
      <c r="S31" s="6">
        <v>44793</v>
      </c>
      <c r="T31" s="4" t="s">
        <v>34</v>
      </c>
      <c r="U31" s="4">
        <v>566</v>
      </c>
      <c r="V31" s="4">
        <v>0</v>
      </c>
      <c r="W31" s="4">
        <v>0</v>
      </c>
      <c r="X31" s="4" t="s">
        <v>43</v>
      </c>
      <c r="Y31" s="4" t="s">
        <v>179</v>
      </c>
    </row>
    <row r="32" s="4" customFormat="1" spans="1:25">
      <c r="A32" s="4" t="s">
        <v>180</v>
      </c>
      <c r="B32" s="4" t="s">
        <v>26</v>
      </c>
      <c r="C32" s="4" t="s">
        <v>27</v>
      </c>
      <c r="D32" s="4" t="s">
        <v>181</v>
      </c>
      <c r="E32" s="4" t="s">
        <v>182</v>
      </c>
      <c r="F32" s="6">
        <v>44788</v>
      </c>
      <c r="G32" s="6">
        <v>44790</v>
      </c>
      <c r="H32" s="4">
        <v>1</v>
      </c>
      <c r="I32" s="4">
        <v>2</v>
      </c>
      <c r="J32" s="4">
        <v>2</v>
      </c>
      <c r="K32" s="4" t="s">
        <v>30</v>
      </c>
      <c r="L32" s="4">
        <v>348</v>
      </c>
      <c r="M32" s="4">
        <v>348</v>
      </c>
      <c r="N32" s="4" t="s">
        <v>183</v>
      </c>
      <c r="O32" s="4" t="s">
        <v>32</v>
      </c>
      <c r="P32" s="4" t="s">
        <v>33</v>
      </c>
      <c r="Q32" s="4">
        <v>0</v>
      </c>
      <c r="R32" s="8">
        <v>44788</v>
      </c>
      <c r="S32" s="6">
        <v>44793</v>
      </c>
      <c r="T32" s="4" t="s">
        <v>34</v>
      </c>
      <c r="U32" s="4">
        <v>348</v>
      </c>
      <c r="V32" s="4">
        <v>0</v>
      </c>
      <c r="W32" s="4">
        <v>0</v>
      </c>
      <c r="X32" s="4" t="s">
        <v>43</v>
      </c>
      <c r="Y32" s="4" t="s">
        <v>43</v>
      </c>
    </row>
    <row r="33" s="4" customFormat="1" spans="1:25">
      <c r="A33" s="4" t="s">
        <v>184</v>
      </c>
      <c r="B33" s="4" t="s">
        <v>26</v>
      </c>
      <c r="C33" s="4" t="s">
        <v>27</v>
      </c>
      <c r="D33" s="4" t="s">
        <v>185</v>
      </c>
      <c r="E33" s="4" t="s">
        <v>186</v>
      </c>
      <c r="F33" s="6">
        <v>44788</v>
      </c>
      <c r="G33" s="6">
        <v>44790</v>
      </c>
      <c r="H33" s="4">
        <v>1</v>
      </c>
      <c r="I33" s="4">
        <v>2</v>
      </c>
      <c r="J33" s="4">
        <v>2</v>
      </c>
      <c r="K33" s="4" t="s">
        <v>30</v>
      </c>
      <c r="L33" s="4">
        <v>706</v>
      </c>
      <c r="M33" s="4">
        <v>706</v>
      </c>
      <c r="N33" s="4" t="s">
        <v>187</v>
      </c>
      <c r="O33" s="4" t="s">
        <v>32</v>
      </c>
      <c r="P33" s="4" t="s">
        <v>33</v>
      </c>
      <c r="Q33" s="4">
        <v>0</v>
      </c>
      <c r="R33" s="8">
        <v>44788</v>
      </c>
      <c r="S33" s="6">
        <v>44793</v>
      </c>
      <c r="T33" s="4" t="s">
        <v>34</v>
      </c>
      <c r="U33" s="4">
        <v>706</v>
      </c>
      <c r="V33" s="4">
        <v>0</v>
      </c>
      <c r="W33" s="4">
        <v>0</v>
      </c>
      <c r="X33" s="4" t="s">
        <v>43</v>
      </c>
      <c r="Y33" s="4" t="s">
        <v>188</v>
      </c>
    </row>
    <row r="34" s="4" customFormat="1" spans="1:25">
      <c r="A34" s="4" t="s">
        <v>189</v>
      </c>
      <c r="B34" s="4" t="s">
        <v>26</v>
      </c>
      <c r="C34" s="4" t="s">
        <v>27</v>
      </c>
      <c r="D34" s="4" t="s">
        <v>190</v>
      </c>
      <c r="E34" s="4" t="s">
        <v>191</v>
      </c>
      <c r="F34" s="6">
        <v>44789</v>
      </c>
      <c r="G34" s="6">
        <v>44790</v>
      </c>
      <c r="H34" s="4">
        <v>1</v>
      </c>
      <c r="I34" s="4">
        <v>1</v>
      </c>
      <c r="J34" s="4">
        <v>1</v>
      </c>
      <c r="K34" s="4" t="s">
        <v>30</v>
      </c>
      <c r="L34" s="4">
        <v>2431</v>
      </c>
      <c r="M34" s="4">
        <v>2431</v>
      </c>
      <c r="N34" s="4" t="s">
        <v>192</v>
      </c>
      <c r="O34" s="4" t="s">
        <v>32</v>
      </c>
      <c r="P34" s="4" t="s">
        <v>33</v>
      </c>
      <c r="Q34" s="4">
        <v>0</v>
      </c>
      <c r="R34" s="8">
        <v>44788</v>
      </c>
      <c r="S34" s="6">
        <v>44793</v>
      </c>
      <c r="T34" s="4" t="s">
        <v>34</v>
      </c>
      <c r="U34" s="4">
        <v>2431</v>
      </c>
      <c r="V34" s="4">
        <v>0</v>
      </c>
      <c r="W34" s="4">
        <v>0</v>
      </c>
      <c r="X34" s="4" t="s">
        <v>43</v>
      </c>
      <c r="Y34" s="4" t="s">
        <v>193</v>
      </c>
    </row>
    <row r="35" s="4" customFormat="1" spans="1:25">
      <c r="A35" s="4" t="s">
        <v>194</v>
      </c>
      <c r="B35" s="4" t="s">
        <v>26</v>
      </c>
      <c r="C35" s="4" t="s">
        <v>27</v>
      </c>
      <c r="D35" s="4" t="s">
        <v>195</v>
      </c>
      <c r="E35" s="4" t="s">
        <v>88</v>
      </c>
      <c r="F35" s="6">
        <v>44789</v>
      </c>
      <c r="G35" s="6">
        <v>44790</v>
      </c>
      <c r="H35" s="4">
        <v>1</v>
      </c>
      <c r="I35" s="4">
        <v>1</v>
      </c>
      <c r="J35" s="4">
        <v>1</v>
      </c>
      <c r="K35" s="4" t="s">
        <v>30</v>
      </c>
      <c r="L35" s="4">
        <v>656</v>
      </c>
      <c r="M35" s="4">
        <v>656</v>
      </c>
      <c r="N35" s="4" t="s">
        <v>196</v>
      </c>
      <c r="O35" s="4" t="s">
        <v>32</v>
      </c>
      <c r="P35" s="4" t="s">
        <v>33</v>
      </c>
      <c r="Q35" s="4">
        <v>0</v>
      </c>
      <c r="R35" s="8">
        <v>44788</v>
      </c>
      <c r="S35" s="6">
        <v>44793</v>
      </c>
      <c r="T35" s="4" t="s">
        <v>34</v>
      </c>
      <c r="U35" s="4">
        <v>656</v>
      </c>
      <c r="V35" s="4">
        <v>0</v>
      </c>
      <c r="W35" s="4">
        <v>0</v>
      </c>
      <c r="X35" s="4" t="s">
        <v>43</v>
      </c>
      <c r="Y35" s="4" t="s">
        <v>43</v>
      </c>
    </row>
    <row r="36" s="4" customFormat="1" spans="1:25">
      <c r="A36" s="4" t="s">
        <v>197</v>
      </c>
      <c r="B36" s="4" t="s">
        <v>26</v>
      </c>
      <c r="C36" s="4" t="s">
        <v>27</v>
      </c>
      <c r="D36" s="4" t="s">
        <v>198</v>
      </c>
      <c r="E36" s="4" t="s">
        <v>199</v>
      </c>
      <c r="F36" s="6">
        <v>44788</v>
      </c>
      <c r="G36" s="6">
        <v>44790</v>
      </c>
      <c r="H36" s="4">
        <v>1</v>
      </c>
      <c r="I36" s="4">
        <v>2</v>
      </c>
      <c r="J36" s="4">
        <v>2</v>
      </c>
      <c r="K36" s="4" t="s">
        <v>30</v>
      </c>
      <c r="L36" s="4">
        <v>2476</v>
      </c>
      <c r="M36" s="4">
        <v>2476</v>
      </c>
      <c r="N36" s="4" t="s">
        <v>200</v>
      </c>
      <c r="O36" s="4" t="s">
        <v>32</v>
      </c>
      <c r="P36" s="4" t="s">
        <v>33</v>
      </c>
      <c r="Q36" s="4">
        <v>0</v>
      </c>
      <c r="R36" s="8">
        <v>44788</v>
      </c>
      <c r="S36" s="6">
        <v>44793</v>
      </c>
      <c r="T36" s="4" t="s">
        <v>34</v>
      </c>
      <c r="U36" s="4">
        <v>2476</v>
      </c>
      <c r="V36" s="4">
        <v>0</v>
      </c>
      <c r="W36" s="4">
        <v>0</v>
      </c>
      <c r="X36" s="4" t="s">
        <v>43</v>
      </c>
      <c r="Y36" s="4" t="s">
        <v>43</v>
      </c>
    </row>
    <row r="37" s="4" customFormat="1" spans="1:25">
      <c r="A37" s="4" t="s">
        <v>201</v>
      </c>
      <c r="B37" s="4" t="s">
        <v>26</v>
      </c>
      <c r="C37" s="4" t="s">
        <v>27</v>
      </c>
      <c r="D37" s="4" t="s">
        <v>202</v>
      </c>
      <c r="E37" s="4" t="s">
        <v>203</v>
      </c>
      <c r="F37" s="6">
        <v>44789</v>
      </c>
      <c r="G37" s="6">
        <v>44790</v>
      </c>
      <c r="H37" s="4">
        <v>1</v>
      </c>
      <c r="I37" s="4">
        <v>1</v>
      </c>
      <c r="J37" s="4">
        <v>1</v>
      </c>
      <c r="K37" s="4" t="s">
        <v>30</v>
      </c>
      <c r="L37" s="4">
        <v>1847</v>
      </c>
      <c r="M37" s="4">
        <v>1847</v>
      </c>
      <c r="N37" s="4" t="s">
        <v>204</v>
      </c>
      <c r="O37" s="4" t="s">
        <v>32</v>
      </c>
      <c r="P37" s="4" t="s">
        <v>33</v>
      </c>
      <c r="Q37" s="4">
        <v>0</v>
      </c>
      <c r="R37" s="8">
        <v>44788</v>
      </c>
      <c r="S37" s="6">
        <v>44793</v>
      </c>
      <c r="T37" s="4" t="s">
        <v>34</v>
      </c>
      <c r="U37" s="4">
        <v>1847</v>
      </c>
      <c r="V37" s="4">
        <v>0</v>
      </c>
      <c r="W37" s="4">
        <v>0</v>
      </c>
      <c r="X37" s="4" t="s">
        <v>43</v>
      </c>
      <c r="Y37" s="4" t="s">
        <v>205</v>
      </c>
    </row>
    <row r="38" s="4" customFormat="1" spans="1:25">
      <c r="A38" s="4" t="s">
        <v>206</v>
      </c>
      <c r="B38" s="4" t="s">
        <v>26</v>
      </c>
      <c r="C38" s="4" t="s">
        <v>27</v>
      </c>
      <c r="D38" s="4" t="s">
        <v>185</v>
      </c>
      <c r="E38" s="4" t="s">
        <v>207</v>
      </c>
      <c r="F38" s="6">
        <v>44789</v>
      </c>
      <c r="G38" s="6">
        <v>44790</v>
      </c>
      <c r="H38" s="4">
        <v>1</v>
      </c>
      <c r="I38" s="4">
        <v>1</v>
      </c>
      <c r="J38" s="4">
        <v>1</v>
      </c>
      <c r="K38" s="4" t="s">
        <v>30</v>
      </c>
      <c r="L38" s="4">
        <v>575</v>
      </c>
      <c r="M38" s="4">
        <v>575</v>
      </c>
      <c r="N38" s="4" t="s">
        <v>208</v>
      </c>
      <c r="O38" s="4" t="s">
        <v>32</v>
      </c>
      <c r="P38" s="4" t="s">
        <v>33</v>
      </c>
      <c r="Q38" s="4">
        <v>0</v>
      </c>
      <c r="R38" s="8">
        <v>44788</v>
      </c>
      <c r="S38" s="6">
        <v>44793</v>
      </c>
      <c r="T38" s="4" t="s">
        <v>34</v>
      </c>
      <c r="U38" s="4">
        <v>575</v>
      </c>
      <c r="V38" s="4">
        <v>0</v>
      </c>
      <c r="W38" s="4">
        <v>0</v>
      </c>
      <c r="X38" s="4" t="s">
        <v>43</v>
      </c>
      <c r="Y38" s="4" t="s">
        <v>209</v>
      </c>
    </row>
    <row r="39" s="4" customFormat="1" spans="1:25">
      <c r="A39" s="4" t="s">
        <v>210</v>
      </c>
      <c r="B39" s="4" t="s">
        <v>26</v>
      </c>
      <c r="C39" s="4" t="s">
        <v>27</v>
      </c>
      <c r="D39" s="4" t="s">
        <v>211</v>
      </c>
      <c r="E39" s="4" t="s">
        <v>212</v>
      </c>
      <c r="F39" s="6">
        <v>44789</v>
      </c>
      <c r="G39" s="6">
        <v>44790</v>
      </c>
      <c r="H39" s="4">
        <v>1</v>
      </c>
      <c r="I39" s="4">
        <v>1</v>
      </c>
      <c r="J39" s="4">
        <v>1</v>
      </c>
      <c r="K39" s="4" t="s">
        <v>30</v>
      </c>
      <c r="L39" s="4">
        <v>383</v>
      </c>
      <c r="M39" s="4">
        <v>383</v>
      </c>
      <c r="N39" s="4" t="s">
        <v>213</v>
      </c>
      <c r="O39" s="4" t="s">
        <v>32</v>
      </c>
      <c r="P39" s="4" t="s">
        <v>33</v>
      </c>
      <c r="Q39" s="4">
        <v>0</v>
      </c>
      <c r="R39" s="8">
        <v>44788</v>
      </c>
      <c r="S39" s="6">
        <v>44793</v>
      </c>
      <c r="T39" s="4" t="s">
        <v>34</v>
      </c>
      <c r="U39" s="4">
        <v>383</v>
      </c>
      <c r="V39" s="4">
        <v>0</v>
      </c>
      <c r="W39" s="4">
        <v>0</v>
      </c>
      <c r="X39" s="4" t="s">
        <v>43</v>
      </c>
      <c r="Y39" s="4" t="s">
        <v>43</v>
      </c>
    </row>
    <row r="40" s="4" customFormat="1" spans="1:25">
      <c r="A40" s="4" t="s">
        <v>214</v>
      </c>
      <c r="B40" s="4" t="s">
        <v>26</v>
      </c>
      <c r="C40" s="4" t="s">
        <v>27</v>
      </c>
      <c r="D40" s="4" t="s">
        <v>215</v>
      </c>
      <c r="E40" s="4" t="s">
        <v>216</v>
      </c>
      <c r="F40" s="6">
        <v>44788</v>
      </c>
      <c r="G40" s="6">
        <v>44790</v>
      </c>
      <c r="H40" s="4">
        <v>1</v>
      </c>
      <c r="I40" s="4">
        <v>2</v>
      </c>
      <c r="J40" s="4">
        <v>2</v>
      </c>
      <c r="K40" s="4" t="s">
        <v>30</v>
      </c>
      <c r="L40" s="4">
        <v>407</v>
      </c>
      <c r="M40" s="4">
        <v>407</v>
      </c>
      <c r="N40" s="4" t="s">
        <v>217</v>
      </c>
      <c r="O40" s="4" t="s">
        <v>32</v>
      </c>
      <c r="P40" s="4" t="s">
        <v>33</v>
      </c>
      <c r="Q40" s="4">
        <v>0</v>
      </c>
      <c r="R40" s="8">
        <v>44788</v>
      </c>
      <c r="S40" s="6">
        <v>44793</v>
      </c>
      <c r="T40" s="4" t="s">
        <v>34</v>
      </c>
      <c r="U40" s="4">
        <v>407</v>
      </c>
      <c r="V40" s="4">
        <v>0</v>
      </c>
      <c r="W40" s="4">
        <v>0</v>
      </c>
      <c r="X40" s="4" t="s">
        <v>43</v>
      </c>
      <c r="Y40" s="4" t="s">
        <v>218</v>
      </c>
    </row>
    <row r="41" s="4" customFormat="1" spans="1:25">
      <c r="A41" s="4" t="s">
        <v>219</v>
      </c>
      <c r="B41" s="4" t="s">
        <v>26</v>
      </c>
      <c r="C41" s="4" t="s">
        <v>27</v>
      </c>
      <c r="D41" s="4" t="s">
        <v>185</v>
      </c>
      <c r="E41" s="4" t="s">
        <v>186</v>
      </c>
      <c r="F41" s="6">
        <v>44789</v>
      </c>
      <c r="G41" s="6">
        <v>44790</v>
      </c>
      <c r="H41" s="4">
        <v>1</v>
      </c>
      <c r="I41" s="4">
        <v>1</v>
      </c>
      <c r="J41" s="4">
        <v>1</v>
      </c>
      <c r="K41" s="4" t="s">
        <v>30</v>
      </c>
      <c r="L41" s="4">
        <v>357</v>
      </c>
      <c r="M41" s="4">
        <v>357</v>
      </c>
      <c r="N41" s="4" t="s">
        <v>220</v>
      </c>
      <c r="O41" s="4" t="s">
        <v>32</v>
      </c>
      <c r="P41" s="4" t="s">
        <v>33</v>
      </c>
      <c r="Q41" s="4">
        <v>0</v>
      </c>
      <c r="R41" s="8">
        <v>44788</v>
      </c>
      <c r="S41" s="6">
        <v>44793</v>
      </c>
      <c r="T41" s="4" t="s">
        <v>34</v>
      </c>
      <c r="U41" s="4">
        <v>357</v>
      </c>
      <c r="V41" s="4">
        <v>0</v>
      </c>
      <c r="W41" s="4">
        <v>0</v>
      </c>
      <c r="X41" s="4" t="s">
        <v>43</v>
      </c>
      <c r="Y41" s="4" t="s">
        <v>188</v>
      </c>
    </row>
    <row r="42" s="4" customFormat="1" spans="1:25">
      <c r="A42" s="4" t="s">
        <v>221</v>
      </c>
      <c r="B42" s="4" t="s">
        <v>26</v>
      </c>
      <c r="C42" s="4" t="s">
        <v>27</v>
      </c>
      <c r="D42" s="4" t="s">
        <v>222</v>
      </c>
      <c r="E42" s="4" t="s">
        <v>223</v>
      </c>
      <c r="F42" s="6">
        <v>44789</v>
      </c>
      <c r="G42" s="6">
        <v>44790</v>
      </c>
      <c r="H42" s="4">
        <v>1</v>
      </c>
      <c r="I42" s="4">
        <v>1</v>
      </c>
      <c r="J42" s="4">
        <v>1</v>
      </c>
      <c r="K42" s="4" t="s">
        <v>30</v>
      </c>
      <c r="L42" s="4">
        <v>120</v>
      </c>
      <c r="M42" s="4">
        <v>120</v>
      </c>
      <c r="N42" s="4" t="s">
        <v>224</v>
      </c>
      <c r="O42" s="4" t="s">
        <v>32</v>
      </c>
      <c r="P42" s="4" t="s">
        <v>33</v>
      </c>
      <c r="Q42" s="4">
        <v>0</v>
      </c>
      <c r="R42" s="8">
        <v>44788</v>
      </c>
      <c r="S42" s="6">
        <v>44793</v>
      </c>
      <c r="T42" s="4" t="s">
        <v>34</v>
      </c>
      <c r="U42" s="4">
        <v>120</v>
      </c>
      <c r="V42" s="4">
        <v>0</v>
      </c>
      <c r="W42" s="4">
        <v>0</v>
      </c>
      <c r="X42" s="4" t="s">
        <v>43</v>
      </c>
      <c r="Y42" s="4" t="s">
        <v>43</v>
      </c>
    </row>
    <row r="43" s="4" customFormat="1" spans="1:25">
      <c r="A43" s="4" t="s">
        <v>225</v>
      </c>
      <c r="B43" s="4" t="s">
        <v>26</v>
      </c>
      <c r="C43" s="4" t="s">
        <v>27</v>
      </c>
      <c r="D43" s="4" t="s">
        <v>226</v>
      </c>
      <c r="E43" s="4" t="s">
        <v>227</v>
      </c>
      <c r="F43" s="6">
        <v>44789</v>
      </c>
      <c r="G43" s="6">
        <v>44790</v>
      </c>
      <c r="H43" s="4">
        <v>1</v>
      </c>
      <c r="I43" s="4">
        <v>1</v>
      </c>
      <c r="J43" s="4">
        <v>1</v>
      </c>
      <c r="K43" s="4" t="s">
        <v>30</v>
      </c>
      <c r="L43" s="4">
        <v>297</v>
      </c>
      <c r="M43" s="4">
        <v>297</v>
      </c>
      <c r="N43" s="4" t="s">
        <v>228</v>
      </c>
      <c r="O43" s="4" t="s">
        <v>32</v>
      </c>
      <c r="P43" s="4" t="s">
        <v>33</v>
      </c>
      <c r="Q43" s="4">
        <v>0</v>
      </c>
      <c r="R43" s="8">
        <v>44789</v>
      </c>
      <c r="S43" s="6">
        <v>44793</v>
      </c>
      <c r="T43" s="4" t="s">
        <v>34</v>
      </c>
      <c r="U43" s="4">
        <v>297</v>
      </c>
      <c r="V43" s="4">
        <v>0</v>
      </c>
      <c r="W43" s="4">
        <v>0</v>
      </c>
      <c r="X43" s="4" t="s">
        <v>43</v>
      </c>
      <c r="Y43" s="4" t="s">
        <v>229</v>
      </c>
    </row>
    <row r="44" s="4" customFormat="1" spans="1:25">
      <c r="A44" s="4" t="s">
        <v>230</v>
      </c>
      <c r="B44" s="4" t="s">
        <v>26</v>
      </c>
      <c r="C44" s="4" t="s">
        <v>27</v>
      </c>
      <c r="D44" s="4" t="s">
        <v>231</v>
      </c>
      <c r="E44" s="4" t="s">
        <v>232</v>
      </c>
      <c r="F44" s="6">
        <v>44789</v>
      </c>
      <c r="G44" s="6">
        <v>44790</v>
      </c>
      <c r="H44" s="4">
        <v>1</v>
      </c>
      <c r="I44" s="4">
        <v>1</v>
      </c>
      <c r="J44" s="4">
        <v>1</v>
      </c>
      <c r="K44" s="4" t="s">
        <v>30</v>
      </c>
      <c r="L44" s="4">
        <v>1241</v>
      </c>
      <c r="M44" s="4">
        <v>1241</v>
      </c>
      <c r="N44" s="4" t="s">
        <v>233</v>
      </c>
      <c r="O44" s="4" t="s">
        <v>32</v>
      </c>
      <c r="P44" s="4" t="s">
        <v>33</v>
      </c>
      <c r="Q44" s="4">
        <v>0</v>
      </c>
      <c r="R44" s="8">
        <v>44789</v>
      </c>
      <c r="S44" s="6">
        <v>44793</v>
      </c>
      <c r="T44" s="4" t="s">
        <v>34</v>
      </c>
      <c r="U44" s="4">
        <v>1241</v>
      </c>
      <c r="V44" s="4">
        <v>0</v>
      </c>
      <c r="W44" s="4">
        <v>0</v>
      </c>
      <c r="X44" s="4" t="s">
        <v>43</v>
      </c>
      <c r="Y44" s="4" t="s">
        <v>234</v>
      </c>
    </row>
    <row r="45" s="4" customFormat="1" spans="1:25">
      <c r="A45" s="4" t="s">
        <v>235</v>
      </c>
      <c r="B45" s="4" t="s">
        <v>26</v>
      </c>
      <c r="C45" s="4" t="s">
        <v>27</v>
      </c>
      <c r="D45" s="4" t="s">
        <v>61</v>
      </c>
      <c r="E45" s="4" t="s">
        <v>62</v>
      </c>
      <c r="F45" s="6">
        <v>44789</v>
      </c>
      <c r="G45" s="6">
        <v>44790</v>
      </c>
      <c r="H45" s="4">
        <v>1</v>
      </c>
      <c r="I45" s="4">
        <v>1</v>
      </c>
      <c r="J45" s="4">
        <v>1</v>
      </c>
      <c r="K45" s="4" t="s">
        <v>30</v>
      </c>
      <c r="L45" s="4">
        <v>344</v>
      </c>
      <c r="M45" s="4">
        <v>344</v>
      </c>
      <c r="N45" s="4" t="s">
        <v>236</v>
      </c>
      <c r="O45" s="4" t="s">
        <v>32</v>
      </c>
      <c r="P45" s="4" t="s">
        <v>33</v>
      </c>
      <c r="Q45" s="4">
        <v>0</v>
      </c>
      <c r="R45" s="8">
        <v>44789</v>
      </c>
      <c r="S45" s="6">
        <v>44793</v>
      </c>
      <c r="T45" s="4" t="s">
        <v>34</v>
      </c>
      <c r="U45" s="4">
        <v>344</v>
      </c>
      <c r="V45" s="4">
        <v>0</v>
      </c>
      <c r="W45" s="4">
        <v>0</v>
      </c>
      <c r="X45" s="4" t="s">
        <v>43</v>
      </c>
      <c r="Y45" s="4" t="s">
        <v>237</v>
      </c>
    </row>
    <row r="46" s="4" customFormat="1" spans="1:25">
      <c r="A46" s="4" t="s">
        <v>238</v>
      </c>
      <c r="B46" s="4" t="s">
        <v>26</v>
      </c>
      <c r="C46" s="4" t="s">
        <v>27</v>
      </c>
      <c r="D46" s="4" t="s">
        <v>239</v>
      </c>
      <c r="E46" s="4" t="s">
        <v>227</v>
      </c>
      <c r="F46" s="6">
        <v>44789</v>
      </c>
      <c r="G46" s="6">
        <v>44790</v>
      </c>
      <c r="H46" s="4">
        <v>1</v>
      </c>
      <c r="I46" s="4">
        <v>1</v>
      </c>
      <c r="J46" s="4">
        <v>1</v>
      </c>
      <c r="K46" s="4" t="s">
        <v>30</v>
      </c>
      <c r="L46" s="4">
        <v>375</v>
      </c>
      <c r="M46" s="4">
        <v>375</v>
      </c>
      <c r="N46" s="4" t="s">
        <v>240</v>
      </c>
      <c r="O46" s="4" t="s">
        <v>32</v>
      </c>
      <c r="P46" s="4" t="s">
        <v>33</v>
      </c>
      <c r="Q46" s="4">
        <v>0</v>
      </c>
      <c r="R46" s="8">
        <v>44789</v>
      </c>
      <c r="S46" s="6">
        <v>44793</v>
      </c>
      <c r="T46" s="4" t="s">
        <v>34</v>
      </c>
      <c r="U46" s="4">
        <v>375</v>
      </c>
      <c r="V46" s="4">
        <v>0</v>
      </c>
      <c r="W46" s="4">
        <v>0</v>
      </c>
      <c r="X46" s="4" t="s">
        <v>43</v>
      </c>
      <c r="Y46" s="4" t="s">
        <v>241</v>
      </c>
    </row>
    <row r="47" s="4" customFormat="1" spans="1:25">
      <c r="A47" s="4" t="s">
        <v>242</v>
      </c>
      <c r="B47" s="4" t="s">
        <v>26</v>
      </c>
      <c r="C47" s="4" t="s">
        <v>27</v>
      </c>
      <c r="D47" s="4" t="s">
        <v>243</v>
      </c>
      <c r="E47" s="4" t="s">
        <v>244</v>
      </c>
      <c r="F47" s="6">
        <v>44789</v>
      </c>
      <c r="G47" s="6">
        <v>44790</v>
      </c>
      <c r="H47" s="4">
        <v>1</v>
      </c>
      <c r="I47" s="4">
        <v>1</v>
      </c>
      <c r="J47" s="4">
        <v>1</v>
      </c>
      <c r="K47" s="4" t="s">
        <v>30</v>
      </c>
      <c r="L47" s="4">
        <v>416</v>
      </c>
      <c r="M47" s="4">
        <v>416</v>
      </c>
      <c r="N47" s="4" t="s">
        <v>245</v>
      </c>
      <c r="O47" s="4" t="s">
        <v>32</v>
      </c>
      <c r="P47" s="4" t="s">
        <v>33</v>
      </c>
      <c r="Q47" s="4">
        <v>0</v>
      </c>
      <c r="R47" s="8">
        <v>44789</v>
      </c>
      <c r="S47" s="6">
        <v>44793</v>
      </c>
      <c r="T47" s="4" t="s">
        <v>34</v>
      </c>
      <c r="U47" s="4">
        <v>416</v>
      </c>
      <c r="V47" s="4">
        <v>0</v>
      </c>
      <c r="W47" s="4">
        <v>0</v>
      </c>
      <c r="X47" s="4" t="s">
        <v>43</v>
      </c>
      <c r="Y47" s="4" t="s">
        <v>246</v>
      </c>
    </row>
    <row r="48" s="4" customFormat="1" spans="1:25">
      <c r="A48" s="4" t="s">
        <v>247</v>
      </c>
      <c r="B48" s="4" t="s">
        <v>26</v>
      </c>
      <c r="C48" s="4" t="s">
        <v>27</v>
      </c>
      <c r="D48" s="4" t="s">
        <v>248</v>
      </c>
      <c r="E48" s="4" t="s">
        <v>249</v>
      </c>
      <c r="F48" s="6">
        <v>44789</v>
      </c>
      <c r="G48" s="6">
        <v>44790</v>
      </c>
      <c r="H48" s="4">
        <v>1</v>
      </c>
      <c r="I48" s="4">
        <v>1</v>
      </c>
      <c r="J48" s="4">
        <v>1</v>
      </c>
      <c r="K48" s="4" t="s">
        <v>30</v>
      </c>
      <c r="L48" s="4">
        <v>494</v>
      </c>
      <c r="M48" s="4">
        <v>494</v>
      </c>
      <c r="N48" s="4" t="s">
        <v>250</v>
      </c>
      <c r="O48" s="4" t="s">
        <v>32</v>
      </c>
      <c r="P48" s="4" t="s">
        <v>33</v>
      </c>
      <c r="Q48" s="4">
        <v>0</v>
      </c>
      <c r="R48" s="8">
        <v>44789</v>
      </c>
      <c r="S48" s="6">
        <v>44793</v>
      </c>
      <c r="T48" s="4" t="s">
        <v>34</v>
      </c>
      <c r="U48" s="4">
        <v>494</v>
      </c>
      <c r="V48" s="4">
        <v>0</v>
      </c>
      <c r="W48" s="4">
        <v>0</v>
      </c>
      <c r="X48" s="4" t="s">
        <v>43</v>
      </c>
      <c r="Y48" s="4" t="s">
        <v>43</v>
      </c>
    </row>
    <row r="49" s="4" customFormat="1" spans="1:25">
      <c r="A49" s="4" t="s">
        <v>251</v>
      </c>
      <c r="B49" s="4" t="s">
        <v>26</v>
      </c>
      <c r="C49" s="4" t="s">
        <v>27</v>
      </c>
      <c r="D49" s="4" t="s">
        <v>252</v>
      </c>
      <c r="E49" s="4" t="s">
        <v>93</v>
      </c>
      <c r="F49" s="6">
        <v>44789</v>
      </c>
      <c r="G49" s="6">
        <v>44790</v>
      </c>
      <c r="H49" s="4">
        <v>1</v>
      </c>
      <c r="I49" s="4">
        <v>1</v>
      </c>
      <c r="J49" s="4">
        <v>1</v>
      </c>
      <c r="K49" s="4" t="s">
        <v>30</v>
      </c>
      <c r="L49" s="4">
        <v>273</v>
      </c>
      <c r="M49" s="4">
        <v>273</v>
      </c>
      <c r="N49" s="4" t="s">
        <v>253</v>
      </c>
      <c r="O49" s="4" t="s">
        <v>32</v>
      </c>
      <c r="P49" s="4" t="s">
        <v>33</v>
      </c>
      <c r="Q49" s="4">
        <v>0</v>
      </c>
      <c r="R49" s="8">
        <v>44789</v>
      </c>
      <c r="S49" s="6">
        <v>44793</v>
      </c>
      <c r="T49" s="4" t="s">
        <v>34</v>
      </c>
      <c r="U49" s="4">
        <v>273</v>
      </c>
      <c r="V49" s="4">
        <v>0</v>
      </c>
      <c r="W49" s="4">
        <v>0</v>
      </c>
      <c r="X49" s="4" t="s">
        <v>254</v>
      </c>
      <c r="Y49" s="4" t="s">
        <v>255</v>
      </c>
    </row>
    <row r="50" s="4" customFormat="1" spans="1:25">
      <c r="A50" s="4" t="s">
        <v>256</v>
      </c>
      <c r="B50" s="4" t="s">
        <v>26</v>
      </c>
      <c r="C50" s="4" t="s">
        <v>27</v>
      </c>
      <c r="D50" s="4" t="s">
        <v>257</v>
      </c>
      <c r="E50" s="4" t="s">
        <v>258</v>
      </c>
      <c r="F50" s="6">
        <v>44789</v>
      </c>
      <c r="G50" s="6">
        <v>44790</v>
      </c>
      <c r="H50" s="4">
        <v>1</v>
      </c>
      <c r="I50" s="4">
        <v>1</v>
      </c>
      <c r="J50" s="4">
        <v>1</v>
      </c>
      <c r="K50" s="4" t="s">
        <v>30</v>
      </c>
      <c r="L50" s="4">
        <v>1760</v>
      </c>
      <c r="M50" s="4">
        <v>1760</v>
      </c>
      <c r="N50" s="4" t="s">
        <v>259</v>
      </c>
      <c r="O50" s="4" t="s">
        <v>32</v>
      </c>
      <c r="P50" s="4" t="s">
        <v>33</v>
      </c>
      <c r="Q50" s="4">
        <v>0</v>
      </c>
      <c r="R50" s="8">
        <v>44789</v>
      </c>
      <c r="S50" s="6">
        <v>44793</v>
      </c>
      <c r="T50" s="4" t="s">
        <v>34</v>
      </c>
      <c r="U50" s="4">
        <v>1760</v>
      </c>
      <c r="V50" s="4">
        <v>0</v>
      </c>
      <c r="W50" s="4">
        <v>0</v>
      </c>
      <c r="X50" s="4" t="s">
        <v>260</v>
      </c>
      <c r="Y50" s="4" t="s">
        <v>261</v>
      </c>
    </row>
    <row r="51" s="4" customFormat="1" spans="1:25">
      <c r="A51" s="4" t="s">
        <v>262</v>
      </c>
      <c r="B51" s="4" t="s">
        <v>26</v>
      </c>
      <c r="C51" s="4" t="s">
        <v>27</v>
      </c>
      <c r="D51" s="4" t="s">
        <v>263</v>
      </c>
      <c r="E51" s="4" t="s">
        <v>264</v>
      </c>
      <c r="F51" s="6">
        <v>44789</v>
      </c>
      <c r="G51" s="6">
        <v>44790</v>
      </c>
      <c r="H51" s="4">
        <v>1</v>
      </c>
      <c r="I51" s="4">
        <v>1</v>
      </c>
      <c r="J51" s="4">
        <v>1</v>
      </c>
      <c r="K51" s="4" t="s">
        <v>30</v>
      </c>
      <c r="L51" s="4">
        <v>1895</v>
      </c>
      <c r="M51" s="4">
        <v>1895</v>
      </c>
      <c r="N51" s="4" t="s">
        <v>265</v>
      </c>
      <c r="O51" s="4" t="s">
        <v>32</v>
      </c>
      <c r="P51" s="4" t="s">
        <v>33</v>
      </c>
      <c r="Q51" s="4">
        <v>0</v>
      </c>
      <c r="R51" s="8">
        <v>44789</v>
      </c>
      <c r="S51" s="6">
        <v>44793</v>
      </c>
      <c r="T51" s="4" t="s">
        <v>34</v>
      </c>
      <c r="U51" s="4">
        <v>1895</v>
      </c>
      <c r="V51" s="4">
        <v>0</v>
      </c>
      <c r="W51" s="4">
        <v>0</v>
      </c>
      <c r="X51" s="4" t="s">
        <v>43</v>
      </c>
      <c r="Y51" s="4" t="s">
        <v>43</v>
      </c>
    </row>
    <row r="52" s="4" customFormat="1" spans="1:25">
      <c r="A52" s="4" t="s">
        <v>266</v>
      </c>
      <c r="B52" s="4" t="s">
        <v>26</v>
      </c>
      <c r="C52" s="4" t="s">
        <v>27</v>
      </c>
      <c r="D52" s="4" t="s">
        <v>267</v>
      </c>
      <c r="E52" s="4" t="s">
        <v>268</v>
      </c>
      <c r="F52" s="6">
        <v>44789</v>
      </c>
      <c r="G52" s="6">
        <v>44790</v>
      </c>
      <c r="H52" s="4">
        <v>1</v>
      </c>
      <c r="I52" s="4">
        <v>1</v>
      </c>
      <c r="J52" s="4">
        <v>1</v>
      </c>
      <c r="K52" s="4" t="s">
        <v>30</v>
      </c>
      <c r="L52" s="4">
        <v>1206</v>
      </c>
      <c r="M52" s="4">
        <v>1206</v>
      </c>
      <c r="N52" s="4" t="s">
        <v>269</v>
      </c>
      <c r="O52" s="4" t="s">
        <v>32</v>
      </c>
      <c r="P52" s="4" t="s">
        <v>33</v>
      </c>
      <c r="Q52" s="4">
        <v>0</v>
      </c>
      <c r="R52" s="8">
        <v>44789</v>
      </c>
      <c r="S52" s="6">
        <v>44793</v>
      </c>
      <c r="T52" s="4" t="s">
        <v>34</v>
      </c>
      <c r="U52" s="4">
        <v>1206</v>
      </c>
      <c r="V52" s="4">
        <v>0</v>
      </c>
      <c r="W52" s="4">
        <v>0</v>
      </c>
      <c r="X52" s="4" t="s">
        <v>43</v>
      </c>
      <c r="Y52" s="4" t="s">
        <v>43</v>
      </c>
    </row>
    <row r="53" s="4" customFormat="1" spans="1:25">
      <c r="A53" s="4" t="s">
        <v>266</v>
      </c>
      <c r="B53" s="4" t="s">
        <v>26</v>
      </c>
      <c r="C53" s="4" t="s">
        <v>270</v>
      </c>
      <c r="D53" s="4" t="s">
        <v>267</v>
      </c>
      <c r="E53" s="4" t="s">
        <v>268</v>
      </c>
      <c r="F53" s="6">
        <v>44789</v>
      </c>
      <c r="G53" s="6">
        <v>44790</v>
      </c>
      <c r="H53" s="4">
        <v>1</v>
      </c>
      <c r="I53" s="4">
        <v>1</v>
      </c>
      <c r="J53" s="4">
        <v>1</v>
      </c>
      <c r="K53" s="4" t="s">
        <v>30</v>
      </c>
      <c r="L53" s="4">
        <v>-1206</v>
      </c>
      <c r="M53" s="4">
        <v>-1206</v>
      </c>
      <c r="N53" s="4" t="s">
        <v>269</v>
      </c>
      <c r="O53" s="4" t="s">
        <v>32</v>
      </c>
      <c r="P53" s="4" t="s">
        <v>33</v>
      </c>
      <c r="Q53" s="4">
        <v>0</v>
      </c>
      <c r="R53" s="8">
        <v>44789</v>
      </c>
      <c r="S53" s="6">
        <v>44793</v>
      </c>
      <c r="T53" s="4" t="s">
        <v>34</v>
      </c>
      <c r="U53" s="4">
        <v>-1206</v>
      </c>
      <c r="V53" s="4">
        <v>0</v>
      </c>
      <c r="W53" s="4">
        <v>0</v>
      </c>
      <c r="X53" s="4" t="s">
        <v>43</v>
      </c>
      <c r="Y53" s="4" t="s">
        <v>43</v>
      </c>
    </row>
    <row r="54" s="4" customFormat="1" spans="1:25">
      <c r="A54" s="4" t="s">
        <v>271</v>
      </c>
      <c r="B54" s="4" t="s">
        <v>26</v>
      </c>
      <c r="C54" s="4" t="s">
        <v>27</v>
      </c>
      <c r="D54" s="4" t="s">
        <v>272</v>
      </c>
      <c r="E54" s="4" t="s">
        <v>227</v>
      </c>
      <c r="F54" s="6">
        <v>44789</v>
      </c>
      <c r="G54" s="6">
        <v>44790</v>
      </c>
      <c r="H54" s="4">
        <v>1</v>
      </c>
      <c r="I54" s="4">
        <v>1</v>
      </c>
      <c r="J54" s="4">
        <v>1</v>
      </c>
      <c r="K54" s="4" t="s">
        <v>30</v>
      </c>
      <c r="L54" s="4">
        <v>446</v>
      </c>
      <c r="M54" s="4">
        <v>446</v>
      </c>
      <c r="N54" s="4" t="s">
        <v>273</v>
      </c>
      <c r="O54" s="4" t="s">
        <v>32</v>
      </c>
      <c r="P54" s="4" t="s">
        <v>33</v>
      </c>
      <c r="Q54" s="4">
        <v>0</v>
      </c>
      <c r="R54" s="8">
        <v>44789</v>
      </c>
      <c r="S54" s="6">
        <v>44793</v>
      </c>
      <c r="T54" s="4" t="s">
        <v>34</v>
      </c>
      <c r="U54" s="4">
        <v>446</v>
      </c>
      <c r="V54" s="4">
        <v>0</v>
      </c>
      <c r="W54" s="4">
        <v>0</v>
      </c>
      <c r="X54" s="4" t="s">
        <v>43</v>
      </c>
      <c r="Y54" s="4" t="s">
        <v>274</v>
      </c>
    </row>
    <row r="55" s="4" customFormat="1" spans="1:25">
      <c r="A55" s="4" t="s">
        <v>275</v>
      </c>
      <c r="B55" s="4" t="s">
        <v>26</v>
      </c>
      <c r="C55" s="4" t="s">
        <v>27</v>
      </c>
      <c r="D55" s="4" t="s">
        <v>276</v>
      </c>
      <c r="E55" s="4" t="s">
        <v>277</v>
      </c>
      <c r="F55" s="6">
        <v>44789</v>
      </c>
      <c r="G55" s="6">
        <v>44790</v>
      </c>
      <c r="H55" s="4">
        <v>1</v>
      </c>
      <c r="I55" s="4">
        <v>1</v>
      </c>
      <c r="J55" s="4">
        <v>1</v>
      </c>
      <c r="K55" s="4" t="s">
        <v>30</v>
      </c>
      <c r="L55" s="4">
        <v>361</v>
      </c>
      <c r="M55" s="4">
        <v>361</v>
      </c>
      <c r="N55" s="4" t="s">
        <v>278</v>
      </c>
      <c r="O55" s="4" t="s">
        <v>32</v>
      </c>
      <c r="P55" s="4" t="s">
        <v>33</v>
      </c>
      <c r="Q55" s="4">
        <v>0</v>
      </c>
      <c r="R55" s="8">
        <v>44789</v>
      </c>
      <c r="S55" s="6">
        <v>44793</v>
      </c>
      <c r="T55" s="4" t="s">
        <v>34</v>
      </c>
      <c r="U55" s="4">
        <v>361</v>
      </c>
      <c r="V55" s="4">
        <v>0</v>
      </c>
      <c r="W55" s="4">
        <v>0</v>
      </c>
      <c r="X55" s="4" t="s">
        <v>279</v>
      </c>
      <c r="Y55" s="4" t="s">
        <v>280</v>
      </c>
    </row>
    <row r="56" s="4" customFormat="1" spans="1:25">
      <c r="A56" s="4" t="s">
        <v>281</v>
      </c>
      <c r="B56" s="4" t="s">
        <v>26</v>
      </c>
      <c r="C56" s="4" t="s">
        <v>27</v>
      </c>
      <c r="D56" s="4" t="s">
        <v>282</v>
      </c>
      <c r="E56" s="4" t="s">
        <v>102</v>
      </c>
      <c r="F56" s="6">
        <v>44789</v>
      </c>
      <c r="G56" s="6">
        <v>44790</v>
      </c>
      <c r="H56" s="4">
        <v>1</v>
      </c>
      <c r="I56" s="4">
        <v>1</v>
      </c>
      <c r="J56" s="4">
        <v>1</v>
      </c>
      <c r="K56" s="4" t="s">
        <v>30</v>
      </c>
      <c r="L56" s="4">
        <v>146</v>
      </c>
      <c r="M56" s="4">
        <v>146</v>
      </c>
      <c r="N56" s="4" t="s">
        <v>283</v>
      </c>
      <c r="O56" s="4" t="s">
        <v>32</v>
      </c>
      <c r="P56" s="4" t="s">
        <v>33</v>
      </c>
      <c r="Q56" s="4">
        <v>0</v>
      </c>
      <c r="R56" s="8">
        <v>44789</v>
      </c>
      <c r="S56" s="6">
        <v>44793</v>
      </c>
      <c r="T56" s="4" t="s">
        <v>34</v>
      </c>
      <c r="U56" s="4">
        <v>146</v>
      </c>
      <c r="V56" s="4">
        <v>0</v>
      </c>
      <c r="W56" s="4">
        <v>0</v>
      </c>
      <c r="X56" s="4" t="s">
        <v>284</v>
      </c>
      <c r="Y56" s="4" t="s">
        <v>43</v>
      </c>
    </row>
    <row r="57" s="4" customFormat="1" spans="1:25">
      <c r="A57" s="4" t="s">
        <v>285</v>
      </c>
      <c r="B57" s="4" t="s">
        <v>26</v>
      </c>
      <c r="C57" s="4" t="s">
        <v>27</v>
      </c>
      <c r="D57" s="4" t="s">
        <v>286</v>
      </c>
      <c r="E57" s="4" t="s">
        <v>287</v>
      </c>
      <c r="F57" s="6">
        <v>44789</v>
      </c>
      <c r="G57" s="6">
        <v>44790</v>
      </c>
      <c r="H57" s="4">
        <v>1</v>
      </c>
      <c r="I57" s="4">
        <v>1</v>
      </c>
      <c r="J57" s="4">
        <v>1</v>
      </c>
      <c r="K57" s="4" t="s">
        <v>30</v>
      </c>
      <c r="L57" s="4">
        <v>141</v>
      </c>
      <c r="M57" s="4">
        <v>141</v>
      </c>
      <c r="N57" s="4" t="s">
        <v>288</v>
      </c>
      <c r="O57" s="4" t="s">
        <v>32</v>
      </c>
      <c r="P57" s="4" t="s">
        <v>33</v>
      </c>
      <c r="Q57" s="4">
        <v>0</v>
      </c>
      <c r="R57" s="8">
        <v>44789</v>
      </c>
      <c r="S57" s="6">
        <v>44793</v>
      </c>
      <c r="T57" s="4" t="s">
        <v>34</v>
      </c>
      <c r="U57" s="4">
        <v>141</v>
      </c>
      <c r="V57" s="4">
        <v>0</v>
      </c>
      <c r="W57" s="4">
        <v>0</v>
      </c>
      <c r="X57" s="4" t="s">
        <v>43</v>
      </c>
      <c r="Y57" s="4" t="s">
        <v>43</v>
      </c>
    </row>
    <row r="58" s="4" customFormat="1" spans="1:25">
      <c r="A58" s="4" t="s">
        <v>289</v>
      </c>
      <c r="B58" s="4" t="s">
        <v>26</v>
      </c>
      <c r="C58" s="4" t="s">
        <v>27</v>
      </c>
      <c r="D58" s="4" t="s">
        <v>290</v>
      </c>
      <c r="E58" s="4" t="s">
        <v>291</v>
      </c>
      <c r="F58" s="6">
        <v>44789</v>
      </c>
      <c r="G58" s="6">
        <v>44790</v>
      </c>
      <c r="H58" s="4">
        <v>2</v>
      </c>
      <c r="I58" s="4">
        <v>1</v>
      </c>
      <c r="J58" s="4">
        <v>2</v>
      </c>
      <c r="K58" s="4" t="s">
        <v>30</v>
      </c>
      <c r="L58" s="4">
        <v>378</v>
      </c>
      <c r="M58" s="4">
        <v>378</v>
      </c>
      <c r="N58" s="4" t="s">
        <v>292</v>
      </c>
      <c r="O58" s="4" t="s">
        <v>32</v>
      </c>
      <c r="P58" s="4" t="s">
        <v>33</v>
      </c>
      <c r="Q58" s="4">
        <v>0</v>
      </c>
      <c r="R58" s="8">
        <v>44789</v>
      </c>
      <c r="S58" s="6">
        <v>44793</v>
      </c>
      <c r="T58" s="4" t="s">
        <v>34</v>
      </c>
      <c r="U58" s="4">
        <v>378</v>
      </c>
      <c r="V58" s="4">
        <v>0</v>
      </c>
      <c r="W58" s="4">
        <v>0</v>
      </c>
      <c r="X58" s="4" t="s">
        <v>43</v>
      </c>
      <c r="Y58" s="4" t="s">
        <v>293</v>
      </c>
    </row>
    <row r="59" s="4" customFormat="1" spans="1:25">
      <c r="A59" s="4" t="s">
        <v>294</v>
      </c>
      <c r="B59" s="4" t="s">
        <v>26</v>
      </c>
      <c r="C59" s="4" t="s">
        <v>27</v>
      </c>
      <c r="D59" s="4" t="s">
        <v>295</v>
      </c>
      <c r="E59" s="4"/>
      <c r="F59" s="6">
        <v>44789</v>
      </c>
      <c r="G59" s="6">
        <v>44790</v>
      </c>
      <c r="H59" s="4">
        <v>0</v>
      </c>
      <c r="I59" s="4">
        <v>1</v>
      </c>
      <c r="J59" s="4">
        <v>0</v>
      </c>
      <c r="K59" s="4" t="s">
        <v>30</v>
      </c>
      <c r="L59" s="4">
        <v>370</v>
      </c>
      <c r="M59" s="4">
        <v>370</v>
      </c>
      <c r="N59" s="4"/>
      <c r="O59" s="4" t="s">
        <v>32</v>
      </c>
      <c r="P59" s="4" t="s">
        <v>33</v>
      </c>
      <c r="Q59" s="4">
        <v>0</v>
      </c>
      <c r="R59" s="8">
        <v>44789</v>
      </c>
      <c r="S59" s="6">
        <v>44793</v>
      </c>
      <c r="T59" s="4" t="s">
        <v>34</v>
      </c>
      <c r="U59" s="4">
        <v>370</v>
      </c>
      <c r="V59" s="4">
        <v>0</v>
      </c>
      <c r="W59" s="4">
        <v>0</v>
      </c>
      <c r="X59" s="4" t="s">
        <v>43</v>
      </c>
      <c r="Y59" s="4" t="s">
        <v>43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5"/>
  <sheetViews>
    <sheetView tabSelected="1" topLeftCell="A49" workbookViewId="0">
      <selection activeCell="A64" sqref="A64:A65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296</v>
      </c>
    </row>
    <row r="2" s="4" customFormat="1" spans="1:9">
      <c r="A2" s="5">
        <v>17687594777</v>
      </c>
      <c r="B2" s="6">
        <v>44785</v>
      </c>
      <c r="C2" s="6">
        <v>44790</v>
      </c>
      <c r="D2" s="4">
        <v>3873</v>
      </c>
      <c r="E2" s="4" t="str">
        <f>VLOOKUP(A2,HOP!A:L,12,0)</f>
        <v>3873.00</v>
      </c>
      <c r="F2" s="4" t="str">
        <f>VLOOKUP(A2,HOP!A:C,3,0)</f>
        <v>2475523</v>
      </c>
      <c r="G2" s="4">
        <f>D2-E2</f>
        <v>0</v>
      </c>
      <c r="H2" s="4" t="str">
        <f>$H$1&amp;F2</f>
        <v>，2475523</v>
      </c>
      <c r="I2" s="4" t="str">
        <f>VLOOKUP(A2,HOP!A:U,21,0)</f>
        <v>直连</v>
      </c>
    </row>
    <row r="3" s="4" customFormat="1" spans="1:9">
      <c r="A3" s="5">
        <v>18098054151</v>
      </c>
      <c r="B3" s="6">
        <v>44788</v>
      </c>
      <c r="C3" s="6">
        <v>44790</v>
      </c>
      <c r="D3" s="4">
        <v>4432</v>
      </c>
      <c r="E3" s="4" t="str">
        <f>VLOOKUP(A3,HOP!A:L,12,0)</f>
        <v>4432.00</v>
      </c>
      <c r="F3" s="4" t="str">
        <f>VLOOKUP(A3,HOP!A:C,3,0)</f>
        <v>2587019</v>
      </c>
      <c r="G3" s="4">
        <f t="shared" ref="G3:G34" si="0">D3-E3</f>
        <v>0</v>
      </c>
      <c r="H3" s="4" t="str">
        <f t="shared" ref="H3:H34" si="1">$H$1&amp;F3</f>
        <v>，2587019</v>
      </c>
      <c r="I3" s="4" t="str">
        <f>VLOOKUP(A3,HOP!A:U,21,0)</f>
        <v>直连</v>
      </c>
    </row>
    <row r="4" s="4" customFormat="1" spans="1:9">
      <c r="A4" s="5">
        <v>18448012311</v>
      </c>
      <c r="B4" s="6">
        <v>44788</v>
      </c>
      <c r="C4" s="6">
        <v>44790</v>
      </c>
      <c r="D4" s="4">
        <v>12450</v>
      </c>
      <c r="E4" s="4" t="str">
        <f>VLOOKUP(A4,HOP!A:L,12,0)</f>
        <v>12450.00</v>
      </c>
      <c r="F4" s="4" t="str">
        <f>VLOOKUP(A4,HOP!A:C,3,0)</f>
        <v>2626542</v>
      </c>
      <c r="G4" s="4">
        <f t="shared" si="0"/>
        <v>0</v>
      </c>
      <c r="H4" s="4" t="str">
        <f t="shared" si="1"/>
        <v>，2626542</v>
      </c>
      <c r="I4" s="4" t="str">
        <f>VLOOKUP(A4,HOP!A:U,21,0)</f>
        <v>直连</v>
      </c>
    </row>
    <row r="5" s="4" customFormat="1" spans="1:9">
      <c r="A5" s="5">
        <v>18470409716</v>
      </c>
      <c r="B5" s="6">
        <v>44786</v>
      </c>
      <c r="C5" s="6">
        <v>44790</v>
      </c>
      <c r="D5" s="4">
        <v>1200</v>
      </c>
      <c r="E5" s="4" t="str">
        <f>VLOOKUP(A5,HOP!A:L,12,0)</f>
        <v>1200.00</v>
      </c>
      <c r="F5" s="4" t="str">
        <f>VLOOKUP(A5,HOP!A:C,3,0)</f>
        <v>2628454</v>
      </c>
      <c r="G5" s="4">
        <f t="shared" si="0"/>
        <v>0</v>
      </c>
      <c r="H5" s="4" t="str">
        <f t="shared" si="1"/>
        <v>，2628454</v>
      </c>
      <c r="I5" s="4" t="str">
        <f>VLOOKUP(A5,HOP!A:U,21,0)</f>
        <v>直连</v>
      </c>
    </row>
    <row r="6" s="4" customFormat="1" spans="1:9">
      <c r="A6" s="5">
        <v>18552228368</v>
      </c>
      <c r="B6" s="6">
        <v>44789</v>
      </c>
      <c r="C6" s="6">
        <v>44790</v>
      </c>
      <c r="D6" s="4">
        <v>1037</v>
      </c>
      <c r="E6" s="4" t="str">
        <f>VLOOKUP(A6,HOP!A:L,12,0)</f>
        <v>1037.00</v>
      </c>
      <c r="F6" s="4" t="str">
        <f>VLOOKUP(A6,HOP!A:C,3,0)</f>
        <v>2636622</v>
      </c>
      <c r="G6" s="4">
        <f t="shared" si="0"/>
        <v>0</v>
      </c>
      <c r="H6" s="4" t="str">
        <f t="shared" si="1"/>
        <v>，2636622</v>
      </c>
      <c r="I6" s="4" t="str">
        <f>VLOOKUP(A6,HOP!A:U,21,0)</f>
        <v>直连</v>
      </c>
    </row>
    <row r="7" s="4" customFormat="1" spans="1:9">
      <c r="A7" s="5">
        <v>18562746792</v>
      </c>
      <c r="B7" s="6">
        <v>44789</v>
      </c>
      <c r="C7" s="6">
        <v>44790</v>
      </c>
      <c r="D7" s="4">
        <v>678</v>
      </c>
      <c r="E7" s="4" t="str">
        <f>VLOOKUP(A7,HOP!A:L,12,0)</f>
        <v>678.00</v>
      </c>
      <c r="F7" s="4" t="str">
        <f>VLOOKUP(A7,HOP!A:C,3,0)</f>
        <v>2637827</v>
      </c>
      <c r="G7" s="4">
        <f t="shared" si="0"/>
        <v>0</v>
      </c>
      <c r="H7" s="4" t="str">
        <f t="shared" si="1"/>
        <v>，2637827</v>
      </c>
      <c r="I7" s="4" t="str">
        <f>VLOOKUP(A7,HOP!A:U,21,0)</f>
        <v>直连</v>
      </c>
    </row>
    <row r="8" s="4" customFormat="1" spans="1:9">
      <c r="A8" s="5">
        <v>18571746360</v>
      </c>
      <c r="B8" s="6">
        <v>44788</v>
      </c>
      <c r="C8" s="6">
        <v>44790</v>
      </c>
      <c r="D8" s="4">
        <v>3124</v>
      </c>
      <c r="E8" s="4" t="str">
        <f>VLOOKUP(A8,HOP!A:L,12,0)</f>
        <v>3124.00</v>
      </c>
      <c r="F8" s="4" t="str">
        <f>VLOOKUP(A8,HOP!A:C,3,0)</f>
        <v>2638505</v>
      </c>
      <c r="G8" s="4">
        <f t="shared" si="0"/>
        <v>0</v>
      </c>
      <c r="H8" s="4" t="str">
        <f t="shared" si="1"/>
        <v>，2638505</v>
      </c>
      <c r="I8" s="4" t="str">
        <f>VLOOKUP(A8,HOP!A:U,21,0)</f>
        <v>直连</v>
      </c>
    </row>
    <row r="9" s="4" customFormat="1" spans="1:9">
      <c r="A9" s="5">
        <v>18582545716</v>
      </c>
      <c r="B9" s="6">
        <v>44789</v>
      </c>
      <c r="C9" s="6">
        <v>44790</v>
      </c>
      <c r="D9" s="4">
        <v>475</v>
      </c>
      <c r="E9" s="4" t="str">
        <f>VLOOKUP(A9,HOP!A:L,12,0)</f>
        <v>475.00</v>
      </c>
      <c r="F9" s="4" t="str">
        <f>VLOOKUP(A9,HOP!A:C,3,0)</f>
        <v>2639525</v>
      </c>
      <c r="G9" s="4">
        <f t="shared" si="0"/>
        <v>0</v>
      </c>
      <c r="H9" s="4" t="str">
        <f t="shared" si="1"/>
        <v>，2639525</v>
      </c>
      <c r="I9" s="4" t="str">
        <f>VLOOKUP(A9,HOP!A:U,21,0)</f>
        <v>直连</v>
      </c>
    </row>
    <row r="10" s="4" customFormat="1" spans="1:9">
      <c r="A10" s="5">
        <v>18603349906</v>
      </c>
      <c r="B10" s="6">
        <v>44788</v>
      </c>
      <c r="C10" s="6">
        <v>44790</v>
      </c>
      <c r="D10" s="4">
        <v>2104</v>
      </c>
      <c r="E10" s="4" t="str">
        <f>VLOOKUP(A10,HOP!A:L,12,0)</f>
        <v>2104.00</v>
      </c>
      <c r="F10" s="4" t="str">
        <f>VLOOKUP(A10,HOP!A:C,3,0)</f>
        <v>2641643</v>
      </c>
      <c r="G10" s="4">
        <f t="shared" si="0"/>
        <v>0</v>
      </c>
      <c r="H10" s="4" t="str">
        <f t="shared" si="1"/>
        <v>，2641643</v>
      </c>
      <c r="I10" s="4" t="str">
        <f>VLOOKUP(A10,HOP!A:U,21,0)</f>
        <v>直连</v>
      </c>
    </row>
    <row r="11" s="4" customFormat="1" spans="1:9">
      <c r="A11" s="5">
        <v>18622360918</v>
      </c>
      <c r="B11" s="6">
        <v>44788</v>
      </c>
      <c r="C11" s="6">
        <v>44790</v>
      </c>
      <c r="D11" s="4">
        <v>12838</v>
      </c>
      <c r="E11" s="4" t="str">
        <f>VLOOKUP(A11,HOP!A:L,12,0)</f>
        <v>12838.00</v>
      </c>
      <c r="F11" s="4" t="str">
        <f>VLOOKUP(A11,HOP!A:C,3,0)</f>
        <v>2643665</v>
      </c>
      <c r="G11" s="4">
        <f t="shared" si="0"/>
        <v>0</v>
      </c>
      <c r="H11" s="4" t="str">
        <f t="shared" si="1"/>
        <v>，2643665</v>
      </c>
      <c r="I11" s="4" t="str">
        <f>VLOOKUP(A11,HOP!A:U,21,0)</f>
        <v>直连</v>
      </c>
    </row>
    <row r="12" s="4" customFormat="1" spans="1:9">
      <c r="A12" s="5">
        <v>18634548645</v>
      </c>
      <c r="B12" s="6">
        <v>44788</v>
      </c>
      <c r="C12" s="6">
        <v>44790</v>
      </c>
      <c r="D12" s="4">
        <v>866</v>
      </c>
      <c r="E12" s="4" t="str">
        <f>VLOOKUP(A12,HOP!A:L,12,0)</f>
        <v>866.00</v>
      </c>
      <c r="F12" s="4" t="str">
        <f>VLOOKUP(A12,HOP!A:C,3,0)</f>
        <v>2644777</v>
      </c>
      <c r="G12" s="4">
        <f t="shared" si="0"/>
        <v>0</v>
      </c>
      <c r="H12" s="4" t="str">
        <f t="shared" si="1"/>
        <v>，2644777</v>
      </c>
      <c r="I12" s="4" t="str">
        <f>VLOOKUP(A12,HOP!A:U,21,0)</f>
        <v>直连</v>
      </c>
    </row>
    <row r="13" s="4" customFormat="1" spans="1:9">
      <c r="A13" s="5">
        <v>18641751673</v>
      </c>
      <c r="B13" s="6">
        <v>44787</v>
      </c>
      <c r="C13" s="6">
        <v>44790</v>
      </c>
      <c r="D13" s="4">
        <v>330</v>
      </c>
      <c r="E13" s="4" t="str">
        <f>VLOOKUP(A13,HOP!A:L,12,0)</f>
        <v>330.00</v>
      </c>
      <c r="F13" s="4" t="str">
        <f>VLOOKUP(A13,HOP!A:C,3,0)</f>
        <v>2645258</v>
      </c>
      <c r="G13" s="4">
        <f t="shared" si="0"/>
        <v>0</v>
      </c>
      <c r="H13" s="4" t="str">
        <f t="shared" si="1"/>
        <v>，2645258</v>
      </c>
      <c r="I13" s="4" t="str">
        <f>VLOOKUP(A13,HOP!A:U,21,0)</f>
        <v>直连</v>
      </c>
    </row>
    <row r="14" s="4" customFormat="1" spans="1:9">
      <c r="A14" s="5">
        <v>18649377264</v>
      </c>
      <c r="B14" s="6">
        <v>44789</v>
      </c>
      <c r="C14" s="6">
        <v>44790</v>
      </c>
      <c r="D14" s="4">
        <v>2147</v>
      </c>
      <c r="E14" s="4" t="str">
        <f>VLOOKUP(A14,HOP!A:L,12,0)</f>
        <v>2147.00</v>
      </c>
      <c r="F14" s="4" t="str">
        <f>VLOOKUP(A14,HOP!A:C,3,0)</f>
        <v>2645844</v>
      </c>
      <c r="G14" s="4">
        <f t="shared" si="0"/>
        <v>0</v>
      </c>
      <c r="H14" s="4" t="str">
        <f t="shared" si="1"/>
        <v>，2645844</v>
      </c>
      <c r="I14" s="4" t="str">
        <f>VLOOKUP(A14,HOP!A:U,21,0)</f>
        <v>直连</v>
      </c>
    </row>
    <row r="15" s="4" customFormat="1" spans="1:9">
      <c r="A15" s="5">
        <v>18663900419</v>
      </c>
      <c r="B15" s="6">
        <v>44788</v>
      </c>
      <c r="C15" s="6">
        <v>44790</v>
      </c>
      <c r="D15" s="4">
        <v>460</v>
      </c>
      <c r="E15" s="4" t="str">
        <f>VLOOKUP(A15,HOP!A:L,12,0)</f>
        <v>460.00</v>
      </c>
      <c r="F15" s="4" t="str">
        <f>VLOOKUP(A15,HOP!A:C,3,0)</f>
        <v>2647288</v>
      </c>
      <c r="G15" s="4">
        <f t="shared" si="0"/>
        <v>0</v>
      </c>
      <c r="H15" s="4" t="str">
        <f t="shared" si="1"/>
        <v>，2647288</v>
      </c>
      <c r="I15" s="4" t="str">
        <f>VLOOKUP(A15,HOP!A:U,21,0)</f>
        <v>直连</v>
      </c>
    </row>
    <row r="16" s="4" customFormat="1" spans="1:9">
      <c r="A16" s="5">
        <v>18672272005</v>
      </c>
      <c r="B16" s="6">
        <v>44789</v>
      </c>
      <c r="C16" s="6">
        <v>44790</v>
      </c>
      <c r="D16" s="4">
        <v>2600</v>
      </c>
      <c r="E16" s="4" t="str">
        <f>VLOOKUP(A16,HOP!A:L,12,0)</f>
        <v>2600.00</v>
      </c>
      <c r="F16" s="4" t="str">
        <f>VLOOKUP(A16,HOP!A:C,3,0)</f>
        <v>2647881</v>
      </c>
      <c r="G16" s="4">
        <f t="shared" si="0"/>
        <v>0</v>
      </c>
      <c r="H16" s="4" t="str">
        <f t="shared" si="1"/>
        <v>，2647881</v>
      </c>
      <c r="I16" s="4" t="str">
        <f>VLOOKUP(A16,HOP!A:U,21,0)</f>
        <v>直连</v>
      </c>
    </row>
    <row r="17" s="4" customFormat="1" spans="1:9">
      <c r="A17" s="5">
        <v>18681924427</v>
      </c>
      <c r="B17" s="6">
        <v>44789</v>
      </c>
      <c r="C17" s="6">
        <v>44790</v>
      </c>
      <c r="D17" s="4">
        <v>146</v>
      </c>
      <c r="E17" s="4" t="str">
        <f>VLOOKUP(A17,HOP!A:L,12,0)</f>
        <v>146.00</v>
      </c>
      <c r="F17" s="4" t="str">
        <f>VLOOKUP(A17,HOP!A:C,3,0)</f>
        <v>2648709</v>
      </c>
      <c r="G17" s="4">
        <f t="shared" si="0"/>
        <v>0</v>
      </c>
      <c r="H17" s="4" t="str">
        <f t="shared" si="1"/>
        <v>，2648709</v>
      </c>
      <c r="I17" s="4" t="str">
        <f>VLOOKUP(A17,HOP!A:U,21,0)</f>
        <v>直连</v>
      </c>
    </row>
    <row r="18" s="4" customFormat="1" spans="1:9">
      <c r="A18" s="5">
        <v>18682006874</v>
      </c>
      <c r="B18" s="6">
        <v>44789</v>
      </c>
      <c r="C18" s="6">
        <v>44790</v>
      </c>
      <c r="D18" s="4">
        <v>4065</v>
      </c>
      <c r="E18" s="4" t="str">
        <f>VLOOKUP(A18,HOP!A:L,12,0)</f>
        <v>4065.00</v>
      </c>
      <c r="F18" s="4" t="str">
        <f>VLOOKUP(A18,HOP!A:C,3,0)</f>
        <v>2648723</v>
      </c>
      <c r="G18" s="4">
        <f t="shared" si="0"/>
        <v>0</v>
      </c>
      <c r="H18" s="4" t="str">
        <f t="shared" si="1"/>
        <v>，2648723</v>
      </c>
      <c r="I18" s="4" t="str">
        <f>VLOOKUP(A18,HOP!A:U,21,0)</f>
        <v>直连</v>
      </c>
    </row>
    <row r="19" s="4" customFormat="1" spans="1:9">
      <c r="A19" s="5">
        <v>18682028789</v>
      </c>
      <c r="B19" s="6">
        <v>44789</v>
      </c>
      <c r="C19" s="6">
        <v>44790</v>
      </c>
      <c r="D19" s="4">
        <v>4038</v>
      </c>
      <c r="E19" s="4" t="str">
        <f>VLOOKUP(A19,HOP!A:L,12,0)</f>
        <v>4038.00</v>
      </c>
      <c r="F19" s="4" t="str">
        <f>VLOOKUP(A19,HOP!A:C,3,0)</f>
        <v>2648726</v>
      </c>
      <c r="G19" s="4">
        <f t="shared" si="0"/>
        <v>0</v>
      </c>
      <c r="H19" s="4" t="str">
        <f t="shared" si="1"/>
        <v>，2648726</v>
      </c>
      <c r="I19" s="4" t="str">
        <f>VLOOKUP(A19,HOP!A:U,21,0)</f>
        <v>直连</v>
      </c>
    </row>
    <row r="20" s="4" customFormat="1" spans="1:9">
      <c r="A20" s="5">
        <v>18686552283</v>
      </c>
      <c r="B20" s="6">
        <v>44789</v>
      </c>
      <c r="C20" s="6">
        <v>44790</v>
      </c>
      <c r="D20" s="4">
        <v>567</v>
      </c>
      <c r="E20" s="4" t="str">
        <f>VLOOKUP(A20,HOP!A:L,12,0)</f>
        <v>567.00</v>
      </c>
      <c r="F20" s="4" t="str">
        <f>VLOOKUP(A20,HOP!A:C,3,0)</f>
        <v>2648959</v>
      </c>
      <c r="G20" s="4">
        <f t="shared" si="0"/>
        <v>0</v>
      </c>
      <c r="H20" s="4" t="str">
        <f t="shared" si="1"/>
        <v>，2648959</v>
      </c>
      <c r="I20" s="4" t="str">
        <f>VLOOKUP(A20,HOP!A:U,21,0)</f>
        <v>直连</v>
      </c>
    </row>
    <row r="21" s="4" customFormat="1" spans="1:9">
      <c r="A21" s="5">
        <v>18687206155</v>
      </c>
      <c r="B21" s="6">
        <v>44788</v>
      </c>
      <c r="C21" s="6">
        <v>44790</v>
      </c>
      <c r="D21" s="4">
        <v>1410</v>
      </c>
      <c r="E21" s="4" t="str">
        <f>VLOOKUP(A21,HOP!A:L,12,0)</f>
        <v>1410.00</v>
      </c>
      <c r="F21" s="4" t="str">
        <f>VLOOKUP(A21,HOP!A:C,3,0)</f>
        <v>2649108</v>
      </c>
      <c r="G21" s="4">
        <f t="shared" si="0"/>
        <v>0</v>
      </c>
      <c r="H21" s="4" t="str">
        <f t="shared" si="1"/>
        <v>，2649108</v>
      </c>
      <c r="I21" s="4" t="str">
        <f>VLOOKUP(A21,HOP!A:U,21,0)</f>
        <v>直连</v>
      </c>
    </row>
    <row r="22" s="4" customFormat="1" spans="1:9">
      <c r="A22" s="5">
        <v>18708663968</v>
      </c>
      <c r="B22" s="6">
        <v>44789</v>
      </c>
      <c r="C22" s="6">
        <v>44790</v>
      </c>
      <c r="D22" s="4">
        <v>2264</v>
      </c>
      <c r="E22" s="4" t="str">
        <f>VLOOKUP(A22,HOP!A:L,12,0)</f>
        <v>2264.00</v>
      </c>
      <c r="F22" s="4" t="str">
        <f>VLOOKUP(A22,HOP!A:C,3,0)</f>
        <v>2651161</v>
      </c>
      <c r="G22" s="4">
        <f t="shared" si="0"/>
        <v>0</v>
      </c>
      <c r="H22" s="4" t="str">
        <f t="shared" si="1"/>
        <v>，2651161</v>
      </c>
      <c r="I22" s="4" t="str">
        <f>VLOOKUP(A22,HOP!A:U,21,0)</f>
        <v>直连</v>
      </c>
    </row>
    <row r="23" s="4" customFormat="1" spans="1:9">
      <c r="A23" s="5">
        <v>18719382029</v>
      </c>
      <c r="B23" s="6">
        <v>44789</v>
      </c>
      <c r="C23" s="6">
        <v>44790</v>
      </c>
      <c r="D23" s="4">
        <v>3505</v>
      </c>
      <c r="E23" s="4" t="str">
        <f>VLOOKUP(A23,HOP!A:L,12,0)</f>
        <v>3505.00</v>
      </c>
      <c r="F23" s="4" t="str">
        <f>VLOOKUP(A23,HOP!A:C,3,0)</f>
        <v>2652263</v>
      </c>
      <c r="G23" s="4">
        <f t="shared" si="0"/>
        <v>0</v>
      </c>
      <c r="H23" s="4" t="str">
        <f t="shared" si="1"/>
        <v>，2652263</v>
      </c>
      <c r="I23" s="4" t="str">
        <f>VLOOKUP(A23,HOP!A:U,21,0)</f>
        <v>直连</v>
      </c>
    </row>
    <row r="24" s="4" customFormat="1" spans="1:9">
      <c r="A24" s="5">
        <v>18725380631</v>
      </c>
      <c r="B24" s="6">
        <v>44787</v>
      </c>
      <c r="C24" s="6">
        <v>44790</v>
      </c>
      <c r="D24" s="4">
        <v>2031</v>
      </c>
      <c r="E24" s="4" t="str">
        <f>VLOOKUP(A24,HOP!A:L,12,0)</f>
        <v>2031.00</v>
      </c>
      <c r="F24" s="4" t="str">
        <f>VLOOKUP(A24,HOP!A:C,3,0)</f>
        <v>2652706</v>
      </c>
      <c r="G24" s="4">
        <f t="shared" si="0"/>
        <v>0</v>
      </c>
      <c r="H24" s="4" t="str">
        <f t="shared" si="1"/>
        <v>，2652706</v>
      </c>
      <c r="I24" s="4" t="str">
        <f>VLOOKUP(A24,HOP!A:U,21,0)</f>
        <v>直连</v>
      </c>
    </row>
    <row r="25" s="4" customFormat="1" spans="1:9">
      <c r="A25" s="5">
        <v>18727272145</v>
      </c>
      <c r="B25" s="6">
        <v>44789</v>
      </c>
      <c r="C25" s="6">
        <v>44790</v>
      </c>
      <c r="D25" s="4">
        <v>530</v>
      </c>
      <c r="E25" s="4" t="str">
        <f>VLOOKUP(A25,HOP!A:L,12,0)</f>
        <v>530.00</v>
      </c>
      <c r="F25" s="4" t="str">
        <f>VLOOKUP(A25,HOP!A:C,3,0)</f>
        <v>2652998</v>
      </c>
      <c r="G25" s="4">
        <f t="shared" si="0"/>
        <v>0</v>
      </c>
      <c r="H25" s="4" t="str">
        <f t="shared" si="1"/>
        <v>，2652998</v>
      </c>
      <c r="I25" s="4" t="str">
        <f>VLOOKUP(A25,HOP!A:U,21,0)</f>
        <v>直连</v>
      </c>
    </row>
    <row r="26" s="4" customFormat="1" spans="1:9">
      <c r="A26" s="5">
        <v>18729823163</v>
      </c>
      <c r="B26" s="6">
        <v>44789</v>
      </c>
      <c r="C26" s="6">
        <v>44790</v>
      </c>
      <c r="D26" s="4">
        <v>233</v>
      </c>
      <c r="E26" s="4" t="str">
        <f>VLOOKUP(A26,HOP!A:L,12,0)</f>
        <v>233.00</v>
      </c>
      <c r="F26" s="4" t="str">
        <f>VLOOKUP(A26,HOP!A:C,3,0)</f>
        <v>2653328</v>
      </c>
      <c r="G26" s="4">
        <f t="shared" si="0"/>
        <v>0</v>
      </c>
      <c r="H26" s="4" t="str">
        <f t="shared" si="1"/>
        <v>，2653328</v>
      </c>
      <c r="I26" s="4" t="str">
        <f>VLOOKUP(A26,HOP!A:U,21,0)</f>
        <v>直连</v>
      </c>
    </row>
    <row r="27" s="4" customFormat="1" spans="1:9">
      <c r="A27" s="5">
        <v>18743434918</v>
      </c>
      <c r="B27" s="6">
        <v>44788</v>
      </c>
      <c r="C27" s="6">
        <v>44790</v>
      </c>
      <c r="D27" s="4">
        <v>3564</v>
      </c>
      <c r="E27" s="4" t="str">
        <f>VLOOKUP(A27,HOP!A:L,12,0)</f>
        <v>3564.00</v>
      </c>
      <c r="F27" s="4" t="str">
        <f>VLOOKUP(A27,HOP!A:C,3,0)</f>
        <v>2654356</v>
      </c>
      <c r="G27" s="4">
        <f t="shared" si="0"/>
        <v>0</v>
      </c>
      <c r="H27" s="4" t="str">
        <f t="shared" si="1"/>
        <v>，2654356</v>
      </c>
      <c r="I27" s="4" t="str">
        <f>VLOOKUP(A27,HOP!A:U,21,0)</f>
        <v>直连</v>
      </c>
    </row>
    <row r="28" s="4" customFormat="1" spans="1:9">
      <c r="A28" s="5">
        <v>18744547881</v>
      </c>
      <c r="B28" s="6">
        <v>44788</v>
      </c>
      <c r="C28" s="6">
        <v>44790</v>
      </c>
      <c r="D28" s="4">
        <v>2528</v>
      </c>
      <c r="E28" s="4" t="str">
        <f>VLOOKUP(A28,HOP!A:L,12,0)</f>
        <v>2528.00</v>
      </c>
      <c r="F28" s="4" t="str">
        <f>VLOOKUP(A28,HOP!A:C,3,0)</f>
        <v>2654513</v>
      </c>
      <c r="G28" s="4">
        <f t="shared" si="0"/>
        <v>0</v>
      </c>
      <c r="H28" s="4" t="str">
        <f t="shared" si="1"/>
        <v>，2654513</v>
      </c>
      <c r="I28" s="4" t="str">
        <f>VLOOKUP(A28,HOP!A:U,21,0)</f>
        <v>直连</v>
      </c>
    </row>
    <row r="29" s="4" customFormat="1" spans="1:9">
      <c r="A29" s="5">
        <v>18745683225</v>
      </c>
      <c r="B29" s="6">
        <v>44789</v>
      </c>
      <c r="C29" s="6">
        <v>44790</v>
      </c>
      <c r="D29" s="4">
        <v>1984</v>
      </c>
      <c r="E29" s="4" t="str">
        <f>VLOOKUP(A29,HOP!A:L,12,0)</f>
        <v>1984.00</v>
      </c>
      <c r="F29" s="4" t="str">
        <f>VLOOKUP(A29,HOP!A:C,3,0)</f>
        <v>2654693</v>
      </c>
      <c r="G29" s="4">
        <f t="shared" si="0"/>
        <v>0</v>
      </c>
      <c r="H29" s="4" t="str">
        <f t="shared" si="1"/>
        <v>，2654693</v>
      </c>
      <c r="I29" s="4" t="str">
        <f>VLOOKUP(A29,HOP!A:U,21,0)</f>
        <v>直连</v>
      </c>
    </row>
    <row r="30" s="4" customFormat="1" spans="1:9">
      <c r="A30" s="5">
        <v>18746050816</v>
      </c>
      <c r="B30" s="6">
        <v>44788</v>
      </c>
      <c r="C30" s="6">
        <v>44790</v>
      </c>
      <c r="D30" s="4">
        <v>1298</v>
      </c>
      <c r="E30" s="4" t="str">
        <f>VLOOKUP(A30,HOP!A:L,12,0)</f>
        <v>1298.00</v>
      </c>
      <c r="F30" s="4" t="str">
        <f>VLOOKUP(A30,HOP!A:C,3,0)</f>
        <v>2654744</v>
      </c>
      <c r="G30" s="4">
        <f t="shared" si="0"/>
        <v>0</v>
      </c>
      <c r="H30" s="4" t="str">
        <f t="shared" si="1"/>
        <v>，2654744</v>
      </c>
      <c r="I30" s="4" t="str">
        <f>VLOOKUP(A30,HOP!A:U,21,0)</f>
        <v>直连</v>
      </c>
    </row>
    <row r="31" s="4" customFormat="1" spans="1:9">
      <c r="A31" s="5">
        <v>18751278696</v>
      </c>
      <c r="B31" s="6">
        <v>44789</v>
      </c>
      <c r="C31" s="6">
        <v>44790</v>
      </c>
      <c r="D31" s="4">
        <v>566</v>
      </c>
      <c r="E31" s="4" t="str">
        <f>VLOOKUP(A31,HOP!A:L,12,0)</f>
        <v>566.00</v>
      </c>
      <c r="F31" s="4" t="str">
        <f>VLOOKUP(A31,HOP!A:C,3,0)</f>
        <v>2655121</v>
      </c>
      <c r="G31" s="4">
        <f t="shared" si="0"/>
        <v>0</v>
      </c>
      <c r="H31" s="4" t="str">
        <f t="shared" si="1"/>
        <v>，2655121</v>
      </c>
      <c r="I31" s="4" t="str">
        <f>VLOOKUP(A31,HOP!A:U,21,0)</f>
        <v>直连</v>
      </c>
    </row>
    <row r="32" s="4" customFormat="1" spans="1:9">
      <c r="A32" s="5">
        <v>18753744537</v>
      </c>
      <c r="B32" s="6">
        <v>44788</v>
      </c>
      <c r="C32" s="6">
        <v>44790</v>
      </c>
      <c r="D32" s="4">
        <v>348</v>
      </c>
      <c r="E32" s="4" t="str">
        <f>VLOOKUP(A32,HOP!A:L,12,0)</f>
        <v>348.00</v>
      </c>
      <c r="F32" s="4" t="str">
        <f>VLOOKUP(A32,HOP!A:C,3,0)</f>
        <v>2655393</v>
      </c>
      <c r="G32" s="4">
        <f t="shared" si="0"/>
        <v>0</v>
      </c>
      <c r="H32" s="4" t="str">
        <f t="shared" si="1"/>
        <v>，2655393</v>
      </c>
      <c r="I32" s="4" t="str">
        <f>VLOOKUP(A32,HOP!A:U,21,0)</f>
        <v>直连</v>
      </c>
    </row>
    <row r="33" s="4" customFormat="1" spans="1:9">
      <c r="A33" s="5">
        <v>18753955710</v>
      </c>
      <c r="B33" s="6">
        <v>44788</v>
      </c>
      <c r="C33" s="6">
        <v>44790</v>
      </c>
      <c r="D33" s="4">
        <v>706</v>
      </c>
      <c r="E33" s="4" t="str">
        <f>VLOOKUP(A33,HOP!A:L,12,0)</f>
        <v>706.00</v>
      </c>
      <c r="F33" s="4" t="str">
        <f>VLOOKUP(A33,HOP!A:C,3,0)</f>
        <v>2655430</v>
      </c>
      <c r="G33" s="4">
        <f t="shared" si="0"/>
        <v>0</v>
      </c>
      <c r="H33" s="4" t="str">
        <f t="shared" si="1"/>
        <v>，2655430</v>
      </c>
      <c r="I33" s="4" t="str">
        <f>VLOOKUP(A33,HOP!A:U,21,0)</f>
        <v>直连</v>
      </c>
    </row>
    <row r="34" s="4" customFormat="1" spans="1:9">
      <c r="A34" s="5">
        <v>18753983106</v>
      </c>
      <c r="B34" s="6">
        <v>44789</v>
      </c>
      <c r="C34" s="6">
        <v>44790</v>
      </c>
      <c r="D34" s="4">
        <v>2431</v>
      </c>
      <c r="E34" s="4" t="str">
        <f>VLOOKUP(A34,HOP!A:L,12,0)</f>
        <v>2431.00</v>
      </c>
      <c r="F34" s="4" t="str">
        <f>VLOOKUP(A34,HOP!A:C,3,0)</f>
        <v>2655436</v>
      </c>
      <c r="G34" s="4">
        <f t="shared" si="0"/>
        <v>0</v>
      </c>
      <c r="H34" s="4" t="str">
        <f t="shared" si="1"/>
        <v>，2655436</v>
      </c>
      <c r="I34" s="4" t="str">
        <f>VLOOKUP(A34,HOP!A:U,21,0)</f>
        <v>直连</v>
      </c>
    </row>
    <row r="35" s="4" customFormat="1" spans="1:9">
      <c r="A35" s="5">
        <v>18754214223</v>
      </c>
      <c r="B35" s="6">
        <v>44789</v>
      </c>
      <c r="C35" s="6">
        <v>44790</v>
      </c>
      <c r="D35" s="4">
        <v>656</v>
      </c>
      <c r="E35" s="4" t="str">
        <f>VLOOKUP(A35,HOP!A:L,12,0)</f>
        <v>656.00</v>
      </c>
      <c r="F35" s="4" t="str">
        <f>VLOOKUP(A35,HOP!A:C,3,0)</f>
        <v>2655542</v>
      </c>
      <c r="G35" s="4">
        <f t="shared" ref="G35:G58" si="2">D35-E35</f>
        <v>0</v>
      </c>
      <c r="H35" s="4" t="str">
        <f t="shared" ref="H35:H58" si="3">$H$1&amp;F35</f>
        <v>，2655542</v>
      </c>
      <c r="I35" s="4" t="str">
        <f>VLOOKUP(A35,HOP!A:U,21,0)</f>
        <v>直连</v>
      </c>
    </row>
    <row r="36" s="4" customFormat="1" spans="1:9">
      <c r="A36" s="5">
        <v>18754408113</v>
      </c>
      <c r="B36" s="6">
        <v>44788</v>
      </c>
      <c r="C36" s="6">
        <v>44790</v>
      </c>
      <c r="D36" s="4">
        <v>2476</v>
      </c>
      <c r="E36" s="4" t="str">
        <f>VLOOKUP(A36,HOP!A:L,12,0)</f>
        <v>2476.00</v>
      </c>
      <c r="F36" s="4" t="str">
        <f>VLOOKUP(A36,HOP!A:C,3,0)</f>
        <v>2655568</v>
      </c>
      <c r="G36" s="4">
        <f t="shared" si="2"/>
        <v>0</v>
      </c>
      <c r="H36" s="4" t="str">
        <f t="shared" si="3"/>
        <v>，2655568</v>
      </c>
      <c r="I36" s="4" t="str">
        <f>VLOOKUP(A36,HOP!A:U,21,0)</f>
        <v>直连</v>
      </c>
    </row>
    <row r="37" s="4" customFormat="1" spans="1:9">
      <c r="A37" s="5">
        <v>18755495475</v>
      </c>
      <c r="B37" s="6">
        <v>44789</v>
      </c>
      <c r="C37" s="6">
        <v>44790</v>
      </c>
      <c r="D37" s="4">
        <v>1847</v>
      </c>
      <c r="E37" s="4" t="str">
        <f>VLOOKUP(A37,HOP!A:L,12,0)</f>
        <v>1847.00</v>
      </c>
      <c r="F37" s="4" t="str">
        <f>VLOOKUP(A37,HOP!A:C,3,0)</f>
        <v>2655703</v>
      </c>
      <c r="G37" s="4">
        <f t="shared" si="2"/>
        <v>0</v>
      </c>
      <c r="H37" s="4" t="str">
        <f t="shared" si="3"/>
        <v>，2655703</v>
      </c>
      <c r="I37" s="4" t="str">
        <f>VLOOKUP(A37,HOP!A:U,21,0)</f>
        <v>直连</v>
      </c>
    </row>
    <row r="38" s="4" customFormat="1" spans="1:9">
      <c r="A38" s="5">
        <v>18756348535</v>
      </c>
      <c r="B38" s="6">
        <v>44789</v>
      </c>
      <c r="C38" s="6">
        <v>44790</v>
      </c>
      <c r="D38" s="4">
        <v>575</v>
      </c>
      <c r="E38" s="4" t="str">
        <f>VLOOKUP(A38,HOP!A:L,12,0)</f>
        <v>575.00</v>
      </c>
      <c r="F38" s="4" t="str">
        <f>VLOOKUP(A38,HOP!A:C,3,0)</f>
        <v>2655788</v>
      </c>
      <c r="G38" s="4">
        <f t="shared" si="2"/>
        <v>0</v>
      </c>
      <c r="H38" s="4" t="str">
        <f t="shared" si="3"/>
        <v>，2655788</v>
      </c>
      <c r="I38" s="4" t="str">
        <f>VLOOKUP(A38,HOP!A:U,21,0)</f>
        <v>直连</v>
      </c>
    </row>
    <row r="39" s="4" customFormat="1" spans="1:9">
      <c r="A39" s="5">
        <v>18756482558</v>
      </c>
      <c r="B39" s="6">
        <v>44789</v>
      </c>
      <c r="C39" s="6">
        <v>44790</v>
      </c>
      <c r="D39" s="4">
        <v>383</v>
      </c>
      <c r="E39" s="4" t="str">
        <f>VLOOKUP(A39,HOP!A:L,12,0)</f>
        <v>383.00</v>
      </c>
      <c r="F39" s="4" t="str">
        <f>VLOOKUP(A39,HOP!A:C,3,0)</f>
        <v>2655805</v>
      </c>
      <c r="G39" s="4">
        <f t="shared" si="2"/>
        <v>0</v>
      </c>
      <c r="H39" s="4" t="str">
        <f t="shared" si="3"/>
        <v>，2655805</v>
      </c>
      <c r="I39" s="4" t="str">
        <f>VLOOKUP(A39,HOP!A:U,21,0)</f>
        <v>直连</v>
      </c>
    </row>
    <row r="40" s="4" customFormat="1" spans="1:9">
      <c r="A40" s="5">
        <v>18761611397</v>
      </c>
      <c r="B40" s="6">
        <v>44788</v>
      </c>
      <c r="C40" s="6">
        <v>44790</v>
      </c>
      <c r="D40" s="4">
        <v>407</v>
      </c>
      <c r="E40" s="4" t="str">
        <f>VLOOKUP(A40,HOP!A:L,12,0)</f>
        <v>407.00</v>
      </c>
      <c r="F40" s="4" t="str">
        <f>VLOOKUP(A40,HOP!A:C,3,0)</f>
        <v>2656032</v>
      </c>
      <c r="G40" s="4">
        <f t="shared" si="2"/>
        <v>0</v>
      </c>
      <c r="H40" s="4" t="str">
        <f t="shared" si="3"/>
        <v>，2656032</v>
      </c>
      <c r="I40" s="4" t="str">
        <f>VLOOKUP(A40,HOP!A:U,21,0)</f>
        <v>直连</v>
      </c>
    </row>
    <row r="41" s="4" customFormat="1" spans="1:9">
      <c r="A41" s="5">
        <v>18761765497</v>
      </c>
      <c r="B41" s="6">
        <v>44789</v>
      </c>
      <c r="C41" s="6">
        <v>44790</v>
      </c>
      <c r="D41" s="4">
        <v>357</v>
      </c>
      <c r="E41" s="4" t="str">
        <f>VLOOKUP(A41,HOP!A:L,12,0)</f>
        <v>357.00</v>
      </c>
      <c r="F41" s="4" t="str">
        <f>VLOOKUP(A41,HOP!A:C,3,0)</f>
        <v>2656043</v>
      </c>
      <c r="G41" s="4">
        <f t="shared" si="2"/>
        <v>0</v>
      </c>
      <c r="H41" s="4" t="str">
        <f t="shared" si="3"/>
        <v>，2656043</v>
      </c>
      <c r="I41" s="4" t="str">
        <f>VLOOKUP(A41,HOP!A:U,21,0)</f>
        <v>直连</v>
      </c>
    </row>
    <row r="42" s="4" customFormat="1" spans="1:9">
      <c r="A42" s="5">
        <v>18763634978</v>
      </c>
      <c r="B42" s="6">
        <v>44789</v>
      </c>
      <c r="C42" s="6">
        <v>44790</v>
      </c>
      <c r="D42" s="4">
        <v>120</v>
      </c>
      <c r="E42" s="4" t="str">
        <f>VLOOKUP(A42,HOP!A:L,12,0)</f>
        <v>120.00</v>
      </c>
      <c r="F42" s="4" t="str">
        <f>VLOOKUP(A42,HOP!A:C,3,0)</f>
        <v>2656250</v>
      </c>
      <c r="G42" s="4">
        <f t="shared" si="2"/>
        <v>0</v>
      </c>
      <c r="H42" s="4" t="str">
        <f t="shared" si="3"/>
        <v>，2656250</v>
      </c>
      <c r="I42" s="4" t="str">
        <f>VLOOKUP(A42,HOP!A:U,21,0)</f>
        <v>直连</v>
      </c>
    </row>
    <row r="43" s="4" customFormat="1" spans="1:9">
      <c r="A43" s="5">
        <v>18765832664</v>
      </c>
      <c r="B43" s="6">
        <v>44789</v>
      </c>
      <c r="C43" s="6">
        <v>44790</v>
      </c>
      <c r="D43" s="4">
        <v>297</v>
      </c>
      <c r="E43" s="4" t="str">
        <f>VLOOKUP(A43,HOP!A:L,12,0)</f>
        <v>297.00</v>
      </c>
      <c r="F43" s="4" t="str">
        <f>VLOOKUP(A43,HOP!A:C,3,0)</f>
        <v>2656650</v>
      </c>
      <c r="G43" s="4">
        <f t="shared" si="2"/>
        <v>0</v>
      </c>
      <c r="H43" s="4" t="str">
        <f t="shared" si="3"/>
        <v>，2656650</v>
      </c>
      <c r="I43" s="4" t="str">
        <f>VLOOKUP(A43,HOP!A:U,21,0)</f>
        <v>直连</v>
      </c>
    </row>
    <row r="44" s="4" customFormat="1" spans="1:9">
      <c r="A44" s="5">
        <v>18766001032</v>
      </c>
      <c r="B44" s="6">
        <v>44789</v>
      </c>
      <c r="C44" s="6">
        <v>44790</v>
      </c>
      <c r="D44" s="4">
        <v>1241</v>
      </c>
      <c r="E44" s="4" t="str">
        <f>VLOOKUP(A44,HOP!A:L,12,0)</f>
        <v>1241.00</v>
      </c>
      <c r="F44" s="4" t="str">
        <f>VLOOKUP(A44,HOP!A:C,3,0)</f>
        <v>2656679</v>
      </c>
      <c r="G44" s="4">
        <f t="shared" si="2"/>
        <v>0</v>
      </c>
      <c r="H44" s="4" t="str">
        <f t="shared" si="3"/>
        <v>，2656679</v>
      </c>
      <c r="I44" s="4" t="str">
        <f>VLOOKUP(A44,HOP!A:U,21,0)</f>
        <v>直连</v>
      </c>
    </row>
    <row r="45" s="4" customFormat="1" spans="1:9">
      <c r="A45" s="5">
        <v>18766009365</v>
      </c>
      <c r="B45" s="6">
        <v>44789</v>
      </c>
      <c r="C45" s="6">
        <v>44790</v>
      </c>
      <c r="D45" s="4">
        <v>344</v>
      </c>
      <c r="E45" s="4" t="str">
        <f>VLOOKUP(A45,HOP!A:L,12,0)</f>
        <v>344.00</v>
      </c>
      <c r="F45" s="4" t="str">
        <f>VLOOKUP(A45,HOP!A:C,3,0)</f>
        <v>2656690</v>
      </c>
      <c r="G45" s="4">
        <f t="shared" si="2"/>
        <v>0</v>
      </c>
      <c r="H45" s="4" t="str">
        <f t="shared" si="3"/>
        <v>，2656690</v>
      </c>
      <c r="I45" s="4" t="str">
        <f>VLOOKUP(A45,HOP!A:U,21,0)</f>
        <v>直连</v>
      </c>
    </row>
    <row r="46" s="4" customFormat="1" spans="1:9">
      <c r="A46" s="5">
        <v>18766104805</v>
      </c>
      <c r="B46" s="6">
        <v>44789</v>
      </c>
      <c r="C46" s="6">
        <v>44790</v>
      </c>
      <c r="D46" s="4">
        <v>375</v>
      </c>
      <c r="E46" s="4" t="str">
        <f>VLOOKUP(A46,HOP!A:L,12,0)</f>
        <v>375.00</v>
      </c>
      <c r="F46" s="4" t="str">
        <f>VLOOKUP(A46,HOP!A:C,3,0)</f>
        <v>2656710</v>
      </c>
      <c r="G46" s="4">
        <f t="shared" si="2"/>
        <v>0</v>
      </c>
      <c r="H46" s="4" t="str">
        <f t="shared" si="3"/>
        <v>，2656710</v>
      </c>
      <c r="I46" s="4" t="str">
        <f>VLOOKUP(A46,HOP!A:U,21,0)</f>
        <v>直连</v>
      </c>
    </row>
    <row r="47" s="4" customFormat="1" spans="1:9">
      <c r="A47" s="5">
        <v>18766501372</v>
      </c>
      <c r="B47" s="6">
        <v>44789</v>
      </c>
      <c r="C47" s="6">
        <v>44790</v>
      </c>
      <c r="D47" s="4">
        <v>416</v>
      </c>
      <c r="E47" s="4" t="str">
        <f>VLOOKUP(A47,HOP!A:L,12,0)</f>
        <v>416.00</v>
      </c>
      <c r="F47" s="4" t="str">
        <f>VLOOKUP(A47,HOP!A:C,3,0)</f>
        <v>2656800</v>
      </c>
      <c r="G47" s="4">
        <f t="shared" si="2"/>
        <v>0</v>
      </c>
      <c r="H47" s="4" t="str">
        <f t="shared" si="3"/>
        <v>，2656800</v>
      </c>
      <c r="I47" s="4" t="str">
        <f>VLOOKUP(A47,HOP!A:U,21,0)</f>
        <v>直连</v>
      </c>
    </row>
    <row r="48" s="4" customFormat="1" spans="1:9">
      <c r="A48" s="5">
        <v>18770951346</v>
      </c>
      <c r="B48" s="6">
        <v>44789</v>
      </c>
      <c r="C48" s="6">
        <v>44790</v>
      </c>
      <c r="D48" s="4">
        <v>494</v>
      </c>
      <c r="E48" s="4" t="str">
        <f>VLOOKUP(A48,HOP!A:L,12,0)</f>
        <v>494.00</v>
      </c>
      <c r="F48" s="4" t="str">
        <f>VLOOKUP(A48,HOP!A:C,3,0)</f>
        <v>2656972</v>
      </c>
      <c r="G48" s="4">
        <f t="shared" si="2"/>
        <v>0</v>
      </c>
      <c r="H48" s="4" t="str">
        <f t="shared" si="3"/>
        <v>，2656972</v>
      </c>
      <c r="I48" s="4" t="str">
        <f>VLOOKUP(A48,HOP!A:U,21,0)</f>
        <v>直连</v>
      </c>
    </row>
    <row r="49" s="4" customFormat="1" spans="1:9">
      <c r="A49" s="5">
        <v>18771162472</v>
      </c>
      <c r="B49" s="6">
        <v>44789</v>
      </c>
      <c r="C49" s="6">
        <v>44790</v>
      </c>
      <c r="D49" s="4">
        <v>273</v>
      </c>
      <c r="E49" s="4" t="str">
        <f>VLOOKUP(A49,HOP!A:L,12,0)</f>
        <v>273.00</v>
      </c>
      <c r="F49" s="4" t="str">
        <f>VLOOKUP(A49,HOP!A:C,3,0)</f>
        <v>2656985</v>
      </c>
      <c r="G49" s="4">
        <f t="shared" si="2"/>
        <v>0</v>
      </c>
      <c r="H49" s="4" t="str">
        <f t="shared" si="3"/>
        <v>，2656985</v>
      </c>
      <c r="I49" s="4" t="str">
        <f>VLOOKUP(A49,HOP!A:U,21,0)</f>
        <v>直连</v>
      </c>
    </row>
    <row r="50" s="4" customFormat="1" spans="1:9">
      <c r="A50" s="5">
        <v>18771528938</v>
      </c>
      <c r="B50" s="6">
        <v>44789</v>
      </c>
      <c r="C50" s="6">
        <v>44790</v>
      </c>
      <c r="D50" s="4">
        <v>1760</v>
      </c>
      <c r="E50" s="4" t="str">
        <f>VLOOKUP(A50,HOP!A:L,12,0)</f>
        <v>1760.00</v>
      </c>
      <c r="F50" s="4" t="str">
        <f>VLOOKUP(A50,HOP!A:C,3,0)</f>
        <v>2657014</v>
      </c>
      <c r="G50" s="4">
        <f t="shared" si="2"/>
        <v>0</v>
      </c>
      <c r="H50" s="4" t="str">
        <f t="shared" si="3"/>
        <v>，2657014</v>
      </c>
      <c r="I50" s="4" t="str">
        <f>VLOOKUP(A50,HOP!A:U,21,0)</f>
        <v>直连</v>
      </c>
    </row>
    <row r="51" s="4" customFormat="1" spans="1:9">
      <c r="A51" s="5">
        <v>18771979437</v>
      </c>
      <c r="B51" s="6">
        <v>44789</v>
      </c>
      <c r="C51" s="6">
        <v>44790</v>
      </c>
      <c r="D51" s="4">
        <v>1895</v>
      </c>
      <c r="E51" s="4" t="str">
        <f>VLOOKUP(A51,HOP!A:L,12,0)</f>
        <v>1895.00</v>
      </c>
      <c r="F51" s="4" t="str">
        <f>VLOOKUP(A51,HOP!A:C,3,0)</f>
        <v>2657045</v>
      </c>
      <c r="G51" s="4">
        <f t="shared" si="2"/>
        <v>0</v>
      </c>
      <c r="H51" s="4" t="str">
        <f t="shared" si="3"/>
        <v>，2657045</v>
      </c>
      <c r="I51" s="4" t="str">
        <f>VLOOKUP(A51,HOP!A:U,21,0)</f>
        <v>直连</v>
      </c>
    </row>
    <row r="52" s="4" customFormat="1" hidden="1" spans="1:9">
      <c r="A52" s="5">
        <v>18772471058</v>
      </c>
      <c r="B52" s="6">
        <v>44789</v>
      </c>
      <c r="C52" s="6">
        <v>44790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2"/>
        <v>#N/A</v>
      </c>
      <c r="H52" s="4" t="e">
        <f t="shared" si="3"/>
        <v>#N/A</v>
      </c>
      <c r="I52" s="4" t="e">
        <f>VLOOKUP(A52,HOP!A:U,21,0)</f>
        <v>#N/A</v>
      </c>
    </row>
    <row r="53" s="4" customFormat="1" spans="1:9">
      <c r="A53" s="5">
        <v>18773734467</v>
      </c>
      <c r="B53" s="6">
        <v>44789</v>
      </c>
      <c r="C53" s="6">
        <v>44790</v>
      </c>
      <c r="D53" s="4">
        <v>446</v>
      </c>
      <c r="E53" s="4" t="str">
        <f>VLOOKUP(A53,HOP!A:L,12,0)</f>
        <v>446.00</v>
      </c>
      <c r="F53" s="4" t="str">
        <f>VLOOKUP(A53,HOP!A:C,3,0)</f>
        <v>2657212</v>
      </c>
      <c r="G53" s="4">
        <f t="shared" si="2"/>
        <v>0</v>
      </c>
      <c r="H53" s="4" t="str">
        <f t="shared" si="3"/>
        <v>，2657212</v>
      </c>
      <c r="I53" s="4" t="str">
        <f>VLOOKUP(A53,HOP!A:U,21,0)</f>
        <v>直连</v>
      </c>
    </row>
    <row r="54" s="4" customFormat="1" spans="1:9">
      <c r="A54" s="5">
        <v>18773704123</v>
      </c>
      <c r="B54" s="6">
        <v>44789</v>
      </c>
      <c r="C54" s="6">
        <v>44790</v>
      </c>
      <c r="D54" s="4">
        <v>361</v>
      </c>
      <c r="E54" s="4" t="str">
        <f>VLOOKUP(A54,HOP!A:L,12,0)</f>
        <v>361.00</v>
      </c>
      <c r="F54" s="4" t="str">
        <f>VLOOKUP(A54,HOP!A:C,3,0)</f>
        <v>2657204</v>
      </c>
      <c r="G54" s="4">
        <f t="shared" si="2"/>
        <v>0</v>
      </c>
      <c r="H54" s="4" t="str">
        <f t="shared" si="3"/>
        <v>，2657204</v>
      </c>
      <c r="I54" s="4" t="str">
        <f>VLOOKUP(A54,HOP!A:U,21,0)</f>
        <v>直连</v>
      </c>
    </row>
    <row r="55" s="4" customFormat="1" spans="1:9">
      <c r="A55" s="5">
        <v>18773657200</v>
      </c>
      <c r="B55" s="6">
        <v>44789</v>
      </c>
      <c r="C55" s="6">
        <v>44790</v>
      </c>
      <c r="D55" s="4">
        <v>146</v>
      </c>
      <c r="E55" s="4" t="str">
        <f>VLOOKUP(A55,HOP!A:L,12,0)</f>
        <v>146.00</v>
      </c>
      <c r="F55" s="4" t="str">
        <f>VLOOKUP(A55,HOP!A:C,3,0)</f>
        <v>2657197</v>
      </c>
      <c r="G55" s="4">
        <f t="shared" si="2"/>
        <v>0</v>
      </c>
      <c r="H55" s="4" t="str">
        <f t="shared" si="3"/>
        <v>，2657197</v>
      </c>
      <c r="I55" s="4" t="str">
        <f>VLOOKUP(A55,HOP!A:U,21,0)</f>
        <v>直连</v>
      </c>
    </row>
    <row r="56" s="4" customFormat="1" spans="1:9">
      <c r="A56" s="5">
        <v>18774421193</v>
      </c>
      <c r="B56" s="6">
        <v>44789</v>
      </c>
      <c r="C56" s="6">
        <v>44790</v>
      </c>
      <c r="D56" s="4">
        <v>141</v>
      </c>
      <c r="E56" s="4" t="str">
        <f>VLOOKUP(A56,HOP!A:L,12,0)</f>
        <v>141.00</v>
      </c>
      <c r="F56" s="4" t="str">
        <f>VLOOKUP(A56,HOP!A:C,3,0)</f>
        <v>2657312</v>
      </c>
      <c r="G56" s="4">
        <f t="shared" si="2"/>
        <v>0</v>
      </c>
      <c r="H56" s="4" t="str">
        <f t="shared" si="3"/>
        <v>，2657312</v>
      </c>
      <c r="I56" s="4" t="str">
        <f>VLOOKUP(A56,HOP!A:U,21,0)</f>
        <v>直连</v>
      </c>
    </row>
    <row r="57" s="4" customFormat="1" spans="1:9">
      <c r="A57" s="5">
        <v>18775156768</v>
      </c>
      <c r="B57" s="6">
        <v>44789</v>
      </c>
      <c r="C57" s="6">
        <v>44790</v>
      </c>
      <c r="D57" s="4">
        <v>378</v>
      </c>
      <c r="E57" s="4" t="str">
        <f>VLOOKUP(A57,HOP!A:L,12,0)</f>
        <v>378.00</v>
      </c>
      <c r="F57" s="4" t="str">
        <f>VLOOKUP(A57,HOP!A:C,3,0)</f>
        <v>2657444</v>
      </c>
      <c r="G57" s="4">
        <f t="shared" si="2"/>
        <v>0</v>
      </c>
      <c r="H57" s="4" t="str">
        <f t="shared" si="3"/>
        <v>，2657444</v>
      </c>
      <c r="I57" s="4" t="str">
        <f>VLOOKUP(A57,HOP!A:U,21,0)</f>
        <v>直连</v>
      </c>
    </row>
    <row r="58" s="4" customFormat="1" spans="1:9">
      <c r="A58" s="5">
        <v>18775609299</v>
      </c>
      <c r="B58" s="6">
        <v>44789</v>
      </c>
      <c r="C58" s="6">
        <v>44790</v>
      </c>
      <c r="D58" s="4">
        <v>370</v>
      </c>
      <c r="E58" s="4" t="str">
        <f>VLOOKUP(A58,HOP!A:L,12,0)</f>
        <v>370.00</v>
      </c>
      <c r="F58" s="4" t="str">
        <f>VLOOKUP(A58,HOP!A:C,3,0)</f>
        <v>2657492</v>
      </c>
      <c r="G58" s="4">
        <f t="shared" si="2"/>
        <v>0</v>
      </c>
      <c r="H58" s="4" t="str">
        <f t="shared" si="3"/>
        <v>，2657492</v>
      </c>
      <c r="I58" s="4" t="str">
        <f>VLOOKUP(A58,HOP!A:U,21,0)</f>
        <v>直连</v>
      </c>
    </row>
    <row r="60" spans="4:4">
      <c r="D60" s="4">
        <f>SUM(D2:D59)</f>
        <v>96586</v>
      </c>
    </row>
    <row r="61" spans="4:4">
      <c r="D61" s="4" t="s">
        <v>297</v>
      </c>
    </row>
    <row r="64" spans="1:1">
      <c r="A64" s="7" t="s">
        <v>298</v>
      </c>
    </row>
    <row r="65" spans="1:1">
      <c r="A65" s="4" t="s">
        <v>299</v>
      </c>
    </row>
  </sheetData>
  <autoFilter ref="A1:XFD61">
    <filterColumn colId="3">
      <filters blank="1">
        <filter val="1410"/>
        <filter val="12450"/>
        <filter val="494"/>
        <filter val="1895"/>
        <filter val="416"/>
        <filter val="656"/>
        <filter val="297"/>
        <filter val="357"/>
        <filter val="1298"/>
        <filter val="120"/>
        <filter val="460"/>
        <filter val="1760"/>
        <filter val="361"/>
        <filter val="2264"/>
        <filter val="3124"/>
        <filter val="3564"/>
        <filter val="4065"/>
        <filter val="566"/>
        <filter val="866"/>
        <filter val="567"/>
        <filter val="2528"/>
        <filter val="330"/>
        <filter val="370"/>
        <filter val="530"/>
        <filter val="2031"/>
        <filter val="2431"/>
        <filter val="4432"/>
        <filter val="233"/>
        <filter val="273"/>
        <filter val="3873"/>
        <filter val="96586 HKD"/>
        <filter val="375"/>
        <filter val="475"/>
        <filter val="575"/>
        <filter val="2476"/>
        <filter val="1037"/>
        <filter val="378"/>
        <filter val="678"/>
        <filter val="4038"/>
        <filter val="12838"/>
        <filter val="1200"/>
        <filter val="2600"/>
        <filter val="141"/>
        <filter val="1241"/>
        <filter val="383"/>
        <filter val="344"/>
        <filter val="1984"/>
        <filter val="2104"/>
        <filter val="3505"/>
        <filter val="146"/>
        <filter val="446"/>
        <filter val="706"/>
        <filter val="96586"/>
        <filter val="407"/>
        <filter val="1847"/>
        <filter val="2147"/>
        <filter val="3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300</v>
      </c>
      <c r="B1" s="2" t="s">
        <v>301</v>
      </c>
      <c r="C1" s="2" t="s">
        <v>302</v>
      </c>
      <c r="D1" s="2" t="s">
        <v>303</v>
      </c>
      <c r="E1" s="2" t="s">
        <v>13</v>
      </c>
      <c r="F1" s="2" t="s">
        <v>5</v>
      </c>
      <c r="G1" s="2" t="s">
        <v>6</v>
      </c>
      <c r="H1" s="2" t="s">
        <v>304</v>
      </c>
      <c r="I1" s="2" t="s">
        <v>305</v>
      </c>
      <c r="J1" s="2" t="s">
        <v>306</v>
      </c>
      <c r="K1" s="2" t="s">
        <v>307</v>
      </c>
      <c r="L1" s="2" t="s">
        <v>308</v>
      </c>
      <c r="M1" s="2" t="s">
        <v>309</v>
      </c>
      <c r="N1" s="2" t="s">
        <v>310</v>
      </c>
      <c r="O1" s="2" t="s">
        <v>311</v>
      </c>
      <c r="P1" s="2" t="s">
        <v>312</v>
      </c>
      <c r="Q1" s="2" t="s">
        <v>313</v>
      </c>
      <c r="R1" s="2" t="s">
        <v>314</v>
      </c>
      <c r="S1" s="2" t="s">
        <v>315</v>
      </c>
      <c r="T1" s="2" t="s">
        <v>316</v>
      </c>
      <c r="U1" s="2" t="s">
        <v>317</v>
      </c>
    </row>
    <row r="2" s="1" customFormat="1" spans="1:21">
      <c r="A2" s="3">
        <v>17687594777</v>
      </c>
      <c r="B2" s="1" t="s">
        <v>318</v>
      </c>
      <c r="C2" s="1" t="s">
        <v>319</v>
      </c>
      <c r="D2" s="1" t="s">
        <v>320</v>
      </c>
      <c r="E2" s="1" t="s">
        <v>321</v>
      </c>
      <c r="F2" s="1" t="s">
        <v>322</v>
      </c>
      <c r="G2" s="1" t="s">
        <v>323</v>
      </c>
      <c r="H2" s="1" t="s">
        <v>324</v>
      </c>
      <c r="I2" s="1" t="s">
        <v>325</v>
      </c>
      <c r="J2" s="1" t="s">
        <v>30</v>
      </c>
      <c r="K2" s="1" t="s">
        <v>326</v>
      </c>
      <c r="L2" s="1" t="s">
        <v>326</v>
      </c>
      <c r="M2" s="1" t="s">
        <v>327</v>
      </c>
      <c r="N2" s="1" t="s">
        <v>327</v>
      </c>
      <c r="O2" s="1" t="s">
        <v>328</v>
      </c>
      <c r="P2" s="1" t="s">
        <v>329</v>
      </c>
      <c r="Q2" s="1" t="s">
        <v>330</v>
      </c>
      <c r="R2" s="1" t="s">
        <v>331</v>
      </c>
      <c r="S2" s="1" t="s">
        <v>332</v>
      </c>
      <c r="T2" s="1" t="s">
        <v>333</v>
      </c>
      <c r="U2" s="1" t="s">
        <v>334</v>
      </c>
    </row>
    <row r="3" s="1" customFormat="1" spans="1:21">
      <c r="A3" s="3">
        <v>18098054151</v>
      </c>
      <c r="B3" s="1" t="s">
        <v>335</v>
      </c>
      <c r="C3" s="1" t="s">
        <v>336</v>
      </c>
      <c r="D3" s="1" t="s">
        <v>337</v>
      </c>
      <c r="E3" s="1" t="s">
        <v>338</v>
      </c>
      <c r="F3" s="1" t="s">
        <v>339</v>
      </c>
      <c r="G3" s="1" t="s">
        <v>323</v>
      </c>
      <c r="H3" s="1" t="s">
        <v>324</v>
      </c>
      <c r="I3" s="1" t="s">
        <v>340</v>
      </c>
      <c r="J3" s="1" t="s">
        <v>30</v>
      </c>
      <c r="K3" s="1" t="s">
        <v>341</v>
      </c>
      <c r="L3" s="1" t="s">
        <v>341</v>
      </c>
      <c r="M3" s="1" t="s">
        <v>327</v>
      </c>
      <c r="N3" s="1" t="s">
        <v>327</v>
      </c>
      <c r="O3" s="1" t="s">
        <v>328</v>
      </c>
      <c r="P3" s="1" t="s">
        <v>329</v>
      </c>
      <c r="Q3" s="1" t="s">
        <v>330</v>
      </c>
      <c r="R3" s="1" t="s">
        <v>342</v>
      </c>
      <c r="S3" s="1" t="s">
        <v>332</v>
      </c>
      <c r="T3" s="1" t="s">
        <v>333</v>
      </c>
      <c r="U3" s="1" t="s">
        <v>334</v>
      </c>
    </row>
    <row r="4" s="1" customFormat="1" spans="1:21">
      <c r="A4" s="3">
        <v>18448012311</v>
      </c>
      <c r="B4" s="1" t="s">
        <v>343</v>
      </c>
      <c r="C4" s="1" t="s">
        <v>344</v>
      </c>
      <c r="D4" s="1" t="s">
        <v>345</v>
      </c>
      <c r="E4" s="1" t="s">
        <v>346</v>
      </c>
      <c r="F4" s="1" t="s">
        <v>339</v>
      </c>
      <c r="G4" s="1" t="s">
        <v>323</v>
      </c>
      <c r="H4" s="1" t="s">
        <v>324</v>
      </c>
      <c r="I4" s="1" t="s">
        <v>347</v>
      </c>
      <c r="J4" s="1" t="s">
        <v>30</v>
      </c>
      <c r="K4" s="1" t="s">
        <v>348</v>
      </c>
      <c r="L4" s="1" t="s">
        <v>348</v>
      </c>
      <c r="M4" s="1" t="s">
        <v>327</v>
      </c>
      <c r="N4" s="1" t="s">
        <v>327</v>
      </c>
      <c r="O4" s="1" t="s">
        <v>328</v>
      </c>
      <c r="P4" s="1" t="s">
        <v>329</v>
      </c>
      <c r="Q4" s="1" t="s">
        <v>330</v>
      </c>
      <c r="R4" s="1" t="s">
        <v>349</v>
      </c>
      <c r="S4" s="1" t="s">
        <v>332</v>
      </c>
      <c r="T4" s="1" t="s">
        <v>333</v>
      </c>
      <c r="U4" s="1" t="s">
        <v>334</v>
      </c>
    </row>
    <row r="5" s="1" customFormat="1" spans="1:21">
      <c r="A5" s="3">
        <v>18470409716</v>
      </c>
      <c r="B5" s="1" t="s">
        <v>350</v>
      </c>
      <c r="C5" s="1" t="s">
        <v>351</v>
      </c>
      <c r="D5" s="1" t="s">
        <v>352</v>
      </c>
      <c r="E5" s="1" t="s">
        <v>353</v>
      </c>
      <c r="F5" s="1" t="s">
        <v>354</v>
      </c>
      <c r="G5" s="1" t="s">
        <v>323</v>
      </c>
      <c r="H5" s="1" t="s">
        <v>324</v>
      </c>
      <c r="I5" s="1" t="s">
        <v>355</v>
      </c>
      <c r="J5" s="1" t="s">
        <v>30</v>
      </c>
      <c r="K5" s="1" t="s">
        <v>356</v>
      </c>
      <c r="L5" s="1" t="s">
        <v>356</v>
      </c>
      <c r="M5" s="1" t="s">
        <v>327</v>
      </c>
      <c r="N5" s="1" t="s">
        <v>327</v>
      </c>
      <c r="O5" s="1" t="s">
        <v>328</v>
      </c>
      <c r="P5" s="1" t="s">
        <v>329</v>
      </c>
      <c r="Q5" s="1" t="s">
        <v>330</v>
      </c>
      <c r="R5" s="1" t="s">
        <v>357</v>
      </c>
      <c r="S5" s="1" t="s">
        <v>332</v>
      </c>
      <c r="T5" s="1" t="s">
        <v>333</v>
      </c>
      <c r="U5" s="1" t="s">
        <v>334</v>
      </c>
    </row>
    <row r="6" s="1" customFormat="1" spans="1:21">
      <c r="A6" s="3">
        <v>18552228368</v>
      </c>
      <c r="B6" s="1" t="s">
        <v>358</v>
      </c>
      <c r="C6" s="1" t="s">
        <v>359</v>
      </c>
      <c r="D6" s="1" t="s">
        <v>360</v>
      </c>
      <c r="E6" s="1" t="s">
        <v>361</v>
      </c>
      <c r="F6" s="1" t="s">
        <v>362</v>
      </c>
      <c r="G6" s="1" t="s">
        <v>323</v>
      </c>
      <c r="H6" s="1" t="s">
        <v>324</v>
      </c>
      <c r="I6" s="1" t="s">
        <v>363</v>
      </c>
      <c r="J6" s="1" t="s">
        <v>30</v>
      </c>
      <c r="K6" s="1" t="s">
        <v>364</v>
      </c>
      <c r="L6" s="1" t="s">
        <v>364</v>
      </c>
      <c r="M6" s="1" t="s">
        <v>327</v>
      </c>
      <c r="N6" s="1" t="s">
        <v>327</v>
      </c>
      <c r="O6" s="1" t="s">
        <v>328</v>
      </c>
      <c r="P6" s="1" t="s">
        <v>329</v>
      </c>
      <c r="Q6" s="1" t="s">
        <v>330</v>
      </c>
      <c r="R6" s="1" t="s">
        <v>365</v>
      </c>
      <c r="S6" s="1" t="s">
        <v>332</v>
      </c>
      <c r="T6" s="1" t="s">
        <v>333</v>
      </c>
      <c r="U6" s="1" t="s">
        <v>334</v>
      </c>
    </row>
    <row r="7" s="1" customFormat="1" spans="1:21">
      <c r="A7" s="3">
        <v>18562746792</v>
      </c>
      <c r="B7" s="1" t="s">
        <v>366</v>
      </c>
      <c r="C7" s="1" t="s">
        <v>367</v>
      </c>
      <c r="D7" s="1" t="s">
        <v>368</v>
      </c>
      <c r="E7" s="1" t="s">
        <v>369</v>
      </c>
      <c r="F7" s="1" t="s">
        <v>362</v>
      </c>
      <c r="G7" s="1" t="s">
        <v>323</v>
      </c>
      <c r="H7" s="1" t="s">
        <v>324</v>
      </c>
      <c r="I7" s="1" t="s">
        <v>370</v>
      </c>
      <c r="J7" s="1" t="s">
        <v>30</v>
      </c>
      <c r="K7" s="1" t="s">
        <v>371</v>
      </c>
      <c r="L7" s="1" t="s">
        <v>371</v>
      </c>
      <c r="M7" s="1" t="s">
        <v>327</v>
      </c>
      <c r="N7" s="1" t="s">
        <v>327</v>
      </c>
      <c r="O7" s="1" t="s">
        <v>328</v>
      </c>
      <c r="P7" s="1" t="s">
        <v>329</v>
      </c>
      <c r="Q7" s="1" t="s">
        <v>330</v>
      </c>
      <c r="R7" s="1" t="s">
        <v>372</v>
      </c>
      <c r="S7" s="1" t="s">
        <v>332</v>
      </c>
      <c r="T7" s="1" t="s">
        <v>333</v>
      </c>
      <c r="U7" s="1" t="s">
        <v>334</v>
      </c>
    </row>
    <row r="8" s="1" customFormat="1" spans="1:21">
      <c r="A8" s="3">
        <v>18571746360</v>
      </c>
      <c r="B8" s="1" t="s">
        <v>366</v>
      </c>
      <c r="C8" s="1" t="s">
        <v>373</v>
      </c>
      <c r="D8" s="1" t="s">
        <v>374</v>
      </c>
      <c r="E8" s="1" t="s">
        <v>375</v>
      </c>
      <c r="F8" s="1" t="s">
        <v>339</v>
      </c>
      <c r="G8" s="1" t="s">
        <v>323</v>
      </c>
      <c r="H8" s="1" t="s">
        <v>324</v>
      </c>
      <c r="I8" s="1" t="s">
        <v>376</v>
      </c>
      <c r="J8" s="1" t="s">
        <v>30</v>
      </c>
      <c r="K8" s="1" t="s">
        <v>377</v>
      </c>
      <c r="L8" s="1" t="s">
        <v>377</v>
      </c>
      <c r="M8" s="1" t="s">
        <v>327</v>
      </c>
      <c r="N8" s="1" t="s">
        <v>327</v>
      </c>
      <c r="O8" s="1" t="s">
        <v>328</v>
      </c>
      <c r="P8" s="1" t="s">
        <v>329</v>
      </c>
      <c r="Q8" s="1" t="s">
        <v>330</v>
      </c>
      <c r="R8" s="1" t="s">
        <v>378</v>
      </c>
      <c r="S8" s="1" t="s">
        <v>332</v>
      </c>
      <c r="T8" s="1" t="s">
        <v>333</v>
      </c>
      <c r="U8" s="1" t="s">
        <v>334</v>
      </c>
    </row>
    <row r="9" s="1" customFormat="1" spans="1:21">
      <c r="A9" s="3">
        <v>18582545716</v>
      </c>
      <c r="B9" s="1" t="s">
        <v>379</v>
      </c>
      <c r="C9" s="1" t="s">
        <v>380</v>
      </c>
      <c r="D9" s="1" t="s">
        <v>381</v>
      </c>
      <c r="E9" s="1" t="s">
        <v>382</v>
      </c>
      <c r="F9" s="1" t="s">
        <v>362</v>
      </c>
      <c r="G9" s="1" t="s">
        <v>323</v>
      </c>
      <c r="H9" s="1" t="s">
        <v>324</v>
      </c>
      <c r="I9" s="1" t="s">
        <v>383</v>
      </c>
      <c r="J9" s="1" t="s">
        <v>30</v>
      </c>
      <c r="K9" s="1" t="s">
        <v>384</v>
      </c>
      <c r="L9" s="1" t="s">
        <v>384</v>
      </c>
      <c r="M9" s="1" t="s">
        <v>327</v>
      </c>
      <c r="N9" s="1" t="s">
        <v>327</v>
      </c>
      <c r="O9" s="1" t="s">
        <v>328</v>
      </c>
      <c r="P9" s="1" t="s">
        <v>329</v>
      </c>
      <c r="Q9" s="1" t="s">
        <v>330</v>
      </c>
      <c r="R9" s="1" t="s">
        <v>385</v>
      </c>
      <c r="S9" s="1" t="s">
        <v>332</v>
      </c>
      <c r="T9" s="1" t="s">
        <v>333</v>
      </c>
      <c r="U9" s="1" t="s">
        <v>334</v>
      </c>
    </row>
    <row r="10" s="1" customFormat="1" spans="1:21">
      <c r="A10" s="3">
        <v>18603349906</v>
      </c>
      <c r="B10" s="1" t="s">
        <v>386</v>
      </c>
      <c r="C10" s="1" t="s">
        <v>387</v>
      </c>
      <c r="D10" s="1" t="s">
        <v>388</v>
      </c>
      <c r="E10" s="1" t="s">
        <v>389</v>
      </c>
      <c r="F10" s="1" t="s">
        <v>339</v>
      </c>
      <c r="G10" s="1" t="s">
        <v>323</v>
      </c>
      <c r="H10" s="1" t="s">
        <v>324</v>
      </c>
      <c r="I10" s="1" t="s">
        <v>390</v>
      </c>
      <c r="J10" s="1" t="s">
        <v>30</v>
      </c>
      <c r="K10" s="1" t="s">
        <v>391</v>
      </c>
      <c r="L10" s="1" t="s">
        <v>391</v>
      </c>
      <c r="M10" s="1" t="s">
        <v>327</v>
      </c>
      <c r="N10" s="1" t="s">
        <v>327</v>
      </c>
      <c r="O10" s="1" t="s">
        <v>328</v>
      </c>
      <c r="P10" s="1" t="s">
        <v>329</v>
      </c>
      <c r="Q10" s="1" t="s">
        <v>330</v>
      </c>
      <c r="R10" s="1" t="s">
        <v>392</v>
      </c>
      <c r="S10" s="1" t="s">
        <v>332</v>
      </c>
      <c r="T10" s="1" t="s">
        <v>333</v>
      </c>
      <c r="U10" s="1" t="s">
        <v>334</v>
      </c>
    </row>
    <row r="11" s="1" customFormat="1" spans="1:21">
      <c r="A11" s="3">
        <v>18622360918</v>
      </c>
      <c r="B11" s="1" t="s">
        <v>393</v>
      </c>
      <c r="C11" s="1" t="s">
        <v>394</v>
      </c>
      <c r="D11" s="1" t="s">
        <v>395</v>
      </c>
      <c r="E11" s="1" t="s">
        <v>396</v>
      </c>
      <c r="F11" s="1" t="s">
        <v>339</v>
      </c>
      <c r="G11" s="1" t="s">
        <v>323</v>
      </c>
      <c r="H11" s="1" t="s">
        <v>324</v>
      </c>
      <c r="I11" s="1" t="s">
        <v>397</v>
      </c>
      <c r="J11" s="1" t="s">
        <v>30</v>
      </c>
      <c r="K11" s="1" t="s">
        <v>398</v>
      </c>
      <c r="L11" s="1" t="s">
        <v>398</v>
      </c>
      <c r="M11" s="1" t="s">
        <v>327</v>
      </c>
      <c r="N11" s="1" t="s">
        <v>327</v>
      </c>
      <c r="O11" s="1" t="s">
        <v>328</v>
      </c>
      <c r="P11" s="1" t="s">
        <v>329</v>
      </c>
      <c r="Q11" s="1" t="s">
        <v>330</v>
      </c>
      <c r="R11" s="1" t="s">
        <v>399</v>
      </c>
      <c r="S11" s="1" t="s">
        <v>332</v>
      </c>
      <c r="T11" s="1" t="s">
        <v>333</v>
      </c>
      <c r="U11" s="1" t="s">
        <v>334</v>
      </c>
    </row>
    <row r="12" s="1" customFormat="1" spans="1:21">
      <c r="A12" s="3">
        <v>18634548645</v>
      </c>
      <c r="B12" s="1" t="s">
        <v>400</v>
      </c>
      <c r="C12" s="1" t="s">
        <v>401</v>
      </c>
      <c r="D12" s="1" t="s">
        <v>402</v>
      </c>
      <c r="E12" s="1" t="s">
        <v>403</v>
      </c>
      <c r="F12" s="1" t="s">
        <v>339</v>
      </c>
      <c r="G12" s="1" t="s">
        <v>323</v>
      </c>
      <c r="H12" s="1" t="s">
        <v>324</v>
      </c>
      <c r="I12" s="1" t="s">
        <v>404</v>
      </c>
      <c r="J12" s="1" t="s">
        <v>30</v>
      </c>
      <c r="K12" s="1" t="s">
        <v>405</v>
      </c>
      <c r="L12" s="1" t="s">
        <v>405</v>
      </c>
      <c r="M12" s="1" t="s">
        <v>327</v>
      </c>
      <c r="N12" s="1" t="s">
        <v>327</v>
      </c>
      <c r="O12" s="1" t="s">
        <v>328</v>
      </c>
      <c r="P12" s="1" t="s">
        <v>329</v>
      </c>
      <c r="Q12" s="1" t="s">
        <v>330</v>
      </c>
      <c r="R12" s="1" t="s">
        <v>406</v>
      </c>
      <c r="S12" s="1" t="s">
        <v>332</v>
      </c>
      <c r="T12" s="1" t="s">
        <v>333</v>
      </c>
      <c r="U12" s="1" t="s">
        <v>334</v>
      </c>
    </row>
    <row r="13" s="1" customFormat="1" spans="1:21">
      <c r="A13" s="3">
        <v>18641751673</v>
      </c>
      <c r="B13" s="1" t="s">
        <v>400</v>
      </c>
      <c r="C13" s="1" t="s">
        <v>407</v>
      </c>
      <c r="D13" s="1" t="s">
        <v>408</v>
      </c>
      <c r="E13" s="1" t="s">
        <v>409</v>
      </c>
      <c r="F13" s="1" t="s">
        <v>410</v>
      </c>
      <c r="G13" s="1" t="s">
        <v>323</v>
      </c>
      <c r="H13" s="1" t="s">
        <v>324</v>
      </c>
      <c r="I13" s="1" t="s">
        <v>411</v>
      </c>
      <c r="J13" s="1" t="s">
        <v>30</v>
      </c>
      <c r="K13" s="1" t="s">
        <v>412</v>
      </c>
      <c r="L13" s="1" t="s">
        <v>412</v>
      </c>
      <c r="M13" s="1" t="s">
        <v>327</v>
      </c>
      <c r="N13" s="1" t="s">
        <v>327</v>
      </c>
      <c r="O13" s="1" t="s">
        <v>328</v>
      </c>
      <c r="P13" s="1" t="s">
        <v>329</v>
      </c>
      <c r="Q13" s="1" t="s">
        <v>330</v>
      </c>
      <c r="R13" s="1" t="s">
        <v>413</v>
      </c>
      <c r="S13" s="1" t="s">
        <v>332</v>
      </c>
      <c r="T13" s="1" t="s">
        <v>333</v>
      </c>
      <c r="U13" s="1" t="s">
        <v>334</v>
      </c>
    </row>
    <row r="14" s="1" customFormat="1" spans="1:21">
      <c r="A14" s="3">
        <v>18649377264</v>
      </c>
      <c r="B14" s="1" t="s">
        <v>414</v>
      </c>
      <c r="C14" s="1" t="s">
        <v>415</v>
      </c>
      <c r="D14" s="1" t="s">
        <v>416</v>
      </c>
      <c r="E14" s="1" t="s">
        <v>417</v>
      </c>
      <c r="F14" s="1" t="s">
        <v>362</v>
      </c>
      <c r="G14" s="1" t="s">
        <v>323</v>
      </c>
      <c r="H14" s="1" t="s">
        <v>324</v>
      </c>
      <c r="I14" s="1" t="s">
        <v>418</v>
      </c>
      <c r="J14" s="1" t="s">
        <v>30</v>
      </c>
      <c r="K14" s="1" t="s">
        <v>419</v>
      </c>
      <c r="L14" s="1" t="s">
        <v>419</v>
      </c>
      <c r="M14" s="1" t="s">
        <v>327</v>
      </c>
      <c r="N14" s="1" t="s">
        <v>327</v>
      </c>
      <c r="O14" s="1" t="s">
        <v>328</v>
      </c>
      <c r="P14" s="1" t="s">
        <v>329</v>
      </c>
      <c r="Q14" s="1" t="s">
        <v>330</v>
      </c>
      <c r="R14" s="1" t="s">
        <v>420</v>
      </c>
      <c r="S14" s="1" t="s">
        <v>332</v>
      </c>
      <c r="T14" s="1" t="s">
        <v>333</v>
      </c>
      <c r="U14" s="1" t="s">
        <v>334</v>
      </c>
    </row>
    <row r="15" s="1" customFormat="1" spans="1:21">
      <c r="A15" s="3">
        <v>18663900419</v>
      </c>
      <c r="B15" s="1" t="s">
        <v>421</v>
      </c>
      <c r="C15" s="1" t="s">
        <v>422</v>
      </c>
      <c r="D15" s="1" t="s">
        <v>423</v>
      </c>
      <c r="E15" s="1" t="s">
        <v>424</v>
      </c>
      <c r="F15" s="1" t="s">
        <v>339</v>
      </c>
      <c r="G15" s="1" t="s">
        <v>323</v>
      </c>
      <c r="H15" s="1" t="s">
        <v>324</v>
      </c>
      <c r="I15" s="1" t="s">
        <v>425</v>
      </c>
      <c r="J15" s="1" t="s">
        <v>30</v>
      </c>
      <c r="K15" s="1" t="s">
        <v>426</v>
      </c>
      <c r="L15" s="1" t="s">
        <v>426</v>
      </c>
      <c r="M15" s="1" t="s">
        <v>327</v>
      </c>
      <c r="N15" s="1" t="s">
        <v>327</v>
      </c>
      <c r="O15" s="1" t="s">
        <v>328</v>
      </c>
      <c r="P15" s="1" t="s">
        <v>329</v>
      </c>
      <c r="Q15" s="1" t="s">
        <v>330</v>
      </c>
      <c r="R15" s="1" t="s">
        <v>427</v>
      </c>
      <c r="S15" s="1" t="s">
        <v>332</v>
      </c>
      <c r="T15" s="1" t="s">
        <v>333</v>
      </c>
      <c r="U15" s="1" t="s">
        <v>334</v>
      </c>
    </row>
    <row r="16" s="1" customFormat="1" spans="1:21">
      <c r="A16" s="3">
        <v>18672272005</v>
      </c>
      <c r="B16" s="1" t="s">
        <v>428</v>
      </c>
      <c r="C16" s="1" t="s">
        <v>429</v>
      </c>
      <c r="D16" s="1" t="s">
        <v>430</v>
      </c>
      <c r="E16" s="1" t="s">
        <v>431</v>
      </c>
      <c r="F16" s="1" t="s">
        <v>362</v>
      </c>
      <c r="G16" s="1" t="s">
        <v>323</v>
      </c>
      <c r="H16" s="1" t="s">
        <v>324</v>
      </c>
      <c r="I16" s="1" t="s">
        <v>432</v>
      </c>
      <c r="J16" s="1" t="s">
        <v>30</v>
      </c>
      <c r="K16" s="1" t="s">
        <v>433</v>
      </c>
      <c r="L16" s="1" t="s">
        <v>433</v>
      </c>
      <c r="M16" s="1" t="s">
        <v>327</v>
      </c>
      <c r="N16" s="1" t="s">
        <v>327</v>
      </c>
      <c r="O16" s="1" t="s">
        <v>328</v>
      </c>
      <c r="P16" s="1" t="s">
        <v>329</v>
      </c>
      <c r="Q16" s="1" t="s">
        <v>330</v>
      </c>
      <c r="R16" s="1" t="s">
        <v>434</v>
      </c>
      <c r="S16" s="1" t="s">
        <v>332</v>
      </c>
      <c r="T16" s="1" t="s">
        <v>333</v>
      </c>
      <c r="U16" s="1" t="s">
        <v>334</v>
      </c>
    </row>
    <row r="17" s="1" customFormat="1" spans="1:21">
      <c r="A17" s="3">
        <v>18681924427</v>
      </c>
      <c r="B17" s="1" t="s">
        <v>428</v>
      </c>
      <c r="C17" s="1" t="s">
        <v>435</v>
      </c>
      <c r="D17" s="1" t="s">
        <v>436</v>
      </c>
      <c r="E17" s="1" t="s">
        <v>437</v>
      </c>
      <c r="F17" s="1" t="s">
        <v>362</v>
      </c>
      <c r="G17" s="1" t="s">
        <v>323</v>
      </c>
      <c r="H17" s="1" t="s">
        <v>324</v>
      </c>
      <c r="I17" s="1" t="s">
        <v>438</v>
      </c>
      <c r="J17" s="1" t="s">
        <v>30</v>
      </c>
      <c r="K17" s="1" t="s">
        <v>439</v>
      </c>
      <c r="L17" s="1" t="s">
        <v>439</v>
      </c>
      <c r="M17" s="1" t="s">
        <v>327</v>
      </c>
      <c r="N17" s="1" t="s">
        <v>327</v>
      </c>
      <c r="O17" s="1" t="s">
        <v>328</v>
      </c>
      <c r="P17" s="1" t="s">
        <v>329</v>
      </c>
      <c r="Q17" s="1" t="s">
        <v>330</v>
      </c>
      <c r="R17" s="1" t="s">
        <v>440</v>
      </c>
      <c r="S17" s="1" t="s">
        <v>332</v>
      </c>
      <c r="T17" s="1" t="s">
        <v>333</v>
      </c>
      <c r="U17" s="1" t="s">
        <v>334</v>
      </c>
    </row>
    <row r="18" s="1" customFormat="1" spans="1:21">
      <c r="A18" s="3">
        <v>18682006874</v>
      </c>
      <c r="B18" s="1" t="s">
        <v>428</v>
      </c>
      <c r="C18" s="1" t="s">
        <v>441</v>
      </c>
      <c r="D18" s="1" t="s">
        <v>442</v>
      </c>
      <c r="E18" s="1" t="s">
        <v>443</v>
      </c>
      <c r="F18" s="1" t="s">
        <v>362</v>
      </c>
      <c r="G18" s="1" t="s">
        <v>323</v>
      </c>
      <c r="H18" s="1" t="s">
        <v>324</v>
      </c>
      <c r="I18" s="1" t="s">
        <v>444</v>
      </c>
      <c r="J18" s="1" t="s">
        <v>30</v>
      </c>
      <c r="K18" s="1" t="s">
        <v>445</v>
      </c>
      <c r="L18" s="1" t="s">
        <v>445</v>
      </c>
      <c r="M18" s="1" t="s">
        <v>327</v>
      </c>
      <c r="N18" s="1" t="s">
        <v>327</v>
      </c>
      <c r="O18" s="1" t="s">
        <v>328</v>
      </c>
      <c r="P18" s="1" t="s">
        <v>329</v>
      </c>
      <c r="Q18" s="1" t="s">
        <v>330</v>
      </c>
      <c r="R18" s="1" t="s">
        <v>446</v>
      </c>
      <c r="S18" s="1" t="s">
        <v>332</v>
      </c>
      <c r="T18" s="1" t="s">
        <v>333</v>
      </c>
      <c r="U18" s="1" t="s">
        <v>334</v>
      </c>
    </row>
    <row r="19" s="1" customFormat="1" spans="1:21">
      <c r="A19" s="3">
        <v>18682028789</v>
      </c>
      <c r="B19" s="1" t="s">
        <v>428</v>
      </c>
      <c r="C19" s="1" t="s">
        <v>447</v>
      </c>
      <c r="D19" s="1" t="s">
        <v>442</v>
      </c>
      <c r="E19" s="1" t="s">
        <v>448</v>
      </c>
      <c r="F19" s="1" t="s">
        <v>362</v>
      </c>
      <c r="G19" s="1" t="s">
        <v>323</v>
      </c>
      <c r="H19" s="1" t="s">
        <v>324</v>
      </c>
      <c r="I19" s="1" t="s">
        <v>449</v>
      </c>
      <c r="J19" s="1" t="s">
        <v>30</v>
      </c>
      <c r="K19" s="1" t="s">
        <v>450</v>
      </c>
      <c r="L19" s="1" t="s">
        <v>450</v>
      </c>
      <c r="M19" s="1" t="s">
        <v>327</v>
      </c>
      <c r="N19" s="1" t="s">
        <v>327</v>
      </c>
      <c r="O19" s="1" t="s">
        <v>328</v>
      </c>
      <c r="P19" s="1" t="s">
        <v>329</v>
      </c>
      <c r="Q19" s="1" t="s">
        <v>330</v>
      </c>
      <c r="R19" s="1" t="s">
        <v>451</v>
      </c>
      <c r="S19" s="1" t="s">
        <v>332</v>
      </c>
      <c r="T19" s="1" t="s">
        <v>333</v>
      </c>
      <c r="U19" s="1" t="s">
        <v>334</v>
      </c>
    </row>
    <row r="20" s="1" customFormat="1" spans="1:21">
      <c r="A20" s="3">
        <v>18686552283</v>
      </c>
      <c r="B20" s="1" t="s">
        <v>452</v>
      </c>
      <c r="C20" s="1" t="s">
        <v>453</v>
      </c>
      <c r="D20" s="1" t="s">
        <v>454</v>
      </c>
      <c r="E20" s="1" t="s">
        <v>455</v>
      </c>
      <c r="F20" s="1" t="s">
        <v>362</v>
      </c>
      <c r="G20" s="1" t="s">
        <v>323</v>
      </c>
      <c r="H20" s="1" t="s">
        <v>324</v>
      </c>
      <c r="I20" s="1" t="s">
        <v>456</v>
      </c>
      <c r="J20" s="1" t="s">
        <v>30</v>
      </c>
      <c r="K20" s="1" t="s">
        <v>457</v>
      </c>
      <c r="L20" s="1" t="s">
        <v>457</v>
      </c>
      <c r="M20" s="1" t="s">
        <v>327</v>
      </c>
      <c r="N20" s="1" t="s">
        <v>327</v>
      </c>
      <c r="O20" s="1" t="s">
        <v>328</v>
      </c>
      <c r="P20" s="1" t="s">
        <v>329</v>
      </c>
      <c r="Q20" s="1" t="s">
        <v>330</v>
      </c>
      <c r="R20" s="1" t="s">
        <v>458</v>
      </c>
      <c r="S20" s="1" t="s">
        <v>332</v>
      </c>
      <c r="T20" s="1" t="s">
        <v>333</v>
      </c>
      <c r="U20" s="1" t="s">
        <v>334</v>
      </c>
    </row>
    <row r="21" s="1" customFormat="1" spans="1:21">
      <c r="A21" s="3">
        <v>18687206155</v>
      </c>
      <c r="B21" s="1" t="s">
        <v>452</v>
      </c>
      <c r="C21" s="1" t="s">
        <v>459</v>
      </c>
      <c r="D21" s="1" t="s">
        <v>460</v>
      </c>
      <c r="E21" s="1" t="s">
        <v>461</v>
      </c>
      <c r="F21" s="1" t="s">
        <v>339</v>
      </c>
      <c r="G21" s="1" t="s">
        <v>323</v>
      </c>
      <c r="H21" s="1" t="s">
        <v>324</v>
      </c>
      <c r="I21" s="1" t="s">
        <v>462</v>
      </c>
      <c r="J21" s="1" t="s">
        <v>30</v>
      </c>
      <c r="K21" s="1" t="s">
        <v>463</v>
      </c>
      <c r="L21" s="1" t="s">
        <v>463</v>
      </c>
      <c r="M21" s="1" t="s">
        <v>327</v>
      </c>
      <c r="N21" s="1" t="s">
        <v>327</v>
      </c>
      <c r="O21" s="1" t="s">
        <v>328</v>
      </c>
      <c r="P21" s="1" t="s">
        <v>329</v>
      </c>
      <c r="Q21" s="1" t="s">
        <v>330</v>
      </c>
      <c r="R21" s="1" t="s">
        <v>464</v>
      </c>
      <c r="S21" s="1" t="s">
        <v>332</v>
      </c>
      <c r="T21" s="1" t="s">
        <v>333</v>
      </c>
      <c r="U21" s="1" t="s">
        <v>334</v>
      </c>
    </row>
    <row r="22" s="1" customFormat="1" spans="1:21">
      <c r="A22" s="3">
        <v>18708663968</v>
      </c>
      <c r="B22" s="1" t="s">
        <v>465</v>
      </c>
      <c r="C22" s="1" t="s">
        <v>466</v>
      </c>
      <c r="D22" s="1" t="s">
        <v>467</v>
      </c>
      <c r="E22" s="1" t="s">
        <v>468</v>
      </c>
      <c r="F22" s="1" t="s">
        <v>362</v>
      </c>
      <c r="G22" s="1" t="s">
        <v>323</v>
      </c>
      <c r="H22" s="1" t="s">
        <v>324</v>
      </c>
      <c r="I22" s="1" t="s">
        <v>469</v>
      </c>
      <c r="J22" s="1" t="s">
        <v>30</v>
      </c>
      <c r="K22" s="1" t="s">
        <v>470</v>
      </c>
      <c r="L22" s="1" t="s">
        <v>470</v>
      </c>
      <c r="M22" s="1" t="s">
        <v>327</v>
      </c>
      <c r="N22" s="1" t="s">
        <v>327</v>
      </c>
      <c r="O22" s="1" t="s">
        <v>328</v>
      </c>
      <c r="P22" s="1" t="s">
        <v>329</v>
      </c>
      <c r="Q22" s="1" t="s">
        <v>330</v>
      </c>
      <c r="R22" s="1" t="s">
        <v>471</v>
      </c>
      <c r="S22" s="1" t="s">
        <v>332</v>
      </c>
      <c r="T22" s="1" t="s">
        <v>333</v>
      </c>
      <c r="U22" s="1" t="s">
        <v>334</v>
      </c>
    </row>
    <row r="23" s="1" customFormat="1" spans="1:21">
      <c r="A23" s="3">
        <v>18719382029</v>
      </c>
      <c r="B23" s="1" t="s">
        <v>322</v>
      </c>
      <c r="C23" s="1" t="s">
        <v>472</v>
      </c>
      <c r="D23" s="1" t="s">
        <v>467</v>
      </c>
      <c r="E23" s="1" t="s">
        <v>473</v>
      </c>
      <c r="F23" s="1" t="s">
        <v>362</v>
      </c>
      <c r="G23" s="1" t="s">
        <v>323</v>
      </c>
      <c r="H23" s="1" t="s">
        <v>324</v>
      </c>
      <c r="I23" s="1" t="s">
        <v>474</v>
      </c>
      <c r="J23" s="1" t="s">
        <v>30</v>
      </c>
      <c r="K23" s="1" t="s">
        <v>475</v>
      </c>
      <c r="L23" s="1" t="s">
        <v>475</v>
      </c>
      <c r="M23" s="1" t="s">
        <v>327</v>
      </c>
      <c r="N23" s="1" t="s">
        <v>327</v>
      </c>
      <c r="O23" s="1" t="s">
        <v>328</v>
      </c>
      <c r="P23" s="1" t="s">
        <v>329</v>
      </c>
      <c r="Q23" s="1" t="s">
        <v>330</v>
      </c>
      <c r="R23" s="1" t="s">
        <v>476</v>
      </c>
      <c r="S23" s="1" t="s">
        <v>332</v>
      </c>
      <c r="T23" s="1" t="s">
        <v>333</v>
      </c>
      <c r="U23" s="1" t="s">
        <v>334</v>
      </c>
    </row>
    <row r="24" s="1" customFormat="1" spans="1:21">
      <c r="A24" s="3">
        <v>18725380631</v>
      </c>
      <c r="B24" s="1" t="s">
        <v>322</v>
      </c>
      <c r="C24" s="1" t="s">
        <v>477</v>
      </c>
      <c r="D24" s="1" t="s">
        <v>478</v>
      </c>
      <c r="E24" s="1" t="s">
        <v>479</v>
      </c>
      <c r="F24" s="1" t="s">
        <v>410</v>
      </c>
      <c r="G24" s="1" t="s">
        <v>323</v>
      </c>
      <c r="H24" s="1" t="s">
        <v>324</v>
      </c>
      <c r="I24" s="1" t="s">
        <v>480</v>
      </c>
      <c r="J24" s="1" t="s">
        <v>30</v>
      </c>
      <c r="K24" s="1" t="s">
        <v>481</v>
      </c>
      <c r="L24" s="1" t="s">
        <v>481</v>
      </c>
      <c r="M24" s="1" t="s">
        <v>327</v>
      </c>
      <c r="N24" s="1" t="s">
        <v>327</v>
      </c>
      <c r="O24" s="1" t="s">
        <v>328</v>
      </c>
      <c r="P24" s="1" t="s">
        <v>329</v>
      </c>
      <c r="Q24" s="1" t="s">
        <v>330</v>
      </c>
      <c r="R24" s="1" t="s">
        <v>482</v>
      </c>
      <c r="S24" s="1" t="s">
        <v>332</v>
      </c>
      <c r="T24" s="1" t="s">
        <v>333</v>
      </c>
      <c r="U24" s="1" t="s">
        <v>334</v>
      </c>
    </row>
    <row r="25" s="1" customFormat="1" spans="1:21">
      <c r="A25" s="3">
        <v>18727272145</v>
      </c>
      <c r="B25" s="1" t="s">
        <v>322</v>
      </c>
      <c r="C25" s="1" t="s">
        <v>483</v>
      </c>
      <c r="D25" s="1" t="s">
        <v>484</v>
      </c>
      <c r="E25" s="1" t="s">
        <v>485</v>
      </c>
      <c r="F25" s="1" t="s">
        <v>362</v>
      </c>
      <c r="G25" s="1" t="s">
        <v>323</v>
      </c>
      <c r="H25" s="1" t="s">
        <v>324</v>
      </c>
      <c r="I25" s="1" t="s">
        <v>486</v>
      </c>
      <c r="J25" s="1" t="s">
        <v>30</v>
      </c>
      <c r="K25" s="1" t="s">
        <v>487</v>
      </c>
      <c r="L25" s="1" t="s">
        <v>487</v>
      </c>
      <c r="M25" s="1" t="s">
        <v>327</v>
      </c>
      <c r="N25" s="1" t="s">
        <v>327</v>
      </c>
      <c r="O25" s="1" t="s">
        <v>328</v>
      </c>
      <c r="P25" s="1" t="s">
        <v>329</v>
      </c>
      <c r="Q25" s="1" t="s">
        <v>330</v>
      </c>
      <c r="R25" s="1" t="s">
        <v>488</v>
      </c>
      <c r="S25" s="1" t="s">
        <v>332</v>
      </c>
      <c r="T25" s="1" t="s">
        <v>333</v>
      </c>
      <c r="U25" s="1" t="s">
        <v>334</v>
      </c>
    </row>
    <row r="26" s="1" customFormat="1" spans="1:21">
      <c r="A26" s="3">
        <v>18729823163</v>
      </c>
      <c r="B26" s="1" t="s">
        <v>322</v>
      </c>
      <c r="C26" s="1" t="s">
        <v>489</v>
      </c>
      <c r="D26" s="1" t="s">
        <v>490</v>
      </c>
      <c r="E26" s="1" t="s">
        <v>491</v>
      </c>
      <c r="F26" s="1" t="s">
        <v>362</v>
      </c>
      <c r="G26" s="1" t="s">
        <v>323</v>
      </c>
      <c r="H26" s="1" t="s">
        <v>324</v>
      </c>
      <c r="I26" s="1" t="s">
        <v>492</v>
      </c>
      <c r="J26" s="1" t="s">
        <v>30</v>
      </c>
      <c r="K26" s="1" t="s">
        <v>493</v>
      </c>
      <c r="L26" s="1" t="s">
        <v>493</v>
      </c>
      <c r="M26" s="1" t="s">
        <v>327</v>
      </c>
      <c r="N26" s="1" t="s">
        <v>327</v>
      </c>
      <c r="O26" s="1" t="s">
        <v>328</v>
      </c>
      <c r="P26" s="1" t="s">
        <v>329</v>
      </c>
      <c r="Q26" s="1" t="s">
        <v>330</v>
      </c>
      <c r="R26" s="1" t="s">
        <v>494</v>
      </c>
      <c r="S26" s="1" t="s">
        <v>332</v>
      </c>
      <c r="T26" s="1" t="s">
        <v>333</v>
      </c>
      <c r="U26" s="1" t="s">
        <v>334</v>
      </c>
    </row>
    <row r="27" s="1" customFormat="1" spans="1:21">
      <c r="A27" s="3">
        <v>18743434918</v>
      </c>
      <c r="B27" s="1" t="s">
        <v>354</v>
      </c>
      <c r="C27" s="1" t="s">
        <v>495</v>
      </c>
      <c r="D27" s="1" t="s">
        <v>496</v>
      </c>
      <c r="E27" s="1" t="s">
        <v>497</v>
      </c>
      <c r="F27" s="1" t="s">
        <v>339</v>
      </c>
      <c r="G27" s="1" t="s">
        <v>323</v>
      </c>
      <c r="H27" s="1" t="s">
        <v>324</v>
      </c>
      <c r="I27" s="1" t="s">
        <v>498</v>
      </c>
      <c r="J27" s="1" t="s">
        <v>30</v>
      </c>
      <c r="K27" s="1" t="s">
        <v>499</v>
      </c>
      <c r="L27" s="1" t="s">
        <v>499</v>
      </c>
      <c r="M27" s="1" t="s">
        <v>327</v>
      </c>
      <c r="N27" s="1" t="s">
        <v>327</v>
      </c>
      <c r="O27" s="1" t="s">
        <v>328</v>
      </c>
      <c r="P27" s="1" t="s">
        <v>329</v>
      </c>
      <c r="Q27" s="1" t="s">
        <v>330</v>
      </c>
      <c r="R27" s="1" t="s">
        <v>500</v>
      </c>
      <c r="S27" s="1" t="s">
        <v>332</v>
      </c>
      <c r="T27" s="1" t="s">
        <v>333</v>
      </c>
      <c r="U27" s="1" t="s">
        <v>334</v>
      </c>
    </row>
    <row r="28" s="1" customFormat="1" spans="1:21">
      <c r="A28" s="3">
        <v>18744547881</v>
      </c>
      <c r="B28" s="1" t="s">
        <v>410</v>
      </c>
      <c r="C28" s="1" t="s">
        <v>501</v>
      </c>
      <c r="D28" s="1" t="s">
        <v>502</v>
      </c>
      <c r="E28" s="1" t="s">
        <v>503</v>
      </c>
      <c r="F28" s="1" t="s">
        <v>339</v>
      </c>
      <c r="G28" s="1" t="s">
        <v>323</v>
      </c>
      <c r="H28" s="1" t="s">
        <v>324</v>
      </c>
      <c r="I28" s="1" t="s">
        <v>504</v>
      </c>
      <c r="J28" s="1" t="s">
        <v>30</v>
      </c>
      <c r="K28" s="1" t="s">
        <v>505</v>
      </c>
      <c r="L28" s="1" t="s">
        <v>505</v>
      </c>
      <c r="M28" s="1" t="s">
        <v>327</v>
      </c>
      <c r="N28" s="1" t="s">
        <v>327</v>
      </c>
      <c r="O28" s="1" t="s">
        <v>328</v>
      </c>
      <c r="P28" s="1" t="s">
        <v>329</v>
      </c>
      <c r="Q28" s="1" t="s">
        <v>330</v>
      </c>
      <c r="R28" s="1" t="s">
        <v>506</v>
      </c>
      <c r="S28" s="1" t="s">
        <v>332</v>
      </c>
      <c r="T28" s="1" t="s">
        <v>333</v>
      </c>
      <c r="U28" s="1" t="s">
        <v>334</v>
      </c>
    </row>
    <row r="29" s="1" customFormat="1" spans="1:21">
      <c r="A29" s="3">
        <v>18745683225</v>
      </c>
      <c r="B29" s="1" t="s">
        <v>410</v>
      </c>
      <c r="C29" s="1" t="s">
        <v>507</v>
      </c>
      <c r="D29" s="1" t="s">
        <v>508</v>
      </c>
      <c r="E29" s="1" t="s">
        <v>509</v>
      </c>
      <c r="F29" s="1" t="s">
        <v>362</v>
      </c>
      <c r="G29" s="1" t="s">
        <v>323</v>
      </c>
      <c r="H29" s="1" t="s">
        <v>324</v>
      </c>
      <c r="I29" s="1" t="s">
        <v>510</v>
      </c>
      <c r="J29" s="1" t="s">
        <v>30</v>
      </c>
      <c r="K29" s="1" t="s">
        <v>511</v>
      </c>
      <c r="L29" s="1" t="s">
        <v>511</v>
      </c>
      <c r="M29" s="1" t="s">
        <v>327</v>
      </c>
      <c r="N29" s="1" t="s">
        <v>327</v>
      </c>
      <c r="O29" s="1" t="s">
        <v>328</v>
      </c>
      <c r="P29" s="1" t="s">
        <v>329</v>
      </c>
      <c r="Q29" s="1" t="s">
        <v>330</v>
      </c>
      <c r="R29" s="1" t="s">
        <v>512</v>
      </c>
      <c r="S29" s="1" t="s">
        <v>332</v>
      </c>
      <c r="T29" s="1" t="s">
        <v>333</v>
      </c>
      <c r="U29" s="1" t="s">
        <v>334</v>
      </c>
    </row>
    <row r="30" s="1" customFormat="1" spans="1:21">
      <c r="A30" s="3">
        <v>18746050816</v>
      </c>
      <c r="B30" s="1" t="s">
        <v>410</v>
      </c>
      <c r="C30" s="1" t="s">
        <v>513</v>
      </c>
      <c r="D30" s="1" t="s">
        <v>514</v>
      </c>
      <c r="E30" s="1" t="s">
        <v>515</v>
      </c>
      <c r="F30" s="1" t="s">
        <v>339</v>
      </c>
      <c r="G30" s="1" t="s">
        <v>323</v>
      </c>
      <c r="H30" s="1" t="s">
        <v>324</v>
      </c>
      <c r="I30" s="1" t="s">
        <v>516</v>
      </c>
      <c r="J30" s="1" t="s">
        <v>30</v>
      </c>
      <c r="K30" s="1" t="s">
        <v>517</v>
      </c>
      <c r="L30" s="1" t="s">
        <v>517</v>
      </c>
      <c r="M30" s="1" t="s">
        <v>327</v>
      </c>
      <c r="N30" s="1" t="s">
        <v>327</v>
      </c>
      <c r="O30" s="1" t="s">
        <v>328</v>
      </c>
      <c r="P30" s="1" t="s">
        <v>329</v>
      </c>
      <c r="Q30" s="1" t="s">
        <v>330</v>
      </c>
      <c r="R30" s="1" t="s">
        <v>518</v>
      </c>
      <c r="S30" s="1" t="s">
        <v>332</v>
      </c>
      <c r="T30" s="1" t="s">
        <v>333</v>
      </c>
      <c r="U30" s="1" t="s">
        <v>334</v>
      </c>
    </row>
    <row r="31" s="1" customFormat="1" spans="1:21">
      <c r="A31" s="3">
        <v>18751278696</v>
      </c>
      <c r="B31" s="1" t="s">
        <v>410</v>
      </c>
      <c r="C31" s="1" t="s">
        <v>519</v>
      </c>
      <c r="D31" s="1" t="s">
        <v>520</v>
      </c>
      <c r="E31" s="1" t="s">
        <v>521</v>
      </c>
      <c r="F31" s="1" t="s">
        <v>362</v>
      </c>
      <c r="G31" s="1" t="s">
        <v>323</v>
      </c>
      <c r="H31" s="1" t="s">
        <v>324</v>
      </c>
      <c r="I31" s="1" t="s">
        <v>522</v>
      </c>
      <c r="J31" s="1" t="s">
        <v>30</v>
      </c>
      <c r="K31" s="1" t="s">
        <v>523</v>
      </c>
      <c r="L31" s="1" t="s">
        <v>523</v>
      </c>
      <c r="M31" s="1" t="s">
        <v>327</v>
      </c>
      <c r="N31" s="1" t="s">
        <v>327</v>
      </c>
      <c r="O31" s="1" t="s">
        <v>328</v>
      </c>
      <c r="P31" s="1" t="s">
        <v>329</v>
      </c>
      <c r="Q31" s="1" t="s">
        <v>330</v>
      </c>
      <c r="R31" s="1" t="s">
        <v>524</v>
      </c>
      <c r="S31" s="1" t="s">
        <v>332</v>
      </c>
      <c r="T31" s="1" t="s">
        <v>333</v>
      </c>
      <c r="U31" s="1" t="s">
        <v>334</v>
      </c>
    </row>
    <row r="32" s="1" customFormat="1" spans="1:21">
      <c r="A32" s="3">
        <v>18753744537</v>
      </c>
      <c r="B32" s="1" t="s">
        <v>339</v>
      </c>
      <c r="C32" s="1" t="s">
        <v>525</v>
      </c>
      <c r="D32" s="1" t="s">
        <v>526</v>
      </c>
      <c r="E32" s="1" t="s">
        <v>527</v>
      </c>
      <c r="F32" s="1" t="s">
        <v>339</v>
      </c>
      <c r="G32" s="1" t="s">
        <v>323</v>
      </c>
      <c r="H32" s="1" t="s">
        <v>324</v>
      </c>
      <c r="I32" s="1" t="s">
        <v>528</v>
      </c>
      <c r="J32" s="1" t="s">
        <v>30</v>
      </c>
      <c r="K32" s="1" t="s">
        <v>529</v>
      </c>
      <c r="L32" s="1" t="s">
        <v>529</v>
      </c>
      <c r="M32" s="1" t="s">
        <v>327</v>
      </c>
      <c r="N32" s="1" t="s">
        <v>327</v>
      </c>
      <c r="O32" s="1" t="s">
        <v>328</v>
      </c>
      <c r="P32" s="1" t="s">
        <v>329</v>
      </c>
      <c r="Q32" s="1" t="s">
        <v>330</v>
      </c>
      <c r="R32" s="1" t="s">
        <v>530</v>
      </c>
      <c r="S32" s="1" t="s">
        <v>332</v>
      </c>
      <c r="T32" s="1" t="s">
        <v>333</v>
      </c>
      <c r="U32" s="1" t="s">
        <v>334</v>
      </c>
    </row>
    <row r="33" s="1" customFormat="1" spans="1:21">
      <c r="A33" s="3">
        <v>18753955710</v>
      </c>
      <c r="B33" s="1" t="s">
        <v>339</v>
      </c>
      <c r="C33" s="1" t="s">
        <v>531</v>
      </c>
      <c r="D33" s="1" t="s">
        <v>532</v>
      </c>
      <c r="E33" s="1" t="s">
        <v>533</v>
      </c>
      <c r="F33" s="1" t="s">
        <v>339</v>
      </c>
      <c r="G33" s="1" t="s">
        <v>323</v>
      </c>
      <c r="H33" s="1" t="s">
        <v>324</v>
      </c>
      <c r="I33" s="1" t="s">
        <v>534</v>
      </c>
      <c r="J33" s="1" t="s">
        <v>30</v>
      </c>
      <c r="K33" s="1" t="s">
        <v>535</v>
      </c>
      <c r="L33" s="1" t="s">
        <v>535</v>
      </c>
      <c r="M33" s="1" t="s">
        <v>327</v>
      </c>
      <c r="N33" s="1" t="s">
        <v>327</v>
      </c>
      <c r="O33" s="1" t="s">
        <v>328</v>
      </c>
      <c r="P33" s="1" t="s">
        <v>329</v>
      </c>
      <c r="Q33" s="1" t="s">
        <v>330</v>
      </c>
      <c r="R33" s="1" t="s">
        <v>536</v>
      </c>
      <c r="S33" s="1" t="s">
        <v>332</v>
      </c>
      <c r="T33" s="1" t="s">
        <v>333</v>
      </c>
      <c r="U33" s="1" t="s">
        <v>334</v>
      </c>
    </row>
    <row r="34" s="1" customFormat="1" spans="1:21">
      <c r="A34" s="3">
        <v>18753983106</v>
      </c>
      <c r="B34" s="1" t="s">
        <v>339</v>
      </c>
      <c r="C34" s="1" t="s">
        <v>537</v>
      </c>
      <c r="D34" s="1" t="s">
        <v>538</v>
      </c>
      <c r="E34" s="1" t="s">
        <v>539</v>
      </c>
      <c r="F34" s="1" t="s">
        <v>362</v>
      </c>
      <c r="G34" s="1" t="s">
        <v>323</v>
      </c>
      <c r="H34" s="1" t="s">
        <v>324</v>
      </c>
      <c r="I34" s="1" t="s">
        <v>540</v>
      </c>
      <c r="J34" s="1" t="s">
        <v>30</v>
      </c>
      <c r="K34" s="1" t="s">
        <v>541</v>
      </c>
      <c r="L34" s="1" t="s">
        <v>541</v>
      </c>
      <c r="M34" s="1" t="s">
        <v>327</v>
      </c>
      <c r="N34" s="1" t="s">
        <v>327</v>
      </c>
      <c r="O34" s="1" t="s">
        <v>328</v>
      </c>
      <c r="P34" s="1" t="s">
        <v>329</v>
      </c>
      <c r="Q34" s="1" t="s">
        <v>330</v>
      </c>
      <c r="R34" s="1" t="s">
        <v>542</v>
      </c>
      <c r="S34" s="1" t="s">
        <v>332</v>
      </c>
      <c r="T34" s="1" t="s">
        <v>333</v>
      </c>
      <c r="U34" s="1" t="s">
        <v>334</v>
      </c>
    </row>
    <row r="35" s="1" customFormat="1" spans="1:21">
      <c r="A35" s="3">
        <v>18754214223</v>
      </c>
      <c r="B35" s="1" t="s">
        <v>339</v>
      </c>
      <c r="C35" s="1" t="s">
        <v>543</v>
      </c>
      <c r="D35" s="1" t="s">
        <v>544</v>
      </c>
      <c r="E35" s="1" t="s">
        <v>545</v>
      </c>
      <c r="F35" s="1" t="s">
        <v>362</v>
      </c>
      <c r="G35" s="1" t="s">
        <v>323</v>
      </c>
      <c r="H35" s="1" t="s">
        <v>324</v>
      </c>
      <c r="I35" s="1" t="s">
        <v>546</v>
      </c>
      <c r="J35" s="1" t="s">
        <v>30</v>
      </c>
      <c r="K35" s="1" t="s">
        <v>547</v>
      </c>
      <c r="L35" s="1" t="s">
        <v>547</v>
      </c>
      <c r="M35" s="1" t="s">
        <v>327</v>
      </c>
      <c r="N35" s="1" t="s">
        <v>327</v>
      </c>
      <c r="O35" s="1" t="s">
        <v>328</v>
      </c>
      <c r="P35" s="1" t="s">
        <v>329</v>
      </c>
      <c r="Q35" s="1" t="s">
        <v>330</v>
      </c>
      <c r="R35" s="1" t="s">
        <v>548</v>
      </c>
      <c r="S35" s="1" t="s">
        <v>332</v>
      </c>
      <c r="T35" s="1" t="s">
        <v>333</v>
      </c>
      <c r="U35" s="1" t="s">
        <v>334</v>
      </c>
    </row>
    <row r="36" s="1" customFormat="1" spans="1:21">
      <c r="A36" s="3">
        <v>18754408113</v>
      </c>
      <c r="B36" s="1" t="s">
        <v>339</v>
      </c>
      <c r="C36" s="1" t="s">
        <v>549</v>
      </c>
      <c r="D36" s="1" t="s">
        <v>550</v>
      </c>
      <c r="E36" s="1" t="s">
        <v>551</v>
      </c>
      <c r="F36" s="1" t="s">
        <v>339</v>
      </c>
      <c r="G36" s="1" t="s">
        <v>323</v>
      </c>
      <c r="H36" s="1" t="s">
        <v>324</v>
      </c>
      <c r="I36" s="1" t="s">
        <v>552</v>
      </c>
      <c r="J36" s="1" t="s">
        <v>30</v>
      </c>
      <c r="K36" s="1" t="s">
        <v>553</v>
      </c>
      <c r="L36" s="1" t="s">
        <v>553</v>
      </c>
      <c r="M36" s="1" t="s">
        <v>327</v>
      </c>
      <c r="N36" s="1" t="s">
        <v>327</v>
      </c>
      <c r="O36" s="1" t="s">
        <v>328</v>
      </c>
      <c r="P36" s="1" t="s">
        <v>329</v>
      </c>
      <c r="Q36" s="1" t="s">
        <v>330</v>
      </c>
      <c r="R36" s="1" t="s">
        <v>554</v>
      </c>
      <c r="S36" s="1" t="s">
        <v>332</v>
      </c>
      <c r="T36" s="1" t="s">
        <v>333</v>
      </c>
      <c r="U36" s="1" t="s">
        <v>334</v>
      </c>
    </row>
    <row r="37" s="1" customFormat="1" spans="1:21">
      <c r="A37" s="3">
        <v>18755495475</v>
      </c>
      <c r="B37" s="1" t="s">
        <v>339</v>
      </c>
      <c r="C37" s="1" t="s">
        <v>555</v>
      </c>
      <c r="D37" s="1" t="s">
        <v>556</v>
      </c>
      <c r="E37" s="1" t="s">
        <v>557</v>
      </c>
      <c r="F37" s="1" t="s">
        <v>362</v>
      </c>
      <c r="G37" s="1" t="s">
        <v>323</v>
      </c>
      <c r="H37" s="1" t="s">
        <v>324</v>
      </c>
      <c r="I37" s="1" t="s">
        <v>558</v>
      </c>
      <c r="J37" s="1" t="s">
        <v>30</v>
      </c>
      <c r="K37" s="1" t="s">
        <v>559</v>
      </c>
      <c r="L37" s="1" t="s">
        <v>559</v>
      </c>
      <c r="M37" s="1" t="s">
        <v>327</v>
      </c>
      <c r="N37" s="1" t="s">
        <v>327</v>
      </c>
      <c r="O37" s="1" t="s">
        <v>328</v>
      </c>
      <c r="P37" s="1" t="s">
        <v>329</v>
      </c>
      <c r="Q37" s="1" t="s">
        <v>330</v>
      </c>
      <c r="R37" s="1" t="s">
        <v>560</v>
      </c>
      <c r="S37" s="1" t="s">
        <v>332</v>
      </c>
      <c r="T37" s="1" t="s">
        <v>333</v>
      </c>
      <c r="U37" s="1" t="s">
        <v>334</v>
      </c>
    </row>
    <row r="38" s="1" customFormat="1" spans="1:21">
      <c r="A38" s="3">
        <v>18756348535</v>
      </c>
      <c r="B38" s="1" t="s">
        <v>339</v>
      </c>
      <c r="C38" s="1" t="s">
        <v>561</v>
      </c>
      <c r="D38" s="1" t="s">
        <v>532</v>
      </c>
      <c r="E38" s="1" t="s">
        <v>562</v>
      </c>
      <c r="F38" s="1" t="s">
        <v>362</v>
      </c>
      <c r="G38" s="1" t="s">
        <v>323</v>
      </c>
      <c r="H38" s="1" t="s">
        <v>324</v>
      </c>
      <c r="I38" s="1" t="s">
        <v>563</v>
      </c>
      <c r="J38" s="1" t="s">
        <v>30</v>
      </c>
      <c r="K38" s="1" t="s">
        <v>564</v>
      </c>
      <c r="L38" s="1" t="s">
        <v>564</v>
      </c>
      <c r="M38" s="1" t="s">
        <v>327</v>
      </c>
      <c r="N38" s="1" t="s">
        <v>327</v>
      </c>
      <c r="O38" s="1" t="s">
        <v>328</v>
      </c>
      <c r="P38" s="1" t="s">
        <v>329</v>
      </c>
      <c r="Q38" s="1" t="s">
        <v>330</v>
      </c>
      <c r="R38" s="1" t="s">
        <v>565</v>
      </c>
      <c r="S38" s="1" t="s">
        <v>332</v>
      </c>
      <c r="T38" s="1" t="s">
        <v>333</v>
      </c>
      <c r="U38" s="1" t="s">
        <v>334</v>
      </c>
    </row>
    <row r="39" s="1" customFormat="1" spans="1:21">
      <c r="A39" s="3">
        <v>18756482558</v>
      </c>
      <c r="B39" s="1" t="s">
        <v>339</v>
      </c>
      <c r="C39" s="1" t="s">
        <v>566</v>
      </c>
      <c r="D39" s="1" t="s">
        <v>567</v>
      </c>
      <c r="E39" s="1" t="s">
        <v>568</v>
      </c>
      <c r="F39" s="1" t="s">
        <v>362</v>
      </c>
      <c r="G39" s="1" t="s">
        <v>323</v>
      </c>
      <c r="H39" s="1" t="s">
        <v>324</v>
      </c>
      <c r="I39" s="1" t="s">
        <v>569</v>
      </c>
      <c r="J39" s="1" t="s">
        <v>30</v>
      </c>
      <c r="K39" s="1" t="s">
        <v>570</v>
      </c>
      <c r="L39" s="1" t="s">
        <v>570</v>
      </c>
      <c r="M39" s="1" t="s">
        <v>327</v>
      </c>
      <c r="N39" s="1" t="s">
        <v>327</v>
      </c>
      <c r="O39" s="1" t="s">
        <v>328</v>
      </c>
      <c r="P39" s="1" t="s">
        <v>329</v>
      </c>
      <c r="Q39" s="1" t="s">
        <v>330</v>
      </c>
      <c r="R39" s="1" t="s">
        <v>571</v>
      </c>
      <c r="S39" s="1" t="s">
        <v>332</v>
      </c>
      <c r="T39" s="1" t="s">
        <v>333</v>
      </c>
      <c r="U39" s="1" t="s">
        <v>334</v>
      </c>
    </row>
    <row r="40" s="1" customFormat="1" spans="1:21">
      <c r="A40" s="3">
        <v>18761611397</v>
      </c>
      <c r="B40" s="1" t="s">
        <v>339</v>
      </c>
      <c r="C40" s="1" t="s">
        <v>572</v>
      </c>
      <c r="D40" s="1" t="s">
        <v>573</v>
      </c>
      <c r="E40" s="1" t="s">
        <v>574</v>
      </c>
      <c r="F40" s="1" t="s">
        <v>339</v>
      </c>
      <c r="G40" s="1" t="s">
        <v>323</v>
      </c>
      <c r="H40" s="1" t="s">
        <v>324</v>
      </c>
      <c r="I40" s="1" t="s">
        <v>575</v>
      </c>
      <c r="J40" s="1" t="s">
        <v>30</v>
      </c>
      <c r="K40" s="1" t="s">
        <v>576</v>
      </c>
      <c r="L40" s="1" t="s">
        <v>576</v>
      </c>
      <c r="M40" s="1" t="s">
        <v>327</v>
      </c>
      <c r="N40" s="1" t="s">
        <v>327</v>
      </c>
      <c r="O40" s="1" t="s">
        <v>328</v>
      </c>
      <c r="P40" s="1" t="s">
        <v>329</v>
      </c>
      <c r="Q40" s="1" t="s">
        <v>330</v>
      </c>
      <c r="R40" s="1" t="s">
        <v>577</v>
      </c>
      <c r="S40" s="1" t="s">
        <v>332</v>
      </c>
      <c r="T40" s="1" t="s">
        <v>333</v>
      </c>
      <c r="U40" s="1" t="s">
        <v>334</v>
      </c>
    </row>
    <row r="41" s="1" customFormat="1" spans="1:21">
      <c r="A41" s="3">
        <v>18761765497</v>
      </c>
      <c r="B41" s="1" t="s">
        <v>339</v>
      </c>
      <c r="C41" s="1" t="s">
        <v>578</v>
      </c>
      <c r="D41" s="1" t="s">
        <v>532</v>
      </c>
      <c r="E41" s="1" t="s">
        <v>579</v>
      </c>
      <c r="F41" s="1" t="s">
        <v>362</v>
      </c>
      <c r="G41" s="1" t="s">
        <v>323</v>
      </c>
      <c r="H41" s="1" t="s">
        <v>324</v>
      </c>
      <c r="I41" s="1" t="s">
        <v>580</v>
      </c>
      <c r="J41" s="1" t="s">
        <v>30</v>
      </c>
      <c r="K41" s="1" t="s">
        <v>581</v>
      </c>
      <c r="L41" s="1" t="s">
        <v>581</v>
      </c>
      <c r="M41" s="1" t="s">
        <v>327</v>
      </c>
      <c r="N41" s="1" t="s">
        <v>327</v>
      </c>
      <c r="O41" s="1" t="s">
        <v>328</v>
      </c>
      <c r="P41" s="1" t="s">
        <v>329</v>
      </c>
      <c r="Q41" s="1" t="s">
        <v>330</v>
      </c>
      <c r="R41" s="1" t="s">
        <v>582</v>
      </c>
      <c r="S41" s="1" t="s">
        <v>332</v>
      </c>
      <c r="T41" s="1" t="s">
        <v>333</v>
      </c>
      <c r="U41" s="1" t="s">
        <v>334</v>
      </c>
    </row>
    <row r="42" s="1" customFormat="1" spans="1:21">
      <c r="A42" s="3">
        <v>18763634978</v>
      </c>
      <c r="B42" s="1" t="s">
        <v>339</v>
      </c>
      <c r="C42" s="1" t="s">
        <v>583</v>
      </c>
      <c r="D42" s="1" t="s">
        <v>584</v>
      </c>
      <c r="E42" s="1" t="s">
        <v>585</v>
      </c>
      <c r="F42" s="1" t="s">
        <v>362</v>
      </c>
      <c r="G42" s="1" t="s">
        <v>323</v>
      </c>
      <c r="H42" s="1" t="s">
        <v>324</v>
      </c>
      <c r="I42" s="1" t="s">
        <v>586</v>
      </c>
      <c r="J42" s="1" t="s">
        <v>30</v>
      </c>
      <c r="K42" s="1" t="s">
        <v>587</v>
      </c>
      <c r="L42" s="1" t="s">
        <v>587</v>
      </c>
      <c r="M42" s="1" t="s">
        <v>327</v>
      </c>
      <c r="N42" s="1" t="s">
        <v>327</v>
      </c>
      <c r="O42" s="1" t="s">
        <v>328</v>
      </c>
      <c r="P42" s="1" t="s">
        <v>329</v>
      </c>
      <c r="Q42" s="1" t="s">
        <v>330</v>
      </c>
      <c r="R42" s="1" t="s">
        <v>588</v>
      </c>
      <c r="S42" s="1" t="s">
        <v>332</v>
      </c>
      <c r="T42" s="1" t="s">
        <v>333</v>
      </c>
      <c r="U42" s="1" t="s">
        <v>334</v>
      </c>
    </row>
    <row r="43" s="1" customFormat="1" spans="1:21">
      <c r="A43" s="3">
        <v>18765832664</v>
      </c>
      <c r="B43" s="1" t="s">
        <v>362</v>
      </c>
      <c r="C43" s="1" t="s">
        <v>589</v>
      </c>
      <c r="D43" s="1" t="s">
        <v>590</v>
      </c>
      <c r="E43" s="1" t="s">
        <v>591</v>
      </c>
      <c r="F43" s="1" t="s">
        <v>362</v>
      </c>
      <c r="G43" s="1" t="s">
        <v>323</v>
      </c>
      <c r="H43" s="1" t="s">
        <v>324</v>
      </c>
      <c r="I43" s="1" t="s">
        <v>592</v>
      </c>
      <c r="J43" s="1" t="s">
        <v>30</v>
      </c>
      <c r="K43" s="1" t="s">
        <v>593</v>
      </c>
      <c r="L43" s="1" t="s">
        <v>593</v>
      </c>
      <c r="M43" s="1" t="s">
        <v>327</v>
      </c>
      <c r="N43" s="1" t="s">
        <v>327</v>
      </c>
      <c r="O43" s="1" t="s">
        <v>328</v>
      </c>
      <c r="P43" s="1" t="s">
        <v>329</v>
      </c>
      <c r="Q43" s="1" t="s">
        <v>330</v>
      </c>
      <c r="R43" s="1" t="s">
        <v>594</v>
      </c>
      <c r="S43" s="1" t="s">
        <v>332</v>
      </c>
      <c r="T43" s="1" t="s">
        <v>333</v>
      </c>
      <c r="U43" s="1" t="s">
        <v>334</v>
      </c>
    </row>
    <row r="44" s="1" customFormat="1" spans="1:21">
      <c r="A44" s="3">
        <v>18766001032</v>
      </c>
      <c r="B44" s="1" t="s">
        <v>362</v>
      </c>
      <c r="C44" s="1" t="s">
        <v>595</v>
      </c>
      <c r="D44" s="1" t="s">
        <v>596</v>
      </c>
      <c r="E44" s="1" t="s">
        <v>597</v>
      </c>
      <c r="F44" s="1" t="s">
        <v>362</v>
      </c>
      <c r="G44" s="1" t="s">
        <v>323</v>
      </c>
      <c r="H44" s="1" t="s">
        <v>324</v>
      </c>
      <c r="I44" s="1" t="s">
        <v>598</v>
      </c>
      <c r="J44" s="1" t="s">
        <v>30</v>
      </c>
      <c r="K44" s="1" t="s">
        <v>599</v>
      </c>
      <c r="L44" s="1" t="s">
        <v>599</v>
      </c>
      <c r="M44" s="1" t="s">
        <v>327</v>
      </c>
      <c r="N44" s="1" t="s">
        <v>327</v>
      </c>
      <c r="O44" s="1" t="s">
        <v>328</v>
      </c>
      <c r="P44" s="1" t="s">
        <v>329</v>
      </c>
      <c r="Q44" s="1" t="s">
        <v>330</v>
      </c>
      <c r="R44" s="1" t="s">
        <v>600</v>
      </c>
      <c r="S44" s="1" t="s">
        <v>332</v>
      </c>
      <c r="T44" s="1" t="s">
        <v>333</v>
      </c>
      <c r="U44" s="1" t="s">
        <v>334</v>
      </c>
    </row>
    <row r="45" s="1" customFormat="1" spans="1:21">
      <c r="A45" s="3">
        <v>18766009365</v>
      </c>
      <c r="B45" s="1" t="s">
        <v>362</v>
      </c>
      <c r="C45" s="1" t="s">
        <v>601</v>
      </c>
      <c r="D45" s="1" t="s">
        <v>368</v>
      </c>
      <c r="E45" s="1" t="s">
        <v>602</v>
      </c>
      <c r="F45" s="1" t="s">
        <v>362</v>
      </c>
      <c r="G45" s="1" t="s">
        <v>323</v>
      </c>
      <c r="H45" s="1" t="s">
        <v>324</v>
      </c>
      <c r="I45" s="1" t="s">
        <v>603</v>
      </c>
      <c r="J45" s="1" t="s">
        <v>30</v>
      </c>
      <c r="K45" s="1" t="s">
        <v>604</v>
      </c>
      <c r="L45" s="1" t="s">
        <v>604</v>
      </c>
      <c r="M45" s="1" t="s">
        <v>327</v>
      </c>
      <c r="N45" s="1" t="s">
        <v>327</v>
      </c>
      <c r="O45" s="1" t="s">
        <v>328</v>
      </c>
      <c r="P45" s="1" t="s">
        <v>329</v>
      </c>
      <c r="Q45" s="1" t="s">
        <v>330</v>
      </c>
      <c r="R45" s="1" t="s">
        <v>605</v>
      </c>
      <c r="S45" s="1" t="s">
        <v>332</v>
      </c>
      <c r="T45" s="1" t="s">
        <v>333</v>
      </c>
      <c r="U45" s="1" t="s">
        <v>334</v>
      </c>
    </row>
    <row r="46" s="1" customFormat="1" spans="1:21">
      <c r="A46" s="3">
        <v>18766104805</v>
      </c>
      <c r="B46" s="1" t="s">
        <v>362</v>
      </c>
      <c r="C46" s="1" t="s">
        <v>606</v>
      </c>
      <c r="D46" s="1" t="s">
        <v>607</v>
      </c>
      <c r="E46" s="1" t="s">
        <v>608</v>
      </c>
      <c r="F46" s="1" t="s">
        <v>362</v>
      </c>
      <c r="G46" s="1" t="s">
        <v>323</v>
      </c>
      <c r="H46" s="1" t="s">
        <v>324</v>
      </c>
      <c r="I46" s="1" t="s">
        <v>609</v>
      </c>
      <c r="J46" s="1" t="s">
        <v>30</v>
      </c>
      <c r="K46" s="1" t="s">
        <v>610</v>
      </c>
      <c r="L46" s="1" t="s">
        <v>610</v>
      </c>
      <c r="M46" s="1" t="s">
        <v>327</v>
      </c>
      <c r="N46" s="1" t="s">
        <v>327</v>
      </c>
      <c r="O46" s="1" t="s">
        <v>328</v>
      </c>
      <c r="P46" s="1" t="s">
        <v>329</v>
      </c>
      <c r="Q46" s="1" t="s">
        <v>330</v>
      </c>
      <c r="R46" s="1" t="s">
        <v>611</v>
      </c>
      <c r="S46" s="1" t="s">
        <v>332</v>
      </c>
      <c r="T46" s="1" t="s">
        <v>333</v>
      </c>
      <c r="U46" s="1" t="s">
        <v>334</v>
      </c>
    </row>
    <row r="47" s="1" customFormat="1" spans="1:21">
      <c r="A47" s="3">
        <v>18766501372</v>
      </c>
      <c r="B47" s="1" t="s">
        <v>362</v>
      </c>
      <c r="C47" s="1" t="s">
        <v>612</v>
      </c>
      <c r="D47" s="1" t="s">
        <v>613</v>
      </c>
      <c r="E47" s="1" t="s">
        <v>614</v>
      </c>
      <c r="F47" s="1" t="s">
        <v>362</v>
      </c>
      <c r="G47" s="1" t="s">
        <v>323</v>
      </c>
      <c r="H47" s="1" t="s">
        <v>324</v>
      </c>
      <c r="I47" s="1" t="s">
        <v>615</v>
      </c>
      <c r="J47" s="1" t="s">
        <v>30</v>
      </c>
      <c r="K47" s="1" t="s">
        <v>616</v>
      </c>
      <c r="L47" s="1" t="s">
        <v>616</v>
      </c>
      <c r="M47" s="1" t="s">
        <v>327</v>
      </c>
      <c r="N47" s="1" t="s">
        <v>327</v>
      </c>
      <c r="O47" s="1" t="s">
        <v>328</v>
      </c>
      <c r="P47" s="1" t="s">
        <v>329</v>
      </c>
      <c r="Q47" s="1" t="s">
        <v>330</v>
      </c>
      <c r="R47" s="1" t="s">
        <v>617</v>
      </c>
      <c r="S47" s="1" t="s">
        <v>332</v>
      </c>
      <c r="T47" s="1" t="s">
        <v>333</v>
      </c>
      <c r="U47" s="1" t="s">
        <v>334</v>
      </c>
    </row>
    <row r="48" s="1" customFormat="1" spans="1:21">
      <c r="A48" s="3">
        <v>18770951346</v>
      </c>
      <c r="B48" s="1" t="s">
        <v>362</v>
      </c>
      <c r="C48" s="1" t="s">
        <v>618</v>
      </c>
      <c r="D48" s="1" t="s">
        <v>619</v>
      </c>
      <c r="E48" s="1" t="s">
        <v>620</v>
      </c>
      <c r="F48" s="1" t="s">
        <v>362</v>
      </c>
      <c r="G48" s="1" t="s">
        <v>323</v>
      </c>
      <c r="H48" s="1" t="s">
        <v>324</v>
      </c>
      <c r="I48" s="1" t="s">
        <v>621</v>
      </c>
      <c r="J48" s="1" t="s">
        <v>30</v>
      </c>
      <c r="K48" s="1" t="s">
        <v>622</v>
      </c>
      <c r="L48" s="1" t="s">
        <v>622</v>
      </c>
      <c r="M48" s="1" t="s">
        <v>327</v>
      </c>
      <c r="N48" s="1" t="s">
        <v>327</v>
      </c>
      <c r="O48" s="1" t="s">
        <v>328</v>
      </c>
      <c r="P48" s="1" t="s">
        <v>329</v>
      </c>
      <c r="Q48" s="1" t="s">
        <v>330</v>
      </c>
      <c r="R48" s="1" t="s">
        <v>623</v>
      </c>
      <c r="S48" s="1" t="s">
        <v>332</v>
      </c>
      <c r="T48" s="1" t="s">
        <v>333</v>
      </c>
      <c r="U48" s="1" t="s">
        <v>334</v>
      </c>
    </row>
    <row r="49" s="1" customFormat="1" spans="1:21">
      <c r="A49" s="3">
        <v>18771162472</v>
      </c>
      <c r="B49" s="1" t="s">
        <v>362</v>
      </c>
      <c r="C49" s="1" t="s">
        <v>624</v>
      </c>
      <c r="D49" s="1" t="s">
        <v>625</v>
      </c>
      <c r="E49" s="1" t="s">
        <v>626</v>
      </c>
      <c r="F49" s="1" t="s">
        <v>362</v>
      </c>
      <c r="G49" s="1" t="s">
        <v>323</v>
      </c>
      <c r="H49" s="1" t="s">
        <v>324</v>
      </c>
      <c r="I49" s="1" t="s">
        <v>627</v>
      </c>
      <c r="J49" s="1" t="s">
        <v>30</v>
      </c>
      <c r="K49" s="1" t="s">
        <v>628</v>
      </c>
      <c r="L49" s="1" t="s">
        <v>628</v>
      </c>
      <c r="M49" s="1" t="s">
        <v>327</v>
      </c>
      <c r="N49" s="1" t="s">
        <v>327</v>
      </c>
      <c r="O49" s="1" t="s">
        <v>328</v>
      </c>
      <c r="P49" s="1" t="s">
        <v>329</v>
      </c>
      <c r="Q49" s="1" t="s">
        <v>330</v>
      </c>
      <c r="R49" s="1" t="s">
        <v>629</v>
      </c>
      <c r="S49" s="1" t="s">
        <v>332</v>
      </c>
      <c r="T49" s="1" t="s">
        <v>333</v>
      </c>
      <c r="U49" s="1" t="s">
        <v>334</v>
      </c>
    </row>
    <row r="50" s="1" customFormat="1" spans="1:21">
      <c r="A50" s="3">
        <v>18771528938</v>
      </c>
      <c r="B50" s="1" t="s">
        <v>362</v>
      </c>
      <c r="C50" s="1" t="s">
        <v>630</v>
      </c>
      <c r="D50" s="1" t="s">
        <v>631</v>
      </c>
      <c r="E50" s="1" t="s">
        <v>632</v>
      </c>
      <c r="F50" s="1" t="s">
        <v>362</v>
      </c>
      <c r="G50" s="1" t="s">
        <v>323</v>
      </c>
      <c r="H50" s="1" t="s">
        <v>324</v>
      </c>
      <c r="I50" s="1" t="s">
        <v>633</v>
      </c>
      <c r="J50" s="1" t="s">
        <v>30</v>
      </c>
      <c r="K50" s="1" t="s">
        <v>634</v>
      </c>
      <c r="L50" s="1" t="s">
        <v>634</v>
      </c>
      <c r="M50" s="1" t="s">
        <v>327</v>
      </c>
      <c r="N50" s="1" t="s">
        <v>327</v>
      </c>
      <c r="O50" s="1" t="s">
        <v>328</v>
      </c>
      <c r="P50" s="1" t="s">
        <v>329</v>
      </c>
      <c r="Q50" s="1" t="s">
        <v>330</v>
      </c>
      <c r="R50" s="1" t="s">
        <v>635</v>
      </c>
      <c r="S50" s="1" t="s">
        <v>332</v>
      </c>
      <c r="T50" s="1" t="s">
        <v>333</v>
      </c>
      <c r="U50" s="1" t="s">
        <v>334</v>
      </c>
    </row>
    <row r="51" s="1" customFormat="1" spans="1:21">
      <c r="A51" s="3">
        <v>18771979437</v>
      </c>
      <c r="B51" s="1" t="s">
        <v>362</v>
      </c>
      <c r="C51" s="1" t="s">
        <v>636</v>
      </c>
      <c r="D51" s="1" t="s">
        <v>637</v>
      </c>
      <c r="E51" s="1" t="s">
        <v>638</v>
      </c>
      <c r="F51" s="1" t="s">
        <v>362</v>
      </c>
      <c r="G51" s="1" t="s">
        <v>323</v>
      </c>
      <c r="H51" s="1" t="s">
        <v>324</v>
      </c>
      <c r="I51" s="1" t="s">
        <v>639</v>
      </c>
      <c r="J51" s="1" t="s">
        <v>30</v>
      </c>
      <c r="K51" s="1" t="s">
        <v>640</v>
      </c>
      <c r="L51" s="1" t="s">
        <v>640</v>
      </c>
      <c r="M51" s="1" t="s">
        <v>327</v>
      </c>
      <c r="N51" s="1" t="s">
        <v>327</v>
      </c>
      <c r="O51" s="1" t="s">
        <v>328</v>
      </c>
      <c r="P51" s="1" t="s">
        <v>329</v>
      </c>
      <c r="Q51" s="1" t="s">
        <v>330</v>
      </c>
      <c r="R51" s="1" t="s">
        <v>641</v>
      </c>
      <c r="S51" s="1" t="s">
        <v>332</v>
      </c>
      <c r="T51" s="1" t="s">
        <v>333</v>
      </c>
      <c r="U51" s="1" t="s">
        <v>334</v>
      </c>
    </row>
    <row r="52" s="1" customFormat="1" spans="1:21">
      <c r="A52" s="3">
        <v>18773657200</v>
      </c>
      <c r="B52" s="1" t="s">
        <v>362</v>
      </c>
      <c r="C52" s="1" t="s">
        <v>642</v>
      </c>
      <c r="D52" s="1" t="s">
        <v>643</v>
      </c>
      <c r="E52" s="1" t="s">
        <v>644</v>
      </c>
      <c r="F52" s="1" t="s">
        <v>362</v>
      </c>
      <c r="G52" s="1" t="s">
        <v>323</v>
      </c>
      <c r="H52" s="1" t="s">
        <v>324</v>
      </c>
      <c r="I52" s="1" t="s">
        <v>645</v>
      </c>
      <c r="J52" s="1" t="s">
        <v>30</v>
      </c>
      <c r="K52" s="1" t="s">
        <v>439</v>
      </c>
      <c r="L52" s="1" t="s">
        <v>439</v>
      </c>
      <c r="M52" s="1" t="s">
        <v>327</v>
      </c>
      <c r="N52" s="1" t="s">
        <v>327</v>
      </c>
      <c r="O52" s="1" t="s">
        <v>328</v>
      </c>
      <c r="P52" s="1" t="s">
        <v>329</v>
      </c>
      <c r="Q52" s="1" t="s">
        <v>330</v>
      </c>
      <c r="R52" s="1" t="s">
        <v>646</v>
      </c>
      <c r="S52" s="1" t="s">
        <v>332</v>
      </c>
      <c r="T52" s="1" t="s">
        <v>333</v>
      </c>
      <c r="U52" s="1" t="s">
        <v>334</v>
      </c>
    </row>
    <row r="53" s="1" customFormat="1" spans="1:21">
      <c r="A53" s="3">
        <v>18773704123</v>
      </c>
      <c r="B53" s="1" t="s">
        <v>362</v>
      </c>
      <c r="C53" s="1" t="s">
        <v>647</v>
      </c>
      <c r="D53" s="1" t="s">
        <v>648</v>
      </c>
      <c r="E53" s="1" t="s">
        <v>649</v>
      </c>
      <c r="F53" s="1" t="s">
        <v>362</v>
      </c>
      <c r="G53" s="1" t="s">
        <v>323</v>
      </c>
      <c r="H53" s="1" t="s">
        <v>324</v>
      </c>
      <c r="I53" s="1" t="s">
        <v>650</v>
      </c>
      <c r="J53" s="1" t="s">
        <v>30</v>
      </c>
      <c r="K53" s="1" t="s">
        <v>651</v>
      </c>
      <c r="L53" s="1" t="s">
        <v>651</v>
      </c>
      <c r="M53" s="1" t="s">
        <v>327</v>
      </c>
      <c r="N53" s="1" t="s">
        <v>327</v>
      </c>
      <c r="O53" s="1" t="s">
        <v>328</v>
      </c>
      <c r="P53" s="1" t="s">
        <v>329</v>
      </c>
      <c r="Q53" s="1" t="s">
        <v>330</v>
      </c>
      <c r="R53" s="1" t="s">
        <v>652</v>
      </c>
      <c r="S53" s="1" t="s">
        <v>332</v>
      </c>
      <c r="T53" s="1" t="s">
        <v>333</v>
      </c>
      <c r="U53" s="1" t="s">
        <v>334</v>
      </c>
    </row>
    <row r="54" s="1" customFormat="1" spans="1:21">
      <c r="A54" s="3">
        <v>18773734467</v>
      </c>
      <c r="B54" s="1" t="s">
        <v>362</v>
      </c>
      <c r="C54" s="1" t="s">
        <v>653</v>
      </c>
      <c r="D54" s="1" t="s">
        <v>654</v>
      </c>
      <c r="E54" s="1" t="s">
        <v>655</v>
      </c>
      <c r="F54" s="1" t="s">
        <v>362</v>
      </c>
      <c r="G54" s="1" t="s">
        <v>323</v>
      </c>
      <c r="H54" s="1" t="s">
        <v>324</v>
      </c>
      <c r="I54" s="1" t="s">
        <v>656</v>
      </c>
      <c r="J54" s="1" t="s">
        <v>30</v>
      </c>
      <c r="K54" s="1" t="s">
        <v>657</v>
      </c>
      <c r="L54" s="1" t="s">
        <v>657</v>
      </c>
      <c r="M54" s="1" t="s">
        <v>327</v>
      </c>
      <c r="N54" s="1" t="s">
        <v>327</v>
      </c>
      <c r="O54" s="1" t="s">
        <v>328</v>
      </c>
      <c r="P54" s="1" t="s">
        <v>329</v>
      </c>
      <c r="Q54" s="1" t="s">
        <v>330</v>
      </c>
      <c r="R54" s="1" t="s">
        <v>658</v>
      </c>
      <c r="S54" s="1" t="s">
        <v>332</v>
      </c>
      <c r="T54" s="1" t="s">
        <v>333</v>
      </c>
      <c r="U54" s="1" t="s">
        <v>334</v>
      </c>
    </row>
    <row r="55" s="1" customFormat="1" spans="1:21">
      <c r="A55" s="3">
        <v>18774421193</v>
      </c>
      <c r="B55" s="1" t="s">
        <v>362</v>
      </c>
      <c r="C55" s="1" t="s">
        <v>659</v>
      </c>
      <c r="D55" s="1" t="s">
        <v>660</v>
      </c>
      <c r="E55" s="1" t="s">
        <v>661</v>
      </c>
      <c r="F55" s="1" t="s">
        <v>362</v>
      </c>
      <c r="G55" s="1" t="s">
        <v>323</v>
      </c>
      <c r="H55" s="1" t="s">
        <v>324</v>
      </c>
      <c r="I55" s="1" t="s">
        <v>662</v>
      </c>
      <c r="J55" s="1" t="s">
        <v>30</v>
      </c>
      <c r="K55" s="1" t="s">
        <v>663</v>
      </c>
      <c r="L55" s="1" t="s">
        <v>663</v>
      </c>
      <c r="M55" s="1" t="s">
        <v>327</v>
      </c>
      <c r="N55" s="1" t="s">
        <v>327</v>
      </c>
      <c r="O55" s="1" t="s">
        <v>328</v>
      </c>
      <c r="P55" s="1" t="s">
        <v>329</v>
      </c>
      <c r="Q55" s="1" t="s">
        <v>330</v>
      </c>
      <c r="R55" s="1" t="s">
        <v>664</v>
      </c>
      <c r="S55" s="1" t="s">
        <v>332</v>
      </c>
      <c r="T55" s="1" t="s">
        <v>333</v>
      </c>
      <c r="U55" s="1" t="s">
        <v>334</v>
      </c>
    </row>
    <row r="56" s="1" customFormat="1" spans="1:21">
      <c r="A56" s="3">
        <v>18775156768</v>
      </c>
      <c r="B56" s="1" t="s">
        <v>362</v>
      </c>
      <c r="C56" s="1" t="s">
        <v>665</v>
      </c>
      <c r="D56" s="1" t="s">
        <v>666</v>
      </c>
      <c r="E56" s="1" t="s">
        <v>667</v>
      </c>
      <c r="F56" s="1" t="s">
        <v>362</v>
      </c>
      <c r="G56" s="1" t="s">
        <v>323</v>
      </c>
      <c r="H56" s="1" t="s">
        <v>324</v>
      </c>
      <c r="I56" s="1" t="s">
        <v>668</v>
      </c>
      <c r="J56" s="1" t="s">
        <v>30</v>
      </c>
      <c r="K56" s="1" t="s">
        <v>669</v>
      </c>
      <c r="L56" s="1" t="s">
        <v>669</v>
      </c>
      <c r="M56" s="1" t="s">
        <v>327</v>
      </c>
      <c r="N56" s="1" t="s">
        <v>327</v>
      </c>
      <c r="O56" s="1" t="s">
        <v>328</v>
      </c>
      <c r="P56" s="1" t="s">
        <v>329</v>
      </c>
      <c r="Q56" s="1" t="s">
        <v>330</v>
      </c>
      <c r="R56" s="1" t="s">
        <v>670</v>
      </c>
      <c r="S56" s="1" t="s">
        <v>332</v>
      </c>
      <c r="T56" s="1" t="s">
        <v>333</v>
      </c>
      <c r="U56" s="1" t="s">
        <v>334</v>
      </c>
    </row>
    <row r="57" s="1" customFormat="1" spans="1:21">
      <c r="A57" s="3">
        <v>18775609299</v>
      </c>
      <c r="B57" s="1" t="s">
        <v>362</v>
      </c>
      <c r="C57" s="1" t="s">
        <v>671</v>
      </c>
      <c r="D57" s="1" t="s">
        <v>672</v>
      </c>
      <c r="E57" s="1" t="s">
        <v>673</v>
      </c>
      <c r="F57" s="1" t="s">
        <v>362</v>
      </c>
      <c r="G57" s="1" t="s">
        <v>323</v>
      </c>
      <c r="H57" s="1" t="s">
        <v>324</v>
      </c>
      <c r="I57" s="1" t="s">
        <v>674</v>
      </c>
      <c r="J57" s="1" t="s">
        <v>30</v>
      </c>
      <c r="K57" s="1" t="s">
        <v>675</v>
      </c>
      <c r="L57" s="1" t="s">
        <v>675</v>
      </c>
      <c r="M57" s="1" t="s">
        <v>327</v>
      </c>
      <c r="N57" s="1" t="s">
        <v>327</v>
      </c>
      <c r="O57" s="1" t="s">
        <v>328</v>
      </c>
      <c r="P57" s="1" t="s">
        <v>329</v>
      </c>
      <c r="Q57" s="1" t="s">
        <v>330</v>
      </c>
      <c r="R57" s="1" t="s">
        <v>676</v>
      </c>
      <c r="S57" s="1" t="s">
        <v>332</v>
      </c>
      <c r="T57" s="1" t="s">
        <v>333</v>
      </c>
      <c r="U57" s="1" t="s">
        <v>334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2022-08-20T02:03:49Z</dcterms:created>
  <dcterms:modified xsi:type="dcterms:W3CDTF">2022-08-20T02:19:15Z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A90C6E5B552E47D399A88E3B046E86F8</vt:lpwstr>
  </property>
  <property fmtid="{D5CDD505-2E9C-101B-9397-08002B2CF9AE}" pid="3" name="KSOProductBuildVer">
    <vt:lpwstr>2052-11.1.0.12302</vt:lpwstr>
  </property>
</Properties>
</file>