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对账!$A$1:$X$72</definedName>
  </definedNames>
  <calcPr calcId="144525"/>
</workbook>
</file>

<file path=xl/sharedStrings.xml><?xml version="1.0" encoding="utf-8"?>
<sst xmlns="http://schemas.openxmlformats.org/spreadsheetml/2006/main" count="2235" uniqueCount="769">
  <si>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</si>
  <si>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</si>
  <si>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</si>
  <si>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</si>
  <si>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</si>
  <si>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</si>
  <si>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</si>
  <si>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</si>
  <si>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</si>
  <si>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</si>
  <si>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</si>
  <si>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</si>
  <si>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</si>
  <si>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</si>
  <si>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</si>
  <si>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</si>
  <si>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</si>
  <si>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</si>
  <si>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</si>
  <si>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</si>
  <si>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</si>
  <si>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</si>
  <si>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</si>
  <si>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</si>
  <si>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</si>
  <si>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18107326437	</t>
  </si>
  <si>
    <t>Ctrip</t>
  </si>
  <si>
    <t>正常</t>
  </si>
  <si>
    <t>[甲米]甲米奥南都喜酒店(SHA Extra Plus)(Dusitd2 Ao Nang, Krabi(SHA Extra Plus))(27689492)</t>
  </si>
  <si>
    <t>迪莱特大床房(带阳台)&lt;双人入住&gt;&lt;双早&gt;</t>
  </si>
  <si>
    <t>CNY</t>
  </si>
  <si>
    <t>Anees/Shehryar,Anees/Shehryar</t>
  </si>
  <si>
    <t>CA2019220823CNY</t>
  </si>
  <si>
    <t>未提现</t>
  </si>
  <si>
    <t>携程开票</t>
  </si>
  <si>
    <t xml:space="preserve">2588417	</t>
  </si>
  <si>
    <t xml:space="preserve">814061	</t>
  </si>
  <si>
    <t xml:space="preserve">18395119477	</t>
  </si>
  <si>
    <t>[长滩岛]水晶沙海滩度假酒店(Henann Crystal Sands Resort)(13178583)</t>
  </si>
  <si>
    <t>尊贵房(泳池直通)&lt;三人入住&gt;&lt;特价房&gt;&lt;早餐&gt;</t>
  </si>
  <si>
    <t>MOON/GWANYOUNG,MOON/GWANYOUNG,MOON/GWANYOUNG</t>
  </si>
  <si>
    <t xml:space="preserve">2621147	</t>
  </si>
  <si>
    <t xml:space="preserve">HCS309-1447	</t>
  </si>
  <si>
    <t xml:space="preserve">18480007370	</t>
  </si>
  <si>
    <t>[曼谷]曼谷铂尔曼G酒店 （SHA Extra Plus）(Pullman Bangkok Hotel G（SHA Extra Plus）)(2497067)</t>
  </si>
  <si>
    <t>G豪华房(连住3晚及以上)&lt;双人入住&gt;&lt;双早&gt;</t>
  </si>
  <si>
    <t>Loke/Siew Yein</t>
  </si>
  <si>
    <t xml:space="preserve">2629568	</t>
  </si>
  <si>
    <t xml:space="preserve">898900	</t>
  </si>
  <si>
    <t xml:space="preserve">18488926298	</t>
  </si>
  <si>
    <t>[曼谷]阿瓦尼阿特里姆曼谷酒店(SHA认证)(Avani Atrium Bangkok Hotel (SHA Certified))(4498673)</t>
  </si>
  <si>
    <t>阿瓦尼尊贵房(至少连住2晚及以上)&lt;今日特价 &gt;&lt;双人入住&gt;&lt;不适用泰国客人&gt;&lt;双早&gt;</t>
  </si>
  <si>
    <t>POH/JIA JUN STANLEY,LEE/MEGAN YAH LING</t>
  </si>
  <si>
    <t xml:space="preserve">2630601	</t>
  </si>
  <si>
    <t xml:space="preserve">53420364	</t>
  </si>
  <si>
    <t xml:space="preserve">18489031966	</t>
  </si>
  <si>
    <t>NG/VALERIE YU JIA</t>
  </si>
  <si>
    <t xml:space="preserve">2630607	</t>
  </si>
  <si>
    <t xml:space="preserve">53420365	</t>
  </si>
  <si>
    <t xml:space="preserve">18554767441	</t>
  </si>
  <si>
    <t>[曼谷]曼谷香格里拉大酒店 (SHA Extra Plus)(Shangri-La Bangkok)(3243791)</t>
  </si>
  <si>
    <t>香格里拉楼豪华河景客房&lt;三人入住&gt;&lt;早餐&gt;</t>
  </si>
  <si>
    <t>Kim/Jongcheol</t>
  </si>
  <si>
    <t xml:space="preserve">2637065	</t>
  </si>
  <si>
    <t xml:space="preserve">11424571	</t>
  </si>
  <si>
    <t xml:space="preserve">18567455854	</t>
  </si>
  <si>
    <t>[曼谷]曼谷万怡酒店(Courtyard by Marriott Bangkok)(5211729)</t>
  </si>
  <si>
    <t>翻新豪华特大床房(至少连住2晚及以上)&lt;单人入住&gt;&lt;单早&gt;</t>
  </si>
  <si>
    <t>LIAO/TING HUAN</t>
  </si>
  <si>
    <t xml:space="preserve">2638447	</t>
  </si>
  <si>
    <t xml:space="preserve">99888360	</t>
  </si>
  <si>
    <t xml:space="preserve">18630407353	</t>
  </si>
  <si>
    <t>[薄荷岛]邦劳岛水蓝度假村(Bluewater Panglao Resort)(5732362)</t>
  </si>
  <si>
    <t>豪华房&lt;今日特价 &gt;&lt;三人入住&gt;&lt;早餐&gt;</t>
  </si>
  <si>
    <t>Yi/Younga,Yi/Younga,Yi/Younga</t>
  </si>
  <si>
    <t xml:space="preserve">2644217	</t>
  </si>
  <si>
    <t xml:space="preserve">35340	</t>
  </si>
  <si>
    <t xml:space="preserve">18643414277	</t>
  </si>
  <si>
    <t>[丹戎士拔]吉隆坡黄金棕榈度假村(Avani Sepang Goldcoast Resort)(5409783)</t>
  </si>
  <si>
    <t>高级特大床房&lt;大床&gt;(至少提前7天预订)&lt;双人入住&gt;&lt;双早&gt;</t>
  </si>
  <si>
    <t>Aina/Syaidatul</t>
  </si>
  <si>
    <t xml:space="preserve">2645497	</t>
  </si>
  <si>
    <t xml:space="preserve">	</t>
  </si>
  <si>
    <t>取消</t>
  </si>
  <si>
    <t xml:space="preserve">18649840102	</t>
  </si>
  <si>
    <t>[碧瑶]海约翰坎普庄园酒店(The Manor at Camp John Hay)(28356473)</t>
  </si>
  <si>
    <t>林景高级房&lt;特价大促销&gt;&lt;双人入住&gt;&lt;无早&gt;</t>
  </si>
  <si>
    <t>CRISOSTOMO/JOURDANNE MICHELLE SAN JUAN</t>
  </si>
  <si>
    <t xml:space="preserve">2645911	</t>
  </si>
  <si>
    <t xml:space="preserve">146465	</t>
  </si>
  <si>
    <t xml:space="preserve">18654327404	</t>
  </si>
  <si>
    <t>[邦帕利]盖特43机场酒店 (SHA Plus+)(Gate43 Airport Hotel (SHA Plus+))(95453304)</t>
  </si>
  <si>
    <t>池景豪华特大床房&lt;双人入住&gt;&lt;无早&gt;</t>
  </si>
  <si>
    <t>Phaianont/Suchada,Phaianont/Suchada</t>
  </si>
  <si>
    <t xml:space="preserve">2646523	</t>
  </si>
  <si>
    <t xml:space="preserve">acknowledge	</t>
  </si>
  <si>
    <t xml:space="preserve">18688027455	</t>
  </si>
  <si>
    <t>[苏梅岛]苏梅岛皇家芒别墅酒店(SHA Plus+)(Royal Muang Samui Villas (SHA Plus+))(3802085)</t>
  </si>
  <si>
    <t>园景泳池套房&lt;双人入住&gt;&lt;双早&gt;</t>
  </si>
  <si>
    <t>Sharma/Umang,Sharma/Umang</t>
  </si>
  <si>
    <t xml:space="preserve">2649194	</t>
  </si>
  <si>
    <t xml:space="preserve">332418	</t>
  </si>
  <si>
    <t xml:space="preserve">18697763375	</t>
  </si>
  <si>
    <t>[曼谷]标准酒店 - 曼谷大都会大厦(The Standard, Bangkok Mahanakhon)(91246959)</t>
  </si>
  <si>
    <t>王子标准房(至少连住2晚及以上)&lt;双人入住&gt;&lt;不适用泰国客人&gt;&lt;双早&gt;</t>
  </si>
  <si>
    <t>OOI/KEE SEONG</t>
  </si>
  <si>
    <t xml:space="preserve">2650026	</t>
  </si>
  <si>
    <t xml:space="preserve">35569SE014536	</t>
  </si>
  <si>
    <t xml:space="preserve">18706236278	</t>
  </si>
  <si>
    <t>[普吉岛]普吉岛卡隆亚维斯塔格兰德-美憬阁索菲特酒店(SHA Extra Plus)(Avista Grande Phuket Karon MGallery by Sofitel(SHA Extra Plus))(13921342)</t>
  </si>
  <si>
    <t>山景豪华特大床房 - 带阳台(连住3晚及以上)&lt;特惠专享&gt;&lt;双人入住&gt;&lt;不适用泰国客人&gt;&lt;日历房套餐高价值&gt;&lt;双早&gt;&lt;新酒店礼盒&gt;</t>
  </si>
  <si>
    <t>YUAN/YINGQIN</t>
  </si>
  <si>
    <t xml:space="preserve">2650812	</t>
  </si>
  <si>
    <t xml:space="preserve">286049	</t>
  </si>
  <si>
    <t xml:space="preserve">18707098564	</t>
  </si>
  <si>
    <t>[乔治市]槟城长荣桂冠酒店 (槟城对抗新冠肺炎认证)(Evergreen Laurel Hotel Penang (PenangFightCovid-19 Certified))(28528115)</t>
  </si>
  <si>
    <t>海景豪华房&lt;特惠&gt;&lt;双人入住&gt;&lt;双早&gt;</t>
  </si>
  <si>
    <t>REDZA/MOHD</t>
  </si>
  <si>
    <t xml:space="preserve">2650909	</t>
  </si>
  <si>
    <t xml:space="preserve">22081133423	</t>
  </si>
  <si>
    <t xml:space="preserve">18708336064	</t>
  </si>
  <si>
    <t>[乔治市]槟城皇家朱兰酒店 (槟城对抗新冠肺炎认证)(Royale Chulan Penang)(12046718)</t>
  </si>
  <si>
    <t>高级房&lt;双人入住&gt;&lt;双早&gt;</t>
  </si>
  <si>
    <t>Abd Razak/Rozana,Abd Razak/Rozana</t>
  </si>
  <si>
    <t xml:space="preserve">2651085	</t>
  </si>
  <si>
    <t xml:space="preserve">8521463	</t>
  </si>
  <si>
    <t xml:space="preserve">18716938443	</t>
  </si>
  <si>
    <t>[乔治市]槟城尼奥酒店 (槟城对抗新冠肺炎认证)(Neo+ Penang (PenangFightCovid-19 Certified))(24052379)</t>
  </si>
  <si>
    <t>猎户座房&lt;双人入住&gt;&lt;双早&gt;</t>
  </si>
  <si>
    <t>Aizat/Muhammad Aizat Zulkipli</t>
  </si>
  <si>
    <t xml:space="preserve">2651866	</t>
  </si>
  <si>
    <t xml:space="preserve">160597	</t>
  </si>
  <si>
    <t xml:space="preserve">18725359961	</t>
  </si>
  <si>
    <t>[曼谷]曼谷辛德霍恩凯宾斯基(Sindhorn Kempinski Bangkok)(92930805)</t>
  </si>
  <si>
    <t>行政套房(至少连住2晚及以上)&lt;今日特价 &gt;&lt;双人入住&gt;&lt;仅适用亚洲客人&gt;&lt;双早&gt;</t>
  </si>
  <si>
    <t>WANG/YANG</t>
  </si>
  <si>
    <t xml:space="preserve">2652704	</t>
  </si>
  <si>
    <t xml:space="preserve">114561	</t>
  </si>
  <si>
    <t xml:space="preserve">18736362593	</t>
  </si>
  <si>
    <t>[新山]希思尔新山酒店(Thistle Johor Bahru)(5624049)</t>
  </si>
  <si>
    <t>海景豪华特大床房(至少连住2晚及以上)&lt;双人入住&gt;&lt;双早&gt;</t>
  </si>
  <si>
    <t>NG/CHEE MING</t>
  </si>
  <si>
    <t xml:space="preserve">2653835	</t>
  </si>
  <si>
    <t xml:space="preserve">4179138	</t>
  </si>
  <si>
    <t xml:space="preserve">18737893970	</t>
  </si>
  <si>
    <t>[马六甲]马六甲大华酒店(The Majestic Malacca)(28538119)</t>
  </si>
  <si>
    <t>豪华房&lt;双人入住&gt;&lt;双早&gt;</t>
  </si>
  <si>
    <t>Chin/Chun Hau</t>
  </si>
  <si>
    <t xml:space="preserve">2654012	</t>
  </si>
  <si>
    <t xml:space="preserve">159871954	</t>
  </si>
  <si>
    <t xml:space="preserve">18739624101	</t>
  </si>
  <si>
    <t>[苏梅岛]诺拉布里温泉度假酒店 (SHA Plus+)(Nora Buri Resort &amp; Spa (SHA Plus+))(3668073)</t>
  </si>
  <si>
    <t>山坡豪华房&lt;今日特价 &gt;&lt;双人入住&gt;&lt;双早&gt;</t>
  </si>
  <si>
    <t>Erik/Larrinaga,Erik/Larrinaga</t>
  </si>
  <si>
    <t xml:space="preserve">2654235	</t>
  </si>
  <si>
    <t xml:space="preserve">6435	</t>
  </si>
  <si>
    <t xml:space="preserve">18745273739	</t>
  </si>
  <si>
    <t>[伊洛伊洛]苏里酒店(Zuri Hotel)(95055349)</t>
  </si>
  <si>
    <t>豪华房&lt;今日特价 &gt;&lt;双人入住&gt;&lt;双早&gt;</t>
  </si>
  <si>
    <t>Cayubit/Haydee Balmes,Cayubit/Serafin A</t>
  </si>
  <si>
    <t xml:space="preserve">2654641	</t>
  </si>
  <si>
    <t xml:space="preserve">18754053736	</t>
  </si>
  <si>
    <t>[芭堤雅]达拉海角渡假村(Cape Dara Resort)(5470678)</t>
  </si>
  <si>
    <t>豪华双床房&lt;双人入住&gt;&lt;不适用泰国/印度次大陆客人&gt;&lt;双早&gt;</t>
  </si>
  <si>
    <t>CHAN/FUNG KUEN CLARA</t>
  </si>
  <si>
    <t xml:space="preserve">2655472	</t>
  </si>
  <si>
    <t xml:space="preserve">465026	</t>
  </si>
  <si>
    <t xml:space="preserve">18753147556	</t>
  </si>
  <si>
    <t>[曼谷]曼谷苏阁索酒店 (SHA Plus+)(The Sukosol Hotel Bangkok (SHA Plus+))(3627909)</t>
  </si>
  <si>
    <t>豪华房&lt;双人入住&gt;&lt;不适用泰国客人&gt;&lt;双早&gt;</t>
  </si>
  <si>
    <t>WANG/GUANQUN</t>
  </si>
  <si>
    <t xml:space="preserve">2655313	</t>
  </si>
  <si>
    <t xml:space="preserve">2527317	</t>
  </si>
  <si>
    <t xml:space="preserve">18753174274	</t>
  </si>
  <si>
    <t>豪华特大床房&lt;双人入住&gt;&lt;不适用泰国客人&gt;&lt;双早&gt;</t>
  </si>
  <si>
    <t>JU/SHIQUAB,REN/HANG</t>
  </si>
  <si>
    <t xml:space="preserve">2655317	</t>
  </si>
  <si>
    <t xml:space="preserve"> 2527320	</t>
  </si>
  <si>
    <t xml:space="preserve">18754894960	</t>
  </si>
  <si>
    <t>[普吉岛]普吉岛斯攀瓦酒店(SHA Extra Plus)(Sri Panwa Phuket Luxury Pool Villa Hotel(SHA Extra Plus))(4120113)</t>
  </si>
  <si>
    <t>一卧室奢华泳池别墅A(至少连住2晚及以上)&lt;特惠专享&gt;&lt;双人入住&gt;&lt;不适用泰国客人&gt;&lt;双早&gt;</t>
  </si>
  <si>
    <t>XIE/YUFENG,HUANG/XIACHUN</t>
  </si>
  <si>
    <t xml:space="preserve">2655649	</t>
  </si>
  <si>
    <t xml:space="preserve">18754961359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</si>
  <si>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</si>
  <si>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</si>
  <si>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PAN/LUXING</t>
  </si>
  <si>
    <t xml:space="preserve">2655657	</t>
  </si>
  <si>
    <t xml:space="preserve">204560359	</t>
  </si>
  <si>
    <t xml:space="preserve">18756545252	</t>
  </si>
  <si>
    <t>[曼谷]曼谷素坤逸航站 21 中心酒店 (SHA Plus+)(Grande Centre Point Hotel Terminal 21 (SHA Plus+))(5908161)</t>
  </si>
  <si>
    <t>高级房&lt;特惠&gt;&lt;双人入住&gt;&lt;无早&gt;</t>
  </si>
  <si>
    <t>HONG/TAOLI</t>
  </si>
  <si>
    <t xml:space="preserve">2655813	</t>
  </si>
  <si>
    <t xml:space="preserve">369067	</t>
  </si>
  <si>
    <t xml:space="preserve">18761841929	</t>
  </si>
  <si>
    <t>[芭堤雅]芭堤雅盛泰澜幻影海滩度假村 (SHA Extra Plus)(Centara Grand Mirage Beach Resort Pattaya (SHA Extra Plus))(1593624)</t>
  </si>
  <si>
    <t>豪华海景大床房&lt;今日特价 &gt;&lt;双人入住&gt;&lt;中宾&gt;&lt;双早&gt;</t>
  </si>
  <si>
    <t>CHEN/QIANGSHUN,ZHOU/XUDONG</t>
  </si>
  <si>
    <t xml:space="preserve">18762158869	</t>
  </si>
  <si>
    <t>[曼谷]洲际维涅特精选曼谷新浩中央酒店(Sindhorn Midtown Hotel Bangkok, Vignette Collection - an IHG Hotel)(88933689)</t>
  </si>
  <si>
    <t>尊贵房(至少连住2晚及以上)&lt;特价大促销&gt;&lt;双人入住&gt;&lt;无早&gt;</t>
  </si>
  <si>
    <t>PARK/YONA</t>
  </si>
  <si>
    <t xml:space="preserve">2656084	</t>
  </si>
  <si>
    <t xml:space="preserve">674037	</t>
  </si>
  <si>
    <t xml:space="preserve">18763175586	</t>
  </si>
  <si>
    <t>[首尔]首尔大使费尔蒙酒店(Fairmont Ambassador Seoul)(97349457)</t>
  </si>
  <si>
    <t>费尔蒙特大床房&lt;双人入住&gt;&lt;双早&gt;</t>
  </si>
  <si>
    <t>park/jauhn</t>
  </si>
  <si>
    <t xml:space="preserve">2656193	</t>
  </si>
  <si>
    <t xml:space="preserve">18682255	</t>
  </si>
  <si>
    <t xml:space="preserve">18764474252	</t>
  </si>
  <si>
    <t>[拉普拉普]麦克坦新镇萨沃伊酒店(Savoy Hotel Mactan Newtown)(92828783)</t>
  </si>
  <si>
    <t>豪华房&lt;特价大促销&gt;&lt;三人入住&gt;&lt;无早&gt;</t>
  </si>
  <si>
    <t>DO/JIHOON</t>
  </si>
  <si>
    <t xml:space="preserve">2656369	</t>
  </si>
  <si>
    <t xml:space="preserve">23192	</t>
  </si>
  <si>
    <t xml:space="preserve">18764484891	</t>
  </si>
  <si>
    <t>豪华俱乐部特大床房&lt;今日特价 &gt;&lt;双人入住&gt;&lt;适用于除泰国的亚洲客人&gt;&lt;双早&gt;</t>
  </si>
  <si>
    <t>ANG/YONGCHENG,WANG/ZHIFENG,WENG/WENFENG,XU/MINFENG,XU/PINGPING</t>
  </si>
  <si>
    <t xml:space="preserve">2656372	</t>
  </si>
  <si>
    <t xml:space="preserve">204805028	</t>
  </si>
  <si>
    <t xml:space="preserve">18764502425	</t>
  </si>
  <si>
    <t>ZHANG/JIN,ZHANG/ZHIYONG,ZHENG/RUI</t>
  </si>
  <si>
    <t xml:space="preserve">2656375	</t>
  </si>
  <si>
    <t xml:space="preserve">204808409	</t>
  </si>
  <si>
    <t xml:space="preserve">18766583642	</t>
  </si>
  <si>
    <t>[邦劳]莫达拉海滩度假酒店(Modala Beach Resort)(97897180)</t>
  </si>
  <si>
    <t>兰陶全景房&lt;今日特价 &gt;&lt;双人入住&gt;&lt;双早&gt;</t>
  </si>
  <si>
    <t>Butkiewicz/Adam</t>
  </si>
  <si>
    <t xml:space="preserve">2656812	</t>
  </si>
  <si>
    <t xml:space="preserve">20135	</t>
  </si>
  <si>
    <t xml:space="preserve">18774899520	</t>
  </si>
  <si>
    <t>[普吉岛]普吉岛麦考棕榈滩度假村(SHA Extra Plus)(Maikhao Palm Beach Resort(SHA Extra Plus))(95144222)</t>
  </si>
  <si>
    <t>豪华房&lt;限时抢购&gt;&lt;超值特惠&gt;&lt;双人入住&gt;&lt;双早&gt;</t>
  </si>
  <si>
    <t>SOMROOP/SOPILUCK</t>
  </si>
  <si>
    <t xml:space="preserve">2657380	</t>
  </si>
  <si>
    <t xml:space="preserve">65313	</t>
  </si>
  <si>
    <t xml:space="preserve">18775896427	</t>
  </si>
  <si>
    <t>两卧室别墅(至少连住2晚及以上)&lt;五人入住&gt;&lt;早餐&gt;</t>
  </si>
  <si>
    <t>AZHAR/MOHD NOR</t>
  </si>
  <si>
    <t xml:space="preserve">2657530	</t>
  </si>
  <si>
    <t xml:space="preserve">-676905	</t>
  </si>
  <si>
    <t xml:space="preserve">18776304792	</t>
  </si>
  <si>
    <t>阿瓦尼尊贵房(至少连住2晚及以上)&lt;今日特价 &gt;&lt;双人入住&gt;&lt;无早&gt;</t>
  </si>
  <si>
    <t>ZICHUAN/GUO</t>
  </si>
  <si>
    <t xml:space="preserve">2657623	</t>
  </si>
  <si>
    <t xml:space="preserve">53436858	</t>
  </si>
  <si>
    <t xml:space="preserve">18776596075	</t>
  </si>
  <si>
    <t>海景迪莱特大床房(带阳台)&lt;双人入住&gt;&lt;双早&gt;</t>
  </si>
  <si>
    <t>NOORDIN/NORSAIDI</t>
  </si>
  <si>
    <t xml:space="preserve">2657760	</t>
  </si>
  <si>
    <t xml:space="preserve">820060	</t>
  </si>
  <si>
    <t xml:space="preserve">18776670267	</t>
  </si>
  <si>
    <t>香格里拉楼豪华河景特大床房&lt;双人入住&gt;&lt;双早&gt;</t>
  </si>
  <si>
    <t>LIN/HSINYOU</t>
  </si>
  <si>
    <t xml:space="preserve">2657778	</t>
  </si>
  <si>
    <t xml:space="preserve">11430966	</t>
  </si>
  <si>
    <t xml:space="preserve">18777207491	</t>
  </si>
  <si>
    <t>[曼谷]曼谷拉差达瑞士酒店 (SHA Extra Plus)(Swissotel Bangkok Ratchada (SHA Extra Plus))(6003314)</t>
  </si>
  <si>
    <t>瑞士优势房&lt;今日特价 &gt;&lt;双人入住&gt;&lt;双早&gt;</t>
  </si>
  <si>
    <t>HU/XiAOMEI</t>
  </si>
  <si>
    <t xml:space="preserve">2657911	</t>
  </si>
  <si>
    <t xml:space="preserve">2054827	</t>
  </si>
  <si>
    <t xml:space="preserve">18777380121	</t>
  </si>
  <si>
    <t>[努沙再也]双威大盒子酒店(Sunway Hotel Big Box)(91411884)</t>
  </si>
  <si>
    <t>豪华特大床房&lt;双人入住&gt;&lt;双早&gt;</t>
  </si>
  <si>
    <t>Zura/Azuara</t>
  </si>
  <si>
    <t xml:space="preserve">2657952	</t>
  </si>
  <si>
    <t xml:space="preserve">46104	</t>
  </si>
  <si>
    <t xml:space="preserve">18777795691	</t>
  </si>
  <si>
    <t>甄选豪华特大床房&lt;今日特价 &gt;&lt;双人入住&gt;&lt;适用于除泰国的亚洲客人&gt;&lt;双早&gt;</t>
  </si>
  <si>
    <t>CHEN/XIAOPING,CHEN/ZHONG,Lin/guoji</t>
  </si>
  <si>
    <t xml:space="preserve">2658029	</t>
  </si>
  <si>
    <t xml:space="preserve">205094319	</t>
  </si>
  <si>
    <t xml:space="preserve">18782695758	</t>
  </si>
  <si>
    <t>[曼谷]于拉查达阿曼塔酒店(Amanta Hotel &amp; Residence Ratchada)(28679148)</t>
  </si>
  <si>
    <t>一卧室城景豪华套房(连住3晚及以上)&lt;双人入住&gt;&lt;无早&gt;</t>
  </si>
  <si>
    <t>YUAN/YE</t>
  </si>
  <si>
    <t xml:space="preserve">2658161	</t>
  </si>
  <si>
    <t xml:space="preserve">202258	</t>
  </si>
  <si>
    <t xml:space="preserve">18783634075	</t>
  </si>
  <si>
    <t>[曼谷]尼兰大酒店(Niran Grand Hotel)(96424884)</t>
  </si>
  <si>
    <t>豪华双床房&lt;双人入住&gt;&lt;无早&gt;</t>
  </si>
  <si>
    <t>Alajmi /Hamad A S M S,LABIDI/FETHI</t>
  </si>
  <si>
    <t xml:space="preserve">2658259	</t>
  </si>
  <si>
    <t xml:space="preserve">18784900166	</t>
  </si>
  <si>
    <t>[曼谷]曼谷大使酒店(Ambassador Hotel Bangkok)(28680259)</t>
  </si>
  <si>
    <t>标准主楼翼房(至少连住2晚及以上)&lt;双人入住&gt;&lt;双早&gt;</t>
  </si>
  <si>
    <t>Malik/Sherafgan,Malik/Sherafgan</t>
  </si>
  <si>
    <t xml:space="preserve">2658395	</t>
  </si>
  <si>
    <t xml:space="preserve">BK015609	</t>
  </si>
  <si>
    <t>退单</t>
  </si>
  <si>
    <t xml:space="preserve">18786773391	</t>
  </si>
  <si>
    <t>行政俱乐部特大床房(至少连住2晚及以上)&lt;今日特价 &gt;&lt;双人入住&gt;&lt;仅适用亚洲客人&gt;&lt;双早&gt;</t>
  </si>
  <si>
    <t>YANG/ZONGGUI,LI/JIE</t>
  </si>
  <si>
    <t xml:space="preserve">2658586	</t>
  </si>
  <si>
    <t xml:space="preserve">116235	</t>
  </si>
  <si>
    <t xml:space="preserve">18787539966	</t>
  </si>
  <si>
    <t>阿瓦尼转角房&lt;大床&gt;(至少连住2晚及以上)&lt;特价大促销&gt;&lt;双人入住&gt;&lt;不适用泰国客人&gt;&lt;双早&gt;</t>
  </si>
  <si>
    <t>WANG/YUANHAO</t>
  </si>
  <si>
    <t xml:space="preserve">2658661	</t>
  </si>
  <si>
    <t xml:space="preserve">53437869	</t>
  </si>
  <si>
    <t xml:space="preserve">18788472068	</t>
  </si>
  <si>
    <t>Lim/Nicholas</t>
  </si>
  <si>
    <t xml:space="preserve">2658872	</t>
  </si>
  <si>
    <t xml:space="preserve">46277	</t>
  </si>
  <si>
    <t xml:space="preserve">18788560512	</t>
  </si>
  <si>
    <t>[曼谷]曼谷利特酒店 (SHA Extra Plus)(LiT BANGKOK Hotel)(3799511)</t>
  </si>
  <si>
    <t>璀璨光辉房&lt;特惠专享&gt;&lt;双人入住&gt;&lt;无早&gt;</t>
  </si>
  <si>
    <t>Peng/Ying,LAi/Shong Voon</t>
  </si>
  <si>
    <t xml:space="preserve">2658891	</t>
  </si>
  <si>
    <t xml:space="preserve">4099	</t>
  </si>
  <si>
    <t xml:space="preserve">18789010068	</t>
  </si>
  <si>
    <t>豪华房&lt;大床&gt;&lt;今日特价 &gt;&lt;双人入住&gt;&lt;适用于除泰国的亚洲客人&gt;&lt;双早&gt;</t>
  </si>
  <si>
    <t>ZHOU/YUNJIE,ZHUANG/FENG,ZHUANG/FENG,CHEN/ZHONG</t>
  </si>
  <si>
    <t xml:space="preserve">2658975	</t>
  </si>
  <si>
    <t xml:space="preserve">205329565	</t>
  </si>
  <si>
    <t xml:space="preserve">18789447990	</t>
  </si>
  <si>
    <t>尊贵特大床房&lt;双人入住&gt;&lt;不适用泰国客人&gt;&lt;双早&gt;</t>
  </si>
  <si>
    <t>CHENG/YING KUEN BENNY,HU/YUN</t>
  </si>
  <si>
    <t xml:space="preserve">2659045	</t>
  </si>
  <si>
    <t xml:space="preserve">2529090	</t>
  </si>
  <si>
    <t xml:space="preserve">18792494881	</t>
  </si>
  <si>
    <t>一卧室城景豪华套房(至少连住2晚及以上)&lt;双人入住&gt;&lt;无早&gt;</t>
  </si>
  <si>
    <t>SHI/Feng</t>
  </si>
  <si>
    <t xml:space="preserve">2659064	</t>
  </si>
  <si>
    <t xml:space="preserve">202277	</t>
  </si>
  <si>
    <t xml:space="preserve">18795201383	</t>
  </si>
  <si>
    <t>[曼谷]曼谷气魄酒店(Hotel Verve Bangkok)(93875682)</t>
  </si>
  <si>
    <t>豪华房&lt;三人入住&gt;&lt;无早&gt;</t>
  </si>
  <si>
    <t>SUN/YONGTONG</t>
  </si>
  <si>
    <t xml:space="preserve">2659284	</t>
  </si>
  <si>
    <t xml:space="preserve">18796006929	</t>
  </si>
  <si>
    <t>一卧室城景豪华套房&lt;双人入住&gt;&lt;双早&gt;</t>
  </si>
  <si>
    <t>Yang/Lili</t>
  </si>
  <si>
    <t xml:space="preserve">2659385	</t>
  </si>
  <si>
    <t xml:space="preserve">202285	</t>
  </si>
  <si>
    <t xml:space="preserve">18799278152	</t>
  </si>
  <si>
    <t>[普吉岛]巴姆哥度假村 (SHA Certified)(Pamookkoo Resort (SHA Certified))(88514381)</t>
  </si>
  <si>
    <t>豪华房&lt;特惠专享&gt;&lt;双人入住&gt;&lt;不适用泰国客人&gt;&lt;双早&gt;</t>
  </si>
  <si>
    <t>NISHIKAWA/JUNA</t>
  </si>
  <si>
    <t xml:space="preserve">2659732	</t>
  </si>
  <si>
    <t xml:space="preserve">Acknowledged	</t>
  </si>
  <si>
    <t xml:space="preserve">18804292485	</t>
  </si>
  <si>
    <t>CHAUDHARY/PEEYUSH</t>
  </si>
  <si>
    <t xml:space="preserve">2660071	</t>
  </si>
  <si>
    <t xml:space="preserve">205610655	</t>
  </si>
  <si>
    <t xml:space="preserve">18803328578	</t>
  </si>
  <si>
    <t>[吉隆坡]吉隆坡柏威年酒店 · 悦榕庄管理(Pavilion Hotel Kuala Lumpur Managed by Banyan Tree)(25469067)</t>
  </si>
  <si>
    <t>城市绿洲特大床房&lt;双人入住&gt;&lt;双早&gt;</t>
  </si>
  <si>
    <t>ACHUTHAN/LOGAYAN</t>
  </si>
  <si>
    <t xml:space="preserve">2660011	</t>
  </si>
  <si>
    <t xml:space="preserve">186675	</t>
  </si>
  <si>
    <t xml:space="preserve">18804757303	</t>
  </si>
  <si>
    <t>[吉隆坡]铂尔曼吉隆坡城市中心大酒店(Pullman Kuala Lumpur City Centre Hotel &amp; Residences)(5073220)</t>
  </si>
  <si>
    <t>豪华双床房&lt;双人入住&gt;&lt;双早&gt;</t>
  </si>
  <si>
    <t>chen/yuxia</t>
  </si>
  <si>
    <t xml:space="preserve">2660113	</t>
  </si>
  <si>
    <t xml:space="preserve">858438	</t>
  </si>
  <si>
    <t xml:space="preserve">18804728700	</t>
  </si>
  <si>
    <t>SIM/CHEOK GEOK</t>
  </si>
  <si>
    <t xml:space="preserve">2660109	</t>
  </si>
  <si>
    <t xml:space="preserve">46400	</t>
  </si>
  <si>
    <t xml:space="preserve">18799987190	</t>
  </si>
  <si>
    <t>BOO/KIN KOK</t>
  </si>
  <si>
    <t xml:space="preserve">2659928	</t>
  </si>
  <si>
    <t xml:space="preserve">186674	</t>
  </si>
  <si>
    <t xml:space="preserve">18805139259	</t>
  </si>
  <si>
    <t>[曼谷]曼谷美人鱼酒店(Hotel Mermaid Bangkok)(85397474)</t>
  </si>
  <si>
    <t>一室公寓大号床间&lt;今日特价 &gt;&lt;双人入住&gt;&lt;无早&gt;</t>
  </si>
  <si>
    <t>Kang/Minseok</t>
  </si>
  <si>
    <t xml:space="preserve">2660151	</t>
  </si>
  <si>
    <t xml:space="preserve">58780	</t>
  </si>
  <si>
    <t xml:space="preserve">18805602756	</t>
  </si>
  <si>
    <t>[首尔]三井酒店(Hotel Samjung)(28525707)</t>
  </si>
  <si>
    <t>双人床房&lt;双人入住&gt;&lt;无早&gt;</t>
  </si>
  <si>
    <t>Shin/Yumi</t>
  </si>
  <si>
    <t xml:space="preserve">2660198	</t>
  </si>
  <si>
    <t xml:space="preserve">22020084	</t>
  </si>
  <si>
    <t xml:space="preserve">18806247882	</t>
  </si>
  <si>
    <t>Gyeltshen/Dawa</t>
  </si>
  <si>
    <t xml:space="preserve">2660281	</t>
  </si>
  <si>
    <t xml:space="preserve">4161	</t>
  </si>
  <si>
    <t xml:space="preserve">18806972066	</t>
  </si>
  <si>
    <t>[普吉岛]相片酒店普吉岛(SHA Plus+)(Foto Hotel Phuket(SHA Plus+))(92435867)</t>
  </si>
  <si>
    <t>Ocean Hall with Bathtub&lt;双人入住&gt;&lt;无早&gt;</t>
  </si>
  <si>
    <t>Srithongkul/Chanthisa,Tongsu/Kraisorn,Chuenvimut/Minrada,Rungsimunwong/Rungsita</t>
  </si>
  <si>
    <t xml:space="preserve">2660372	</t>
  </si>
  <si>
    <t xml:space="preserve">8979	</t>
  </si>
  <si>
    <t xml:space="preserve">18807147055	</t>
  </si>
  <si>
    <t>Leelapanyalert/Phumphat,Leelapanyalert/Phumphat</t>
  </si>
  <si>
    <t xml:space="preserve">2660399	</t>
  </si>
  <si>
    <t xml:space="preserve">4169	</t>
  </si>
  <si>
    <t xml:space="preserve">18357882926	</t>
  </si>
  <si>
    <t>赔款</t>
  </si>
  <si>
    <t>[曼谷]曼谷盛泰澜中央世界商业中心酒店  (SHA Plus+)(Centara Grand &amp; Bangkok Convention Centre at CentralWorld  (SHA Plus+))(1877699)</t>
  </si>
  <si>
    <t>豪华双床房&lt;今日特价 &gt;&lt;双人入住&gt;&lt;适用于除泰国的亚洲客人&gt;&lt;双早&gt;</t>
  </si>
  <si>
    <t>JIN/ZEAN,XIA/QIAO JUN,JIN/WEI QIANG,JIN/ZHIXIN</t>
  </si>
  <si>
    <t xml:space="preserve">2617393	</t>
  </si>
  <si>
    <t xml:space="preserve">18448219390	</t>
  </si>
  <si>
    <t>[曼谷]曼谷盛捷素坤逸通洛服务公寓(Somerset Sukhumvit Thonglor Bangkok)(1877699)</t>
  </si>
  <si>
    <t>豪华一室房(连住3晚及以上)&lt;双人入住&gt;&lt;双早&gt;</t>
  </si>
  <si>
    <t>Haw/Tee</t>
  </si>
  <si>
    <t xml:space="preserve">2626583	</t>
  </si>
  <si>
    <t xml:space="preserve">18506771000	</t>
  </si>
  <si>
    <t>[济州市]济州玛瑞弗度假村(Jeju Marevo Resort)(1877699)</t>
  </si>
  <si>
    <t>博斯克套房&lt;七人入住&gt;&lt;无早&gt;</t>
  </si>
  <si>
    <t>Yoon/Chan,Yoon/Chan,Yoon/Chan,Yoon/Chan,Yoon/Chan,Yoon/Chan</t>
  </si>
  <si>
    <t xml:space="preserve">18546631303	</t>
  </si>
  <si>
    <t>[清迈]清迈科莫之亿酒店(SHA Extra Plus)(Cmor by Recall Hotels, Chiang Mai(SHA Extra Plus))(1877699)</t>
  </si>
  <si>
    <t>豪华房&lt;双人入住&gt;&lt;无早&gt;</t>
  </si>
  <si>
    <t>Nantawan Nan/K,Nantawan Nan/K</t>
  </si>
  <si>
    <t xml:space="preserve">18563963103	</t>
  </si>
  <si>
    <t>[帕赛市]马尼拉101酒店（多用途酒店）(Hotel 101 Manila (Multiple Use Hotel))(1877699)</t>
  </si>
  <si>
    <t>欢乐房&lt;今日特价 &gt;&lt;双人入住&gt;&lt;无早&gt;</t>
  </si>
  <si>
    <t>Digal/Marvin Julius</t>
  </si>
  <si>
    <t>，</t>
  </si>
  <si>
    <t>本期扣款1800元</t>
  </si>
  <si>
    <t>本期扣款472元</t>
  </si>
  <si>
    <t>本期扣款2605元</t>
  </si>
  <si>
    <t>本期扣款182元</t>
  </si>
  <si>
    <t>本期扣款307元</t>
  </si>
  <si>
    <t>A220823094618481</t>
  </si>
  <si>
    <t>CNY / HKD 当前参考汇率: 1.142648699</t>
  </si>
  <si>
    <t>总计： 108879 CNY/
124410.45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</si>
  <si>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</si>
  <si>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</si>
  <si>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</si>
  <si>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</si>
  <si>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</si>
  <si>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</si>
  <si>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</si>
  <si>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</si>
  <si>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</si>
  <si>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</si>
  <si>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</si>
  <si>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</si>
  <si>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</si>
  <si>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</si>
  <si>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</si>
  <si>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</si>
  <si>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</si>
  <si>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</si>
  <si>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2022-08-19</t>
  </si>
  <si>
    <t>2660399</t>
  </si>
  <si>
    <t>曼谷利特酒店</t>
  </si>
  <si>
    <t>Leelapanyalert Phumphat,Leelapanyalert Phumphat</t>
  </si>
  <si>
    <t>2022-08-20</t>
  </si>
  <si>
    <t>退房日周结</t>
  </si>
  <si>
    <t>403.00</t>
  </si>
  <si>
    <t>RMB</t>
  </si>
  <si>
    <t>0</t>
  </si>
  <si>
    <t>0.00</t>
  </si>
  <si>
    <t>携程国际直连(DD)</t>
  </si>
  <si>
    <t>01.011174</t>
  </si>
  <si>
    <t>2022-08-19 16:52:52</t>
  </si>
  <si>
    <t>否</t>
  </si>
  <si>
    <t>汇智国际旅游发展有限公司</t>
  </si>
  <si>
    <t>直采</t>
  </si>
  <si>
    <t>2660372</t>
  </si>
  <si>
    <t>相片酒店普吉岛(SHA Plus+)</t>
  </si>
  <si>
    <t>Srithongkul Chanthisa,Tongsu Kraisorn,Chuenvimut Minrada,Rungsimunwong Rungsita</t>
  </si>
  <si>
    <t>784.00</t>
  </si>
  <si>
    <t>2022-08-19 16:31:29</t>
  </si>
  <si>
    <t>2660281</t>
  </si>
  <si>
    <t>Gyeltshen Dawa</t>
  </si>
  <si>
    <t>384.00</t>
  </si>
  <si>
    <t>2022-08-19 15:07:21</t>
  </si>
  <si>
    <t>2660198</t>
  </si>
  <si>
    <t>首尔三井酒店</t>
  </si>
  <si>
    <t>Shin Yumi</t>
  </si>
  <si>
    <t>645.00</t>
  </si>
  <si>
    <t>2022-08-19 15:17:36</t>
  </si>
  <si>
    <t>2660151</t>
  </si>
  <si>
    <t>曼谷美人鱼酒店</t>
  </si>
  <si>
    <t>Kang Minseok</t>
  </si>
  <si>
    <t>193.00</t>
  </si>
  <si>
    <t>2022-08-19 13:52:24</t>
  </si>
  <si>
    <t>2660113</t>
  </si>
  <si>
    <t>铂尔曼吉隆坡城市中心大酒店</t>
  </si>
  <si>
    <t>chen yuxia</t>
  </si>
  <si>
    <t>534.00</t>
  </si>
  <si>
    <t>2022-08-19 12:41:28</t>
  </si>
  <si>
    <t>2660109</t>
  </si>
  <si>
    <t>双威大盒子酒店</t>
  </si>
  <si>
    <t>SIM CHEOK GEOK</t>
  </si>
  <si>
    <t>468.00</t>
  </si>
  <si>
    <t>2022-08-19 12:16:06</t>
  </si>
  <si>
    <t>2660071</t>
  </si>
  <si>
    <t>盛泰澜拉普崂中央广场酒店</t>
  </si>
  <si>
    <t>CHAUDHARY PEEYUSH</t>
  </si>
  <si>
    <t>337.00</t>
  </si>
  <si>
    <t>2022-08-19 11:49:38</t>
  </si>
  <si>
    <t>2660011</t>
  </si>
  <si>
    <t>吉隆坡柏威年酒店 · 悦榕庄管理</t>
  </si>
  <si>
    <t>ACHUTHAN LOGAYAN</t>
  </si>
  <si>
    <t>1013.00</t>
  </si>
  <si>
    <t>2022-08-19 12:00:02</t>
  </si>
  <si>
    <t>2659928</t>
  </si>
  <si>
    <t>BOO KIN KOK</t>
  </si>
  <si>
    <t>876.00</t>
  </si>
  <si>
    <t>2022-08-19 12:00:42</t>
  </si>
  <si>
    <t>2659732</t>
  </si>
  <si>
    <t>巴姆哥度假村 (SHA Certified)</t>
  </si>
  <si>
    <t>NISHIKAWA JUNA</t>
  </si>
  <si>
    <t>227.00</t>
  </si>
  <si>
    <t>2022-08-19 10:55:20</t>
  </si>
  <si>
    <t>2022-08-18</t>
  </si>
  <si>
    <t>2659385</t>
  </si>
  <si>
    <t>曼谷拉查达阿曼达酒店和公寓</t>
  </si>
  <si>
    <t>Yang Lili</t>
  </si>
  <si>
    <t>430.00</t>
  </si>
  <si>
    <t>2022-08-18 17:39:06</t>
  </si>
  <si>
    <t>2659284</t>
  </si>
  <si>
    <t>曼谷气魄酒店</t>
  </si>
  <si>
    <t>SUN YONGTONG</t>
  </si>
  <si>
    <t>859.00</t>
  </si>
  <si>
    <t>2022-08-18 15:51:57</t>
  </si>
  <si>
    <t>2659064</t>
  </si>
  <si>
    <t>SHI Feng</t>
  </si>
  <si>
    <t>780.00</t>
  </si>
  <si>
    <t>2022-08-18 12:17:36</t>
  </si>
  <si>
    <t>2659045</t>
  </si>
  <si>
    <t>曼谷苏阁索酒店</t>
  </si>
  <si>
    <t>CHENG YING KUEN BENNY,HU YUN</t>
  </si>
  <si>
    <t>930.00</t>
  </si>
  <si>
    <t>2022-08-18 12:04:02</t>
  </si>
  <si>
    <t>2658975</t>
  </si>
  <si>
    <t>ZHOU YUNJIE,ZHUANG FENG,ZHUANG FENG,CHEN ZHONG</t>
  </si>
  <si>
    <t>1288.00</t>
  </si>
  <si>
    <t>2022-08-18 10:26:23</t>
  </si>
  <si>
    <t>2658891</t>
  </si>
  <si>
    <t>Peng Ying,LAi Shong Voon</t>
  </si>
  <si>
    <t>2022-08-18 11:34:49</t>
  </si>
  <si>
    <t>2658872</t>
  </si>
  <si>
    <t>Lim Nicholas</t>
  </si>
  <si>
    <t>2022-08-18 15:06:57</t>
  </si>
  <si>
    <t>2022-08-17</t>
  </si>
  <si>
    <t>2658661</t>
  </si>
  <si>
    <t>曼谷阿瓦尼中庭酒店</t>
  </si>
  <si>
    <t>WANG YUANHAO</t>
  </si>
  <si>
    <t>654.00</t>
  </si>
  <si>
    <t>2022-08-18 11:21:53</t>
  </si>
  <si>
    <t>2658586</t>
  </si>
  <si>
    <t>曼谷辛德霍恩凯宾斯基</t>
  </si>
  <si>
    <t>YANG ZONGGUI,LI JIE</t>
  </si>
  <si>
    <t>11200.00</t>
  </si>
  <si>
    <t>2022-08-18 09:13:00</t>
  </si>
  <si>
    <t>2658395</t>
  </si>
  <si>
    <t>曼谷大使酒店</t>
  </si>
  <si>
    <t>Malik Sherafgan,Malik Sherafgan</t>
  </si>
  <si>
    <t>426.00</t>
  </si>
  <si>
    <t>2022-08-17 19:04:38</t>
  </si>
  <si>
    <t>2658259</t>
  </si>
  <si>
    <t>尼兰大酒店</t>
  </si>
  <si>
    <t>Alajmi Hamad A S M S,LABIDI FETHI</t>
  </si>
  <si>
    <t>260.00</t>
  </si>
  <si>
    <t>2022-08-17 16:25:10</t>
  </si>
  <si>
    <t>2658161</t>
  </si>
  <si>
    <t>YUAN YE</t>
  </si>
  <si>
    <t>1140.00</t>
  </si>
  <si>
    <t>2022-08-17 14:57:25</t>
  </si>
  <si>
    <t>2658029</t>
  </si>
  <si>
    <t>CHEN XIAOPING,CHEN ZHONG,Lin guoji</t>
  </si>
  <si>
    <t>2124.00</t>
  </si>
  <si>
    <t>2022-08-17 12:55:17</t>
  </si>
  <si>
    <t>2657952</t>
  </si>
  <si>
    <t>Zura Azuara</t>
  </si>
  <si>
    <t>1404.00</t>
  </si>
  <si>
    <t>2022-08-17 13:26:39</t>
  </si>
  <si>
    <t>2657911</t>
  </si>
  <si>
    <t>曼谷拉差达瑞士酒店 (SHA Extra Plus)</t>
  </si>
  <si>
    <t>HU XiAOMEI</t>
  </si>
  <si>
    <t>1686.00</t>
  </si>
  <si>
    <t>2022-08-17 10:56:35</t>
  </si>
  <si>
    <t>2022-08-13</t>
  </si>
  <si>
    <t>2654235</t>
  </si>
  <si>
    <t>诺拉布里温泉度假酒店 (SHA Plus+)</t>
  </si>
  <si>
    <t>Erik Larrinaga,Erik Larrinaga</t>
  </si>
  <si>
    <t>1650.00</t>
  </si>
  <si>
    <t>2022-08-14 12:45:56</t>
  </si>
  <si>
    <t>2022-08-16</t>
  </si>
  <si>
    <t>2657530</t>
  </si>
  <si>
    <t>雪邦黄金海岸安凡尼度假酒店</t>
  </si>
  <si>
    <t>AZHAR MOHD NOR</t>
  </si>
  <si>
    <t>4063.00</t>
  </si>
  <si>
    <t>2022-08-17 11:34:17</t>
  </si>
  <si>
    <t>2022-08-14</t>
  </si>
  <si>
    <t>2655317</t>
  </si>
  <si>
    <t>JU SHIQUAB,REN HANG</t>
  </si>
  <si>
    <t>2022-08-15</t>
  </si>
  <si>
    <t>4040.00</t>
  </si>
  <si>
    <t>2022-08-15 09:43:35</t>
  </si>
  <si>
    <t>2655313</t>
  </si>
  <si>
    <t>WANG GUANQUN</t>
  </si>
  <si>
    <t>2015.00</t>
  </si>
  <si>
    <t>2022-08-15 09:39:24</t>
  </si>
  <si>
    <t>2655813</t>
  </si>
  <si>
    <t>曼谷素坤逸航站 21 中心酒店 (SHA Plus+)</t>
  </si>
  <si>
    <t>HONG TAOLI</t>
  </si>
  <si>
    <t>2243.00</t>
  </si>
  <si>
    <t>2022-08-15 14:16:48</t>
  </si>
  <si>
    <t>2657778</t>
  </si>
  <si>
    <t>曼谷香格里拉大酒店</t>
  </si>
  <si>
    <t>LIN HSINYOU</t>
  </si>
  <si>
    <t>3210.00</t>
  </si>
  <si>
    <t>2022-08-17 09:43:40</t>
  </si>
  <si>
    <t>2022-07-29</t>
  </si>
  <si>
    <t>2637065</t>
  </si>
  <si>
    <t>Kim Jongcheol</t>
  </si>
  <si>
    <t>1454.00</t>
  </si>
  <si>
    <t>2022-07-31 13:44:39</t>
  </si>
  <si>
    <t>2653835</t>
  </si>
  <si>
    <t>希思尔新山酒店</t>
  </si>
  <si>
    <t>NG CHEE MING</t>
  </si>
  <si>
    <t>1192.00</t>
  </si>
  <si>
    <t>2022-08-13 14:08:31</t>
  </si>
  <si>
    <t>2022-07-30</t>
  </si>
  <si>
    <t>2638447</t>
  </si>
  <si>
    <t>曼谷万怡酒店 - SHA Extra Plus 认证</t>
  </si>
  <si>
    <t>LIAO TING HUAN</t>
  </si>
  <si>
    <t>2022-08-07</t>
  </si>
  <si>
    <t>6760.00</t>
  </si>
  <si>
    <t>2022-08-01 16:33:10</t>
  </si>
  <si>
    <t>2022-08-09</t>
  </si>
  <si>
    <t>2649194</t>
  </si>
  <si>
    <t>苏梅岛皇家芒别墅酒店</t>
  </si>
  <si>
    <t>Sharma Umang,Sharma Umang</t>
  </si>
  <si>
    <t>2200.00</t>
  </si>
  <si>
    <t>2022-08-09 14:39:48</t>
  </si>
  <si>
    <t>2657380</t>
  </si>
  <si>
    <t>普吉岛麦考棕榈滩度假村(SHA Plus+)</t>
  </si>
  <si>
    <t>SOMROOP SOPILUCK</t>
  </si>
  <si>
    <t>206.00</t>
  </si>
  <si>
    <t>2022-08-17 12:43:09</t>
  </si>
  <si>
    <t>2655472</t>
  </si>
  <si>
    <t>达拉海角度假酒店</t>
  </si>
  <si>
    <t>CHAN FUNG KUEN CLARA</t>
  </si>
  <si>
    <t>2073.00</t>
  </si>
  <si>
    <t>2022-08-15 09:46:44</t>
  </si>
  <si>
    <t>2022-07-23</t>
  </si>
  <si>
    <t>2629568</t>
  </si>
  <si>
    <t>曼谷铂尔曼G酒店</t>
  </si>
  <si>
    <t>Loke Siew Yein</t>
  </si>
  <si>
    <t>2570.00</t>
  </si>
  <si>
    <t>2022-07-23 14:19:52</t>
  </si>
  <si>
    <t>2022-08-04</t>
  </si>
  <si>
    <t>2644217</t>
  </si>
  <si>
    <t>邦劳岛水蓝度假村</t>
  </si>
  <si>
    <t>Yi Younga,Yi Younga,Yi Younga</t>
  </si>
  <si>
    <t>690.00</t>
  </si>
  <si>
    <t>2022-08-05 10:58:38</t>
  </si>
  <si>
    <t>2022-08-06</t>
  </si>
  <si>
    <t>2645911</t>
  </si>
  <si>
    <t>海约翰坎普庄园酒店</t>
  </si>
  <si>
    <t>CRISOSTOMO JOURDANNE MICHELLE SAN JUAN</t>
  </si>
  <si>
    <t>830.00</t>
  </si>
  <si>
    <t>2022-08-06 15:44:15</t>
  </si>
  <si>
    <t>18649840102,</t>
  </si>
  <si>
    <t>2022-06-10</t>
  </si>
  <si>
    <t>2585085</t>
  </si>
  <si>
    <t>2022-08-06 15:44:11</t>
  </si>
  <si>
    <t>2022-08-10</t>
  </si>
  <si>
    <t>2650909</t>
  </si>
  <si>
    <t>槟城长荣桂冠酒店</t>
  </si>
  <si>
    <t>REDZA MOHD</t>
  </si>
  <si>
    <t>348.00</t>
  </si>
  <si>
    <t>2022-08-11 10:47:10</t>
  </si>
  <si>
    <t>2651085</t>
  </si>
  <si>
    <t>槟城皇家朱兰酒店</t>
  </si>
  <si>
    <t>Abd Razak Rozana,Abd Razak Rozana</t>
  </si>
  <si>
    <t>365.00</t>
  </si>
  <si>
    <t>2022-08-11 12:59:50</t>
  </si>
  <si>
    <t>2022-08-11</t>
  </si>
  <si>
    <t>2651866</t>
  </si>
  <si>
    <t>槟城尼奥酒店</t>
  </si>
  <si>
    <t>Aizat Muhammad Aizat Zulkipli</t>
  </si>
  <si>
    <t>510.00</t>
  </si>
  <si>
    <t>2022-08-12 17:40:24</t>
  </si>
  <si>
    <t>2630607</t>
  </si>
  <si>
    <t>NG VALERIE YU JIA</t>
  </si>
  <si>
    <t>1276.00</t>
  </si>
  <si>
    <t>2022-07-24 09:58:23</t>
  </si>
  <si>
    <t>2630601</t>
  </si>
  <si>
    <t>POH JIA JUN STANLEY,LEE MEGAN YAH LING</t>
  </si>
  <si>
    <t>2022-07-24 09:55:25</t>
  </si>
  <si>
    <t>2657623</t>
  </si>
  <si>
    <t>ZICHUAN GUO</t>
  </si>
  <si>
    <t>2022-08-17 10:56:00</t>
  </si>
  <si>
    <t>2650812</t>
  </si>
  <si>
    <t>普吉岛卡隆亚维斯塔格兰德-美憬阁索菲特酒店(SHA Extra Plus)</t>
  </si>
  <si>
    <t>YUAN YINGQIN</t>
  </si>
  <si>
    <t>3120.00</t>
  </si>
  <si>
    <t>2022-08-10 20:20:54</t>
  </si>
  <si>
    <t>2022-07-14</t>
  </si>
  <si>
    <t>2621147</t>
  </si>
  <si>
    <t>水晶沙海滩度假酒店</t>
  </si>
  <si>
    <t>MOON GWANYOUNG,MOON GWANYOUNG,MOON GWANYOUNG</t>
  </si>
  <si>
    <t>3990.00</t>
  </si>
  <si>
    <t>2022-07-15 16:18:54</t>
  </si>
  <si>
    <t>2654012</t>
  </si>
  <si>
    <t>马六甲大华酒店</t>
  </si>
  <si>
    <t>Chin Chun Hau</t>
  </si>
  <si>
    <t>800.00</t>
  </si>
  <si>
    <t>2022-08-15 13:03:06</t>
  </si>
  <si>
    <t>2655657</t>
  </si>
  <si>
    <t>PAN LUXING</t>
  </si>
  <si>
    <t>1565.00</t>
  </si>
  <si>
    <t>2022-08-15 10:37:23</t>
  </si>
  <si>
    <t>2656375</t>
  </si>
  <si>
    <t>ZHANG JIN,ZHANG ZHIYONG,ZHENG RUI</t>
  </si>
  <si>
    <t>2766.00</t>
  </si>
  <si>
    <t>2022-08-16 09:51:47</t>
  </si>
  <si>
    <t>2656372</t>
  </si>
  <si>
    <t>ANG YONGCHENG,WANG ZHIFENG,WENG WENFENG,XU MINFENG,XU PINGPING</t>
  </si>
  <si>
    <t>4610.00</t>
  </si>
  <si>
    <t>4149.00</t>
  </si>
  <si>
    <t>-461</t>
  </si>
  <si>
    <t>2022-08-16 09:44:40</t>
  </si>
  <si>
    <t>2657760</t>
  </si>
  <si>
    <t>甲米奥南都喜酒店</t>
  </si>
  <si>
    <t>NOORDIN NORSAIDI</t>
  </si>
  <si>
    <t>628.00</t>
  </si>
  <si>
    <t>2022-08-17 10:15:37</t>
  </si>
  <si>
    <t>2022-06-13</t>
  </si>
  <si>
    <t>2588417</t>
  </si>
  <si>
    <t>Anees Shehryar,Anees Shehryar</t>
  </si>
  <si>
    <t>735.00</t>
  </si>
  <si>
    <t>2022-06-14 16:34:42</t>
  </si>
  <si>
    <t>2656084</t>
  </si>
  <si>
    <t>洲际维涅特精选曼谷新浩中央酒店</t>
  </si>
  <si>
    <t>PARK YONA</t>
  </si>
  <si>
    <t>1426.00</t>
  </si>
  <si>
    <t>2022-08-16 10:24:20</t>
  </si>
  <si>
    <t>2022-08-12</t>
  </si>
  <si>
    <t>2652704</t>
  </si>
  <si>
    <t>WANG YANG</t>
  </si>
  <si>
    <t>17564.00</t>
  </si>
  <si>
    <t>2022-08-12 16:28:28</t>
  </si>
  <si>
    <t>2656193</t>
  </si>
  <si>
    <t>首尔大使费尔蒙酒店</t>
  </si>
  <si>
    <t>park jauhn</t>
  </si>
  <si>
    <t>2022-08-16 10:58:10</t>
  </si>
  <si>
    <t>2654641</t>
  </si>
  <si>
    <t>祖里酒店</t>
  </si>
  <si>
    <t>Cayubit Haydee Balmes,Cayubit Serafin A</t>
  </si>
  <si>
    <t>941.00</t>
  </si>
  <si>
    <t>2022-08-18 10:37:50</t>
  </si>
  <si>
    <t>2656369</t>
  </si>
  <si>
    <t>麦克坦新镇萨沃伊酒店</t>
  </si>
  <si>
    <t>DO JIHOON</t>
  </si>
  <si>
    <t>940.00</t>
  </si>
  <si>
    <t>2022-08-16 16:07:10</t>
  </si>
  <si>
    <t>2646523</t>
  </si>
  <si>
    <t>盖特43机场酒店</t>
  </si>
  <si>
    <t>Phaianont Suchada,Phaianont Suchada</t>
  </si>
  <si>
    <t>203.00</t>
  </si>
  <si>
    <t>2022-08-06 17:43:14</t>
  </si>
  <si>
    <t>2650026</t>
  </si>
  <si>
    <t>标准酒店 - 曼谷大都会大厦</t>
  </si>
  <si>
    <t>OOI KEE SEONG</t>
  </si>
  <si>
    <t>1840.00</t>
  </si>
  <si>
    <t>2022-08-10 10:45:17</t>
  </si>
  <si>
    <t>2656812</t>
  </si>
  <si>
    <t>莫达拉海滩度假酒店</t>
  </si>
  <si>
    <t>Butkiewicz Adam</t>
  </si>
  <si>
    <t>1820.00</t>
  </si>
  <si>
    <t>2022-08-16 14:22:25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</si>
</sst>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12</xdr:col>
      <xdr:colOff>600075</xdr:colOff>
      <xdr:row>119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9315450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44790</v>
      </c>
      <c r="G2" s="6">
        <v>44793</v>
      </c>
      <c r="H2" s="4">
        <v>1</v>
      </c>
      <c r="I2" s="4">
        <v>3</v>
      </c>
      <c r="J2" s="4">
        <v>3</v>
      </c>
      <c r="K2" s="4" t="s">
        <v>30</v>
      </c>
      <c r="L2" s="4">
        <v>735</v>
      </c>
      <c r="M2" s="4">
        <v>735</v>
      </c>
      <c r="N2" s="4" t="s">
        <v>31</v>
      </c>
      <c r="O2" s="4" t="s">
        <v>32</v>
      </c>
      <c r="P2" s="4" t="s">
        <v>33</v>
      </c>
      <c r="Q2" s="4">
        <v>0</v>
      </c>
      <c r="R2" s="7">
        <v>44725</v>
      </c>
      <c r="S2" s="6">
        <v>44796</v>
      </c>
      <c r="T2" s="4" t="s">
        <v>34</v>
      </c>
      <c r="U2" s="4">
        <v>735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44791</v>
      </c>
      <c r="G3" s="6">
        <v>44793</v>
      </c>
      <c r="H3" s="4">
        <v>1</v>
      </c>
      <c r="I3" s="4">
        <v>2</v>
      </c>
      <c r="J3" s="4">
        <v>2</v>
      </c>
      <c r="K3" s="4" t="s">
        <v>30</v>
      </c>
      <c r="L3" s="4">
        <v>3990</v>
      </c>
      <c r="M3" s="4">
        <v>3990</v>
      </c>
      <c r="N3" s="4" t="s">
        <v>40</v>
      </c>
      <c r="O3" s="4" t="s">
        <v>32</v>
      </c>
      <c r="P3" s="4" t="s">
        <v>33</v>
      </c>
      <c r="Q3" s="4">
        <v>0</v>
      </c>
      <c r="R3" s="7">
        <v>44756</v>
      </c>
      <c r="S3" s="6">
        <v>44796</v>
      </c>
      <c r="T3" s="4" t="s">
        <v>34</v>
      </c>
      <c r="U3" s="4">
        <v>3990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44788</v>
      </c>
      <c r="G4" s="6">
        <v>44793</v>
      </c>
      <c r="H4" s="4">
        <v>1</v>
      </c>
      <c r="I4" s="4">
        <v>5</v>
      </c>
      <c r="J4" s="4">
        <v>5</v>
      </c>
      <c r="K4" s="4" t="s">
        <v>30</v>
      </c>
      <c r="L4" s="4">
        <v>2570</v>
      </c>
      <c r="M4" s="4">
        <v>2570</v>
      </c>
      <c r="N4" s="4" t="s">
        <v>46</v>
      </c>
      <c r="O4" s="4" t="s">
        <v>32</v>
      </c>
      <c r="P4" s="4" t="s">
        <v>33</v>
      </c>
      <c r="Q4" s="4">
        <v>0</v>
      </c>
      <c r="R4" s="7">
        <v>44765</v>
      </c>
      <c r="S4" s="6">
        <v>44796</v>
      </c>
      <c r="T4" s="4" t="s">
        <v>34</v>
      </c>
      <c r="U4" s="4">
        <v>2570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44789</v>
      </c>
      <c r="G5" s="6">
        <v>44793</v>
      </c>
      <c r="H5" s="4">
        <v>1</v>
      </c>
      <c r="I5" s="4">
        <v>4</v>
      </c>
      <c r="J5" s="4">
        <v>4</v>
      </c>
      <c r="K5" s="4" t="s">
        <v>30</v>
      </c>
      <c r="L5" s="4">
        <v>1276</v>
      </c>
      <c r="M5" s="4">
        <v>1276</v>
      </c>
      <c r="N5" s="4" t="s">
        <v>52</v>
      </c>
      <c r="O5" s="4" t="s">
        <v>32</v>
      </c>
      <c r="P5" s="4" t="s">
        <v>33</v>
      </c>
      <c r="Q5" s="4">
        <v>0</v>
      </c>
      <c r="R5" s="7">
        <v>44765</v>
      </c>
      <c r="S5" s="6">
        <v>44796</v>
      </c>
      <c r="T5" s="4" t="s">
        <v>34</v>
      </c>
      <c r="U5" s="4">
        <v>1276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44789</v>
      </c>
      <c r="G6" s="6">
        <v>44793</v>
      </c>
      <c r="H6" s="4">
        <v>1</v>
      </c>
      <c r="I6" s="4">
        <v>4</v>
      </c>
      <c r="J6" s="4">
        <v>4</v>
      </c>
      <c r="K6" s="4" t="s">
        <v>30</v>
      </c>
      <c r="L6" s="4">
        <v>1276</v>
      </c>
      <c r="M6" s="4">
        <v>1276</v>
      </c>
      <c r="N6" s="4" t="s">
        <v>56</v>
      </c>
      <c r="O6" s="4" t="s">
        <v>32</v>
      </c>
      <c r="P6" s="4" t="s">
        <v>33</v>
      </c>
      <c r="Q6" s="4">
        <v>0</v>
      </c>
      <c r="R6" s="7">
        <v>44765</v>
      </c>
      <c r="S6" s="6">
        <v>44796</v>
      </c>
      <c r="T6" s="4" t="s">
        <v>34</v>
      </c>
      <c r="U6" s="4">
        <v>1276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44792</v>
      </c>
      <c r="G7" s="6">
        <v>44793</v>
      </c>
      <c r="H7" s="4">
        <v>1</v>
      </c>
      <c r="I7" s="4">
        <v>1</v>
      </c>
      <c r="J7" s="4">
        <v>1</v>
      </c>
      <c r="K7" s="4" t="s">
        <v>30</v>
      </c>
      <c r="L7" s="4">
        <v>1454</v>
      </c>
      <c r="M7" s="4">
        <v>1454</v>
      </c>
      <c r="N7" s="4" t="s">
        <v>62</v>
      </c>
      <c r="O7" s="4" t="s">
        <v>32</v>
      </c>
      <c r="P7" s="4" t="s">
        <v>33</v>
      </c>
      <c r="Q7" s="4">
        <v>0</v>
      </c>
      <c r="R7" s="7">
        <v>44771</v>
      </c>
      <c r="S7" s="6">
        <v>44796</v>
      </c>
      <c r="T7" s="4" t="s">
        <v>34</v>
      </c>
      <c r="U7" s="4">
        <v>1454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44780</v>
      </c>
      <c r="G8" s="6">
        <v>44793</v>
      </c>
      <c r="H8" s="4">
        <v>1</v>
      </c>
      <c r="I8" s="4">
        <v>13</v>
      </c>
      <c r="J8" s="4">
        <v>13</v>
      </c>
      <c r="K8" s="4" t="s">
        <v>30</v>
      </c>
      <c r="L8" s="4">
        <v>6760</v>
      </c>
      <c r="M8" s="4">
        <v>6760</v>
      </c>
      <c r="N8" s="4" t="s">
        <v>68</v>
      </c>
      <c r="O8" s="4" t="s">
        <v>32</v>
      </c>
      <c r="P8" s="4" t="s">
        <v>33</v>
      </c>
      <c r="Q8" s="4">
        <v>0</v>
      </c>
      <c r="R8" s="7">
        <v>44772</v>
      </c>
      <c r="S8" s="6">
        <v>44796</v>
      </c>
      <c r="T8" s="4" t="s">
        <v>34</v>
      </c>
      <c r="U8" s="4">
        <v>6760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44792</v>
      </c>
      <c r="G9" s="6">
        <v>44793</v>
      </c>
      <c r="H9" s="4">
        <v>1</v>
      </c>
      <c r="I9" s="4">
        <v>1</v>
      </c>
      <c r="J9" s="4">
        <v>1</v>
      </c>
      <c r="K9" s="4" t="s">
        <v>30</v>
      </c>
      <c r="L9" s="4">
        <v>690</v>
      </c>
      <c r="M9" s="4">
        <v>690</v>
      </c>
      <c r="N9" s="4" t="s">
        <v>74</v>
      </c>
      <c r="O9" s="4" t="s">
        <v>32</v>
      </c>
      <c r="P9" s="4" t="s">
        <v>33</v>
      </c>
      <c r="Q9" s="4">
        <v>0</v>
      </c>
      <c r="R9" s="7">
        <v>44777</v>
      </c>
      <c r="S9" s="6">
        <v>44796</v>
      </c>
      <c r="T9" s="4" t="s">
        <v>34</v>
      </c>
      <c r="U9" s="4">
        <v>690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44792</v>
      </c>
      <c r="G10" s="6">
        <v>44793</v>
      </c>
      <c r="H10" s="4">
        <v>1</v>
      </c>
      <c r="I10" s="4">
        <v>1</v>
      </c>
      <c r="J10" s="4">
        <v>1</v>
      </c>
      <c r="K10" s="4" t="s">
        <v>30</v>
      </c>
      <c r="L10" s="4">
        <v>863</v>
      </c>
      <c r="M10" s="4">
        <v>863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44778</v>
      </c>
      <c r="S10" s="6">
        <v>44796</v>
      </c>
      <c r="T10" s="4" t="s">
        <v>34</v>
      </c>
      <c r="U10" s="4">
        <v>863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77</v>
      </c>
      <c r="B11" s="4" t="s">
        <v>26</v>
      </c>
      <c r="C11" s="4" t="s">
        <v>83</v>
      </c>
      <c r="D11" s="4" t="s">
        <v>78</v>
      </c>
      <c r="E11" s="4" t="s">
        <v>79</v>
      </c>
      <c r="F11" s="6">
        <v>44792</v>
      </c>
      <c r="G11" s="6">
        <v>44793</v>
      </c>
      <c r="H11" s="4">
        <v>1</v>
      </c>
      <c r="I11" s="4">
        <v>1</v>
      </c>
      <c r="J11" s="4">
        <v>1</v>
      </c>
      <c r="K11" s="4" t="s">
        <v>30</v>
      </c>
      <c r="L11" s="4">
        <v>-863</v>
      </c>
      <c r="M11" s="4">
        <v>-863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44778</v>
      </c>
      <c r="S11" s="6">
        <v>44796</v>
      </c>
      <c r="T11" s="4" t="s">
        <v>34</v>
      </c>
      <c r="U11" s="4">
        <v>-863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44792</v>
      </c>
      <c r="G12" s="6">
        <v>44793</v>
      </c>
      <c r="H12" s="4">
        <v>1</v>
      </c>
      <c r="I12" s="4">
        <v>1</v>
      </c>
      <c r="J12" s="4">
        <v>1</v>
      </c>
      <c r="K12" s="4" t="s">
        <v>30</v>
      </c>
      <c r="L12" s="4">
        <v>830</v>
      </c>
      <c r="M12" s="4">
        <v>830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44779</v>
      </c>
      <c r="S12" s="6">
        <v>44796</v>
      </c>
      <c r="T12" s="4" t="s">
        <v>34</v>
      </c>
      <c r="U12" s="4">
        <v>830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44792</v>
      </c>
      <c r="G13" s="6">
        <v>44793</v>
      </c>
      <c r="H13" s="4">
        <v>1</v>
      </c>
      <c r="I13" s="4">
        <v>1</v>
      </c>
      <c r="J13" s="4">
        <v>1</v>
      </c>
      <c r="K13" s="4" t="s">
        <v>30</v>
      </c>
      <c r="L13" s="4">
        <v>203</v>
      </c>
      <c r="M13" s="4">
        <v>203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44779</v>
      </c>
      <c r="S13" s="6">
        <v>44796</v>
      </c>
      <c r="T13" s="4" t="s">
        <v>34</v>
      </c>
      <c r="U13" s="4">
        <v>203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44791</v>
      </c>
      <c r="G14" s="6">
        <v>44793</v>
      </c>
      <c r="H14" s="4">
        <v>1</v>
      </c>
      <c r="I14" s="4">
        <v>2</v>
      </c>
      <c r="J14" s="4">
        <v>2</v>
      </c>
      <c r="K14" s="4" t="s">
        <v>30</v>
      </c>
      <c r="L14" s="4">
        <v>2200</v>
      </c>
      <c r="M14" s="4">
        <v>2200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44782</v>
      </c>
      <c r="S14" s="6">
        <v>44796</v>
      </c>
      <c r="T14" s="4" t="s">
        <v>34</v>
      </c>
      <c r="U14" s="4">
        <v>2200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44791</v>
      </c>
      <c r="G15" s="6">
        <v>44793</v>
      </c>
      <c r="H15" s="4">
        <v>1</v>
      </c>
      <c r="I15" s="4">
        <v>2</v>
      </c>
      <c r="J15" s="4">
        <v>2</v>
      </c>
      <c r="K15" s="4" t="s">
        <v>30</v>
      </c>
      <c r="L15" s="4">
        <v>1840</v>
      </c>
      <c r="M15" s="4">
        <v>1840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44783</v>
      </c>
      <c r="S15" s="6">
        <v>44796</v>
      </c>
      <c r="T15" s="4" t="s">
        <v>34</v>
      </c>
      <c r="U15" s="4">
        <v>1840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44787</v>
      </c>
      <c r="G16" s="6">
        <v>44793</v>
      </c>
      <c r="H16" s="4">
        <v>1</v>
      </c>
      <c r="I16" s="4">
        <v>6</v>
      </c>
      <c r="J16" s="4">
        <v>6</v>
      </c>
      <c r="K16" s="4" t="s">
        <v>30</v>
      </c>
      <c r="L16" s="4">
        <v>3120</v>
      </c>
      <c r="M16" s="4">
        <v>3120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44783</v>
      </c>
      <c r="S16" s="6">
        <v>44796</v>
      </c>
      <c r="T16" s="4" t="s">
        <v>34</v>
      </c>
      <c r="U16" s="4">
        <v>3120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44792</v>
      </c>
      <c r="G17" s="6">
        <v>44793</v>
      </c>
      <c r="H17" s="4">
        <v>1</v>
      </c>
      <c r="I17" s="4">
        <v>1</v>
      </c>
      <c r="J17" s="4">
        <v>1</v>
      </c>
      <c r="K17" s="4" t="s">
        <v>30</v>
      </c>
      <c r="L17" s="4">
        <v>348</v>
      </c>
      <c r="M17" s="4">
        <v>348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44783</v>
      </c>
      <c r="S17" s="6">
        <v>44796</v>
      </c>
      <c r="T17" s="4" t="s">
        <v>34</v>
      </c>
      <c r="U17" s="4">
        <v>348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44792</v>
      </c>
      <c r="G18" s="6">
        <v>44793</v>
      </c>
      <c r="H18" s="4">
        <v>1</v>
      </c>
      <c r="I18" s="4">
        <v>1</v>
      </c>
      <c r="J18" s="4">
        <v>1</v>
      </c>
      <c r="K18" s="4" t="s">
        <v>30</v>
      </c>
      <c r="L18" s="4">
        <v>365</v>
      </c>
      <c r="M18" s="4">
        <v>365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44783</v>
      </c>
      <c r="S18" s="6">
        <v>44796</v>
      </c>
      <c r="T18" s="4" t="s">
        <v>34</v>
      </c>
      <c r="U18" s="4">
        <v>365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44791</v>
      </c>
      <c r="G19" s="6">
        <v>44793</v>
      </c>
      <c r="H19" s="4">
        <v>1</v>
      </c>
      <c r="I19" s="4">
        <v>2</v>
      </c>
      <c r="J19" s="4">
        <v>2</v>
      </c>
      <c r="K19" s="4" t="s">
        <v>30</v>
      </c>
      <c r="L19" s="4">
        <v>510</v>
      </c>
      <c r="M19" s="4">
        <v>510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44784</v>
      </c>
      <c r="S19" s="6">
        <v>44796</v>
      </c>
      <c r="T19" s="4" t="s">
        <v>34</v>
      </c>
      <c r="U19" s="4">
        <v>510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44787</v>
      </c>
      <c r="G20" s="6">
        <v>44793</v>
      </c>
      <c r="H20" s="4">
        <v>1</v>
      </c>
      <c r="I20" s="4">
        <v>6</v>
      </c>
      <c r="J20" s="4">
        <v>6</v>
      </c>
      <c r="K20" s="4" t="s">
        <v>30</v>
      </c>
      <c r="L20" s="4">
        <v>17564</v>
      </c>
      <c r="M20" s="4">
        <v>17564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44785</v>
      </c>
      <c r="S20" s="6">
        <v>44796</v>
      </c>
      <c r="T20" s="4" t="s">
        <v>34</v>
      </c>
      <c r="U20" s="4">
        <v>17564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44789</v>
      </c>
      <c r="G21" s="6">
        <v>44793</v>
      </c>
      <c r="H21" s="4">
        <v>1</v>
      </c>
      <c r="I21" s="4">
        <v>4</v>
      </c>
      <c r="J21" s="4">
        <v>4</v>
      </c>
      <c r="K21" s="4" t="s">
        <v>30</v>
      </c>
      <c r="L21" s="4">
        <v>1192</v>
      </c>
      <c r="M21" s="4">
        <v>1192</v>
      </c>
      <c r="N21" s="4" t="s">
        <v>141</v>
      </c>
      <c r="O21" s="4" t="s">
        <v>32</v>
      </c>
      <c r="P21" s="4" t="s">
        <v>33</v>
      </c>
      <c r="Q21" s="4">
        <v>0</v>
      </c>
      <c r="R21" s="7">
        <v>44786</v>
      </c>
      <c r="S21" s="6">
        <v>44796</v>
      </c>
      <c r="T21" s="4" t="s">
        <v>34</v>
      </c>
      <c r="U21" s="4">
        <v>1192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44792</v>
      </c>
      <c r="G22" s="6">
        <v>44793</v>
      </c>
      <c r="H22" s="4">
        <v>1</v>
      </c>
      <c r="I22" s="4">
        <v>1</v>
      </c>
      <c r="J22" s="4">
        <v>1</v>
      </c>
      <c r="K22" s="4" t="s">
        <v>30</v>
      </c>
      <c r="L22" s="4">
        <v>800</v>
      </c>
      <c r="M22" s="4">
        <v>800</v>
      </c>
      <c r="N22" s="4" t="s">
        <v>147</v>
      </c>
      <c r="O22" s="4" t="s">
        <v>32</v>
      </c>
      <c r="P22" s="4" t="s">
        <v>33</v>
      </c>
      <c r="Q22" s="4">
        <v>0</v>
      </c>
      <c r="R22" s="7">
        <v>44786</v>
      </c>
      <c r="S22" s="6">
        <v>44796</v>
      </c>
      <c r="T22" s="4" t="s">
        <v>34</v>
      </c>
      <c r="U22" s="4">
        <v>800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152</v>
      </c>
      <c r="F23" s="6">
        <v>44790</v>
      </c>
      <c r="G23" s="6">
        <v>44793</v>
      </c>
      <c r="H23" s="4">
        <v>1</v>
      </c>
      <c r="I23" s="4">
        <v>3</v>
      </c>
      <c r="J23" s="4">
        <v>3</v>
      </c>
      <c r="K23" s="4" t="s">
        <v>30</v>
      </c>
      <c r="L23" s="4">
        <v>1650</v>
      </c>
      <c r="M23" s="4">
        <v>1650</v>
      </c>
      <c r="N23" s="4" t="s">
        <v>153</v>
      </c>
      <c r="O23" s="4" t="s">
        <v>32</v>
      </c>
      <c r="P23" s="4" t="s">
        <v>33</v>
      </c>
      <c r="Q23" s="4">
        <v>0</v>
      </c>
      <c r="R23" s="7">
        <v>44786</v>
      </c>
      <c r="S23" s="6">
        <v>44796</v>
      </c>
      <c r="T23" s="4" t="s">
        <v>34</v>
      </c>
      <c r="U23" s="4">
        <v>1650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44791</v>
      </c>
      <c r="G24" s="6">
        <v>44793</v>
      </c>
      <c r="H24" s="4">
        <v>1</v>
      </c>
      <c r="I24" s="4">
        <v>2</v>
      </c>
      <c r="J24" s="4">
        <v>2</v>
      </c>
      <c r="K24" s="4" t="s">
        <v>30</v>
      </c>
      <c r="L24" s="4">
        <v>941</v>
      </c>
      <c r="M24" s="4">
        <v>941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44787</v>
      </c>
      <c r="S24" s="6">
        <v>44796</v>
      </c>
      <c r="T24" s="4" t="s">
        <v>34</v>
      </c>
      <c r="U24" s="4">
        <v>941</v>
      </c>
      <c r="V24" s="4">
        <v>0</v>
      </c>
      <c r="W24" s="4">
        <v>0</v>
      </c>
      <c r="X24" s="4" t="s">
        <v>160</v>
      </c>
      <c r="Y24" s="4" t="s">
        <v>160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162</v>
      </c>
      <c r="E25" s="4" t="s">
        <v>163</v>
      </c>
      <c r="F25" s="6">
        <v>44790</v>
      </c>
      <c r="G25" s="6">
        <v>44793</v>
      </c>
      <c r="H25" s="4">
        <v>1</v>
      </c>
      <c r="I25" s="4">
        <v>3</v>
      </c>
      <c r="J25" s="4">
        <v>3</v>
      </c>
      <c r="K25" s="4" t="s">
        <v>30</v>
      </c>
      <c r="L25" s="4">
        <v>2073</v>
      </c>
      <c r="M25" s="4">
        <v>2073</v>
      </c>
      <c r="N25" s="4" t="s">
        <v>164</v>
      </c>
      <c r="O25" s="4" t="s">
        <v>32</v>
      </c>
      <c r="P25" s="4" t="s">
        <v>33</v>
      </c>
      <c r="Q25" s="4">
        <v>0</v>
      </c>
      <c r="R25" s="7">
        <v>44788</v>
      </c>
      <c r="S25" s="6">
        <v>44796</v>
      </c>
      <c r="T25" s="4" t="s">
        <v>34</v>
      </c>
      <c r="U25" s="4">
        <v>2073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44788</v>
      </c>
      <c r="G26" s="6">
        <v>44793</v>
      </c>
      <c r="H26" s="4">
        <v>1</v>
      </c>
      <c r="I26" s="4">
        <v>5</v>
      </c>
      <c r="J26" s="4">
        <v>5</v>
      </c>
      <c r="K26" s="4" t="s">
        <v>30</v>
      </c>
      <c r="L26" s="4">
        <v>2015</v>
      </c>
      <c r="M26" s="4">
        <v>2015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44787</v>
      </c>
      <c r="S26" s="6">
        <v>44796</v>
      </c>
      <c r="T26" s="4" t="s">
        <v>34</v>
      </c>
      <c r="U26" s="4">
        <v>2015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6">
      <c r="A27" s="4" t="s">
        <v>173</v>
      </c>
      <c r="B27" s="4" t="s">
        <v>26</v>
      </c>
      <c r="C27" s="4" t="s">
        <v>27</v>
      </c>
      <c r="D27" s="4" t="s">
        <v>168</v>
      </c>
      <c r="E27" s="4" t="s">
        <v>174</v>
      </c>
      <c r="F27" s="6">
        <v>44788</v>
      </c>
      <c r="G27" s="6">
        <v>44793</v>
      </c>
      <c r="H27" s="4">
        <v>2</v>
      </c>
      <c r="I27" s="4">
        <v>5</v>
      </c>
      <c r="J27" s="4">
        <v>10</v>
      </c>
      <c r="K27" s="4" t="s">
        <v>30</v>
      </c>
      <c r="L27" s="4">
        <v>4040</v>
      </c>
      <c r="M27" s="4">
        <v>4040</v>
      </c>
      <c r="N27" s="4" t="s">
        <v>175</v>
      </c>
      <c r="O27" s="4" t="s">
        <v>32</v>
      </c>
      <c r="P27" s="4" t="s">
        <v>33</v>
      </c>
      <c r="Q27" s="4">
        <v>0</v>
      </c>
      <c r="R27" s="7">
        <v>44787</v>
      </c>
      <c r="S27" s="6">
        <v>44796</v>
      </c>
      <c r="T27" s="4" t="s">
        <v>34</v>
      </c>
      <c r="U27" s="4">
        <v>4040</v>
      </c>
      <c r="V27" s="4">
        <v>0</v>
      </c>
      <c r="W27" s="4">
        <v>0</v>
      </c>
      <c r="X27" s="4" t="s">
        <v>176</v>
      </c>
      <c r="Y27" s="4">
        <v>2527319</v>
      </c>
      <c r="Z27" s="4" t="s">
        <v>177</v>
      </c>
    </row>
    <row r="28" s="4" customFormat="1" spans="1:25">
      <c r="A28" s="4" t="s">
        <v>178</v>
      </c>
      <c r="B28" s="4" t="s">
        <v>26</v>
      </c>
      <c r="C28" s="4" t="s">
        <v>27</v>
      </c>
      <c r="D28" s="4" t="s">
        <v>179</v>
      </c>
      <c r="E28" s="4" t="s">
        <v>180</v>
      </c>
      <c r="F28" s="6">
        <v>44791</v>
      </c>
      <c r="G28" s="6">
        <v>44793</v>
      </c>
      <c r="H28" s="4">
        <v>1</v>
      </c>
      <c r="I28" s="4">
        <v>2</v>
      </c>
      <c r="J28" s="4">
        <v>2</v>
      </c>
      <c r="K28" s="4" t="s">
        <v>30</v>
      </c>
      <c r="L28" s="4">
        <v>6386</v>
      </c>
      <c r="M28" s="4">
        <v>6386</v>
      </c>
      <c r="N28" s="4" t="s">
        <v>181</v>
      </c>
      <c r="O28" s="4" t="s">
        <v>32</v>
      </c>
      <c r="P28" s="4" t="s">
        <v>33</v>
      </c>
      <c r="Q28" s="4">
        <v>0</v>
      </c>
      <c r="R28" s="7">
        <v>44788</v>
      </c>
      <c r="S28" s="6">
        <v>44796</v>
      </c>
      <c r="T28" s="4" t="s">
        <v>34</v>
      </c>
      <c r="U28" s="4">
        <v>6386</v>
      </c>
      <c r="V28" s="4">
        <v>0</v>
      </c>
      <c r="W28" s="4">
        <v>0</v>
      </c>
      <c r="X28" s="4" t="s">
        <v>182</v>
      </c>
      <c r="Y28" s="4" t="s">
        <v>82</v>
      </c>
    </row>
    <row r="29" s="4" customFormat="1" spans="1:25">
      <c r="A29" s="4" t="s">
        <v>183</v>
      </c>
      <c r="B29" s="4" t="s">
        <v>26</v>
      </c>
      <c r="C29" s="4" t="s">
        <v>27</v>
      </c>
      <c r="D29" s="4" t="s">
        <v>184</v>
      </c>
      <c r="E29" s="4" t="s">
        <v>185</v>
      </c>
      <c r="F29" s="6">
        <v>44788</v>
      </c>
      <c r="G29" s="6">
        <v>44793</v>
      </c>
      <c r="H29" s="4">
        <v>1</v>
      </c>
      <c r="I29" s="4">
        <v>5</v>
      </c>
      <c r="J29" s="4">
        <v>5</v>
      </c>
      <c r="K29" s="4" t="s">
        <v>30</v>
      </c>
      <c r="L29" s="4">
        <v>1565</v>
      </c>
      <c r="M29" s="4">
        <v>1565</v>
      </c>
      <c r="N29" s="4" t="s">
        <v>186</v>
      </c>
      <c r="O29" s="4" t="s">
        <v>32</v>
      </c>
      <c r="P29" s="4" t="s">
        <v>33</v>
      </c>
      <c r="Q29" s="4">
        <v>0</v>
      </c>
      <c r="R29" s="7">
        <v>44788</v>
      </c>
      <c r="S29" s="6">
        <v>44796</v>
      </c>
      <c r="T29" s="4" t="s">
        <v>34</v>
      </c>
      <c r="U29" s="4">
        <v>1565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178</v>
      </c>
      <c r="B30" s="4" t="s">
        <v>26</v>
      </c>
      <c r="C30" s="4" t="s">
        <v>83</v>
      </c>
      <c r="D30" s="4" t="s">
        <v>179</v>
      </c>
      <c r="E30" s="4" t="s">
        <v>180</v>
      </c>
      <c r="F30" s="6">
        <v>44791</v>
      </c>
      <c r="G30" s="6">
        <v>44793</v>
      </c>
      <c r="H30" s="4">
        <v>1</v>
      </c>
      <c r="I30" s="4">
        <v>2</v>
      </c>
      <c r="J30" s="4">
        <v>2</v>
      </c>
      <c r="K30" s="4" t="s">
        <v>30</v>
      </c>
      <c r="L30" s="4">
        <v>-6386</v>
      </c>
      <c r="M30" s="4">
        <v>-6386</v>
      </c>
      <c r="N30" s="4" t="s">
        <v>181</v>
      </c>
      <c r="O30" s="4" t="s">
        <v>32</v>
      </c>
      <c r="P30" s="4" t="s">
        <v>33</v>
      </c>
      <c r="Q30" s="4">
        <v>0</v>
      </c>
      <c r="R30" s="7">
        <v>44788</v>
      </c>
      <c r="S30" s="6">
        <v>44796</v>
      </c>
      <c r="T30" s="4" t="s">
        <v>34</v>
      </c>
      <c r="U30" s="4">
        <v>-6386</v>
      </c>
      <c r="V30" s="4">
        <v>0</v>
      </c>
      <c r="W30" s="4">
        <v>0</v>
      </c>
      <c r="X30" s="4" t="s">
        <v>182</v>
      </c>
      <c r="Y30" s="4" t="s">
        <v>82</v>
      </c>
    </row>
    <row r="31" s="4" customFormat="1" spans="1:25">
      <c r="A31" s="4" t="s">
        <v>189</v>
      </c>
      <c r="B31" s="4" t="s">
        <v>26</v>
      </c>
      <c r="C31" s="4" t="s">
        <v>27</v>
      </c>
      <c r="D31" s="4" t="s">
        <v>190</v>
      </c>
      <c r="E31" s="4" t="s">
        <v>191</v>
      </c>
      <c r="F31" s="6">
        <v>44790</v>
      </c>
      <c r="G31" s="6">
        <v>44793</v>
      </c>
      <c r="H31" s="4">
        <v>1</v>
      </c>
      <c r="I31" s="4">
        <v>3</v>
      </c>
      <c r="J31" s="4">
        <v>3</v>
      </c>
      <c r="K31" s="4" t="s">
        <v>30</v>
      </c>
      <c r="L31" s="4">
        <v>2243</v>
      </c>
      <c r="M31" s="4">
        <v>2243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44788</v>
      </c>
      <c r="S31" s="6">
        <v>44796</v>
      </c>
      <c r="T31" s="4" t="s">
        <v>34</v>
      </c>
      <c r="U31" s="4">
        <v>2243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44791</v>
      </c>
      <c r="G32" s="6">
        <v>44793</v>
      </c>
      <c r="H32" s="4">
        <v>2</v>
      </c>
      <c r="I32" s="4">
        <v>2</v>
      </c>
      <c r="J32" s="4">
        <v>4</v>
      </c>
      <c r="K32" s="4" t="s">
        <v>30</v>
      </c>
      <c r="L32" s="4">
        <v>3320</v>
      </c>
      <c r="M32" s="4">
        <v>3320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44788</v>
      </c>
      <c r="S32" s="6">
        <v>44796</v>
      </c>
      <c r="T32" s="4" t="s">
        <v>34</v>
      </c>
      <c r="U32" s="4">
        <v>3320</v>
      </c>
      <c r="V32" s="4">
        <v>0</v>
      </c>
      <c r="W32" s="4">
        <v>0</v>
      </c>
      <c r="X32" s="4" t="s">
        <v>82</v>
      </c>
      <c r="Y32" s="4" t="s">
        <v>82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200</v>
      </c>
      <c r="E33" s="4" t="s">
        <v>201</v>
      </c>
      <c r="F33" s="6">
        <v>44791</v>
      </c>
      <c r="G33" s="6">
        <v>44793</v>
      </c>
      <c r="H33" s="4">
        <v>1</v>
      </c>
      <c r="I33" s="4">
        <v>2</v>
      </c>
      <c r="J33" s="4">
        <v>2</v>
      </c>
      <c r="K33" s="4" t="s">
        <v>30</v>
      </c>
      <c r="L33" s="4">
        <v>1426</v>
      </c>
      <c r="M33" s="4">
        <v>1426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44788</v>
      </c>
      <c r="S33" s="6">
        <v>44796</v>
      </c>
      <c r="T33" s="4" t="s">
        <v>34</v>
      </c>
      <c r="U33" s="4">
        <v>1426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44792</v>
      </c>
      <c r="G34" s="6">
        <v>44793</v>
      </c>
      <c r="H34" s="4">
        <v>1</v>
      </c>
      <c r="I34" s="4">
        <v>1</v>
      </c>
      <c r="J34" s="4">
        <v>1</v>
      </c>
      <c r="K34" s="4" t="s">
        <v>30</v>
      </c>
      <c r="L34" s="4">
        <v>2200</v>
      </c>
      <c r="M34" s="4">
        <v>2200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44788</v>
      </c>
      <c r="S34" s="6">
        <v>44796</v>
      </c>
      <c r="T34" s="4" t="s">
        <v>34</v>
      </c>
      <c r="U34" s="4">
        <v>2200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213</v>
      </c>
      <c r="F35" s="6">
        <v>44791</v>
      </c>
      <c r="G35" s="6">
        <v>44793</v>
      </c>
      <c r="H35" s="4">
        <v>1</v>
      </c>
      <c r="I35" s="4">
        <v>2</v>
      </c>
      <c r="J35" s="4">
        <v>2</v>
      </c>
      <c r="K35" s="4" t="s">
        <v>30</v>
      </c>
      <c r="L35" s="4">
        <v>940</v>
      </c>
      <c r="M35" s="4">
        <v>940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44788</v>
      </c>
      <c r="S35" s="6">
        <v>44796</v>
      </c>
      <c r="T35" s="4" t="s">
        <v>34</v>
      </c>
      <c r="U35" s="4">
        <v>940</v>
      </c>
      <c r="V35" s="4">
        <v>0</v>
      </c>
      <c r="W35" s="4">
        <v>0</v>
      </c>
      <c r="X35" s="4" t="s">
        <v>215</v>
      </c>
      <c r="Y35" s="4" t="s">
        <v>216</v>
      </c>
    </row>
    <row r="36" s="4" customFormat="1" spans="1:29">
      <c r="A36" s="4" t="s">
        <v>217</v>
      </c>
      <c r="B36" s="4" t="s">
        <v>26</v>
      </c>
      <c r="C36" s="4" t="s">
        <v>27</v>
      </c>
      <c r="D36" s="4" t="s">
        <v>184</v>
      </c>
      <c r="E36" s="4" t="s">
        <v>218</v>
      </c>
      <c r="F36" s="6">
        <v>44791</v>
      </c>
      <c r="G36" s="6">
        <v>44793</v>
      </c>
      <c r="H36" s="4">
        <v>5</v>
      </c>
      <c r="I36" s="4">
        <v>2</v>
      </c>
      <c r="J36" s="4">
        <v>10</v>
      </c>
      <c r="K36" s="4" t="s">
        <v>30</v>
      </c>
      <c r="L36" s="4">
        <v>4610</v>
      </c>
      <c r="M36" s="4">
        <v>4610</v>
      </c>
      <c r="N36" s="4" t="s">
        <v>219</v>
      </c>
      <c r="O36" s="4" t="s">
        <v>32</v>
      </c>
      <c r="P36" s="4" t="s">
        <v>33</v>
      </c>
      <c r="Q36" s="4">
        <v>0</v>
      </c>
      <c r="R36" s="7">
        <v>44788</v>
      </c>
      <c r="S36" s="6">
        <v>44796</v>
      </c>
      <c r="T36" s="4" t="s">
        <v>34</v>
      </c>
      <c r="U36" s="4">
        <v>4610</v>
      </c>
      <c r="V36" s="4">
        <v>0</v>
      </c>
      <c r="W36" s="4">
        <v>0</v>
      </c>
      <c r="X36" s="4" t="s">
        <v>220</v>
      </c>
      <c r="Y36" s="4">
        <v>204804998</v>
      </c>
      <c r="Z36" s="4">
        <v>204805027</v>
      </c>
      <c r="AA36" s="4">
        <v>204805030</v>
      </c>
      <c r="AB36" s="4">
        <v>204805029</v>
      </c>
      <c r="AC36" s="4" t="s">
        <v>221</v>
      </c>
    </row>
    <row r="37" s="4" customFormat="1" spans="1:27">
      <c r="A37" s="4" t="s">
        <v>222</v>
      </c>
      <c r="B37" s="4" t="s">
        <v>26</v>
      </c>
      <c r="C37" s="4" t="s">
        <v>27</v>
      </c>
      <c r="D37" s="4" t="s">
        <v>184</v>
      </c>
      <c r="E37" s="4" t="s">
        <v>218</v>
      </c>
      <c r="F37" s="6">
        <v>44791</v>
      </c>
      <c r="G37" s="6">
        <v>44793</v>
      </c>
      <c r="H37" s="4">
        <v>3</v>
      </c>
      <c r="I37" s="4">
        <v>2</v>
      </c>
      <c r="J37" s="4">
        <v>6</v>
      </c>
      <c r="K37" s="4" t="s">
        <v>30</v>
      </c>
      <c r="L37" s="4">
        <v>2766</v>
      </c>
      <c r="M37" s="4">
        <v>2766</v>
      </c>
      <c r="N37" s="4" t="s">
        <v>223</v>
      </c>
      <c r="O37" s="4" t="s">
        <v>32</v>
      </c>
      <c r="P37" s="4" t="s">
        <v>33</v>
      </c>
      <c r="Q37" s="4">
        <v>0</v>
      </c>
      <c r="R37" s="7">
        <v>44788</v>
      </c>
      <c r="S37" s="6">
        <v>44796</v>
      </c>
      <c r="T37" s="4" t="s">
        <v>34</v>
      </c>
      <c r="U37" s="4">
        <v>2766</v>
      </c>
      <c r="V37" s="4">
        <v>0</v>
      </c>
      <c r="W37" s="4">
        <v>0</v>
      </c>
      <c r="X37" s="4" t="s">
        <v>224</v>
      </c>
      <c r="Y37" s="4">
        <v>204808402</v>
      </c>
      <c r="Z37" s="4">
        <v>204808411</v>
      </c>
      <c r="AA37" s="4" t="s">
        <v>225</v>
      </c>
    </row>
    <row r="38" s="4" customFormat="1" spans="1:25">
      <c r="A38" s="4" t="s">
        <v>195</v>
      </c>
      <c r="B38" s="4" t="s">
        <v>26</v>
      </c>
      <c r="C38" s="4" t="s">
        <v>83</v>
      </c>
      <c r="D38" s="4" t="s">
        <v>196</v>
      </c>
      <c r="E38" s="4" t="s">
        <v>197</v>
      </c>
      <c r="F38" s="6">
        <v>44791</v>
      </c>
      <c r="G38" s="6">
        <v>44793</v>
      </c>
      <c r="H38" s="4">
        <v>2</v>
      </c>
      <c r="I38" s="4">
        <v>2</v>
      </c>
      <c r="J38" s="4">
        <v>4</v>
      </c>
      <c r="K38" s="4" t="s">
        <v>30</v>
      </c>
      <c r="L38" s="4">
        <v>-3320</v>
      </c>
      <c r="M38" s="4">
        <v>-3320</v>
      </c>
      <c r="N38" s="4" t="s">
        <v>198</v>
      </c>
      <c r="O38" s="4" t="s">
        <v>32</v>
      </c>
      <c r="P38" s="4" t="s">
        <v>33</v>
      </c>
      <c r="Q38" s="4">
        <v>0</v>
      </c>
      <c r="R38" s="7">
        <v>44788</v>
      </c>
      <c r="S38" s="6">
        <v>44796</v>
      </c>
      <c r="T38" s="4" t="s">
        <v>34</v>
      </c>
      <c r="U38" s="4">
        <v>-3320</v>
      </c>
      <c r="V38" s="4">
        <v>0</v>
      </c>
      <c r="W38" s="4">
        <v>0</v>
      </c>
      <c r="X38" s="4" t="s">
        <v>82</v>
      </c>
      <c r="Y38" s="4" t="s">
        <v>82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227</v>
      </c>
      <c r="E39" s="4" t="s">
        <v>228</v>
      </c>
      <c r="F39" s="6">
        <v>44791</v>
      </c>
      <c r="G39" s="6">
        <v>44793</v>
      </c>
      <c r="H39" s="4">
        <v>1</v>
      </c>
      <c r="I39" s="4">
        <v>2</v>
      </c>
      <c r="J39" s="4">
        <v>2</v>
      </c>
      <c r="K39" s="4" t="s">
        <v>30</v>
      </c>
      <c r="L39" s="4">
        <v>1820</v>
      </c>
      <c r="M39" s="4">
        <v>1820</v>
      </c>
      <c r="N39" s="4" t="s">
        <v>229</v>
      </c>
      <c r="O39" s="4" t="s">
        <v>32</v>
      </c>
      <c r="P39" s="4" t="s">
        <v>33</v>
      </c>
      <c r="Q39" s="4">
        <v>0</v>
      </c>
      <c r="R39" s="7">
        <v>44789</v>
      </c>
      <c r="S39" s="6">
        <v>44796</v>
      </c>
      <c r="T39" s="4" t="s">
        <v>34</v>
      </c>
      <c r="U39" s="4">
        <v>1820</v>
      </c>
      <c r="V39" s="4">
        <v>0</v>
      </c>
      <c r="W39" s="4">
        <v>0</v>
      </c>
      <c r="X39" s="4" t="s">
        <v>230</v>
      </c>
      <c r="Y39" s="4" t="s">
        <v>231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233</v>
      </c>
      <c r="E40" s="4" t="s">
        <v>234</v>
      </c>
      <c r="F40" s="6">
        <v>44792</v>
      </c>
      <c r="G40" s="6">
        <v>44793</v>
      </c>
      <c r="H40" s="4">
        <v>1</v>
      </c>
      <c r="I40" s="4">
        <v>1</v>
      </c>
      <c r="J40" s="4">
        <v>1</v>
      </c>
      <c r="K40" s="4" t="s">
        <v>30</v>
      </c>
      <c r="L40" s="4">
        <v>206</v>
      </c>
      <c r="M40" s="4">
        <v>206</v>
      </c>
      <c r="N40" s="4" t="s">
        <v>235</v>
      </c>
      <c r="O40" s="4" t="s">
        <v>32</v>
      </c>
      <c r="P40" s="4" t="s">
        <v>33</v>
      </c>
      <c r="Q40" s="4">
        <v>0</v>
      </c>
      <c r="R40" s="7">
        <v>44789</v>
      </c>
      <c r="S40" s="6">
        <v>44796</v>
      </c>
      <c r="T40" s="4" t="s">
        <v>34</v>
      </c>
      <c r="U40" s="4">
        <v>206</v>
      </c>
      <c r="V40" s="4">
        <v>0</v>
      </c>
      <c r="W40" s="4">
        <v>0</v>
      </c>
      <c r="X40" s="4" t="s">
        <v>236</v>
      </c>
      <c r="Y40" s="4" t="s">
        <v>237</v>
      </c>
    </row>
    <row r="41" s="4" customFormat="1" spans="1:25">
      <c r="A41" s="4" t="s">
        <v>238</v>
      </c>
      <c r="B41" s="4" t="s">
        <v>26</v>
      </c>
      <c r="C41" s="4" t="s">
        <v>27</v>
      </c>
      <c r="D41" s="4" t="s">
        <v>78</v>
      </c>
      <c r="E41" s="4" t="s">
        <v>239</v>
      </c>
      <c r="F41" s="6">
        <v>44791</v>
      </c>
      <c r="G41" s="6">
        <v>44793</v>
      </c>
      <c r="H41" s="4">
        <v>1</v>
      </c>
      <c r="I41" s="4">
        <v>2</v>
      </c>
      <c r="J41" s="4">
        <v>2</v>
      </c>
      <c r="K41" s="4" t="s">
        <v>30</v>
      </c>
      <c r="L41" s="4">
        <v>4063</v>
      </c>
      <c r="M41" s="4">
        <v>4063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44789</v>
      </c>
      <c r="S41" s="6">
        <v>44796</v>
      </c>
      <c r="T41" s="4" t="s">
        <v>34</v>
      </c>
      <c r="U41" s="4">
        <v>4063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50</v>
      </c>
      <c r="E42" s="4" t="s">
        <v>244</v>
      </c>
      <c r="F42" s="6">
        <v>44790</v>
      </c>
      <c r="G42" s="6">
        <v>44793</v>
      </c>
      <c r="H42" s="4">
        <v>1</v>
      </c>
      <c r="I42" s="4">
        <v>3</v>
      </c>
      <c r="J42" s="4">
        <v>3</v>
      </c>
      <c r="K42" s="4" t="s">
        <v>30</v>
      </c>
      <c r="L42" s="4">
        <v>690</v>
      </c>
      <c r="M42" s="4">
        <v>690</v>
      </c>
      <c r="N42" s="4" t="s">
        <v>245</v>
      </c>
      <c r="O42" s="4" t="s">
        <v>32</v>
      </c>
      <c r="P42" s="4" t="s">
        <v>33</v>
      </c>
      <c r="Q42" s="4">
        <v>0</v>
      </c>
      <c r="R42" s="7">
        <v>44790</v>
      </c>
      <c r="S42" s="6">
        <v>44796</v>
      </c>
      <c r="T42" s="4" t="s">
        <v>34</v>
      </c>
      <c r="U42" s="4">
        <v>690</v>
      </c>
      <c r="V42" s="4">
        <v>0</v>
      </c>
      <c r="W42" s="4">
        <v>0</v>
      </c>
      <c r="X42" s="4" t="s">
        <v>246</v>
      </c>
      <c r="Y42" s="4" t="s">
        <v>247</v>
      </c>
    </row>
    <row r="43" s="4" customFormat="1" spans="1:25">
      <c r="A43" s="4" t="s">
        <v>248</v>
      </c>
      <c r="B43" s="4" t="s">
        <v>26</v>
      </c>
      <c r="C43" s="4" t="s">
        <v>27</v>
      </c>
      <c r="D43" s="4" t="s">
        <v>28</v>
      </c>
      <c r="E43" s="4" t="s">
        <v>249</v>
      </c>
      <c r="F43" s="6">
        <v>44791</v>
      </c>
      <c r="G43" s="6">
        <v>44793</v>
      </c>
      <c r="H43" s="4">
        <v>1</v>
      </c>
      <c r="I43" s="4">
        <v>2</v>
      </c>
      <c r="J43" s="4">
        <v>2</v>
      </c>
      <c r="K43" s="4" t="s">
        <v>30</v>
      </c>
      <c r="L43" s="4">
        <v>628</v>
      </c>
      <c r="M43" s="4">
        <v>628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44790</v>
      </c>
      <c r="S43" s="6">
        <v>44796</v>
      </c>
      <c r="T43" s="4" t="s">
        <v>34</v>
      </c>
      <c r="U43" s="4">
        <v>628</v>
      </c>
      <c r="V43" s="4">
        <v>0</v>
      </c>
      <c r="W43" s="4">
        <v>0</v>
      </c>
      <c r="X43" s="4" t="s">
        <v>251</v>
      </c>
      <c r="Y43" s="4" t="s">
        <v>252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60</v>
      </c>
      <c r="E44" s="4" t="s">
        <v>254</v>
      </c>
      <c r="F44" s="6">
        <v>44790</v>
      </c>
      <c r="G44" s="6">
        <v>44793</v>
      </c>
      <c r="H44" s="4">
        <v>1</v>
      </c>
      <c r="I44" s="4">
        <v>3</v>
      </c>
      <c r="J44" s="4">
        <v>3</v>
      </c>
      <c r="K44" s="4" t="s">
        <v>30</v>
      </c>
      <c r="L44" s="4">
        <v>3210</v>
      </c>
      <c r="M44" s="4">
        <v>3210</v>
      </c>
      <c r="N44" s="4" t="s">
        <v>255</v>
      </c>
      <c r="O44" s="4" t="s">
        <v>32</v>
      </c>
      <c r="P44" s="4" t="s">
        <v>33</v>
      </c>
      <c r="Q44" s="4">
        <v>0</v>
      </c>
      <c r="R44" s="7">
        <v>44790</v>
      </c>
      <c r="S44" s="6">
        <v>44796</v>
      </c>
      <c r="T44" s="4" t="s">
        <v>34</v>
      </c>
      <c r="U44" s="4">
        <v>3210</v>
      </c>
      <c r="V44" s="4">
        <v>0</v>
      </c>
      <c r="W44" s="4">
        <v>0</v>
      </c>
      <c r="X44" s="4" t="s">
        <v>256</v>
      </c>
      <c r="Y44" s="4" t="s">
        <v>257</v>
      </c>
    </row>
    <row r="45" s="4" customFormat="1" spans="1:25">
      <c r="A45" s="4" t="s">
        <v>258</v>
      </c>
      <c r="B45" s="4" t="s">
        <v>26</v>
      </c>
      <c r="C45" s="4" t="s">
        <v>27</v>
      </c>
      <c r="D45" s="4" t="s">
        <v>259</v>
      </c>
      <c r="E45" s="4" t="s">
        <v>260</v>
      </c>
      <c r="F45" s="6">
        <v>44790</v>
      </c>
      <c r="G45" s="6">
        <v>44793</v>
      </c>
      <c r="H45" s="4">
        <v>1</v>
      </c>
      <c r="I45" s="4">
        <v>3</v>
      </c>
      <c r="J45" s="4">
        <v>3</v>
      </c>
      <c r="K45" s="4" t="s">
        <v>30</v>
      </c>
      <c r="L45" s="4">
        <v>1686</v>
      </c>
      <c r="M45" s="4">
        <v>1686</v>
      </c>
      <c r="N45" s="4" t="s">
        <v>261</v>
      </c>
      <c r="O45" s="4" t="s">
        <v>32</v>
      </c>
      <c r="P45" s="4" t="s">
        <v>33</v>
      </c>
      <c r="Q45" s="4">
        <v>0</v>
      </c>
      <c r="R45" s="7">
        <v>44790</v>
      </c>
      <c r="S45" s="6">
        <v>44796</v>
      </c>
      <c r="T45" s="4" t="s">
        <v>34</v>
      </c>
      <c r="U45" s="4">
        <v>1686</v>
      </c>
      <c r="V45" s="4">
        <v>0</v>
      </c>
      <c r="W45" s="4">
        <v>0</v>
      </c>
      <c r="X45" s="4" t="s">
        <v>262</v>
      </c>
      <c r="Y45" s="4" t="s">
        <v>263</v>
      </c>
    </row>
    <row r="46" s="4" customFormat="1" spans="1:27">
      <c r="A46" s="4" t="s">
        <v>264</v>
      </c>
      <c r="B46" s="4" t="s">
        <v>26</v>
      </c>
      <c r="C46" s="4" t="s">
        <v>27</v>
      </c>
      <c r="D46" s="4" t="s">
        <v>265</v>
      </c>
      <c r="E46" s="4" t="s">
        <v>266</v>
      </c>
      <c r="F46" s="6">
        <v>44792</v>
      </c>
      <c r="G46" s="6">
        <v>44793</v>
      </c>
      <c r="H46" s="4">
        <v>3</v>
      </c>
      <c r="I46" s="4">
        <v>1</v>
      </c>
      <c r="J46" s="4">
        <v>3</v>
      </c>
      <c r="K46" s="4" t="s">
        <v>30</v>
      </c>
      <c r="L46" s="4">
        <v>1404</v>
      </c>
      <c r="M46" s="4">
        <v>1404</v>
      </c>
      <c r="N46" s="4" t="s">
        <v>267</v>
      </c>
      <c r="O46" s="4" t="s">
        <v>32</v>
      </c>
      <c r="P46" s="4" t="s">
        <v>33</v>
      </c>
      <c r="Q46" s="4">
        <v>0</v>
      </c>
      <c r="R46" s="7">
        <v>44790</v>
      </c>
      <c r="S46" s="6">
        <v>44796</v>
      </c>
      <c r="T46" s="4" t="s">
        <v>34</v>
      </c>
      <c r="U46" s="4">
        <v>1404</v>
      </c>
      <c r="V46" s="4">
        <v>0</v>
      </c>
      <c r="W46" s="4">
        <v>0</v>
      </c>
      <c r="X46" s="4" t="s">
        <v>268</v>
      </c>
      <c r="Y46" s="4">
        <v>46102</v>
      </c>
      <c r="Z46" s="4">
        <v>46103</v>
      </c>
      <c r="AA46" s="4" t="s">
        <v>269</v>
      </c>
    </row>
    <row r="47" s="4" customFormat="1" spans="1:26">
      <c r="A47" s="4" t="s">
        <v>270</v>
      </c>
      <c r="B47" s="4" t="s">
        <v>26</v>
      </c>
      <c r="C47" s="4" t="s">
        <v>27</v>
      </c>
      <c r="D47" s="4" t="s">
        <v>184</v>
      </c>
      <c r="E47" s="4" t="s">
        <v>271</v>
      </c>
      <c r="F47" s="6">
        <v>44790</v>
      </c>
      <c r="G47" s="6">
        <v>44793</v>
      </c>
      <c r="H47" s="4">
        <v>2</v>
      </c>
      <c r="I47" s="4">
        <v>3</v>
      </c>
      <c r="J47" s="4">
        <v>6</v>
      </c>
      <c r="K47" s="4" t="s">
        <v>30</v>
      </c>
      <c r="L47" s="4">
        <v>2124</v>
      </c>
      <c r="M47" s="4">
        <v>2124</v>
      </c>
      <c r="N47" s="4" t="s">
        <v>272</v>
      </c>
      <c r="O47" s="4" t="s">
        <v>32</v>
      </c>
      <c r="P47" s="4" t="s">
        <v>33</v>
      </c>
      <c r="Q47" s="4">
        <v>0</v>
      </c>
      <c r="R47" s="7">
        <v>44790</v>
      </c>
      <c r="S47" s="6">
        <v>44796</v>
      </c>
      <c r="T47" s="4" t="s">
        <v>34</v>
      </c>
      <c r="U47" s="4">
        <v>2124</v>
      </c>
      <c r="V47" s="4">
        <v>0</v>
      </c>
      <c r="W47" s="4">
        <v>0</v>
      </c>
      <c r="X47" s="4" t="s">
        <v>273</v>
      </c>
      <c r="Y47" s="4">
        <v>205094868</v>
      </c>
      <c r="Z47" s="4" t="s">
        <v>274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276</v>
      </c>
      <c r="E48" s="4" t="s">
        <v>277</v>
      </c>
      <c r="F48" s="6">
        <v>44790</v>
      </c>
      <c r="G48" s="6">
        <v>44793</v>
      </c>
      <c r="H48" s="4">
        <v>1</v>
      </c>
      <c r="I48" s="4">
        <v>3</v>
      </c>
      <c r="J48" s="4">
        <v>3</v>
      </c>
      <c r="K48" s="4" t="s">
        <v>30</v>
      </c>
      <c r="L48" s="4">
        <v>1140</v>
      </c>
      <c r="M48" s="4">
        <v>1140</v>
      </c>
      <c r="N48" s="4" t="s">
        <v>278</v>
      </c>
      <c r="O48" s="4" t="s">
        <v>32</v>
      </c>
      <c r="P48" s="4" t="s">
        <v>33</v>
      </c>
      <c r="Q48" s="4">
        <v>0</v>
      </c>
      <c r="R48" s="7">
        <v>44790</v>
      </c>
      <c r="S48" s="6">
        <v>44796</v>
      </c>
      <c r="T48" s="4" t="s">
        <v>34</v>
      </c>
      <c r="U48" s="4">
        <v>1140</v>
      </c>
      <c r="V48" s="4">
        <v>0</v>
      </c>
      <c r="W48" s="4">
        <v>0</v>
      </c>
      <c r="X48" s="4" t="s">
        <v>279</v>
      </c>
      <c r="Y48" s="4" t="s">
        <v>280</v>
      </c>
    </row>
    <row r="49" s="4" customFormat="1" spans="1:25">
      <c r="A49" s="4" t="s">
        <v>281</v>
      </c>
      <c r="B49" s="4" t="s">
        <v>26</v>
      </c>
      <c r="C49" s="4" t="s">
        <v>27</v>
      </c>
      <c r="D49" s="4" t="s">
        <v>282</v>
      </c>
      <c r="E49" s="4" t="s">
        <v>283</v>
      </c>
      <c r="F49" s="6">
        <v>44791</v>
      </c>
      <c r="G49" s="6">
        <v>44793</v>
      </c>
      <c r="H49" s="4">
        <v>1</v>
      </c>
      <c r="I49" s="4">
        <v>2</v>
      </c>
      <c r="J49" s="4">
        <v>2</v>
      </c>
      <c r="K49" s="4" t="s">
        <v>30</v>
      </c>
      <c r="L49" s="4">
        <v>260</v>
      </c>
      <c r="M49" s="4">
        <v>260</v>
      </c>
      <c r="N49" s="4" t="s">
        <v>284</v>
      </c>
      <c r="O49" s="4" t="s">
        <v>32</v>
      </c>
      <c r="P49" s="4" t="s">
        <v>33</v>
      </c>
      <c r="Q49" s="4">
        <v>0</v>
      </c>
      <c r="R49" s="7">
        <v>44790</v>
      </c>
      <c r="S49" s="6">
        <v>44796</v>
      </c>
      <c r="T49" s="4" t="s">
        <v>34</v>
      </c>
      <c r="U49" s="4">
        <v>260</v>
      </c>
      <c r="V49" s="4">
        <v>0</v>
      </c>
      <c r="W49" s="4">
        <v>0</v>
      </c>
      <c r="X49" s="4" t="s">
        <v>285</v>
      </c>
      <c r="Y49" s="4" t="s">
        <v>285</v>
      </c>
    </row>
    <row r="50" s="4" customFormat="1" spans="1:25">
      <c r="A50" s="4" t="s">
        <v>286</v>
      </c>
      <c r="B50" s="4" t="s">
        <v>26</v>
      </c>
      <c r="C50" s="4" t="s">
        <v>27</v>
      </c>
      <c r="D50" s="4" t="s">
        <v>287</v>
      </c>
      <c r="E50" s="4" t="s">
        <v>288</v>
      </c>
      <c r="F50" s="6">
        <v>44791</v>
      </c>
      <c r="G50" s="6">
        <v>44793</v>
      </c>
      <c r="H50" s="4">
        <v>1</v>
      </c>
      <c r="I50" s="4">
        <v>2</v>
      </c>
      <c r="J50" s="4">
        <v>2</v>
      </c>
      <c r="K50" s="4" t="s">
        <v>30</v>
      </c>
      <c r="L50" s="4">
        <v>426</v>
      </c>
      <c r="M50" s="4">
        <v>426</v>
      </c>
      <c r="N50" s="4" t="s">
        <v>289</v>
      </c>
      <c r="O50" s="4" t="s">
        <v>32</v>
      </c>
      <c r="P50" s="4" t="s">
        <v>33</v>
      </c>
      <c r="Q50" s="4">
        <v>0</v>
      </c>
      <c r="R50" s="7">
        <v>44790</v>
      </c>
      <c r="S50" s="6">
        <v>44796</v>
      </c>
      <c r="T50" s="4" t="s">
        <v>34</v>
      </c>
      <c r="U50" s="4">
        <v>426</v>
      </c>
      <c r="V50" s="4">
        <v>0</v>
      </c>
      <c r="W50" s="4">
        <v>0</v>
      </c>
      <c r="X50" s="4" t="s">
        <v>290</v>
      </c>
      <c r="Y50" s="4" t="s">
        <v>291</v>
      </c>
    </row>
    <row r="51" s="4" customFormat="1" spans="1:29">
      <c r="A51" s="4" t="s">
        <v>217</v>
      </c>
      <c r="B51" s="4" t="s">
        <v>26</v>
      </c>
      <c r="C51" s="4" t="s">
        <v>292</v>
      </c>
      <c r="D51" s="4" t="s">
        <v>184</v>
      </c>
      <c r="E51" s="4" t="s">
        <v>218</v>
      </c>
      <c r="F51" s="6">
        <v>44791</v>
      </c>
      <c r="G51" s="6">
        <v>44793</v>
      </c>
      <c r="H51" s="4">
        <v>5</v>
      </c>
      <c r="I51" s="4">
        <v>2</v>
      </c>
      <c r="J51" s="4">
        <v>10</v>
      </c>
      <c r="K51" s="4" t="s">
        <v>30</v>
      </c>
      <c r="L51" s="4">
        <v>-461</v>
      </c>
      <c r="M51" s="4">
        <v>-461</v>
      </c>
      <c r="N51" s="4" t="s">
        <v>219</v>
      </c>
      <c r="O51" s="4" t="s">
        <v>32</v>
      </c>
      <c r="P51" s="4" t="s">
        <v>33</v>
      </c>
      <c r="Q51" s="4">
        <v>0</v>
      </c>
      <c r="R51" s="7">
        <v>44788</v>
      </c>
      <c r="S51" s="6">
        <v>44796</v>
      </c>
      <c r="T51" s="4" t="s">
        <v>34</v>
      </c>
      <c r="U51" s="4">
        <v>-461</v>
      </c>
      <c r="V51" s="4">
        <v>0</v>
      </c>
      <c r="W51" s="4">
        <v>0</v>
      </c>
      <c r="X51" s="4" t="s">
        <v>220</v>
      </c>
      <c r="Y51" s="4">
        <v>204804998</v>
      </c>
      <c r="Z51" s="4">
        <v>204805027</v>
      </c>
      <c r="AA51" s="4">
        <v>204805030</v>
      </c>
      <c r="AB51" s="4">
        <v>204805029</v>
      </c>
      <c r="AC51" s="4" t="s">
        <v>221</v>
      </c>
    </row>
    <row r="52" s="4" customFormat="1" spans="1:25">
      <c r="A52" s="4" t="s">
        <v>293</v>
      </c>
      <c r="B52" s="4" t="s">
        <v>26</v>
      </c>
      <c r="C52" s="4" t="s">
        <v>27</v>
      </c>
      <c r="D52" s="4" t="s">
        <v>133</v>
      </c>
      <c r="E52" s="4" t="s">
        <v>294</v>
      </c>
      <c r="F52" s="6">
        <v>44791</v>
      </c>
      <c r="G52" s="6">
        <v>44793</v>
      </c>
      <c r="H52" s="4">
        <v>2</v>
      </c>
      <c r="I52" s="4">
        <v>2</v>
      </c>
      <c r="J52" s="4">
        <v>4</v>
      </c>
      <c r="K52" s="4" t="s">
        <v>30</v>
      </c>
      <c r="L52" s="4">
        <v>11200</v>
      </c>
      <c r="M52" s="4">
        <v>11200</v>
      </c>
      <c r="N52" s="4" t="s">
        <v>295</v>
      </c>
      <c r="O52" s="4" t="s">
        <v>32</v>
      </c>
      <c r="P52" s="4" t="s">
        <v>33</v>
      </c>
      <c r="Q52" s="4">
        <v>0</v>
      </c>
      <c r="R52" s="7">
        <v>44790</v>
      </c>
      <c r="S52" s="6">
        <v>44796</v>
      </c>
      <c r="T52" s="4" t="s">
        <v>34</v>
      </c>
      <c r="U52" s="4">
        <v>11200</v>
      </c>
      <c r="V52" s="4">
        <v>0</v>
      </c>
      <c r="W52" s="4">
        <v>0</v>
      </c>
      <c r="X52" s="4" t="s">
        <v>296</v>
      </c>
      <c r="Y52" s="4" t="s">
        <v>297</v>
      </c>
    </row>
    <row r="53" s="4" customFormat="1" spans="1:25">
      <c r="A53" s="4" t="s">
        <v>298</v>
      </c>
      <c r="B53" s="4" t="s">
        <v>26</v>
      </c>
      <c r="C53" s="4" t="s">
        <v>27</v>
      </c>
      <c r="D53" s="4" t="s">
        <v>50</v>
      </c>
      <c r="E53" s="4" t="s">
        <v>299</v>
      </c>
      <c r="F53" s="6">
        <v>44791</v>
      </c>
      <c r="G53" s="6">
        <v>44793</v>
      </c>
      <c r="H53" s="4">
        <v>1</v>
      </c>
      <c r="I53" s="4">
        <v>2</v>
      </c>
      <c r="J53" s="4">
        <v>2</v>
      </c>
      <c r="K53" s="4" t="s">
        <v>30</v>
      </c>
      <c r="L53" s="4">
        <v>654</v>
      </c>
      <c r="M53" s="4">
        <v>654</v>
      </c>
      <c r="N53" s="4" t="s">
        <v>300</v>
      </c>
      <c r="O53" s="4" t="s">
        <v>32</v>
      </c>
      <c r="P53" s="4" t="s">
        <v>33</v>
      </c>
      <c r="Q53" s="4">
        <v>0</v>
      </c>
      <c r="R53" s="7">
        <v>44790</v>
      </c>
      <c r="S53" s="6">
        <v>44796</v>
      </c>
      <c r="T53" s="4" t="s">
        <v>34</v>
      </c>
      <c r="U53" s="4">
        <v>654</v>
      </c>
      <c r="V53" s="4">
        <v>0</v>
      </c>
      <c r="W53" s="4">
        <v>0</v>
      </c>
      <c r="X53" s="4" t="s">
        <v>301</v>
      </c>
      <c r="Y53" s="4" t="s">
        <v>302</v>
      </c>
    </row>
    <row r="54" s="4" customFormat="1" spans="1:25">
      <c r="A54" s="4" t="s">
        <v>303</v>
      </c>
      <c r="B54" s="4" t="s">
        <v>26</v>
      </c>
      <c r="C54" s="4" t="s">
        <v>27</v>
      </c>
      <c r="D54" s="4" t="s">
        <v>265</v>
      </c>
      <c r="E54" s="4" t="s">
        <v>266</v>
      </c>
      <c r="F54" s="6">
        <v>44792</v>
      </c>
      <c r="G54" s="6">
        <v>44793</v>
      </c>
      <c r="H54" s="4">
        <v>1</v>
      </c>
      <c r="I54" s="4">
        <v>1</v>
      </c>
      <c r="J54" s="4">
        <v>1</v>
      </c>
      <c r="K54" s="4" t="s">
        <v>30</v>
      </c>
      <c r="L54" s="4">
        <v>468</v>
      </c>
      <c r="M54" s="4">
        <v>468</v>
      </c>
      <c r="N54" s="4" t="s">
        <v>304</v>
      </c>
      <c r="O54" s="4" t="s">
        <v>32</v>
      </c>
      <c r="P54" s="4" t="s">
        <v>33</v>
      </c>
      <c r="Q54" s="4">
        <v>0</v>
      </c>
      <c r="R54" s="7">
        <v>44791</v>
      </c>
      <c r="S54" s="6">
        <v>44796</v>
      </c>
      <c r="T54" s="4" t="s">
        <v>34</v>
      </c>
      <c r="U54" s="4">
        <v>468</v>
      </c>
      <c r="V54" s="4">
        <v>0</v>
      </c>
      <c r="W54" s="4">
        <v>0</v>
      </c>
      <c r="X54" s="4" t="s">
        <v>305</v>
      </c>
      <c r="Y54" s="4" t="s">
        <v>306</v>
      </c>
    </row>
    <row r="55" s="4" customFormat="1" spans="1:25">
      <c r="A55" s="4" t="s">
        <v>307</v>
      </c>
      <c r="B55" s="4" t="s">
        <v>26</v>
      </c>
      <c r="C55" s="4" t="s">
        <v>27</v>
      </c>
      <c r="D55" s="4" t="s">
        <v>308</v>
      </c>
      <c r="E55" s="4" t="s">
        <v>309</v>
      </c>
      <c r="F55" s="6">
        <v>44792</v>
      </c>
      <c r="G55" s="6">
        <v>44793</v>
      </c>
      <c r="H55" s="4">
        <v>1</v>
      </c>
      <c r="I55" s="4">
        <v>1</v>
      </c>
      <c r="J55" s="4">
        <v>1</v>
      </c>
      <c r="K55" s="4" t="s">
        <v>30</v>
      </c>
      <c r="L55" s="4">
        <v>384</v>
      </c>
      <c r="M55" s="4">
        <v>384</v>
      </c>
      <c r="N55" s="4" t="s">
        <v>310</v>
      </c>
      <c r="O55" s="4" t="s">
        <v>32</v>
      </c>
      <c r="P55" s="4" t="s">
        <v>33</v>
      </c>
      <c r="Q55" s="4">
        <v>0</v>
      </c>
      <c r="R55" s="7">
        <v>44791</v>
      </c>
      <c r="S55" s="6">
        <v>44796</v>
      </c>
      <c r="T55" s="4" t="s">
        <v>34</v>
      </c>
      <c r="U55" s="4">
        <v>384</v>
      </c>
      <c r="V55" s="4">
        <v>0</v>
      </c>
      <c r="W55" s="4">
        <v>0</v>
      </c>
      <c r="X55" s="4" t="s">
        <v>311</v>
      </c>
      <c r="Y55" s="4" t="s">
        <v>312</v>
      </c>
    </row>
    <row r="56" s="4" customFormat="1" spans="1:26">
      <c r="A56" s="4" t="s">
        <v>313</v>
      </c>
      <c r="B56" s="4" t="s">
        <v>26</v>
      </c>
      <c r="C56" s="4" t="s">
        <v>27</v>
      </c>
      <c r="D56" s="4" t="s">
        <v>184</v>
      </c>
      <c r="E56" s="4" t="s">
        <v>314</v>
      </c>
      <c r="F56" s="6">
        <v>44791</v>
      </c>
      <c r="G56" s="6">
        <v>44793</v>
      </c>
      <c r="H56" s="4">
        <v>2</v>
      </c>
      <c r="I56" s="4">
        <v>2</v>
      </c>
      <c r="J56" s="4">
        <v>4</v>
      </c>
      <c r="K56" s="4" t="s">
        <v>30</v>
      </c>
      <c r="L56" s="4">
        <v>1288</v>
      </c>
      <c r="M56" s="4">
        <v>1288</v>
      </c>
      <c r="N56" s="4" t="s">
        <v>315</v>
      </c>
      <c r="O56" s="4" t="s">
        <v>32</v>
      </c>
      <c r="P56" s="4" t="s">
        <v>33</v>
      </c>
      <c r="Q56" s="4">
        <v>0</v>
      </c>
      <c r="R56" s="7">
        <v>44791</v>
      </c>
      <c r="S56" s="6">
        <v>44796</v>
      </c>
      <c r="T56" s="4" t="s">
        <v>34</v>
      </c>
      <c r="U56" s="4">
        <v>1288</v>
      </c>
      <c r="V56" s="4">
        <v>0</v>
      </c>
      <c r="W56" s="4">
        <v>0</v>
      </c>
      <c r="X56" s="4" t="s">
        <v>316</v>
      </c>
      <c r="Y56" s="4">
        <v>205329512</v>
      </c>
      <c r="Z56" s="4" t="s">
        <v>317</v>
      </c>
    </row>
    <row r="57" s="4" customFormat="1" spans="1:25">
      <c r="A57" s="4" t="s">
        <v>318</v>
      </c>
      <c r="B57" s="4" t="s">
        <v>26</v>
      </c>
      <c r="C57" s="4" t="s">
        <v>27</v>
      </c>
      <c r="D57" s="4" t="s">
        <v>168</v>
      </c>
      <c r="E57" s="4" t="s">
        <v>319</v>
      </c>
      <c r="F57" s="6">
        <v>44791</v>
      </c>
      <c r="G57" s="6">
        <v>44793</v>
      </c>
      <c r="H57" s="4">
        <v>1</v>
      </c>
      <c r="I57" s="4">
        <v>2</v>
      </c>
      <c r="J57" s="4">
        <v>2</v>
      </c>
      <c r="K57" s="4" t="s">
        <v>30</v>
      </c>
      <c r="L57" s="4">
        <v>930</v>
      </c>
      <c r="M57" s="4">
        <v>930</v>
      </c>
      <c r="N57" s="4" t="s">
        <v>320</v>
      </c>
      <c r="O57" s="4" t="s">
        <v>32</v>
      </c>
      <c r="P57" s="4" t="s">
        <v>33</v>
      </c>
      <c r="Q57" s="4">
        <v>0</v>
      </c>
      <c r="R57" s="7">
        <v>44791</v>
      </c>
      <c r="S57" s="6">
        <v>44796</v>
      </c>
      <c r="T57" s="4" t="s">
        <v>34</v>
      </c>
      <c r="U57" s="4">
        <v>930</v>
      </c>
      <c r="V57" s="4">
        <v>0</v>
      </c>
      <c r="W57" s="4">
        <v>0</v>
      </c>
      <c r="X57" s="4" t="s">
        <v>321</v>
      </c>
      <c r="Y57" s="4" t="s">
        <v>322</v>
      </c>
    </row>
    <row r="58" s="4" customFormat="1" spans="1:25">
      <c r="A58" s="4" t="s">
        <v>323</v>
      </c>
      <c r="B58" s="4" t="s">
        <v>26</v>
      </c>
      <c r="C58" s="4" t="s">
        <v>27</v>
      </c>
      <c r="D58" s="4" t="s">
        <v>276</v>
      </c>
      <c r="E58" s="4" t="s">
        <v>324</v>
      </c>
      <c r="F58" s="6">
        <v>44791</v>
      </c>
      <c r="G58" s="6">
        <v>44793</v>
      </c>
      <c r="H58" s="4">
        <v>1</v>
      </c>
      <c r="I58" s="4">
        <v>2</v>
      </c>
      <c r="J58" s="4">
        <v>2</v>
      </c>
      <c r="K58" s="4" t="s">
        <v>30</v>
      </c>
      <c r="L58" s="4">
        <v>780</v>
      </c>
      <c r="M58" s="4">
        <v>780</v>
      </c>
      <c r="N58" s="4" t="s">
        <v>325</v>
      </c>
      <c r="O58" s="4" t="s">
        <v>32</v>
      </c>
      <c r="P58" s="4" t="s">
        <v>33</v>
      </c>
      <c r="Q58" s="4">
        <v>0</v>
      </c>
      <c r="R58" s="7">
        <v>44791</v>
      </c>
      <c r="S58" s="6">
        <v>44796</v>
      </c>
      <c r="T58" s="4" t="s">
        <v>34</v>
      </c>
      <c r="U58" s="4">
        <v>780</v>
      </c>
      <c r="V58" s="4">
        <v>0</v>
      </c>
      <c r="W58" s="4">
        <v>0</v>
      </c>
      <c r="X58" s="4" t="s">
        <v>326</v>
      </c>
      <c r="Y58" s="4" t="s">
        <v>327</v>
      </c>
    </row>
    <row r="59" s="4" customFormat="1" spans="1:25">
      <c r="A59" s="4" t="s">
        <v>328</v>
      </c>
      <c r="B59" s="4" t="s">
        <v>26</v>
      </c>
      <c r="C59" s="4" t="s">
        <v>27</v>
      </c>
      <c r="D59" s="4" t="s">
        <v>329</v>
      </c>
      <c r="E59" s="4" t="s">
        <v>330</v>
      </c>
      <c r="F59" s="6">
        <v>44791</v>
      </c>
      <c r="G59" s="6">
        <v>44793</v>
      </c>
      <c r="H59" s="4">
        <v>1</v>
      </c>
      <c r="I59" s="4">
        <v>2</v>
      </c>
      <c r="J59" s="4">
        <v>2</v>
      </c>
      <c r="K59" s="4" t="s">
        <v>30</v>
      </c>
      <c r="L59" s="4">
        <v>859</v>
      </c>
      <c r="M59" s="4">
        <v>859</v>
      </c>
      <c r="N59" s="4" t="s">
        <v>331</v>
      </c>
      <c r="O59" s="4" t="s">
        <v>32</v>
      </c>
      <c r="P59" s="4" t="s">
        <v>33</v>
      </c>
      <c r="Q59" s="4">
        <v>0</v>
      </c>
      <c r="R59" s="7">
        <v>44791</v>
      </c>
      <c r="S59" s="6">
        <v>44796</v>
      </c>
      <c r="T59" s="4" t="s">
        <v>34</v>
      </c>
      <c r="U59" s="4">
        <v>859</v>
      </c>
      <c r="V59" s="4">
        <v>0</v>
      </c>
      <c r="W59" s="4">
        <v>0</v>
      </c>
      <c r="X59" s="4" t="s">
        <v>332</v>
      </c>
      <c r="Y59" s="4" t="s">
        <v>332</v>
      </c>
    </row>
    <row r="60" s="4" customFormat="1" spans="1:25">
      <c r="A60" s="4" t="s">
        <v>333</v>
      </c>
      <c r="B60" s="4" t="s">
        <v>26</v>
      </c>
      <c r="C60" s="4" t="s">
        <v>27</v>
      </c>
      <c r="D60" s="4" t="s">
        <v>276</v>
      </c>
      <c r="E60" s="4" t="s">
        <v>334</v>
      </c>
      <c r="F60" s="6">
        <v>44792</v>
      </c>
      <c r="G60" s="6">
        <v>44793</v>
      </c>
      <c r="H60" s="4">
        <v>1</v>
      </c>
      <c r="I60" s="4">
        <v>1</v>
      </c>
      <c r="J60" s="4">
        <v>1</v>
      </c>
      <c r="K60" s="4" t="s">
        <v>30</v>
      </c>
      <c r="L60" s="4">
        <v>430</v>
      </c>
      <c r="M60" s="4">
        <v>430</v>
      </c>
      <c r="N60" s="4" t="s">
        <v>335</v>
      </c>
      <c r="O60" s="4" t="s">
        <v>32</v>
      </c>
      <c r="P60" s="4" t="s">
        <v>33</v>
      </c>
      <c r="Q60" s="4">
        <v>0</v>
      </c>
      <c r="R60" s="7">
        <v>44791</v>
      </c>
      <c r="S60" s="6">
        <v>44796</v>
      </c>
      <c r="T60" s="4" t="s">
        <v>34</v>
      </c>
      <c r="U60" s="4">
        <v>430</v>
      </c>
      <c r="V60" s="4">
        <v>0</v>
      </c>
      <c r="W60" s="4">
        <v>0</v>
      </c>
      <c r="X60" s="4" t="s">
        <v>336</v>
      </c>
      <c r="Y60" s="4" t="s">
        <v>337</v>
      </c>
    </row>
    <row r="61" s="4" customFormat="1" spans="1:25">
      <c r="A61" s="4" t="s">
        <v>338</v>
      </c>
      <c r="B61" s="4" t="s">
        <v>26</v>
      </c>
      <c r="C61" s="4" t="s">
        <v>27</v>
      </c>
      <c r="D61" s="4" t="s">
        <v>339</v>
      </c>
      <c r="E61" s="4" t="s">
        <v>340</v>
      </c>
      <c r="F61" s="6">
        <v>44792</v>
      </c>
      <c r="G61" s="6">
        <v>44793</v>
      </c>
      <c r="H61" s="4">
        <v>1</v>
      </c>
      <c r="I61" s="4">
        <v>1</v>
      </c>
      <c r="J61" s="4">
        <v>1</v>
      </c>
      <c r="K61" s="4" t="s">
        <v>30</v>
      </c>
      <c r="L61" s="4">
        <v>227</v>
      </c>
      <c r="M61" s="4">
        <v>227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44792</v>
      </c>
      <c r="S61" s="6">
        <v>44796</v>
      </c>
      <c r="T61" s="4" t="s">
        <v>34</v>
      </c>
      <c r="U61" s="4">
        <v>227</v>
      </c>
      <c r="V61" s="4">
        <v>0</v>
      </c>
      <c r="W61" s="4">
        <v>0</v>
      </c>
      <c r="X61" s="4" t="s">
        <v>342</v>
      </c>
      <c r="Y61" s="4" t="s">
        <v>343</v>
      </c>
    </row>
    <row r="62" s="4" customFormat="1" spans="1:25">
      <c r="A62" s="4" t="s">
        <v>344</v>
      </c>
      <c r="B62" s="4" t="s">
        <v>26</v>
      </c>
      <c r="C62" s="4" t="s">
        <v>27</v>
      </c>
      <c r="D62" s="4" t="s">
        <v>184</v>
      </c>
      <c r="E62" s="4" t="s">
        <v>314</v>
      </c>
      <c r="F62" s="6">
        <v>44792</v>
      </c>
      <c r="G62" s="6">
        <v>44793</v>
      </c>
      <c r="H62" s="4">
        <v>1</v>
      </c>
      <c r="I62" s="4">
        <v>1</v>
      </c>
      <c r="J62" s="4">
        <v>1</v>
      </c>
      <c r="K62" s="4" t="s">
        <v>30</v>
      </c>
      <c r="L62" s="4">
        <v>337</v>
      </c>
      <c r="M62" s="4">
        <v>337</v>
      </c>
      <c r="N62" s="4" t="s">
        <v>345</v>
      </c>
      <c r="O62" s="4" t="s">
        <v>32</v>
      </c>
      <c r="P62" s="4" t="s">
        <v>33</v>
      </c>
      <c r="Q62" s="4">
        <v>0</v>
      </c>
      <c r="R62" s="7">
        <v>44792</v>
      </c>
      <c r="S62" s="6">
        <v>44796</v>
      </c>
      <c r="T62" s="4" t="s">
        <v>34</v>
      </c>
      <c r="U62" s="4">
        <v>337</v>
      </c>
      <c r="V62" s="4">
        <v>0</v>
      </c>
      <c r="W62" s="4">
        <v>0</v>
      </c>
      <c r="X62" s="4" t="s">
        <v>346</v>
      </c>
      <c r="Y62" s="4" t="s">
        <v>347</v>
      </c>
    </row>
    <row r="63" s="4" customFormat="1" spans="1:25">
      <c r="A63" s="4" t="s">
        <v>348</v>
      </c>
      <c r="B63" s="4" t="s">
        <v>26</v>
      </c>
      <c r="C63" s="4" t="s">
        <v>27</v>
      </c>
      <c r="D63" s="4" t="s">
        <v>349</v>
      </c>
      <c r="E63" s="4" t="s">
        <v>350</v>
      </c>
      <c r="F63" s="6">
        <v>44792</v>
      </c>
      <c r="G63" s="6">
        <v>44793</v>
      </c>
      <c r="H63" s="4">
        <v>1</v>
      </c>
      <c r="I63" s="4">
        <v>1</v>
      </c>
      <c r="J63" s="4">
        <v>1</v>
      </c>
      <c r="K63" s="4" t="s">
        <v>30</v>
      </c>
      <c r="L63" s="4">
        <v>1013</v>
      </c>
      <c r="M63" s="4">
        <v>1013</v>
      </c>
      <c r="N63" s="4" t="s">
        <v>351</v>
      </c>
      <c r="O63" s="4" t="s">
        <v>32</v>
      </c>
      <c r="P63" s="4" t="s">
        <v>33</v>
      </c>
      <c r="Q63" s="4">
        <v>0</v>
      </c>
      <c r="R63" s="7">
        <v>44792</v>
      </c>
      <c r="S63" s="6">
        <v>44796</v>
      </c>
      <c r="T63" s="4" t="s">
        <v>34</v>
      </c>
      <c r="U63" s="4">
        <v>1013</v>
      </c>
      <c r="V63" s="4">
        <v>0</v>
      </c>
      <c r="W63" s="4">
        <v>0</v>
      </c>
      <c r="X63" s="4" t="s">
        <v>352</v>
      </c>
      <c r="Y63" s="4" t="s">
        <v>353</v>
      </c>
    </row>
    <row r="64" s="4" customFormat="1" spans="1:25">
      <c r="A64" s="4" t="s">
        <v>354</v>
      </c>
      <c r="B64" s="4" t="s">
        <v>26</v>
      </c>
      <c r="C64" s="4" t="s">
        <v>27</v>
      </c>
      <c r="D64" s="4" t="s">
        <v>355</v>
      </c>
      <c r="E64" s="4" t="s">
        <v>356</v>
      </c>
      <c r="F64" s="6">
        <v>44792</v>
      </c>
      <c r="G64" s="6">
        <v>44793</v>
      </c>
      <c r="H64" s="4">
        <v>1</v>
      </c>
      <c r="I64" s="4">
        <v>1</v>
      </c>
      <c r="J64" s="4">
        <v>1</v>
      </c>
      <c r="K64" s="4" t="s">
        <v>30</v>
      </c>
      <c r="L64" s="4">
        <v>534</v>
      </c>
      <c r="M64" s="4">
        <v>534</v>
      </c>
      <c r="N64" s="4" t="s">
        <v>357</v>
      </c>
      <c r="O64" s="4" t="s">
        <v>32</v>
      </c>
      <c r="P64" s="4" t="s">
        <v>33</v>
      </c>
      <c r="Q64" s="4">
        <v>0</v>
      </c>
      <c r="R64" s="7">
        <v>44792</v>
      </c>
      <c r="S64" s="6">
        <v>44796</v>
      </c>
      <c r="T64" s="4" t="s">
        <v>34</v>
      </c>
      <c r="U64" s="4">
        <v>534</v>
      </c>
      <c r="V64" s="4">
        <v>0</v>
      </c>
      <c r="W64" s="4">
        <v>0</v>
      </c>
      <c r="X64" s="4" t="s">
        <v>358</v>
      </c>
      <c r="Y64" s="4" t="s">
        <v>359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265</v>
      </c>
      <c r="E65" s="4" t="s">
        <v>266</v>
      </c>
      <c r="F65" s="6">
        <v>44792</v>
      </c>
      <c r="G65" s="6">
        <v>44793</v>
      </c>
      <c r="H65" s="4">
        <v>1</v>
      </c>
      <c r="I65" s="4">
        <v>1</v>
      </c>
      <c r="J65" s="4">
        <v>1</v>
      </c>
      <c r="K65" s="4" t="s">
        <v>30</v>
      </c>
      <c r="L65" s="4">
        <v>468</v>
      </c>
      <c r="M65" s="4">
        <v>468</v>
      </c>
      <c r="N65" s="4" t="s">
        <v>361</v>
      </c>
      <c r="O65" s="4" t="s">
        <v>32</v>
      </c>
      <c r="P65" s="4" t="s">
        <v>33</v>
      </c>
      <c r="Q65" s="4">
        <v>0</v>
      </c>
      <c r="R65" s="7">
        <v>44792</v>
      </c>
      <c r="S65" s="6">
        <v>44796</v>
      </c>
      <c r="T65" s="4" t="s">
        <v>34</v>
      </c>
      <c r="U65" s="4">
        <v>468</v>
      </c>
      <c r="V65" s="4">
        <v>0</v>
      </c>
      <c r="W65" s="4">
        <v>0</v>
      </c>
      <c r="X65" s="4" t="s">
        <v>362</v>
      </c>
      <c r="Y65" s="4" t="s">
        <v>363</v>
      </c>
    </row>
    <row r="66" s="4" customFormat="1" spans="1:25">
      <c r="A66" s="4" t="s">
        <v>364</v>
      </c>
      <c r="B66" s="4" t="s">
        <v>26</v>
      </c>
      <c r="C66" s="4" t="s">
        <v>27</v>
      </c>
      <c r="D66" s="4" t="s">
        <v>349</v>
      </c>
      <c r="E66" s="4" t="s">
        <v>350</v>
      </c>
      <c r="F66" s="6">
        <v>44792</v>
      </c>
      <c r="G66" s="6">
        <v>44793</v>
      </c>
      <c r="H66" s="4">
        <v>1</v>
      </c>
      <c r="I66" s="4">
        <v>1</v>
      </c>
      <c r="J66" s="4">
        <v>1</v>
      </c>
      <c r="K66" s="4" t="s">
        <v>30</v>
      </c>
      <c r="L66" s="4">
        <v>876</v>
      </c>
      <c r="M66" s="4">
        <v>876</v>
      </c>
      <c r="N66" s="4" t="s">
        <v>365</v>
      </c>
      <c r="O66" s="4" t="s">
        <v>32</v>
      </c>
      <c r="P66" s="4" t="s">
        <v>33</v>
      </c>
      <c r="Q66" s="4">
        <v>0</v>
      </c>
      <c r="R66" s="7">
        <v>44792</v>
      </c>
      <c r="S66" s="6">
        <v>44796</v>
      </c>
      <c r="T66" s="4" t="s">
        <v>34</v>
      </c>
      <c r="U66" s="4">
        <v>876</v>
      </c>
      <c r="V66" s="4">
        <v>0</v>
      </c>
      <c r="W66" s="4">
        <v>0</v>
      </c>
      <c r="X66" s="4" t="s">
        <v>366</v>
      </c>
      <c r="Y66" s="4" t="s">
        <v>367</v>
      </c>
    </row>
    <row r="67" s="4" customFormat="1" spans="1:25">
      <c r="A67" s="4" t="s">
        <v>368</v>
      </c>
      <c r="B67" s="4" t="s">
        <v>26</v>
      </c>
      <c r="C67" s="4" t="s">
        <v>27</v>
      </c>
      <c r="D67" s="4" t="s">
        <v>369</v>
      </c>
      <c r="E67" s="4" t="s">
        <v>370</v>
      </c>
      <c r="F67" s="6">
        <v>44792</v>
      </c>
      <c r="G67" s="6">
        <v>44793</v>
      </c>
      <c r="H67" s="4">
        <v>1</v>
      </c>
      <c r="I67" s="4">
        <v>1</v>
      </c>
      <c r="J67" s="4">
        <v>1</v>
      </c>
      <c r="K67" s="4" t="s">
        <v>30</v>
      </c>
      <c r="L67" s="4">
        <v>193</v>
      </c>
      <c r="M67" s="4">
        <v>193</v>
      </c>
      <c r="N67" s="4" t="s">
        <v>371</v>
      </c>
      <c r="O67" s="4" t="s">
        <v>32</v>
      </c>
      <c r="P67" s="4" t="s">
        <v>33</v>
      </c>
      <c r="Q67" s="4">
        <v>0</v>
      </c>
      <c r="R67" s="7">
        <v>44792</v>
      </c>
      <c r="S67" s="6">
        <v>44796</v>
      </c>
      <c r="T67" s="4" t="s">
        <v>34</v>
      </c>
      <c r="U67" s="4">
        <v>193</v>
      </c>
      <c r="V67" s="4">
        <v>0</v>
      </c>
      <c r="W67" s="4">
        <v>0</v>
      </c>
      <c r="X67" s="4" t="s">
        <v>372</v>
      </c>
      <c r="Y67" s="4" t="s">
        <v>373</v>
      </c>
    </row>
    <row r="68" s="4" customFormat="1" spans="1:25">
      <c r="A68" s="4" t="s">
        <v>374</v>
      </c>
      <c r="B68" s="4" t="s">
        <v>26</v>
      </c>
      <c r="C68" s="4" t="s">
        <v>27</v>
      </c>
      <c r="D68" s="4" t="s">
        <v>375</v>
      </c>
      <c r="E68" s="4" t="s">
        <v>376</v>
      </c>
      <c r="F68" s="6">
        <v>44792</v>
      </c>
      <c r="G68" s="6">
        <v>44793</v>
      </c>
      <c r="H68" s="4">
        <v>1</v>
      </c>
      <c r="I68" s="4">
        <v>1</v>
      </c>
      <c r="J68" s="4">
        <v>1</v>
      </c>
      <c r="K68" s="4" t="s">
        <v>30</v>
      </c>
      <c r="L68" s="4">
        <v>645</v>
      </c>
      <c r="M68" s="4">
        <v>645</v>
      </c>
      <c r="N68" s="4" t="s">
        <v>377</v>
      </c>
      <c r="O68" s="4" t="s">
        <v>32</v>
      </c>
      <c r="P68" s="4" t="s">
        <v>33</v>
      </c>
      <c r="Q68" s="4">
        <v>0</v>
      </c>
      <c r="R68" s="7">
        <v>44792</v>
      </c>
      <c r="S68" s="6">
        <v>44796</v>
      </c>
      <c r="T68" s="4" t="s">
        <v>34</v>
      </c>
      <c r="U68" s="4">
        <v>645</v>
      </c>
      <c r="V68" s="4">
        <v>0</v>
      </c>
      <c r="W68" s="4">
        <v>0</v>
      </c>
      <c r="X68" s="4" t="s">
        <v>378</v>
      </c>
      <c r="Y68" s="4" t="s">
        <v>379</v>
      </c>
    </row>
    <row r="69" s="4" customFormat="1" spans="1:25">
      <c r="A69" s="4" t="s">
        <v>380</v>
      </c>
      <c r="B69" s="4" t="s">
        <v>26</v>
      </c>
      <c r="C69" s="4" t="s">
        <v>27</v>
      </c>
      <c r="D69" s="4" t="s">
        <v>308</v>
      </c>
      <c r="E69" s="4" t="s">
        <v>309</v>
      </c>
      <c r="F69" s="6">
        <v>44792</v>
      </c>
      <c r="G69" s="6">
        <v>44793</v>
      </c>
      <c r="H69" s="4">
        <v>1</v>
      </c>
      <c r="I69" s="4">
        <v>1</v>
      </c>
      <c r="J69" s="4">
        <v>1</v>
      </c>
      <c r="K69" s="4" t="s">
        <v>30</v>
      </c>
      <c r="L69" s="4">
        <v>384</v>
      </c>
      <c r="M69" s="4">
        <v>384</v>
      </c>
      <c r="N69" s="4" t="s">
        <v>381</v>
      </c>
      <c r="O69" s="4" t="s">
        <v>32</v>
      </c>
      <c r="P69" s="4" t="s">
        <v>33</v>
      </c>
      <c r="Q69" s="4">
        <v>0</v>
      </c>
      <c r="R69" s="7">
        <v>44792</v>
      </c>
      <c r="S69" s="6">
        <v>44796</v>
      </c>
      <c r="T69" s="4" t="s">
        <v>34</v>
      </c>
      <c r="U69" s="4">
        <v>384</v>
      </c>
      <c r="V69" s="4">
        <v>0</v>
      </c>
      <c r="W69" s="4">
        <v>0</v>
      </c>
      <c r="X69" s="4" t="s">
        <v>382</v>
      </c>
      <c r="Y69" s="4" t="s">
        <v>383</v>
      </c>
    </row>
    <row r="70" s="4" customFormat="1" spans="1:25">
      <c r="A70" s="4" t="s">
        <v>384</v>
      </c>
      <c r="B70" s="4" t="s">
        <v>26</v>
      </c>
      <c r="C70" s="4" t="s">
        <v>27</v>
      </c>
      <c r="D70" s="4" t="s">
        <v>385</v>
      </c>
      <c r="E70" s="4" t="s">
        <v>386</v>
      </c>
      <c r="F70" s="6">
        <v>44792</v>
      </c>
      <c r="G70" s="6">
        <v>44793</v>
      </c>
      <c r="H70" s="4">
        <v>2</v>
      </c>
      <c r="I70" s="4">
        <v>1</v>
      </c>
      <c r="J70" s="4">
        <v>2</v>
      </c>
      <c r="K70" s="4" t="s">
        <v>30</v>
      </c>
      <c r="L70" s="4">
        <v>784</v>
      </c>
      <c r="M70" s="4">
        <v>784</v>
      </c>
      <c r="N70" s="4" t="s">
        <v>387</v>
      </c>
      <c r="O70" s="4" t="s">
        <v>32</v>
      </c>
      <c r="P70" s="4" t="s">
        <v>33</v>
      </c>
      <c r="Q70" s="4">
        <v>0</v>
      </c>
      <c r="R70" s="7">
        <v>44792</v>
      </c>
      <c r="S70" s="6">
        <v>44796</v>
      </c>
      <c r="T70" s="4" t="s">
        <v>34</v>
      </c>
      <c r="U70" s="4">
        <v>784</v>
      </c>
      <c r="V70" s="4">
        <v>0</v>
      </c>
      <c r="W70" s="4">
        <v>0</v>
      </c>
      <c r="X70" s="4" t="s">
        <v>388</v>
      </c>
      <c r="Y70" s="4" t="s">
        <v>389</v>
      </c>
    </row>
    <row r="71" s="4" customFormat="1" spans="1:25">
      <c r="A71" s="4" t="s">
        <v>390</v>
      </c>
      <c r="B71" s="4" t="s">
        <v>26</v>
      </c>
      <c r="C71" s="4" t="s">
        <v>27</v>
      </c>
      <c r="D71" s="4" t="s">
        <v>308</v>
      </c>
      <c r="E71" s="4" t="s">
        <v>309</v>
      </c>
      <c r="F71" s="6">
        <v>44792</v>
      </c>
      <c r="G71" s="6">
        <v>44793</v>
      </c>
      <c r="H71" s="4">
        <v>1</v>
      </c>
      <c r="I71" s="4">
        <v>1</v>
      </c>
      <c r="J71" s="4">
        <v>1</v>
      </c>
      <c r="K71" s="4" t="s">
        <v>30</v>
      </c>
      <c r="L71" s="4">
        <v>403</v>
      </c>
      <c r="M71" s="4">
        <v>403</v>
      </c>
      <c r="N71" s="4" t="s">
        <v>391</v>
      </c>
      <c r="O71" s="4" t="s">
        <v>32</v>
      </c>
      <c r="P71" s="4" t="s">
        <v>33</v>
      </c>
      <c r="Q71" s="4">
        <v>0</v>
      </c>
      <c r="R71" s="7">
        <v>44792</v>
      </c>
      <c r="S71" s="6">
        <v>44796</v>
      </c>
      <c r="T71" s="4" t="s">
        <v>34</v>
      </c>
      <c r="U71" s="4">
        <v>403</v>
      </c>
      <c r="V71" s="4">
        <v>0</v>
      </c>
      <c r="W71" s="4">
        <v>0</v>
      </c>
      <c r="X71" s="4" t="s">
        <v>392</v>
      </c>
      <c r="Y71" s="4" t="s">
        <v>393</v>
      </c>
    </row>
    <row r="72" s="4" customFormat="1" spans="1:25">
      <c r="A72" s="4" t="s">
        <v>394</v>
      </c>
      <c r="B72" s="4" t="s">
        <v>26</v>
      </c>
      <c r="C72" s="4" t="s">
        <v>395</v>
      </c>
      <c r="D72" s="4" t="s">
        <v>396</v>
      </c>
      <c r="E72" s="4" t="s">
        <v>397</v>
      </c>
      <c r="F72" s="6">
        <v>44753</v>
      </c>
      <c r="G72" s="6">
        <v>44754</v>
      </c>
      <c r="H72" s="4">
        <v>2</v>
      </c>
      <c r="I72" s="4">
        <v>1</v>
      </c>
      <c r="J72" s="4">
        <v>2</v>
      </c>
      <c r="K72" s="4" t="s">
        <v>30</v>
      </c>
      <c r="L72" s="4">
        <v>-1800</v>
      </c>
      <c r="M72" s="4">
        <v>-1800</v>
      </c>
      <c r="N72" s="4" t="s">
        <v>398</v>
      </c>
      <c r="O72" s="4" t="s">
        <v>32</v>
      </c>
      <c r="P72" s="4" t="s">
        <v>33</v>
      </c>
      <c r="Q72" s="4">
        <v>0</v>
      </c>
      <c r="R72" s="7">
        <v>44753</v>
      </c>
      <c r="S72" s="6">
        <v>44796</v>
      </c>
      <c r="T72" s="4"/>
      <c r="U72" s="4">
        <v>0</v>
      </c>
      <c r="V72" s="4">
        <v>0</v>
      </c>
      <c r="W72" s="4">
        <v>0</v>
      </c>
      <c r="X72" s="4" t="s">
        <v>399</v>
      </c>
      <c r="Y72" s="4" t="s">
        <v>82</v>
      </c>
    </row>
    <row r="73" s="4" customFormat="1" spans="1:25">
      <c r="A73" s="4" t="s">
        <v>400</v>
      </c>
      <c r="B73" s="4" t="s">
        <v>26</v>
      </c>
      <c r="C73" s="4" t="s">
        <v>395</v>
      </c>
      <c r="D73" s="4" t="s">
        <v>401</v>
      </c>
      <c r="E73" s="4" t="s">
        <v>402</v>
      </c>
      <c r="F73" s="6">
        <v>44765</v>
      </c>
      <c r="G73" s="6">
        <v>44769</v>
      </c>
      <c r="H73" s="4">
        <v>1</v>
      </c>
      <c r="I73" s="4">
        <v>4</v>
      </c>
      <c r="J73" s="4">
        <v>4</v>
      </c>
      <c r="K73" s="4" t="s">
        <v>30</v>
      </c>
      <c r="L73" s="4">
        <v>-472</v>
      </c>
      <c r="M73" s="4">
        <v>-472</v>
      </c>
      <c r="N73" s="4" t="s">
        <v>403</v>
      </c>
      <c r="O73" s="4" t="s">
        <v>32</v>
      </c>
      <c r="P73" s="4" t="s">
        <v>33</v>
      </c>
      <c r="Q73" s="4">
        <v>0</v>
      </c>
      <c r="R73" s="7">
        <v>44762</v>
      </c>
      <c r="S73" s="6">
        <v>44796</v>
      </c>
      <c r="T73" s="4"/>
      <c r="U73" s="4">
        <v>0</v>
      </c>
      <c r="V73" s="4">
        <v>0</v>
      </c>
      <c r="W73" s="4">
        <v>0</v>
      </c>
      <c r="X73" s="4" t="s">
        <v>404</v>
      </c>
      <c r="Y73" s="4" t="s">
        <v>82</v>
      </c>
    </row>
    <row r="74" s="4" customFormat="1" spans="1:25">
      <c r="A74" s="4" t="s">
        <v>405</v>
      </c>
      <c r="B74" s="4" t="s">
        <v>26</v>
      </c>
      <c r="C74" s="4" t="s">
        <v>395</v>
      </c>
      <c r="D74" s="4" t="s">
        <v>406</v>
      </c>
      <c r="E74" s="4" t="s">
        <v>407</v>
      </c>
      <c r="F74" s="6">
        <v>44770</v>
      </c>
      <c r="G74" s="6">
        <v>44772</v>
      </c>
      <c r="H74" s="4">
        <v>1</v>
      </c>
      <c r="I74" s="4">
        <v>2</v>
      </c>
      <c r="J74" s="4">
        <v>2</v>
      </c>
      <c r="K74" s="4" t="s">
        <v>30</v>
      </c>
      <c r="L74" s="4">
        <v>-2605</v>
      </c>
      <c r="M74" s="4">
        <v>-2605</v>
      </c>
      <c r="N74" s="4" t="s">
        <v>408</v>
      </c>
      <c r="O74" s="4" t="s">
        <v>32</v>
      </c>
      <c r="P74" s="4" t="s">
        <v>33</v>
      </c>
      <c r="Q74" s="4">
        <v>0</v>
      </c>
      <c r="R74" s="7">
        <v>44767</v>
      </c>
      <c r="S74" s="6">
        <v>44796</v>
      </c>
      <c r="T74" s="4"/>
      <c r="U74" s="4">
        <v>0</v>
      </c>
      <c r="V74" s="4">
        <v>0</v>
      </c>
      <c r="W74" s="4">
        <v>0</v>
      </c>
      <c r="X74" s="4" t="s">
        <v>82</v>
      </c>
      <c r="Y74" s="4" t="s">
        <v>82</v>
      </c>
    </row>
    <row r="75" s="4" customFormat="1" spans="1:25">
      <c r="A75" s="4" t="s">
        <v>409</v>
      </c>
      <c r="B75" s="4" t="s">
        <v>26</v>
      </c>
      <c r="C75" s="4" t="s">
        <v>395</v>
      </c>
      <c r="D75" s="4" t="s">
        <v>410</v>
      </c>
      <c r="E75" s="4" t="s">
        <v>411</v>
      </c>
      <c r="F75" s="6">
        <v>44771</v>
      </c>
      <c r="G75" s="6">
        <v>44772</v>
      </c>
      <c r="H75" s="4">
        <v>1</v>
      </c>
      <c r="I75" s="4">
        <v>1</v>
      </c>
      <c r="J75" s="4">
        <v>1</v>
      </c>
      <c r="K75" s="4" t="s">
        <v>30</v>
      </c>
      <c r="L75" s="4">
        <v>-182</v>
      </c>
      <c r="M75" s="4">
        <v>-182</v>
      </c>
      <c r="N75" s="4" t="s">
        <v>412</v>
      </c>
      <c r="O75" s="4" t="s">
        <v>32</v>
      </c>
      <c r="P75" s="4" t="s">
        <v>33</v>
      </c>
      <c r="Q75" s="4">
        <v>0</v>
      </c>
      <c r="R75" s="7">
        <v>44770</v>
      </c>
      <c r="S75" s="6">
        <v>44796</v>
      </c>
      <c r="T75" s="4"/>
      <c r="U75" s="4">
        <v>0</v>
      </c>
      <c r="V75" s="4">
        <v>0</v>
      </c>
      <c r="W75" s="4">
        <v>0</v>
      </c>
      <c r="X75" s="4" t="s">
        <v>82</v>
      </c>
      <c r="Y75" s="4" t="s">
        <v>82</v>
      </c>
    </row>
    <row r="76" s="4" customFormat="1" spans="1:25">
      <c r="A76" s="4" t="s">
        <v>413</v>
      </c>
      <c r="B76" s="4" t="s">
        <v>26</v>
      </c>
      <c r="C76" s="4" t="s">
        <v>395</v>
      </c>
      <c r="D76" s="4" t="s">
        <v>414</v>
      </c>
      <c r="E76" s="4" t="s">
        <v>415</v>
      </c>
      <c r="F76" s="6">
        <v>44772</v>
      </c>
      <c r="G76" s="6">
        <v>44773</v>
      </c>
      <c r="H76" s="4">
        <v>1</v>
      </c>
      <c r="I76" s="4">
        <v>1</v>
      </c>
      <c r="J76" s="4">
        <v>1</v>
      </c>
      <c r="K76" s="4" t="s">
        <v>30</v>
      </c>
      <c r="L76" s="4">
        <v>-307</v>
      </c>
      <c r="M76" s="4">
        <v>-307</v>
      </c>
      <c r="N76" s="4" t="s">
        <v>416</v>
      </c>
      <c r="O76" s="4" t="s">
        <v>32</v>
      </c>
      <c r="P76" s="4" t="s">
        <v>33</v>
      </c>
      <c r="Q76" s="4">
        <v>0</v>
      </c>
      <c r="R76" s="7">
        <v>44772</v>
      </c>
      <c r="S76" s="6">
        <v>44796</v>
      </c>
      <c r="T76" s="4"/>
      <c r="U76" s="4">
        <v>0</v>
      </c>
      <c r="V76" s="4">
        <v>0</v>
      </c>
      <c r="W76" s="4">
        <v>0</v>
      </c>
      <c r="X76" s="4" t="s">
        <v>82</v>
      </c>
      <c r="Y76" s="4" t="s">
        <v>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3"/>
  <sheetViews>
    <sheetView tabSelected="1" workbookViewId="0">
      <selection activeCell="A81" sqref="A81:A84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417</v>
      </c>
    </row>
    <row r="2" s="4" customFormat="1" hidden="1" spans="1:9">
      <c r="A2" s="5">
        <v>18107326437</v>
      </c>
      <c r="B2" s="6">
        <v>44790</v>
      </c>
      <c r="C2" s="6">
        <v>44793</v>
      </c>
      <c r="D2" s="4">
        <v>735</v>
      </c>
      <c r="E2" s="4" t="str">
        <f>VLOOKUP(A2,HOP!A:L,12,0)</f>
        <v>735.00</v>
      </c>
      <c r="F2" s="4" t="str">
        <f>VLOOKUP(A2,HOP!A:C,3,0)</f>
        <v>2588417</v>
      </c>
      <c r="G2" s="4">
        <f>D2-E2</f>
        <v>0</v>
      </c>
      <c r="H2" s="4" t="str">
        <f>$H$1&amp;F2</f>
        <v>，2588417</v>
      </c>
      <c r="I2" s="4" t="str">
        <f>VLOOKUP(A2,HOP!A:U,21,0)</f>
        <v>直采</v>
      </c>
    </row>
    <row r="3" s="4" customFormat="1" hidden="1" spans="1:9">
      <c r="A3" s="5">
        <v>18395119477</v>
      </c>
      <c r="B3" s="6">
        <v>44791</v>
      </c>
      <c r="C3" s="6">
        <v>44793</v>
      </c>
      <c r="D3" s="4">
        <v>3990</v>
      </c>
      <c r="E3" s="4" t="str">
        <f>VLOOKUP(A3,HOP!A:L,12,0)</f>
        <v>3990.00</v>
      </c>
      <c r="F3" s="4" t="str">
        <f>VLOOKUP(A3,HOP!A:C,3,0)</f>
        <v>2621147</v>
      </c>
      <c r="G3" s="4">
        <f t="shared" ref="G3:G34" si="0">D3-E3</f>
        <v>0</v>
      </c>
      <c r="H3" s="4" t="str">
        <f t="shared" ref="H3:H34" si="1">$H$1&amp;F3</f>
        <v>，2621147</v>
      </c>
      <c r="I3" s="4" t="str">
        <f>VLOOKUP(A3,HOP!A:U,21,0)</f>
        <v>直采</v>
      </c>
    </row>
    <row r="4" s="4" customFormat="1" hidden="1" spans="1:9">
      <c r="A4" s="5">
        <v>18480007370</v>
      </c>
      <c r="B4" s="6">
        <v>44788</v>
      </c>
      <c r="C4" s="6">
        <v>44793</v>
      </c>
      <c r="D4" s="4">
        <v>2570</v>
      </c>
      <c r="E4" s="4" t="str">
        <f>VLOOKUP(A4,HOP!A:L,12,0)</f>
        <v>2570.00</v>
      </c>
      <c r="F4" s="4" t="str">
        <f>VLOOKUP(A4,HOP!A:C,3,0)</f>
        <v>2629568</v>
      </c>
      <c r="G4" s="4">
        <f t="shared" si="0"/>
        <v>0</v>
      </c>
      <c r="H4" s="4" t="str">
        <f t="shared" si="1"/>
        <v>，2629568</v>
      </c>
      <c r="I4" s="4" t="str">
        <f>VLOOKUP(A4,HOP!A:U,21,0)</f>
        <v>直采</v>
      </c>
    </row>
    <row r="5" s="4" customFormat="1" hidden="1" spans="1:9">
      <c r="A5" s="5">
        <v>18488926298</v>
      </c>
      <c r="B5" s="6">
        <v>44789</v>
      </c>
      <c r="C5" s="6">
        <v>44793</v>
      </c>
      <c r="D5" s="4">
        <v>1276</v>
      </c>
      <c r="E5" s="4" t="str">
        <f>VLOOKUP(A5,HOP!A:L,12,0)</f>
        <v>1276.00</v>
      </c>
      <c r="F5" s="4" t="str">
        <f>VLOOKUP(A5,HOP!A:C,3,0)</f>
        <v>2630601</v>
      </c>
      <c r="G5" s="4">
        <f t="shared" si="0"/>
        <v>0</v>
      </c>
      <c r="H5" s="4" t="str">
        <f t="shared" si="1"/>
        <v>，2630601</v>
      </c>
      <c r="I5" s="4" t="str">
        <f>VLOOKUP(A5,HOP!A:U,21,0)</f>
        <v>直采</v>
      </c>
    </row>
    <row r="6" s="4" customFormat="1" hidden="1" spans="1:9">
      <c r="A6" s="5">
        <v>18489031966</v>
      </c>
      <c r="B6" s="6">
        <v>44789</v>
      </c>
      <c r="C6" s="6">
        <v>44793</v>
      </c>
      <c r="D6" s="4">
        <v>1276</v>
      </c>
      <c r="E6" s="4" t="str">
        <f>VLOOKUP(A6,HOP!A:L,12,0)</f>
        <v>1276.00</v>
      </c>
      <c r="F6" s="4" t="str">
        <f>VLOOKUP(A6,HOP!A:C,3,0)</f>
        <v>2630607</v>
      </c>
      <c r="G6" s="4">
        <f t="shared" si="0"/>
        <v>0</v>
      </c>
      <c r="H6" s="4" t="str">
        <f t="shared" si="1"/>
        <v>，2630607</v>
      </c>
      <c r="I6" s="4" t="str">
        <f>VLOOKUP(A6,HOP!A:U,21,0)</f>
        <v>直采</v>
      </c>
    </row>
    <row r="7" s="4" customFormat="1" hidden="1" spans="1:9">
      <c r="A7" s="5">
        <v>18554767441</v>
      </c>
      <c r="B7" s="6">
        <v>44792</v>
      </c>
      <c r="C7" s="6">
        <v>44793</v>
      </c>
      <c r="D7" s="4">
        <v>1454</v>
      </c>
      <c r="E7" s="4" t="str">
        <f>VLOOKUP(A7,HOP!A:L,12,0)</f>
        <v>1454.00</v>
      </c>
      <c r="F7" s="4" t="str">
        <f>VLOOKUP(A7,HOP!A:C,3,0)</f>
        <v>2637065</v>
      </c>
      <c r="G7" s="4">
        <f t="shared" si="0"/>
        <v>0</v>
      </c>
      <c r="H7" s="4" t="str">
        <f t="shared" si="1"/>
        <v>，2637065</v>
      </c>
      <c r="I7" s="4" t="str">
        <f>VLOOKUP(A7,HOP!A:U,21,0)</f>
        <v>直采</v>
      </c>
    </row>
    <row r="8" s="4" customFormat="1" hidden="1" spans="1:9">
      <c r="A8" s="5">
        <v>18567455854</v>
      </c>
      <c r="B8" s="6">
        <v>44780</v>
      </c>
      <c r="C8" s="6">
        <v>44793</v>
      </c>
      <c r="D8" s="4">
        <v>6760</v>
      </c>
      <c r="E8" s="4" t="str">
        <f>VLOOKUP(A8,HOP!A:L,12,0)</f>
        <v>6760.00</v>
      </c>
      <c r="F8" s="4" t="str">
        <f>VLOOKUP(A8,HOP!A:C,3,0)</f>
        <v>2638447</v>
      </c>
      <c r="G8" s="4">
        <f t="shared" si="0"/>
        <v>0</v>
      </c>
      <c r="H8" s="4" t="str">
        <f t="shared" si="1"/>
        <v>，2638447</v>
      </c>
      <c r="I8" s="4" t="str">
        <f>VLOOKUP(A8,HOP!A:U,21,0)</f>
        <v>直采</v>
      </c>
    </row>
    <row r="9" s="4" customFormat="1" hidden="1" spans="1:9">
      <c r="A9" s="5">
        <v>18630407353</v>
      </c>
      <c r="B9" s="6">
        <v>44792</v>
      </c>
      <c r="C9" s="6">
        <v>44793</v>
      </c>
      <c r="D9" s="4">
        <v>690</v>
      </c>
      <c r="E9" s="4" t="str">
        <f>VLOOKUP(A9,HOP!A:L,12,0)</f>
        <v>690.00</v>
      </c>
      <c r="F9" s="4" t="str">
        <f>VLOOKUP(A9,HOP!A:C,3,0)</f>
        <v>2644217</v>
      </c>
      <c r="G9" s="4">
        <f t="shared" si="0"/>
        <v>0</v>
      </c>
      <c r="H9" s="4" t="str">
        <f t="shared" si="1"/>
        <v>，2644217</v>
      </c>
      <c r="I9" s="4" t="str">
        <f>VLOOKUP(A9,HOP!A:U,21,0)</f>
        <v>直采</v>
      </c>
    </row>
    <row r="10" s="4" customFormat="1" hidden="1" spans="1:9">
      <c r="A10" s="5">
        <v>18643414277</v>
      </c>
      <c r="B10" s="6">
        <v>44792</v>
      </c>
      <c r="C10" s="6">
        <v>44793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18649840102</v>
      </c>
      <c r="B11" s="6">
        <v>44792</v>
      </c>
      <c r="C11" s="6">
        <v>44793</v>
      </c>
      <c r="D11" s="4">
        <v>830</v>
      </c>
      <c r="E11" s="4" t="str">
        <f>VLOOKUP(A11,HOP!A:L,12,0)</f>
        <v>830.00</v>
      </c>
      <c r="F11" s="4" t="str">
        <f>VLOOKUP(A11,HOP!A:C,3,0)</f>
        <v>2645911</v>
      </c>
      <c r="G11" s="4">
        <f t="shared" si="0"/>
        <v>0</v>
      </c>
      <c r="H11" s="4" t="str">
        <f t="shared" si="1"/>
        <v>，2645911</v>
      </c>
      <c r="I11" s="4" t="str">
        <f>VLOOKUP(A11,HOP!A:U,21,0)</f>
        <v>直采</v>
      </c>
    </row>
    <row r="12" s="4" customFormat="1" hidden="1" spans="1:9">
      <c r="A12" s="5">
        <v>18654327404</v>
      </c>
      <c r="B12" s="6">
        <v>44792</v>
      </c>
      <c r="C12" s="6">
        <v>44793</v>
      </c>
      <c r="D12" s="4">
        <v>203</v>
      </c>
      <c r="E12" s="4" t="str">
        <f>VLOOKUP(A12,HOP!A:L,12,0)</f>
        <v>203.00</v>
      </c>
      <c r="F12" s="4" t="str">
        <f>VLOOKUP(A12,HOP!A:C,3,0)</f>
        <v>2646523</v>
      </c>
      <c r="G12" s="4">
        <f t="shared" si="0"/>
        <v>0</v>
      </c>
      <c r="H12" s="4" t="str">
        <f t="shared" si="1"/>
        <v>，2646523</v>
      </c>
      <c r="I12" s="4" t="str">
        <f>VLOOKUP(A12,HOP!A:U,21,0)</f>
        <v>直采</v>
      </c>
    </row>
    <row r="13" s="4" customFormat="1" hidden="1" spans="1:9">
      <c r="A13" s="5">
        <v>18688027455</v>
      </c>
      <c r="B13" s="6">
        <v>44791</v>
      </c>
      <c r="C13" s="6">
        <v>44793</v>
      </c>
      <c r="D13" s="4">
        <v>2200</v>
      </c>
      <c r="E13" s="4" t="str">
        <f>VLOOKUP(A13,HOP!A:L,12,0)</f>
        <v>2200.00</v>
      </c>
      <c r="F13" s="4" t="str">
        <f>VLOOKUP(A13,HOP!A:C,3,0)</f>
        <v>2649194</v>
      </c>
      <c r="G13" s="4">
        <f t="shared" si="0"/>
        <v>0</v>
      </c>
      <c r="H13" s="4" t="str">
        <f t="shared" si="1"/>
        <v>，2649194</v>
      </c>
      <c r="I13" s="4" t="str">
        <f>VLOOKUP(A13,HOP!A:U,21,0)</f>
        <v>直采</v>
      </c>
    </row>
    <row r="14" s="4" customFormat="1" hidden="1" spans="1:9">
      <c r="A14" s="5">
        <v>18697763375</v>
      </c>
      <c r="B14" s="6">
        <v>44791</v>
      </c>
      <c r="C14" s="6">
        <v>44793</v>
      </c>
      <c r="D14" s="4">
        <v>1840</v>
      </c>
      <c r="E14" s="4" t="str">
        <f>VLOOKUP(A14,HOP!A:L,12,0)</f>
        <v>1840.00</v>
      </c>
      <c r="F14" s="4" t="str">
        <f>VLOOKUP(A14,HOP!A:C,3,0)</f>
        <v>2650026</v>
      </c>
      <c r="G14" s="4">
        <f t="shared" si="0"/>
        <v>0</v>
      </c>
      <c r="H14" s="4" t="str">
        <f t="shared" si="1"/>
        <v>，2650026</v>
      </c>
      <c r="I14" s="4" t="str">
        <f>VLOOKUP(A14,HOP!A:U,21,0)</f>
        <v>直采</v>
      </c>
    </row>
    <row r="15" s="4" customFormat="1" hidden="1" spans="1:9">
      <c r="A15" s="5">
        <v>18706236278</v>
      </c>
      <c r="B15" s="6">
        <v>44787</v>
      </c>
      <c r="C15" s="6">
        <v>44793</v>
      </c>
      <c r="D15" s="4">
        <v>3120</v>
      </c>
      <c r="E15" s="4" t="str">
        <f>VLOOKUP(A15,HOP!A:L,12,0)</f>
        <v>3120.00</v>
      </c>
      <c r="F15" s="4" t="str">
        <f>VLOOKUP(A15,HOP!A:C,3,0)</f>
        <v>2650812</v>
      </c>
      <c r="G15" s="4">
        <f t="shared" si="0"/>
        <v>0</v>
      </c>
      <c r="H15" s="4" t="str">
        <f t="shared" si="1"/>
        <v>，2650812</v>
      </c>
      <c r="I15" s="4" t="str">
        <f>VLOOKUP(A15,HOP!A:U,21,0)</f>
        <v>直采</v>
      </c>
    </row>
    <row r="16" s="4" customFormat="1" hidden="1" spans="1:9">
      <c r="A16" s="5">
        <v>18707098564</v>
      </c>
      <c r="B16" s="6">
        <v>44792</v>
      </c>
      <c r="C16" s="6">
        <v>44793</v>
      </c>
      <c r="D16" s="4">
        <v>348</v>
      </c>
      <c r="E16" s="4" t="str">
        <f>VLOOKUP(A16,HOP!A:L,12,0)</f>
        <v>348.00</v>
      </c>
      <c r="F16" s="4" t="str">
        <f>VLOOKUP(A16,HOP!A:C,3,0)</f>
        <v>2650909</v>
      </c>
      <c r="G16" s="4">
        <f t="shared" si="0"/>
        <v>0</v>
      </c>
      <c r="H16" s="4" t="str">
        <f t="shared" si="1"/>
        <v>，2650909</v>
      </c>
      <c r="I16" s="4" t="str">
        <f>VLOOKUP(A16,HOP!A:U,21,0)</f>
        <v>直采</v>
      </c>
    </row>
    <row r="17" s="4" customFormat="1" hidden="1" spans="1:9">
      <c r="A17" s="5">
        <v>18708336064</v>
      </c>
      <c r="B17" s="6">
        <v>44792</v>
      </c>
      <c r="C17" s="6">
        <v>44793</v>
      </c>
      <c r="D17" s="4">
        <v>365</v>
      </c>
      <c r="E17" s="4" t="str">
        <f>VLOOKUP(A17,HOP!A:L,12,0)</f>
        <v>365.00</v>
      </c>
      <c r="F17" s="4" t="str">
        <f>VLOOKUP(A17,HOP!A:C,3,0)</f>
        <v>2651085</v>
      </c>
      <c r="G17" s="4">
        <f t="shared" si="0"/>
        <v>0</v>
      </c>
      <c r="H17" s="4" t="str">
        <f t="shared" si="1"/>
        <v>，2651085</v>
      </c>
      <c r="I17" s="4" t="str">
        <f>VLOOKUP(A17,HOP!A:U,21,0)</f>
        <v>直采</v>
      </c>
    </row>
    <row r="18" s="4" customFormat="1" hidden="1" spans="1:9">
      <c r="A18" s="5">
        <v>18716938443</v>
      </c>
      <c r="B18" s="6">
        <v>44791</v>
      </c>
      <c r="C18" s="6">
        <v>44793</v>
      </c>
      <c r="D18" s="4">
        <v>510</v>
      </c>
      <c r="E18" s="4" t="str">
        <f>VLOOKUP(A18,HOP!A:L,12,0)</f>
        <v>510.00</v>
      </c>
      <c r="F18" s="4" t="str">
        <f>VLOOKUP(A18,HOP!A:C,3,0)</f>
        <v>2651866</v>
      </c>
      <c r="G18" s="4">
        <f t="shared" si="0"/>
        <v>0</v>
      </c>
      <c r="H18" s="4" t="str">
        <f t="shared" si="1"/>
        <v>，2651866</v>
      </c>
      <c r="I18" s="4" t="str">
        <f>VLOOKUP(A18,HOP!A:U,21,0)</f>
        <v>直采</v>
      </c>
    </row>
    <row r="19" s="4" customFormat="1" hidden="1" spans="1:9">
      <c r="A19" s="5">
        <v>18725359961</v>
      </c>
      <c r="B19" s="6">
        <v>44787</v>
      </c>
      <c r="C19" s="6">
        <v>44793</v>
      </c>
      <c r="D19" s="4">
        <v>17564</v>
      </c>
      <c r="E19" s="4" t="str">
        <f>VLOOKUP(A19,HOP!A:L,12,0)</f>
        <v>17564.00</v>
      </c>
      <c r="F19" s="4" t="str">
        <f>VLOOKUP(A19,HOP!A:C,3,0)</f>
        <v>2652704</v>
      </c>
      <c r="G19" s="4">
        <f t="shared" si="0"/>
        <v>0</v>
      </c>
      <c r="H19" s="4" t="str">
        <f t="shared" si="1"/>
        <v>，2652704</v>
      </c>
      <c r="I19" s="4" t="str">
        <f>VLOOKUP(A19,HOP!A:U,21,0)</f>
        <v>直采</v>
      </c>
    </row>
    <row r="20" s="4" customFormat="1" hidden="1" spans="1:9">
      <c r="A20" s="5">
        <v>18736362593</v>
      </c>
      <c r="B20" s="6">
        <v>44789</v>
      </c>
      <c r="C20" s="6">
        <v>44793</v>
      </c>
      <c r="D20" s="4">
        <v>1192</v>
      </c>
      <c r="E20" s="4" t="str">
        <f>VLOOKUP(A20,HOP!A:L,12,0)</f>
        <v>1192.00</v>
      </c>
      <c r="F20" s="4" t="str">
        <f>VLOOKUP(A20,HOP!A:C,3,0)</f>
        <v>2653835</v>
      </c>
      <c r="G20" s="4">
        <f t="shared" si="0"/>
        <v>0</v>
      </c>
      <c r="H20" s="4" t="str">
        <f t="shared" si="1"/>
        <v>，2653835</v>
      </c>
      <c r="I20" s="4" t="str">
        <f>VLOOKUP(A20,HOP!A:U,21,0)</f>
        <v>直采</v>
      </c>
    </row>
    <row r="21" s="4" customFormat="1" hidden="1" spans="1:9">
      <c r="A21" s="5">
        <v>18737893970</v>
      </c>
      <c r="B21" s="6">
        <v>44792</v>
      </c>
      <c r="C21" s="6">
        <v>44793</v>
      </c>
      <c r="D21" s="4">
        <v>800</v>
      </c>
      <c r="E21" s="4" t="str">
        <f>VLOOKUP(A21,HOP!A:L,12,0)</f>
        <v>800.00</v>
      </c>
      <c r="F21" s="4" t="str">
        <f>VLOOKUP(A21,HOP!A:C,3,0)</f>
        <v>2654012</v>
      </c>
      <c r="G21" s="4">
        <f t="shared" si="0"/>
        <v>0</v>
      </c>
      <c r="H21" s="4" t="str">
        <f t="shared" si="1"/>
        <v>，2654012</v>
      </c>
      <c r="I21" s="4" t="str">
        <f>VLOOKUP(A21,HOP!A:U,21,0)</f>
        <v>直采</v>
      </c>
    </row>
    <row r="22" s="4" customFormat="1" hidden="1" spans="1:9">
      <c r="A22" s="5">
        <v>18739624101</v>
      </c>
      <c r="B22" s="6">
        <v>44790</v>
      </c>
      <c r="C22" s="6">
        <v>44793</v>
      </c>
      <c r="D22" s="4">
        <v>1650</v>
      </c>
      <c r="E22" s="4" t="str">
        <f>VLOOKUP(A22,HOP!A:L,12,0)</f>
        <v>1650.00</v>
      </c>
      <c r="F22" s="4" t="str">
        <f>VLOOKUP(A22,HOP!A:C,3,0)</f>
        <v>2654235</v>
      </c>
      <c r="G22" s="4">
        <f t="shared" si="0"/>
        <v>0</v>
      </c>
      <c r="H22" s="4" t="str">
        <f t="shared" si="1"/>
        <v>，2654235</v>
      </c>
      <c r="I22" s="4" t="str">
        <f>VLOOKUP(A22,HOP!A:U,21,0)</f>
        <v>直采</v>
      </c>
    </row>
    <row r="23" s="4" customFormat="1" hidden="1" spans="1:9">
      <c r="A23" s="5">
        <v>18745273739</v>
      </c>
      <c r="B23" s="6">
        <v>44791</v>
      </c>
      <c r="C23" s="6">
        <v>44793</v>
      </c>
      <c r="D23" s="4">
        <v>941</v>
      </c>
      <c r="E23" s="4" t="str">
        <f>VLOOKUP(A23,HOP!A:L,12,0)</f>
        <v>941.00</v>
      </c>
      <c r="F23" s="4" t="str">
        <f>VLOOKUP(A23,HOP!A:C,3,0)</f>
        <v>2654641</v>
      </c>
      <c r="G23" s="4">
        <f t="shared" si="0"/>
        <v>0</v>
      </c>
      <c r="H23" s="4" t="str">
        <f t="shared" si="1"/>
        <v>，2654641</v>
      </c>
      <c r="I23" s="4" t="str">
        <f>VLOOKUP(A23,HOP!A:U,21,0)</f>
        <v>直采</v>
      </c>
    </row>
    <row r="24" s="4" customFormat="1" hidden="1" spans="1:9">
      <c r="A24" s="5">
        <v>18754053736</v>
      </c>
      <c r="B24" s="6">
        <v>44790</v>
      </c>
      <c r="C24" s="6">
        <v>44793</v>
      </c>
      <c r="D24" s="4">
        <v>2073</v>
      </c>
      <c r="E24" s="4" t="str">
        <f>VLOOKUP(A24,HOP!A:L,12,0)</f>
        <v>2073.00</v>
      </c>
      <c r="F24" s="4" t="str">
        <f>VLOOKUP(A24,HOP!A:C,3,0)</f>
        <v>2655472</v>
      </c>
      <c r="G24" s="4">
        <f t="shared" si="0"/>
        <v>0</v>
      </c>
      <c r="H24" s="4" t="str">
        <f t="shared" si="1"/>
        <v>，2655472</v>
      </c>
      <c r="I24" s="4" t="str">
        <f>VLOOKUP(A24,HOP!A:U,21,0)</f>
        <v>直采</v>
      </c>
    </row>
    <row r="25" s="4" customFormat="1" hidden="1" spans="1:9">
      <c r="A25" s="5">
        <v>18753147556</v>
      </c>
      <c r="B25" s="6">
        <v>44788</v>
      </c>
      <c r="C25" s="6">
        <v>44793</v>
      </c>
      <c r="D25" s="4">
        <v>2015</v>
      </c>
      <c r="E25" s="4" t="str">
        <f>VLOOKUP(A25,HOP!A:L,12,0)</f>
        <v>2015.00</v>
      </c>
      <c r="F25" s="4" t="str">
        <f>VLOOKUP(A25,HOP!A:C,3,0)</f>
        <v>2655313</v>
      </c>
      <c r="G25" s="4">
        <f t="shared" si="0"/>
        <v>0</v>
      </c>
      <c r="H25" s="4" t="str">
        <f t="shared" si="1"/>
        <v>，2655313</v>
      </c>
      <c r="I25" s="4" t="str">
        <f>VLOOKUP(A25,HOP!A:U,21,0)</f>
        <v>直采</v>
      </c>
    </row>
    <row r="26" s="4" customFormat="1" hidden="1" spans="1:9">
      <c r="A26" s="5">
        <v>18753174274</v>
      </c>
      <c r="B26" s="6">
        <v>44788</v>
      </c>
      <c r="C26" s="6">
        <v>44793</v>
      </c>
      <c r="D26" s="4">
        <v>4040</v>
      </c>
      <c r="E26" s="4" t="str">
        <f>VLOOKUP(A26,HOP!A:L,12,0)</f>
        <v>4040.00</v>
      </c>
      <c r="F26" s="4" t="str">
        <f>VLOOKUP(A26,HOP!A:C,3,0)</f>
        <v>2655317</v>
      </c>
      <c r="G26" s="4">
        <f t="shared" si="0"/>
        <v>0</v>
      </c>
      <c r="H26" s="4" t="str">
        <f t="shared" si="1"/>
        <v>，2655317</v>
      </c>
      <c r="I26" s="4" t="str">
        <f>VLOOKUP(A26,HOP!A:U,21,0)</f>
        <v>直采</v>
      </c>
    </row>
    <row r="27" s="4" customFormat="1" hidden="1" spans="1:9">
      <c r="A27" s="5">
        <v>18754894960</v>
      </c>
      <c r="B27" s="6">
        <v>44791</v>
      </c>
      <c r="C27" s="6">
        <v>44793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18754961359</v>
      </c>
      <c r="B28" s="6">
        <v>44788</v>
      </c>
      <c r="C28" s="6">
        <v>44793</v>
      </c>
      <c r="D28" s="4">
        <v>1565</v>
      </c>
      <c r="E28" s="4" t="str">
        <f>VLOOKUP(A28,HOP!A:L,12,0)</f>
        <v>1565.00</v>
      </c>
      <c r="F28" s="4" t="str">
        <f>VLOOKUP(A28,HOP!A:C,3,0)</f>
        <v>2655657</v>
      </c>
      <c r="G28" s="4">
        <f t="shared" si="0"/>
        <v>0</v>
      </c>
      <c r="H28" s="4" t="str">
        <f t="shared" si="1"/>
        <v>，2655657</v>
      </c>
      <c r="I28" s="4" t="str">
        <f>VLOOKUP(A28,HOP!A:U,21,0)</f>
        <v>直采</v>
      </c>
    </row>
    <row r="29" s="4" customFormat="1" hidden="1" spans="1:9">
      <c r="A29" s="5">
        <v>18756545252</v>
      </c>
      <c r="B29" s="6">
        <v>44790</v>
      </c>
      <c r="C29" s="6">
        <v>44793</v>
      </c>
      <c r="D29" s="4">
        <v>2243</v>
      </c>
      <c r="E29" s="4" t="str">
        <f>VLOOKUP(A29,HOP!A:L,12,0)</f>
        <v>2243.00</v>
      </c>
      <c r="F29" s="4" t="str">
        <f>VLOOKUP(A29,HOP!A:C,3,0)</f>
        <v>2655813</v>
      </c>
      <c r="G29" s="4">
        <f t="shared" si="0"/>
        <v>0</v>
      </c>
      <c r="H29" s="4" t="str">
        <f t="shared" si="1"/>
        <v>，2655813</v>
      </c>
      <c r="I29" s="4" t="str">
        <f>VLOOKUP(A29,HOP!A:U,21,0)</f>
        <v>直采</v>
      </c>
    </row>
    <row r="30" s="4" customFormat="1" hidden="1" spans="1:9">
      <c r="A30" s="5">
        <v>18761841929</v>
      </c>
      <c r="B30" s="6">
        <v>44791</v>
      </c>
      <c r="C30" s="6">
        <v>44793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18762158869</v>
      </c>
      <c r="B31" s="6">
        <v>44791</v>
      </c>
      <c r="C31" s="6">
        <v>44793</v>
      </c>
      <c r="D31" s="4">
        <v>1426</v>
      </c>
      <c r="E31" s="4" t="str">
        <f>VLOOKUP(A31,HOP!A:L,12,0)</f>
        <v>1426.00</v>
      </c>
      <c r="F31" s="4" t="str">
        <f>VLOOKUP(A31,HOP!A:C,3,0)</f>
        <v>2656084</v>
      </c>
      <c r="G31" s="4">
        <f t="shared" si="0"/>
        <v>0</v>
      </c>
      <c r="H31" s="4" t="str">
        <f t="shared" si="1"/>
        <v>，2656084</v>
      </c>
      <c r="I31" s="4" t="str">
        <f>VLOOKUP(A31,HOP!A:U,21,0)</f>
        <v>直采</v>
      </c>
    </row>
    <row r="32" s="4" customFormat="1" hidden="1" spans="1:9">
      <c r="A32" s="5">
        <v>18763175586</v>
      </c>
      <c r="B32" s="6">
        <v>44792</v>
      </c>
      <c r="C32" s="6">
        <v>44793</v>
      </c>
      <c r="D32" s="4">
        <v>2200</v>
      </c>
      <c r="E32" s="4" t="str">
        <f>VLOOKUP(A32,HOP!A:L,12,0)</f>
        <v>2200.00</v>
      </c>
      <c r="F32" s="4" t="str">
        <f>VLOOKUP(A32,HOP!A:C,3,0)</f>
        <v>2656193</v>
      </c>
      <c r="G32" s="4">
        <f t="shared" si="0"/>
        <v>0</v>
      </c>
      <c r="H32" s="4" t="str">
        <f t="shared" si="1"/>
        <v>，2656193</v>
      </c>
      <c r="I32" s="4" t="str">
        <f>VLOOKUP(A32,HOP!A:U,21,0)</f>
        <v>直采</v>
      </c>
    </row>
    <row r="33" s="4" customFormat="1" hidden="1" spans="1:9">
      <c r="A33" s="5">
        <v>18764474252</v>
      </c>
      <c r="B33" s="6">
        <v>44791</v>
      </c>
      <c r="C33" s="6">
        <v>44793</v>
      </c>
      <c r="D33" s="4">
        <v>940</v>
      </c>
      <c r="E33" s="4" t="str">
        <f>VLOOKUP(A33,HOP!A:L,12,0)</f>
        <v>940.00</v>
      </c>
      <c r="F33" s="4" t="str">
        <f>VLOOKUP(A33,HOP!A:C,3,0)</f>
        <v>2656369</v>
      </c>
      <c r="G33" s="4">
        <f t="shared" si="0"/>
        <v>0</v>
      </c>
      <c r="H33" s="4" t="str">
        <f t="shared" si="1"/>
        <v>，2656369</v>
      </c>
      <c r="I33" s="4" t="str">
        <f>VLOOKUP(A33,HOP!A:U,21,0)</f>
        <v>直采</v>
      </c>
    </row>
    <row r="34" s="4" customFormat="1" hidden="1" spans="1:9">
      <c r="A34" s="5">
        <v>18764484891</v>
      </c>
      <c r="B34" s="6">
        <v>44791</v>
      </c>
      <c r="C34" s="6">
        <v>44793</v>
      </c>
      <c r="D34" s="4">
        <v>4149</v>
      </c>
      <c r="E34" s="4" t="str">
        <f>VLOOKUP(A34,HOP!A:L,12,0)</f>
        <v>4149.00</v>
      </c>
      <c r="F34" s="4" t="str">
        <f>VLOOKUP(A34,HOP!A:C,3,0)</f>
        <v>2656372</v>
      </c>
      <c r="G34" s="4">
        <f t="shared" si="0"/>
        <v>0</v>
      </c>
      <c r="H34" s="4" t="str">
        <f t="shared" si="1"/>
        <v>，2656372</v>
      </c>
      <c r="I34" s="4" t="str">
        <f>VLOOKUP(A34,HOP!A:U,21,0)</f>
        <v>直采</v>
      </c>
    </row>
    <row r="35" s="4" customFormat="1" hidden="1" spans="1:9">
      <c r="A35" s="5">
        <v>18764502425</v>
      </c>
      <c r="B35" s="6">
        <v>44791</v>
      </c>
      <c r="C35" s="6">
        <v>44793</v>
      </c>
      <c r="D35" s="4">
        <v>2766</v>
      </c>
      <c r="E35" s="4" t="str">
        <f>VLOOKUP(A35,HOP!A:L,12,0)</f>
        <v>2766.00</v>
      </c>
      <c r="F35" s="4" t="str">
        <f>VLOOKUP(A35,HOP!A:C,3,0)</f>
        <v>2656375</v>
      </c>
      <c r="G35" s="4">
        <f t="shared" ref="G35:G66" si="2">D35-E35</f>
        <v>0</v>
      </c>
      <c r="H35" s="4" t="str">
        <f t="shared" ref="H35:H66" si="3">$H$1&amp;F35</f>
        <v>，2656375</v>
      </c>
      <c r="I35" s="4" t="str">
        <f>VLOOKUP(A35,HOP!A:U,21,0)</f>
        <v>直采</v>
      </c>
    </row>
    <row r="36" s="4" customFormat="1" hidden="1" spans="1:9">
      <c r="A36" s="5">
        <v>18766583642</v>
      </c>
      <c r="B36" s="6">
        <v>44791</v>
      </c>
      <c r="C36" s="6">
        <v>44793</v>
      </c>
      <c r="D36" s="4">
        <v>1820</v>
      </c>
      <c r="E36" s="4" t="str">
        <f>VLOOKUP(A36,HOP!A:L,12,0)</f>
        <v>1820.00</v>
      </c>
      <c r="F36" s="4" t="str">
        <f>VLOOKUP(A36,HOP!A:C,3,0)</f>
        <v>2656812</v>
      </c>
      <c r="G36" s="4">
        <f t="shared" si="2"/>
        <v>0</v>
      </c>
      <c r="H36" s="4" t="str">
        <f t="shared" si="3"/>
        <v>，2656812</v>
      </c>
      <c r="I36" s="4" t="str">
        <f>VLOOKUP(A36,HOP!A:U,21,0)</f>
        <v>直采</v>
      </c>
    </row>
    <row r="37" s="4" customFormat="1" hidden="1" spans="1:9">
      <c r="A37" s="5">
        <v>18774899520</v>
      </c>
      <c r="B37" s="6">
        <v>44792</v>
      </c>
      <c r="C37" s="6">
        <v>44793</v>
      </c>
      <c r="D37" s="4">
        <v>206</v>
      </c>
      <c r="E37" s="4" t="str">
        <f>VLOOKUP(A37,HOP!A:L,12,0)</f>
        <v>206.00</v>
      </c>
      <c r="F37" s="4" t="str">
        <f>VLOOKUP(A37,HOP!A:C,3,0)</f>
        <v>2657380</v>
      </c>
      <c r="G37" s="4">
        <f t="shared" si="2"/>
        <v>0</v>
      </c>
      <c r="H37" s="4" t="str">
        <f t="shared" si="3"/>
        <v>，2657380</v>
      </c>
      <c r="I37" s="4" t="str">
        <f>VLOOKUP(A37,HOP!A:U,21,0)</f>
        <v>直采</v>
      </c>
    </row>
    <row r="38" s="4" customFormat="1" hidden="1" spans="1:9">
      <c r="A38" s="5">
        <v>18775896427</v>
      </c>
      <c r="B38" s="6">
        <v>44791</v>
      </c>
      <c r="C38" s="6">
        <v>44793</v>
      </c>
      <c r="D38" s="4">
        <v>4063</v>
      </c>
      <c r="E38" s="4" t="str">
        <f>VLOOKUP(A38,HOP!A:L,12,0)</f>
        <v>4063.00</v>
      </c>
      <c r="F38" s="4" t="str">
        <f>VLOOKUP(A38,HOP!A:C,3,0)</f>
        <v>2657530</v>
      </c>
      <c r="G38" s="4">
        <f t="shared" si="2"/>
        <v>0</v>
      </c>
      <c r="H38" s="4" t="str">
        <f t="shared" si="3"/>
        <v>，2657530</v>
      </c>
      <c r="I38" s="4" t="str">
        <f>VLOOKUP(A38,HOP!A:U,21,0)</f>
        <v>直采</v>
      </c>
    </row>
    <row r="39" s="4" customFormat="1" hidden="1" spans="1:9">
      <c r="A39" s="5">
        <v>18776304792</v>
      </c>
      <c r="B39" s="6">
        <v>44790</v>
      </c>
      <c r="C39" s="6">
        <v>44793</v>
      </c>
      <c r="D39" s="4">
        <v>690</v>
      </c>
      <c r="E39" s="4" t="str">
        <f>VLOOKUP(A39,HOP!A:L,12,0)</f>
        <v>690.00</v>
      </c>
      <c r="F39" s="4" t="str">
        <f>VLOOKUP(A39,HOP!A:C,3,0)</f>
        <v>2657623</v>
      </c>
      <c r="G39" s="4">
        <f t="shared" si="2"/>
        <v>0</v>
      </c>
      <c r="H39" s="4" t="str">
        <f t="shared" si="3"/>
        <v>，2657623</v>
      </c>
      <c r="I39" s="4" t="str">
        <f>VLOOKUP(A39,HOP!A:U,21,0)</f>
        <v>直采</v>
      </c>
    </row>
    <row r="40" s="4" customFormat="1" hidden="1" spans="1:9">
      <c r="A40" s="5">
        <v>18776596075</v>
      </c>
      <c r="B40" s="6">
        <v>44791</v>
      </c>
      <c r="C40" s="6">
        <v>44793</v>
      </c>
      <c r="D40" s="4">
        <v>628</v>
      </c>
      <c r="E40" s="4" t="str">
        <f>VLOOKUP(A40,HOP!A:L,12,0)</f>
        <v>628.00</v>
      </c>
      <c r="F40" s="4" t="str">
        <f>VLOOKUP(A40,HOP!A:C,3,0)</f>
        <v>2657760</v>
      </c>
      <c r="G40" s="4">
        <f t="shared" si="2"/>
        <v>0</v>
      </c>
      <c r="H40" s="4" t="str">
        <f t="shared" si="3"/>
        <v>，2657760</v>
      </c>
      <c r="I40" s="4" t="str">
        <f>VLOOKUP(A40,HOP!A:U,21,0)</f>
        <v>直采</v>
      </c>
    </row>
    <row r="41" s="4" customFormat="1" hidden="1" spans="1:9">
      <c r="A41" s="5">
        <v>18776670267</v>
      </c>
      <c r="B41" s="6">
        <v>44790</v>
      </c>
      <c r="C41" s="6">
        <v>44793</v>
      </c>
      <c r="D41" s="4">
        <v>3210</v>
      </c>
      <c r="E41" s="4" t="str">
        <f>VLOOKUP(A41,HOP!A:L,12,0)</f>
        <v>3210.00</v>
      </c>
      <c r="F41" s="4" t="str">
        <f>VLOOKUP(A41,HOP!A:C,3,0)</f>
        <v>2657778</v>
      </c>
      <c r="G41" s="4">
        <f t="shared" si="2"/>
        <v>0</v>
      </c>
      <c r="H41" s="4" t="str">
        <f t="shared" si="3"/>
        <v>，2657778</v>
      </c>
      <c r="I41" s="4" t="str">
        <f>VLOOKUP(A41,HOP!A:U,21,0)</f>
        <v>直采</v>
      </c>
    </row>
    <row r="42" s="4" customFormat="1" hidden="1" spans="1:9">
      <c r="A42" s="5">
        <v>18777207491</v>
      </c>
      <c r="B42" s="6">
        <v>44790</v>
      </c>
      <c r="C42" s="6">
        <v>44793</v>
      </c>
      <c r="D42" s="4">
        <v>1686</v>
      </c>
      <c r="E42" s="4" t="str">
        <f>VLOOKUP(A42,HOP!A:L,12,0)</f>
        <v>1686.00</v>
      </c>
      <c r="F42" s="4" t="str">
        <f>VLOOKUP(A42,HOP!A:C,3,0)</f>
        <v>2657911</v>
      </c>
      <c r="G42" s="4">
        <f t="shared" si="2"/>
        <v>0</v>
      </c>
      <c r="H42" s="4" t="str">
        <f t="shared" si="3"/>
        <v>，2657911</v>
      </c>
      <c r="I42" s="4" t="str">
        <f>VLOOKUP(A42,HOP!A:U,21,0)</f>
        <v>直采</v>
      </c>
    </row>
    <row r="43" s="4" customFormat="1" hidden="1" spans="1:9">
      <c r="A43" s="5">
        <v>18777380121</v>
      </c>
      <c r="B43" s="6">
        <v>44792</v>
      </c>
      <c r="C43" s="6">
        <v>44793</v>
      </c>
      <c r="D43" s="4">
        <v>1404</v>
      </c>
      <c r="E43" s="4" t="str">
        <f>VLOOKUP(A43,HOP!A:L,12,0)</f>
        <v>1404.00</v>
      </c>
      <c r="F43" s="4" t="str">
        <f>VLOOKUP(A43,HOP!A:C,3,0)</f>
        <v>2657952</v>
      </c>
      <c r="G43" s="4">
        <f t="shared" si="2"/>
        <v>0</v>
      </c>
      <c r="H43" s="4" t="str">
        <f t="shared" si="3"/>
        <v>，2657952</v>
      </c>
      <c r="I43" s="4" t="str">
        <f>VLOOKUP(A43,HOP!A:U,21,0)</f>
        <v>直采</v>
      </c>
    </row>
    <row r="44" s="4" customFormat="1" hidden="1" spans="1:9">
      <c r="A44" s="5">
        <v>18777795691</v>
      </c>
      <c r="B44" s="6">
        <v>44790</v>
      </c>
      <c r="C44" s="6">
        <v>44793</v>
      </c>
      <c r="D44" s="4">
        <v>2124</v>
      </c>
      <c r="E44" s="4" t="str">
        <f>VLOOKUP(A44,HOP!A:L,12,0)</f>
        <v>2124.00</v>
      </c>
      <c r="F44" s="4" t="str">
        <f>VLOOKUP(A44,HOP!A:C,3,0)</f>
        <v>2658029</v>
      </c>
      <c r="G44" s="4">
        <f t="shared" si="2"/>
        <v>0</v>
      </c>
      <c r="H44" s="4" t="str">
        <f t="shared" si="3"/>
        <v>，2658029</v>
      </c>
      <c r="I44" s="4" t="str">
        <f>VLOOKUP(A44,HOP!A:U,21,0)</f>
        <v>直采</v>
      </c>
    </row>
    <row r="45" s="4" customFormat="1" hidden="1" spans="1:9">
      <c r="A45" s="5">
        <v>18782695758</v>
      </c>
      <c r="B45" s="6">
        <v>44790</v>
      </c>
      <c r="C45" s="6">
        <v>44793</v>
      </c>
      <c r="D45" s="4">
        <v>1140</v>
      </c>
      <c r="E45" s="4" t="str">
        <f>VLOOKUP(A45,HOP!A:L,12,0)</f>
        <v>1140.00</v>
      </c>
      <c r="F45" s="4" t="str">
        <f>VLOOKUP(A45,HOP!A:C,3,0)</f>
        <v>2658161</v>
      </c>
      <c r="G45" s="4">
        <f t="shared" si="2"/>
        <v>0</v>
      </c>
      <c r="H45" s="4" t="str">
        <f t="shared" si="3"/>
        <v>，2658161</v>
      </c>
      <c r="I45" s="4" t="str">
        <f>VLOOKUP(A45,HOP!A:U,21,0)</f>
        <v>直采</v>
      </c>
    </row>
    <row r="46" s="4" customFormat="1" hidden="1" spans="1:9">
      <c r="A46" s="5">
        <v>18783634075</v>
      </c>
      <c r="B46" s="6">
        <v>44791</v>
      </c>
      <c r="C46" s="6">
        <v>44793</v>
      </c>
      <c r="D46" s="4">
        <v>260</v>
      </c>
      <c r="E46" s="4" t="str">
        <f>VLOOKUP(A46,HOP!A:L,12,0)</f>
        <v>260.00</v>
      </c>
      <c r="F46" s="4" t="str">
        <f>VLOOKUP(A46,HOP!A:C,3,0)</f>
        <v>2658259</v>
      </c>
      <c r="G46" s="4">
        <f t="shared" si="2"/>
        <v>0</v>
      </c>
      <c r="H46" s="4" t="str">
        <f t="shared" si="3"/>
        <v>，2658259</v>
      </c>
      <c r="I46" s="4" t="str">
        <f>VLOOKUP(A46,HOP!A:U,21,0)</f>
        <v>直采</v>
      </c>
    </row>
    <row r="47" s="4" customFormat="1" hidden="1" spans="1:9">
      <c r="A47" s="5">
        <v>18784900166</v>
      </c>
      <c r="B47" s="6">
        <v>44791</v>
      </c>
      <c r="C47" s="6">
        <v>44793</v>
      </c>
      <c r="D47" s="4">
        <v>426</v>
      </c>
      <c r="E47" s="4" t="str">
        <f>VLOOKUP(A47,HOP!A:L,12,0)</f>
        <v>426.00</v>
      </c>
      <c r="F47" s="4" t="str">
        <f>VLOOKUP(A47,HOP!A:C,3,0)</f>
        <v>2658395</v>
      </c>
      <c r="G47" s="4">
        <f t="shared" si="2"/>
        <v>0</v>
      </c>
      <c r="H47" s="4" t="str">
        <f t="shared" si="3"/>
        <v>，2658395</v>
      </c>
      <c r="I47" s="4" t="str">
        <f>VLOOKUP(A47,HOP!A:U,21,0)</f>
        <v>直采</v>
      </c>
    </row>
    <row r="48" s="4" customFormat="1" hidden="1" spans="1:9">
      <c r="A48" s="5">
        <v>18786773391</v>
      </c>
      <c r="B48" s="6">
        <v>44791</v>
      </c>
      <c r="C48" s="6">
        <v>44793</v>
      </c>
      <c r="D48" s="4">
        <v>11200</v>
      </c>
      <c r="E48" s="4" t="str">
        <f>VLOOKUP(A48,HOP!A:L,12,0)</f>
        <v>11200.00</v>
      </c>
      <c r="F48" s="4" t="str">
        <f>VLOOKUP(A48,HOP!A:C,3,0)</f>
        <v>2658586</v>
      </c>
      <c r="G48" s="4">
        <f t="shared" si="2"/>
        <v>0</v>
      </c>
      <c r="H48" s="4" t="str">
        <f t="shared" si="3"/>
        <v>，2658586</v>
      </c>
      <c r="I48" s="4" t="str">
        <f>VLOOKUP(A48,HOP!A:U,21,0)</f>
        <v>直采</v>
      </c>
    </row>
    <row r="49" s="4" customFormat="1" hidden="1" spans="1:9">
      <c r="A49" s="5">
        <v>18787539966</v>
      </c>
      <c r="B49" s="6">
        <v>44791</v>
      </c>
      <c r="C49" s="6">
        <v>44793</v>
      </c>
      <c r="D49" s="4">
        <v>654</v>
      </c>
      <c r="E49" s="4" t="str">
        <f>VLOOKUP(A49,HOP!A:L,12,0)</f>
        <v>654.00</v>
      </c>
      <c r="F49" s="4" t="str">
        <f>VLOOKUP(A49,HOP!A:C,3,0)</f>
        <v>2658661</v>
      </c>
      <c r="G49" s="4">
        <f t="shared" si="2"/>
        <v>0</v>
      </c>
      <c r="H49" s="4" t="str">
        <f t="shared" si="3"/>
        <v>，2658661</v>
      </c>
      <c r="I49" s="4" t="str">
        <f>VLOOKUP(A49,HOP!A:U,21,0)</f>
        <v>直采</v>
      </c>
    </row>
    <row r="50" s="4" customFormat="1" hidden="1" spans="1:9">
      <c r="A50" s="5">
        <v>18788472068</v>
      </c>
      <c r="B50" s="6">
        <v>44792</v>
      </c>
      <c r="C50" s="6">
        <v>44793</v>
      </c>
      <c r="D50" s="4">
        <v>468</v>
      </c>
      <c r="E50" s="4" t="str">
        <f>VLOOKUP(A50,HOP!A:L,12,0)</f>
        <v>468.00</v>
      </c>
      <c r="F50" s="4" t="str">
        <f>VLOOKUP(A50,HOP!A:C,3,0)</f>
        <v>2658872</v>
      </c>
      <c r="G50" s="4">
        <f t="shared" si="2"/>
        <v>0</v>
      </c>
      <c r="H50" s="4" t="str">
        <f t="shared" si="3"/>
        <v>，2658872</v>
      </c>
      <c r="I50" s="4" t="str">
        <f>VLOOKUP(A50,HOP!A:U,21,0)</f>
        <v>直采</v>
      </c>
    </row>
    <row r="51" s="4" customFormat="1" hidden="1" spans="1:9">
      <c r="A51" s="5">
        <v>18788560512</v>
      </c>
      <c r="B51" s="6">
        <v>44792</v>
      </c>
      <c r="C51" s="6">
        <v>44793</v>
      </c>
      <c r="D51" s="4">
        <v>384</v>
      </c>
      <c r="E51" s="4" t="str">
        <f>VLOOKUP(A51,HOP!A:L,12,0)</f>
        <v>384.00</v>
      </c>
      <c r="F51" s="4" t="str">
        <f>VLOOKUP(A51,HOP!A:C,3,0)</f>
        <v>2658891</v>
      </c>
      <c r="G51" s="4">
        <f t="shared" si="2"/>
        <v>0</v>
      </c>
      <c r="H51" s="4" t="str">
        <f t="shared" si="3"/>
        <v>，2658891</v>
      </c>
      <c r="I51" s="4" t="str">
        <f>VLOOKUP(A51,HOP!A:U,21,0)</f>
        <v>直采</v>
      </c>
    </row>
    <row r="52" s="4" customFormat="1" hidden="1" spans="1:9">
      <c r="A52" s="5">
        <v>18789010068</v>
      </c>
      <c r="B52" s="6">
        <v>44791</v>
      </c>
      <c r="C52" s="6">
        <v>44793</v>
      </c>
      <c r="D52" s="4">
        <v>1288</v>
      </c>
      <c r="E52" s="4" t="str">
        <f>VLOOKUP(A52,HOP!A:L,12,0)</f>
        <v>1288.00</v>
      </c>
      <c r="F52" s="4" t="str">
        <f>VLOOKUP(A52,HOP!A:C,3,0)</f>
        <v>2658975</v>
      </c>
      <c r="G52" s="4">
        <f t="shared" si="2"/>
        <v>0</v>
      </c>
      <c r="H52" s="4" t="str">
        <f t="shared" si="3"/>
        <v>，2658975</v>
      </c>
      <c r="I52" s="4" t="str">
        <f>VLOOKUP(A52,HOP!A:U,21,0)</f>
        <v>直采</v>
      </c>
    </row>
    <row r="53" s="4" customFormat="1" hidden="1" spans="1:9">
      <c r="A53" s="5">
        <v>18789447990</v>
      </c>
      <c r="B53" s="6">
        <v>44791</v>
      </c>
      <c r="C53" s="6">
        <v>44793</v>
      </c>
      <c r="D53" s="4">
        <v>930</v>
      </c>
      <c r="E53" s="4" t="str">
        <f>VLOOKUP(A53,HOP!A:L,12,0)</f>
        <v>930.00</v>
      </c>
      <c r="F53" s="4" t="str">
        <f>VLOOKUP(A53,HOP!A:C,3,0)</f>
        <v>2659045</v>
      </c>
      <c r="G53" s="4">
        <f t="shared" si="2"/>
        <v>0</v>
      </c>
      <c r="H53" s="4" t="str">
        <f t="shared" si="3"/>
        <v>，2659045</v>
      </c>
      <c r="I53" s="4" t="str">
        <f>VLOOKUP(A53,HOP!A:U,21,0)</f>
        <v>直采</v>
      </c>
    </row>
    <row r="54" s="4" customFormat="1" hidden="1" spans="1:9">
      <c r="A54" s="5">
        <v>18792494881</v>
      </c>
      <c r="B54" s="6">
        <v>44791</v>
      </c>
      <c r="C54" s="6">
        <v>44793</v>
      </c>
      <c r="D54" s="4">
        <v>780</v>
      </c>
      <c r="E54" s="4" t="str">
        <f>VLOOKUP(A54,HOP!A:L,12,0)</f>
        <v>780.00</v>
      </c>
      <c r="F54" s="4" t="str">
        <f>VLOOKUP(A54,HOP!A:C,3,0)</f>
        <v>2659064</v>
      </c>
      <c r="G54" s="4">
        <f t="shared" si="2"/>
        <v>0</v>
      </c>
      <c r="H54" s="4" t="str">
        <f t="shared" si="3"/>
        <v>，2659064</v>
      </c>
      <c r="I54" s="4" t="str">
        <f>VLOOKUP(A54,HOP!A:U,21,0)</f>
        <v>直采</v>
      </c>
    </row>
    <row r="55" s="4" customFormat="1" hidden="1" spans="1:9">
      <c r="A55" s="5">
        <v>18795201383</v>
      </c>
      <c r="B55" s="6">
        <v>44791</v>
      </c>
      <c r="C55" s="6">
        <v>44793</v>
      </c>
      <c r="D55" s="4">
        <v>859</v>
      </c>
      <c r="E55" s="4" t="str">
        <f>VLOOKUP(A55,HOP!A:L,12,0)</f>
        <v>859.00</v>
      </c>
      <c r="F55" s="4" t="str">
        <f>VLOOKUP(A55,HOP!A:C,3,0)</f>
        <v>2659284</v>
      </c>
      <c r="G55" s="4">
        <f t="shared" si="2"/>
        <v>0</v>
      </c>
      <c r="H55" s="4" t="str">
        <f t="shared" si="3"/>
        <v>，2659284</v>
      </c>
      <c r="I55" s="4" t="str">
        <f>VLOOKUP(A55,HOP!A:U,21,0)</f>
        <v>直采</v>
      </c>
    </row>
    <row r="56" s="4" customFormat="1" hidden="1" spans="1:9">
      <c r="A56" s="5">
        <v>18796006929</v>
      </c>
      <c r="B56" s="6">
        <v>44792</v>
      </c>
      <c r="C56" s="6">
        <v>44793</v>
      </c>
      <c r="D56" s="4">
        <v>430</v>
      </c>
      <c r="E56" s="4" t="str">
        <f>VLOOKUP(A56,HOP!A:L,12,0)</f>
        <v>430.00</v>
      </c>
      <c r="F56" s="4" t="str">
        <f>VLOOKUP(A56,HOP!A:C,3,0)</f>
        <v>2659385</v>
      </c>
      <c r="G56" s="4">
        <f t="shared" si="2"/>
        <v>0</v>
      </c>
      <c r="H56" s="4" t="str">
        <f t="shared" si="3"/>
        <v>，2659385</v>
      </c>
      <c r="I56" s="4" t="str">
        <f>VLOOKUP(A56,HOP!A:U,21,0)</f>
        <v>直采</v>
      </c>
    </row>
    <row r="57" s="4" customFormat="1" hidden="1" spans="1:9">
      <c r="A57" s="5">
        <v>18799278152</v>
      </c>
      <c r="B57" s="6">
        <v>44792</v>
      </c>
      <c r="C57" s="6">
        <v>44793</v>
      </c>
      <c r="D57" s="4">
        <v>227</v>
      </c>
      <c r="E57" s="4" t="str">
        <f>VLOOKUP(A57,HOP!A:L,12,0)</f>
        <v>227.00</v>
      </c>
      <c r="F57" s="4" t="str">
        <f>VLOOKUP(A57,HOP!A:C,3,0)</f>
        <v>2659732</v>
      </c>
      <c r="G57" s="4">
        <f t="shared" si="2"/>
        <v>0</v>
      </c>
      <c r="H57" s="4" t="str">
        <f t="shared" si="3"/>
        <v>，2659732</v>
      </c>
      <c r="I57" s="4" t="str">
        <f>VLOOKUP(A57,HOP!A:U,21,0)</f>
        <v>直采</v>
      </c>
    </row>
    <row r="58" s="4" customFormat="1" hidden="1" spans="1:9">
      <c r="A58" s="5">
        <v>18804292485</v>
      </c>
      <c r="B58" s="6">
        <v>44792</v>
      </c>
      <c r="C58" s="6">
        <v>44793</v>
      </c>
      <c r="D58" s="4">
        <v>337</v>
      </c>
      <c r="E58" s="4" t="str">
        <f>VLOOKUP(A58,HOP!A:L,12,0)</f>
        <v>337.00</v>
      </c>
      <c r="F58" s="4" t="str">
        <f>VLOOKUP(A58,HOP!A:C,3,0)</f>
        <v>2660071</v>
      </c>
      <c r="G58" s="4">
        <f t="shared" si="2"/>
        <v>0</v>
      </c>
      <c r="H58" s="4" t="str">
        <f t="shared" si="3"/>
        <v>，2660071</v>
      </c>
      <c r="I58" s="4" t="str">
        <f>VLOOKUP(A58,HOP!A:U,21,0)</f>
        <v>直采</v>
      </c>
    </row>
    <row r="59" s="4" customFormat="1" hidden="1" spans="1:9">
      <c r="A59" s="5">
        <v>18803328578</v>
      </c>
      <c r="B59" s="6">
        <v>44792</v>
      </c>
      <c r="C59" s="6">
        <v>44793</v>
      </c>
      <c r="D59" s="4">
        <v>1013</v>
      </c>
      <c r="E59" s="4" t="str">
        <f>VLOOKUP(A59,HOP!A:L,12,0)</f>
        <v>1013.00</v>
      </c>
      <c r="F59" s="4" t="str">
        <f>VLOOKUP(A59,HOP!A:C,3,0)</f>
        <v>2660011</v>
      </c>
      <c r="G59" s="4">
        <f t="shared" si="2"/>
        <v>0</v>
      </c>
      <c r="H59" s="4" t="str">
        <f t="shared" si="3"/>
        <v>，2660011</v>
      </c>
      <c r="I59" s="4" t="str">
        <f>VLOOKUP(A59,HOP!A:U,21,0)</f>
        <v>直采</v>
      </c>
    </row>
    <row r="60" s="4" customFormat="1" hidden="1" spans="1:9">
      <c r="A60" s="5">
        <v>18804757303</v>
      </c>
      <c r="B60" s="6">
        <v>44792</v>
      </c>
      <c r="C60" s="6">
        <v>44793</v>
      </c>
      <c r="D60" s="4">
        <v>534</v>
      </c>
      <c r="E60" s="4" t="str">
        <f>VLOOKUP(A60,HOP!A:L,12,0)</f>
        <v>534.00</v>
      </c>
      <c r="F60" s="4" t="str">
        <f>VLOOKUP(A60,HOP!A:C,3,0)</f>
        <v>2660113</v>
      </c>
      <c r="G60" s="4">
        <f t="shared" si="2"/>
        <v>0</v>
      </c>
      <c r="H60" s="4" t="str">
        <f t="shared" si="3"/>
        <v>，2660113</v>
      </c>
      <c r="I60" s="4" t="str">
        <f>VLOOKUP(A60,HOP!A:U,21,0)</f>
        <v>直采</v>
      </c>
    </row>
    <row r="61" s="4" customFormat="1" hidden="1" spans="1:9">
      <c r="A61" s="5">
        <v>18804728700</v>
      </c>
      <c r="B61" s="6">
        <v>44792</v>
      </c>
      <c r="C61" s="6">
        <v>44793</v>
      </c>
      <c r="D61" s="4">
        <v>468</v>
      </c>
      <c r="E61" s="4" t="str">
        <f>VLOOKUP(A61,HOP!A:L,12,0)</f>
        <v>468.00</v>
      </c>
      <c r="F61" s="4" t="str">
        <f>VLOOKUP(A61,HOP!A:C,3,0)</f>
        <v>2660109</v>
      </c>
      <c r="G61" s="4">
        <f t="shared" si="2"/>
        <v>0</v>
      </c>
      <c r="H61" s="4" t="str">
        <f t="shared" si="3"/>
        <v>，2660109</v>
      </c>
      <c r="I61" s="4" t="str">
        <f>VLOOKUP(A61,HOP!A:U,21,0)</f>
        <v>直采</v>
      </c>
    </row>
    <row r="62" s="4" customFormat="1" hidden="1" spans="1:9">
      <c r="A62" s="5">
        <v>18799987190</v>
      </c>
      <c r="B62" s="6">
        <v>44792</v>
      </c>
      <c r="C62" s="6">
        <v>44793</v>
      </c>
      <c r="D62" s="4">
        <v>876</v>
      </c>
      <c r="E62" s="4" t="str">
        <f>VLOOKUP(A62,HOP!A:L,12,0)</f>
        <v>876.00</v>
      </c>
      <c r="F62" s="4" t="str">
        <f>VLOOKUP(A62,HOP!A:C,3,0)</f>
        <v>2659928</v>
      </c>
      <c r="G62" s="4">
        <f t="shared" si="2"/>
        <v>0</v>
      </c>
      <c r="H62" s="4" t="str">
        <f t="shared" si="3"/>
        <v>，2659928</v>
      </c>
      <c r="I62" s="4" t="str">
        <f>VLOOKUP(A62,HOP!A:U,21,0)</f>
        <v>直采</v>
      </c>
    </row>
    <row r="63" s="4" customFormat="1" hidden="1" spans="1:9">
      <c r="A63" s="5">
        <v>18805139259</v>
      </c>
      <c r="B63" s="6">
        <v>44792</v>
      </c>
      <c r="C63" s="6">
        <v>44793</v>
      </c>
      <c r="D63" s="4">
        <v>193</v>
      </c>
      <c r="E63" s="4" t="str">
        <f>VLOOKUP(A63,HOP!A:L,12,0)</f>
        <v>193.00</v>
      </c>
      <c r="F63" s="4" t="str">
        <f>VLOOKUP(A63,HOP!A:C,3,0)</f>
        <v>2660151</v>
      </c>
      <c r="G63" s="4">
        <f t="shared" si="2"/>
        <v>0</v>
      </c>
      <c r="H63" s="4" t="str">
        <f t="shared" si="3"/>
        <v>，2660151</v>
      </c>
      <c r="I63" s="4" t="str">
        <f>VLOOKUP(A63,HOP!A:U,21,0)</f>
        <v>直采</v>
      </c>
    </row>
    <row r="64" s="4" customFormat="1" hidden="1" spans="1:9">
      <c r="A64" s="5">
        <v>18805602756</v>
      </c>
      <c r="B64" s="6">
        <v>44792</v>
      </c>
      <c r="C64" s="6">
        <v>44793</v>
      </c>
      <c r="D64" s="4">
        <v>645</v>
      </c>
      <c r="E64" s="4" t="str">
        <f>VLOOKUP(A64,HOP!A:L,12,0)</f>
        <v>645.00</v>
      </c>
      <c r="F64" s="4" t="str">
        <f>VLOOKUP(A64,HOP!A:C,3,0)</f>
        <v>2660198</v>
      </c>
      <c r="G64" s="4">
        <f t="shared" si="2"/>
        <v>0</v>
      </c>
      <c r="H64" s="4" t="str">
        <f t="shared" si="3"/>
        <v>，2660198</v>
      </c>
      <c r="I64" s="4" t="str">
        <f>VLOOKUP(A64,HOP!A:U,21,0)</f>
        <v>直采</v>
      </c>
    </row>
    <row r="65" s="4" customFormat="1" hidden="1" spans="1:9">
      <c r="A65" s="5">
        <v>18806247882</v>
      </c>
      <c r="B65" s="6">
        <v>44792</v>
      </c>
      <c r="C65" s="6">
        <v>44793</v>
      </c>
      <c r="D65" s="4">
        <v>384</v>
      </c>
      <c r="E65" s="4" t="str">
        <f>VLOOKUP(A65,HOP!A:L,12,0)</f>
        <v>384.00</v>
      </c>
      <c r="F65" s="4" t="str">
        <f>VLOOKUP(A65,HOP!A:C,3,0)</f>
        <v>2660281</v>
      </c>
      <c r="G65" s="4">
        <f t="shared" si="2"/>
        <v>0</v>
      </c>
      <c r="H65" s="4" t="str">
        <f t="shared" si="3"/>
        <v>，2660281</v>
      </c>
      <c r="I65" s="4" t="str">
        <f>VLOOKUP(A65,HOP!A:U,21,0)</f>
        <v>直采</v>
      </c>
    </row>
    <row r="66" s="4" customFormat="1" hidden="1" spans="1:9">
      <c r="A66" s="5">
        <v>18806972066</v>
      </c>
      <c r="B66" s="6">
        <v>44792</v>
      </c>
      <c r="C66" s="6">
        <v>44793</v>
      </c>
      <c r="D66" s="4">
        <v>784</v>
      </c>
      <c r="E66" s="4" t="str">
        <f>VLOOKUP(A66,HOP!A:L,12,0)</f>
        <v>784.00</v>
      </c>
      <c r="F66" s="4" t="str">
        <f>VLOOKUP(A66,HOP!A:C,3,0)</f>
        <v>2660372</v>
      </c>
      <c r="G66" s="4">
        <f t="shared" si="2"/>
        <v>0</v>
      </c>
      <c r="H66" s="4" t="str">
        <f t="shared" si="3"/>
        <v>，2660372</v>
      </c>
      <c r="I66" s="4" t="str">
        <f>VLOOKUP(A66,HOP!A:U,21,0)</f>
        <v>直采</v>
      </c>
    </row>
    <row r="67" s="4" customFormat="1" hidden="1" spans="1:9">
      <c r="A67" s="5">
        <v>18807147055</v>
      </c>
      <c r="B67" s="6">
        <v>44792</v>
      </c>
      <c r="C67" s="6">
        <v>44793</v>
      </c>
      <c r="D67" s="4">
        <v>403</v>
      </c>
      <c r="E67" s="4" t="str">
        <f>VLOOKUP(A67,HOP!A:L,12,0)</f>
        <v>403.00</v>
      </c>
      <c r="F67" s="4" t="str">
        <f>VLOOKUP(A67,HOP!A:C,3,0)</f>
        <v>2660399</v>
      </c>
      <c r="G67" s="4">
        <f>D67-E67</f>
        <v>0</v>
      </c>
      <c r="H67" s="4" t="str">
        <f>$H$1&amp;F67</f>
        <v>，2660399</v>
      </c>
      <c r="I67" s="4" t="str">
        <f>VLOOKUP(A67,HOP!A:U,21,0)</f>
        <v>直采</v>
      </c>
    </row>
    <row r="68" s="4" customFormat="1" spans="1:10">
      <c r="A68" s="5">
        <v>18357882926</v>
      </c>
      <c r="B68" s="6">
        <v>44753</v>
      </c>
      <c r="C68" s="6">
        <v>44754</v>
      </c>
      <c r="D68" s="4">
        <v>-1800</v>
      </c>
      <c r="E68" s="4" t="e">
        <f>VLOOKUP(A68,HOP!A:L,12,0)</f>
        <v>#N/A</v>
      </c>
      <c r="F68" s="4">
        <v>2617393</v>
      </c>
      <c r="G68" s="4" t="e">
        <f>D68-E68</f>
        <v>#N/A</v>
      </c>
      <c r="H68" s="4" t="str">
        <f>$H$1&amp;F68</f>
        <v>，2617393</v>
      </c>
      <c r="I68" s="4" t="e">
        <f>VLOOKUP(A68,HOP!A:U,21,0)</f>
        <v>#N/A</v>
      </c>
      <c r="J68" s="4" t="s">
        <v>418</v>
      </c>
    </row>
    <row r="69" s="4" customFormat="1" spans="1:10">
      <c r="A69" s="5">
        <v>18448219390</v>
      </c>
      <c r="B69" s="6">
        <v>44765</v>
      </c>
      <c r="C69" s="6">
        <v>44769</v>
      </c>
      <c r="D69" s="4">
        <v>-472</v>
      </c>
      <c r="E69" s="4" t="e">
        <f>VLOOKUP(A69,HOP!A:L,12,0)</f>
        <v>#N/A</v>
      </c>
      <c r="F69" s="4">
        <v>2626583</v>
      </c>
      <c r="G69" s="4" t="e">
        <f>D69-E69</f>
        <v>#N/A</v>
      </c>
      <c r="H69" s="4" t="str">
        <f>$H$1&amp;F69</f>
        <v>，2626583</v>
      </c>
      <c r="I69" s="4" t="e">
        <f>VLOOKUP(A69,HOP!A:U,21,0)</f>
        <v>#N/A</v>
      </c>
      <c r="J69" s="4" t="s">
        <v>419</v>
      </c>
    </row>
    <row r="70" s="4" customFormat="1" spans="1:10">
      <c r="A70" s="5">
        <v>18506771000</v>
      </c>
      <c r="B70" s="6">
        <v>44770</v>
      </c>
      <c r="C70" s="6">
        <v>44772</v>
      </c>
      <c r="D70" s="4">
        <v>-2605</v>
      </c>
      <c r="E70" s="4" t="e">
        <f>VLOOKUP(A70,HOP!A:L,12,0)</f>
        <v>#N/A</v>
      </c>
      <c r="F70" s="4">
        <v>2632387</v>
      </c>
      <c r="G70" s="4" t="e">
        <f>D70-E70</f>
        <v>#N/A</v>
      </c>
      <c r="H70" s="4" t="str">
        <f>$H$1&amp;F70</f>
        <v>，2632387</v>
      </c>
      <c r="I70" s="4" t="e">
        <f>VLOOKUP(A70,HOP!A:U,21,0)</f>
        <v>#N/A</v>
      </c>
      <c r="J70" s="4" t="s">
        <v>420</v>
      </c>
    </row>
    <row r="71" s="4" customFormat="1" spans="1:10">
      <c r="A71" s="5">
        <v>18546631303</v>
      </c>
      <c r="B71" s="6">
        <v>44771</v>
      </c>
      <c r="C71" s="6">
        <v>44772</v>
      </c>
      <c r="D71" s="4">
        <v>-182</v>
      </c>
      <c r="E71" s="4" t="e">
        <f>VLOOKUP(A71,HOP!A:L,12,0)</f>
        <v>#N/A</v>
      </c>
      <c r="F71" s="4">
        <v>2636237</v>
      </c>
      <c r="G71" s="4" t="e">
        <f>D71-E71</f>
        <v>#N/A</v>
      </c>
      <c r="H71" s="4" t="str">
        <f>$H$1&amp;F71</f>
        <v>，2636237</v>
      </c>
      <c r="I71" s="4" t="e">
        <f>VLOOKUP(A71,HOP!A:U,21,0)</f>
        <v>#N/A</v>
      </c>
      <c r="J71" s="4" t="s">
        <v>421</v>
      </c>
    </row>
    <row r="72" s="4" customFormat="1" spans="1:10">
      <c r="A72" s="5">
        <v>18563963103</v>
      </c>
      <c r="B72" s="6">
        <v>44772</v>
      </c>
      <c r="C72" s="6">
        <v>44773</v>
      </c>
      <c r="D72" s="4">
        <v>-307</v>
      </c>
      <c r="E72" s="4" t="e">
        <f>VLOOKUP(A72,HOP!A:L,12,0)</f>
        <v>#N/A</v>
      </c>
      <c r="F72" s="4">
        <v>2637992</v>
      </c>
      <c r="G72" s="4" t="e">
        <f>D72-E72</f>
        <v>#N/A</v>
      </c>
      <c r="H72" s="4" t="str">
        <f>$H$1&amp;F72</f>
        <v>，2637992</v>
      </c>
      <c r="I72" s="4" t="e">
        <f>VLOOKUP(A72,HOP!A:U,21,0)</f>
        <v>#N/A</v>
      </c>
      <c r="J72" s="4" t="s">
        <v>422</v>
      </c>
    </row>
    <row r="74" spans="4:4">
      <c r="D74" s="4">
        <f>SUM(D2:D73)</f>
        <v>108879</v>
      </c>
    </row>
    <row r="81" spans="1:1">
      <c r="A81" s="4" t="s">
        <v>423</v>
      </c>
    </row>
    <row r="82" spans="1:1">
      <c r="A82" s="4" t="s">
        <v>424</v>
      </c>
    </row>
    <row r="83" spans="1:1">
      <c r="A83" s="4" t="s">
        <v>425</v>
      </c>
    </row>
  </sheetData>
  <autoFilter ref="A1:X72">
    <filterColumn colId="3">
      <filters>
        <filter val="510"/>
        <filter val="690"/>
        <filter val="1650"/>
        <filter val="3210"/>
        <filter val="3990"/>
        <filter val="1192"/>
        <filter val="193"/>
        <filter val="1013"/>
        <filter val="654"/>
        <filter val="1454"/>
        <filter val="2015"/>
        <filter val="859"/>
        <filter val="260"/>
        <filter val="1820"/>
        <filter val="3120"/>
        <filter val="6760"/>
        <filter val="4063"/>
        <filter val="2124"/>
        <filter val="17564"/>
        <filter val="365"/>
        <filter val="1565"/>
        <filter val="426"/>
        <filter val="1426"/>
        <filter val="2766"/>
        <filter val="227"/>
        <filter val="468"/>
        <filter val="628"/>
        <filter val="430"/>
        <filter val="830"/>
        <filter val="930"/>
        <filter val="2570"/>
        <filter val="-472"/>
        <filter val="2073"/>
        <filter val="534"/>
        <filter val="735"/>
        <filter val="876"/>
        <filter val="1276"/>
        <filter val="337"/>
        <filter val="780"/>
        <filter val="800"/>
        <filter val="940"/>
        <filter val="1140"/>
        <filter val="1840"/>
        <filter val="2200"/>
        <filter val="4040"/>
        <filter val="-1800"/>
        <filter val="11200"/>
        <filter val="941"/>
        <filter val="-182"/>
        <filter val="203"/>
        <filter val="403"/>
        <filter val="2243"/>
        <filter val="384"/>
        <filter val="784"/>
        <filter val="1404"/>
        <filter val="645"/>
        <filter val="-2605"/>
        <filter val="206"/>
        <filter val="1686"/>
        <filter val="-307"/>
        <filter val="348"/>
        <filter val="1288"/>
        <filter val="414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426</v>
      </c>
      <c r="B1" s="2" t="s">
        <v>427</v>
      </c>
      <c r="C1" s="2" t="s">
        <v>428</v>
      </c>
      <c r="D1" s="2" t="s">
        <v>429</v>
      </c>
      <c r="E1" s="2" t="s">
        <v>13</v>
      </c>
      <c r="F1" s="2" t="s">
        <v>5</v>
      </c>
      <c r="G1" s="2" t="s">
        <v>6</v>
      </c>
      <c r="H1" s="2" t="s">
        <v>430</v>
      </c>
      <c r="I1" s="2" t="s">
        <v>431</v>
      </c>
      <c r="J1" s="2" t="s">
        <v>432</v>
      </c>
      <c r="K1" s="2" t="s">
        <v>433</v>
      </c>
      <c r="L1" s="2" t="s">
        <v>434</v>
      </c>
      <c r="M1" s="2" t="s">
        <v>435</v>
      </c>
      <c r="N1" s="2" t="s">
        <v>436</v>
      </c>
      <c r="O1" s="2" t="s">
        <v>437</v>
      </c>
      <c r="P1" s="2" t="s">
        <v>438</v>
      </c>
      <c r="Q1" s="2" t="s">
        <v>439</v>
      </c>
      <c r="R1" s="2" t="s">
        <v>440</v>
      </c>
      <c r="S1" s="2" t="s">
        <v>441</v>
      </c>
      <c r="T1" s="2" t="s">
        <v>442</v>
      </c>
      <c r="U1" s="2" t="s">
        <v>443</v>
      </c>
    </row>
    <row r="2" s="1" customFormat="1" spans="1:21">
      <c r="A2" s="3">
        <v>18807147055</v>
      </c>
      <c r="B2" s="1" t="s">
        <v>444</v>
      </c>
      <c r="C2" s="1" t="s">
        <v>445</v>
      </c>
      <c r="D2" s="1" t="s">
        <v>446</v>
      </c>
      <c r="E2" s="1" t="s">
        <v>447</v>
      </c>
      <c r="F2" s="1" t="s">
        <v>444</v>
      </c>
      <c r="G2" s="1" t="s">
        <v>448</v>
      </c>
      <c r="H2" s="1" t="s">
        <v>449</v>
      </c>
      <c r="I2" s="1" t="s">
        <v>450</v>
      </c>
      <c r="J2" s="1" t="s">
        <v>451</v>
      </c>
      <c r="K2" s="1" t="s">
        <v>450</v>
      </c>
      <c r="L2" s="1" t="s">
        <v>450</v>
      </c>
      <c r="M2" s="1" t="s">
        <v>452</v>
      </c>
      <c r="N2" s="1" t="s">
        <v>452</v>
      </c>
      <c r="O2" s="1" t="s">
        <v>453</v>
      </c>
      <c r="P2" s="1" t="s">
        <v>454</v>
      </c>
      <c r="Q2" s="1" t="s">
        <v>455</v>
      </c>
      <c r="R2" s="1" t="s">
        <v>456</v>
      </c>
      <c r="S2" s="1" t="s">
        <v>457</v>
      </c>
      <c r="T2" s="1" t="s">
        <v>458</v>
      </c>
      <c r="U2" s="1" t="s">
        <v>459</v>
      </c>
    </row>
    <row r="3" s="1" customFormat="1" spans="1:21">
      <c r="A3" s="3">
        <v>18806972066</v>
      </c>
      <c r="B3" s="1" t="s">
        <v>444</v>
      </c>
      <c r="C3" s="1" t="s">
        <v>460</v>
      </c>
      <c r="D3" s="1" t="s">
        <v>461</v>
      </c>
      <c r="E3" s="1" t="s">
        <v>462</v>
      </c>
      <c r="F3" s="1" t="s">
        <v>444</v>
      </c>
      <c r="G3" s="1" t="s">
        <v>448</v>
      </c>
      <c r="H3" s="1" t="s">
        <v>449</v>
      </c>
      <c r="I3" s="1" t="s">
        <v>463</v>
      </c>
      <c r="J3" s="1" t="s">
        <v>451</v>
      </c>
      <c r="K3" s="1" t="s">
        <v>463</v>
      </c>
      <c r="L3" s="1" t="s">
        <v>463</v>
      </c>
      <c r="M3" s="1" t="s">
        <v>452</v>
      </c>
      <c r="N3" s="1" t="s">
        <v>452</v>
      </c>
      <c r="O3" s="1" t="s">
        <v>453</v>
      </c>
      <c r="P3" s="1" t="s">
        <v>454</v>
      </c>
      <c r="Q3" s="1" t="s">
        <v>455</v>
      </c>
      <c r="R3" s="1" t="s">
        <v>464</v>
      </c>
      <c r="S3" s="1" t="s">
        <v>457</v>
      </c>
      <c r="T3" s="1" t="s">
        <v>458</v>
      </c>
      <c r="U3" s="1" t="s">
        <v>459</v>
      </c>
    </row>
    <row r="4" s="1" customFormat="1" spans="1:21">
      <c r="A4" s="3">
        <v>18806247882</v>
      </c>
      <c r="B4" s="1" t="s">
        <v>444</v>
      </c>
      <c r="C4" s="1" t="s">
        <v>465</v>
      </c>
      <c r="D4" s="1" t="s">
        <v>446</v>
      </c>
      <c r="E4" s="1" t="s">
        <v>466</v>
      </c>
      <c r="F4" s="1" t="s">
        <v>444</v>
      </c>
      <c r="G4" s="1" t="s">
        <v>448</v>
      </c>
      <c r="H4" s="1" t="s">
        <v>449</v>
      </c>
      <c r="I4" s="1" t="s">
        <v>467</v>
      </c>
      <c r="J4" s="1" t="s">
        <v>451</v>
      </c>
      <c r="K4" s="1" t="s">
        <v>467</v>
      </c>
      <c r="L4" s="1" t="s">
        <v>467</v>
      </c>
      <c r="M4" s="1" t="s">
        <v>452</v>
      </c>
      <c r="N4" s="1" t="s">
        <v>452</v>
      </c>
      <c r="O4" s="1" t="s">
        <v>453</v>
      </c>
      <c r="P4" s="1" t="s">
        <v>454</v>
      </c>
      <c r="Q4" s="1" t="s">
        <v>455</v>
      </c>
      <c r="R4" s="1" t="s">
        <v>468</v>
      </c>
      <c r="S4" s="1" t="s">
        <v>457</v>
      </c>
      <c r="T4" s="1" t="s">
        <v>458</v>
      </c>
      <c r="U4" s="1" t="s">
        <v>459</v>
      </c>
    </row>
    <row r="5" s="1" customFormat="1" spans="1:21">
      <c r="A5" s="3">
        <v>18805602756</v>
      </c>
      <c r="B5" s="1" t="s">
        <v>444</v>
      </c>
      <c r="C5" s="1" t="s">
        <v>469</v>
      </c>
      <c r="D5" s="1" t="s">
        <v>470</v>
      </c>
      <c r="E5" s="1" t="s">
        <v>471</v>
      </c>
      <c r="F5" s="1" t="s">
        <v>444</v>
      </c>
      <c r="G5" s="1" t="s">
        <v>448</v>
      </c>
      <c r="H5" s="1" t="s">
        <v>449</v>
      </c>
      <c r="I5" s="1" t="s">
        <v>472</v>
      </c>
      <c r="J5" s="1" t="s">
        <v>451</v>
      </c>
      <c r="K5" s="1" t="s">
        <v>472</v>
      </c>
      <c r="L5" s="1" t="s">
        <v>472</v>
      </c>
      <c r="M5" s="1" t="s">
        <v>452</v>
      </c>
      <c r="N5" s="1" t="s">
        <v>452</v>
      </c>
      <c r="O5" s="1" t="s">
        <v>453</v>
      </c>
      <c r="P5" s="1" t="s">
        <v>454</v>
      </c>
      <c r="Q5" s="1" t="s">
        <v>455</v>
      </c>
      <c r="R5" s="1" t="s">
        <v>473</v>
      </c>
      <c r="S5" s="1" t="s">
        <v>457</v>
      </c>
      <c r="T5" s="1" t="s">
        <v>458</v>
      </c>
      <c r="U5" s="1" t="s">
        <v>459</v>
      </c>
    </row>
    <row r="6" s="1" customFormat="1" spans="1:21">
      <c r="A6" s="3">
        <v>18805139259</v>
      </c>
      <c r="B6" s="1" t="s">
        <v>444</v>
      </c>
      <c r="C6" s="1" t="s">
        <v>474</v>
      </c>
      <c r="D6" s="1" t="s">
        <v>475</v>
      </c>
      <c r="E6" s="1" t="s">
        <v>476</v>
      </c>
      <c r="F6" s="1" t="s">
        <v>444</v>
      </c>
      <c r="G6" s="1" t="s">
        <v>448</v>
      </c>
      <c r="H6" s="1" t="s">
        <v>449</v>
      </c>
      <c r="I6" s="1" t="s">
        <v>477</v>
      </c>
      <c r="J6" s="1" t="s">
        <v>451</v>
      </c>
      <c r="K6" s="1" t="s">
        <v>477</v>
      </c>
      <c r="L6" s="1" t="s">
        <v>477</v>
      </c>
      <c r="M6" s="1" t="s">
        <v>452</v>
      </c>
      <c r="N6" s="1" t="s">
        <v>452</v>
      </c>
      <c r="O6" s="1" t="s">
        <v>453</v>
      </c>
      <c r="P6" s="1" t="s">
        <v>454</v>
      </c>
      <c r="Q6" s="1" t="s">
        <v>455</v>
      </c>
      <c r="R6" s="1" t="s">
        <v>478</v>
      </c>
      <c r="S6" s="1" t="s">
        <v>457</v>
      </c>
      <c r="T6" s="1" t="s">
        <v>458</v>
      </c>
      <c r="U6" s="1" t="s">
        <v>459</v>
      </c>
    </row>
    <row r="7" s="1" customFormat="1" spans="1:21">
      <c r="A7" s="3">
        <v>18804757303</v>
      </c>
      <c r="B7" s="1" t="s">
        <v>444</v>
      </c>
      <c r="C7" s="1" t="s">
        <v>479</v>
      </c>
      <c r="D7" s="1" t="s">
        <v>480</v>
      </c>
      <c r="E7" s="1" t="s">
        <v>481</v>
      </c>
      <c r="F7" s="1" t="s">
        <v>444</v>
      </c>
      <c r="G7" s="1" t="s">
        <v>448</v>
      </c>
      <c r="H7" s="1" t="s">
        <v>449</v>
      </c>
      <c r="I7" s="1" t="s">
        <v>482</v>
      </c>
      <c r="J7" s="1" t="s">
        <v>451</v>
      </c>
      <c r="K7" s="1" t="s">
        <v>482</v>
      </c>
      <c r="L7" s="1" t="s">
        <v>482</v>
      </c>
      <c r="M7" s="1" t="s">
        <v>452</v>
      </c>
      <c r="N7" s="1" t="s">
        <v>452</v>
      </c>
      <c r="O7" s="1" t="s">
        <v>453</v>
      </c>
      <c r="P7" s="1" t="s">
        <v>454</v>
      </c>
      <c r="Q7" s="1" t="s">
        <v>455</v>
      </c>
      <c r="R7" s="1" t="s">
        <v>483</v>
      </c>
      <c r="S7" s="1" t="s">
        <v>457</v>
      </c>
      <c r="T7" s="1" t="s">
        <v>458</v>
      </c>
      <c r="U7" s="1" t="s">
        <v>459</v>
      </c>
    </row>
    <row r="8" s="1" customFormat="1" spans="1:21">
      <c r="A8" s="3">
        <v>18804728700</v>
      </c>
      <c r="B8" s="1" t="s">
        <v>444</v>
      </c>
      <c r="C8" s="1" t="s">
        <v>484</v>
      </c>
      <c r="D8" s="1" t="s">
        <v>485</v>
      </c>
      <c r="E8" s="1" t="s">
        <v>486</v>
      </c>
      <c r="F8" s="1" t="s">
        <v>444</v>
      </c>
      <c r="G8" s="1" t="s">
        <v>448</v>
      </c>
      <c r="H8" s="1" t="s">
        <v>449</v>
      </c>
      <c r="I8" s="1" t="s">
        <v>487</v>
      </c>
      <c r="J8" s="1" t="s">
        <v>451</v>
      </c>
      <c r="K8" s="1" t="s">
        <v>487</v>
      </c>
      <c r="L8" s="1" t="s">
        <v>487</v>
      </c>
      <c r="M8" s="1" t="s">
        <v>452</v>
      </c>
      <c r="N8" s="1" t="s">
        <v>452</v>
      </c>
      <c r="O8" s="1" t="s">
        <v>453</v>
      </c>
      <c r="P8" s="1" t="s">
        <v>454</v>
      </c>
      <c r="Q8" s="1" t="s">
        <v>455</v>
      </c>
      <c r="R8" s="1" t="s">
        <v>488</v>
      </c>
      <c r="S8" s="1" t="s">
        <v>457</v>
      </c>
      <c r="T8" s="1" t="s">
        <v>458</v>
      </c>
      <c r="U8" s="1" t="s">
        <v>459</v>
      </c>
    </row>
    <row r="9" s="1" customFormat="1" spans="1:21">
      <c r="A9" s="3">
        <v>18804292485</v>
      </c>
      <c r="B9" s="1" t="s">
        <v>444</v>
      </c>
      <c r="C9" s="1" t="s">
        <v>489</v>
      </c>
      <c r="D9" s="1" t="s">
        <v>490</v>
      </c>
      <c r="E9" s="1" t="s">
        <v>491</v>
      </c>
      <c r="F9" s="1" t="s">
        <v>444</v>
      </c>
      <c r="G9" s="1" t="s">
        <v>448</v>
      </c>
      <c r="H9" s="1" t="s">
        <v>449</v>
      </c>
      <c r="I9" s="1" t="s">
        <v>492</v>
      </c>
      <c r="J9" s="1" t="s">
        <v>451</v>
      </c>
      <c r="K9" s="1" t="s">
        <v>492</v>
      </c>
      <c r="L9" s="1" t="s">
        <v>492</v>
      </c>
      <c r="M9" s="1" t="s">
        <v>452</v>
      </c>
      <c r="N9" s="1" t="s">
        <v>452</v>
      </c>
      <c r="O9" s="1" t="s">
        <v>453</v>
      </c>
      <c r="P9" s="1" t="s">
        <v>454</v>
      </c>
      <c r="Q9" s="1" t="s">
        <v>455</v>
      </c>
      <c r="R9" s="1" t="s">
        <v>493</v>
      </c>
      <c r="S9" s="1" t="s">
        <v>457</v>
      </c>
      <c r="T9" s="1" t="s">
        <v>458</v>
      </c>
      <c r="U9" s="1" t="s">
        <v>459</v>
      </c>
    </row>
    <row r="10" s="1" customFormat="1" spans="1:21">
      <c r="A10" s="3">
        <v>18803328578</v>
      </c>
      <c r="B10" s="1" t="s">
        <v>444</v>
      </c>
      <c r="C10" s="1" t="s">
        <v>494</v>
      </c>
      <c r="D10" s="1" t="s">
        <v>495</v>
      </c>
      <c r="E10" s="1" t="s">
        <v>496</v>
      </c>
      <c r="F10" s="1" t="s">
        <v>444</v>
      </c>
      <c r="G10" s="1" t="s">
        <v>448</v>
      </c>
      <c r="H10" s="1" t="s">
        <v>449</v>
      </c>
      <c r="I10" s="1" t="s">
        <v>497</v>
      </c>
      <c r="J10" s="1" t="s">
        <v>451</v>
      </c>
      <c r="K10" s="1" t="s">
        <v>497</v>
      </c>
      <c r="L10" s="1" t="s">
        <v>497</v>
      </c>
      <c r="M10" s="1" t="s">
        <v>452</v>
      </c>
      <c r="N10" s="1" t="s">
        <v>452</v>
      </c>
      <c r="O10" s="1" t="s">
        <v>453</v>
      </c>
      <c r="P10" s="1" t="s">
        <v>454</v>
      </c>
      <c r="Q10" s="1" t="s">
        <v>455</v>
      </c>
      <c r="R10" s="1" t="s">
        <v>498</v>
      </c>
      <c r="S10" s="1" t="s">
        <v>457</v>
      </c>
      <c r="T10" s="1" t="s">
        <v>458</v>
      </c>
      <c r="U10" s="1" t="s">
        <v>459</v>
      </c>
    </row>
    <row r="11" s="1" customFormat="1" spans="1:21">
      <c r="A11" s="3">
        <v>18799987190</v>
      </c>
      <c r="B11" s="1" t="s">
        <v>444</v>
      </c>
      <c r="C11" s="1" t="s">
        <v>499</v>
      </c>
      <c r="D11" s="1" t="s">
        <v>495</v>
      </c>
      <c r="E11" s="1" t="s">
        <v>500</v>
      </c>
      <c r="F11" s="1" t="s">
        <v>444</v>
      </c>
      <c r="G11" s="1" t="s">
        <v>448</v>
      </c>
      <c r="H11" s="1" t="s">
        <v>449</v>
      </c>
      <c r="I11" s="1" t="s">
        <v>501</v>
      </c>
      <c r="J11" s="1" t="s">
        <v>451</v>
      </c>
      <c r="K11" s="1" t="s">
        <v>501</v>
      </c>
      <c r="L11" s="1" t="s">
        <v>501</v>
      </c>
      <c r="M11" s="1" t="s">
        <v>452</v>
      </c>
      <c r="N11" s="1" t="s">
        <v>452</v>
      </c>
      <c r="O11" s="1" t="s">
        <v>453</v>
      </c>
      <c r="P11" s="1" t="s">
        <v>454</v>
      </c>
      <c r="Q11" s="1" t="s">
        <v>455</v>
      </c>
      <c r="R11" s="1" t="s">
        <v>502</v>
      </c>
      <c r="S11" s="1" t="s">
        <v>457</v>
      </c>
      <c r="T11" s="1" t="s">
        <v>458</v>
      </c>
      <c r="U11" s="1" t="s">
        <v>459</v>
      </c>
    </row>
    <row r="12" s="1" customFormat="1" spans="1:21">
      <c r="A12" s="3">
        <v>18799278152</v>
      </c>
      <c r="B12" s="1" t="s">
        <v>444</v>
      </c>
      <c r="C12" s="1" t="s">
        <v>503</v>
      </c>
      <c r="D12" s="1" t="s">
        <v>504</v>
      </c>
      <c r="E12" s="1" t="s">
        <v>505</v>
      </c>
      <c r="F12" s="1" t="s">
        <v>444</v>
      </c>
      <c r="G12" s="1" t="s">
        <v>448</v>
      </c>
      <c r="H12" s="1" t="s">
        <v>449</v>
      </c>
      <c r="I12" s="1" t="s">
        <v>506</v>
      </c>
      <c r="J12" s="1" t="s">
        <v>451</v>
      </c>
      <c r="K12" s="1" t="s">
        <v>506</v>
      </c>
      <c r="L12" s="1" t="s">
        <v>506</v>
      </c>
      <c r="M12" s="1" t="s">
        <v>452</v>
      </c>
      <c r="N12" s="1" t="s">
        <v>452</v>
      </c>
      <c r="O12" s="1" t="s">
        <v>453</v>
      </c>
      <c r="P12" s="1" t="s">
        <v>454</v>
      </c>
      <c r="Q12" s="1" t="s">
        <v>455</v>
      </c>
      <c r="R12" s="1" t="s">
        <v>507</v>
      </c>
      <c r="S12" s="1" t="s">
        <v>457</v>
      </c>
      <c r="T12" s="1" t="s">
        <v>458</v>
      </c>
      <c r="U12" s="1" t="s">
        <v>459</v>
      </c>
    </row>
    <row r="13" s="1" customFormat="1" spans="1:21">
      <c r="A13" s="3">
        <v>18796006929</v>
      </c>
      <c r="B13" s="1" t="s">
        <v>508</v>
      </c>
      <c r="C13" s="1" t="s">
        <v>509</v>
      </c>
      <c r="D13" s="1" t="s">
        <v>510</v>
      </c>
      <c r="E13" s="1" t="s">
        <v>511</v>
      </c>
      <c r="F13" s="1" t="s">
        <v>444</v>
      </c>
      <c r="G13" s="1" t="s">
        <v>448</v>
      </c>
      <c r="H13" s="1" t="s">
        <v>449</v>
      </c>
      <c r="I13" s="1" t="s">
        <v>512</v>
      </c>
      <c r="J13" s="1" t="s">
        <v>451</v>
      </c>
      <c r="K13" s="1" t="s">
        <v>512</v>
      </c>
      <c r="L13" s="1" t="s">
        <v>512</v>
      </c>
      <c r="M13" s="1" t="s">
        <v>452</v>
      </c>
      <c r="N13" s="1" t="s">
        <v>452</v>
      </c>
      <c r="O13" s="1" t="s">
        <v>453</v>
      </c>
      <c r="P13" s="1" t="s">
        <v>454</v>
      </c>
      <c r="Q13" s="1" t="s">
        <v>455</v>
      </c>
      <c r="R13" s="1" t="s">
        <v>513</v>
      </c>
      <c r="S13" s="1" t="s">
        <v>457</v>
      </c>
      <c r="T13" s="1" t="s">
        <v>458</v>
      </c>
      <c r="U13" s="1" t="s">
        <v>459</v>
      </c>
    </row>
    <row r="14" s="1" customFormat="1" spans="1:21">
      <c r="A14" s="3">
        <v>18795201383</v>
      </c>
      <c r="B14" s="1" t="s">
        <v>508</v>
      </c>
      <c r="C14" s="1" t="s">
        <v>514</v>
      </c>
      <c r="D14" s="1" t="s">
        <v>515</v>
      </c>
      <c r="E14" s="1" t="s">
        <v>516</v>
      </c>
      <c r="F14" s="1" t="s">
        <v>508</v>
      </c>
      <c r="G14" s="1" t="s">
        <v>448</v>
      </c>
      <c r="H14" s="1" t="s">
        <v>449</v>
      </c>
      <c r="I14" s="1" t="s">
        <v>517</v>
      </c>
      <c r="J14" s="1" t="s">
        <v>451</v>
      </c>
      <c r="K14" s="1" t="s">
        <v>517</v>
      </c>
      <c r="L14" s="1" t="s">
        <v>517</v>
      </c>
      <c r="M14" s="1" t="s">
        <v>452</v>
      </c>
      <c r="N14" s="1" t="s">
        <v>452</v>
      </c>
      <c r="O14" s="1" t="s">
        <v>453</v>
      </c>
      <c r="P14" s="1" t="s">
        <v>454</v>
      </c>
      <c r="Q14" s="1" t="s">
        <v>455</v>
      </c>
      <c r="R14" s="1" t="s">
        <v>518</v>
      </c>
      <c r="S14" s="1" t="s">
        <v>457</v>
      </c>
      <c r="T14" s="1" t="s">
        <v>458</v>
      </c>
      <c r="U14" s="1" t="s">
        <v>459</v>
      </c>
    </row>
    <row r="15" s="1" customFormat="1" spans="1:21">
      <c r="A15" s="3">
        <v>18792494881</v>
      </c>
      <c r="B15" s="1" t="s">
        <v>508</v>
      </c>
      <c r="C15" s="1" t="s">
        <v>519</v>
      </c>
      <c r="D15" s="1" t="s">
        <v>510</v>
      </c>
      <c r="E15" s="1" t="s">
        <v>520</v>
      </c>
      <c r="F15" s="1" t="s">
        <v>508</v>
      </c>
      <c r="G15" s="1" t="s">
        <v>448</v>
      </c>
      <c r="H15" s="1" t="s">
        <v>449</v>
      </c>
      <c r="I15" s="1" t="s">
        <v>521</v>
      </c>
      <c r="J15" s="1" t="s">
        <v>451</v>
      </c>
      <c r="K15" s="1" t="s">
        <v>521</v>
      </c>
      <c r="L15" s="1" t="s">
        <v>521</v>
      </c>
      <c r="M15" s="1" t="s">
        <v>452</v>
      </c>
      <c r="N15" s="1" t="s">
        <v>452</v>
      </c>
      <c r="O15" s="1" t="s">
        <v>453</v>
      </c>
      <c r="P15" s="1" t="s">
        <v>454</v>
      </c>
      <c r="Q15" s="1" t="s">
        <v>455</v>
      </c>
      <c r="R15" s="1" t="s">
        <v>522</v>
      </c>
      <c r="S15" s="1" t="s">
        <v>457</v>
      </c>
      <c r="T15" s="1" t="s">
        <v>458</v>
      </c>
      <c r="U15" s="1" t="s">
        <v>459</v>
      </c>
    </row>
    <row r="16" s="1" customFormat="1" spans="1:21">
      <c r="A16" s="3">
        <v>18789447990</v>
      </c>
      <c r="B16" s="1" t="s">
        <v>508</v>
      </c>
      <c r="C16" s="1" t="s">
        <v>523</v>
      </c>
      <c r="D16" s="1" t="s">
        <v>524</v>
      </c>
      <c r="E16" s="1" t="s">
        <v>525</v>
      </c>
      <c r="F16" s="1" t="s">
        <v>508</v>
      </c>
      <c r="G16" s="1" t="s">
        <v>448</v>
      </c>
      <c r="H16" s="1" t="s">
        <v>449</v>
      </c>
      <c r="I16" s="1" t="s">
        <v>526</v>
      </c>
      <c r="J16" s="1" t="s">
        <v>451</v>
      </c>
      <c r="K16" s="1" t="s">
        <v>526</v>
      </c>
      <c r="L16" s="1" t="s">
        <v>526</v>
      </c>
      <c r="M16" s="1" t="s">
        <v>452</v>
      </c>
      <c r="N16" s="1" t="s">
        <v>452</v>
      </c>
      <c r="O16" s="1" t="s">
        <v>453</v>
      </c>
      <c r="P16" s="1" t="s">
        <v>454</v>
      </c>
      <c r="Q16" s="1" t="s">
        <v>455</v>
      </c>
      <c r="R16" s="1" t="s">
        <v>527</v>
      </c>
      <c r="S16" s="1" t="s">
        <v>457</v>
      </c>
      <c r="T16" s="1" t="s">
        <v>458</v>
      </c>
      <c r="U16" s="1" t="s">
        <v>459</v>
      </c>
    </row>
    <row r="17" s="1" customFormat="1" spans="1:21">
      <c r="A17" s="3">
        <v>18789010068</v>
      </c>
      <c r="B17" s="1" t="s">
        <v>508</v>
      </c>
      <c r="C17" s="1" t="s">
        <v>528</v>
      </c>
      <c r="D17" s="1" t="s">
        <v>490</v>
      </c>
      <c r="E17" s="1" t="s">
        <v>529</v>
      </c>
      <c r="F17" s="1" t="s">
        <v>508</v>
      </c>
      <c r="G17" s="1" t="s">
        <v>448</v>
      </c>
      <c r="H17" s="1" t="s">
        <v>449</v>
      </c>
      <c r="I17" s="1" t="s">
        <v>530</v>
      </c>
      <c r="J17" s="1" t="s">
        <v>451</v>
      </c>
      <c r="K17" s="1" t="s">
        <v>530</v>
      </c>
      <c r="L17" s="1" t="s">
        <v>530</v>
      </c>
      <c r="M17" s="1" t="s">
        <v>452</v>
      </c>
      <c r="N17" s="1" t="s">
        <v>452</v>
      </c>
      <c r="O17" s="1" t="s">
        <v>453</v>
      </c>
      <c r="P17" s="1" t="s">
        <v>454</v>
      </c>
      <c r="Q17" s="1" t="s">
        <v>455</v>
      </c>
      <c r="R17" s="1" t="s">
        <v>531</v>
      </c>
      <c r="S17" s="1" t="s">
        <v>457</v>
      </c>
      <c r="T17" s="1" t="s">
        <v>458</v>
      </c>
      <c r="U17" s="1" t="s">
        <v>459</v>
      </c>
    </row>
    <row r="18" s="1" customFormat="1" spans="1:21">
      <c r="A18" s="3">
        <v>18788560512</v>
      </c>
      <c r="B18" s="1" t="s">
        <v>508</v>
      </c>
      <c r="C18" s="1" t="s">
        <v>532</v>
      </c>
      <c r="D18" s="1" t="s">
        <v>446</v>
      </c>
      <c r="E18" s="1" t="s">
        <v>533</v>
      </c>
      <c r="F18" s="1" t="s">
        <v>444</v>
      </c>
      <c r="G18" s="1" t="s">
        <v>448</v>
      </c>
      <c r="H18" s="1" t="s">
        <v>449</v>
      </c>
      <c r="I18" s="1" t="s">
        <v>467</v>
      </c>
      <c r="J18" s="1" t="s">
        <v>451</v>
      </c>
      <c r="K18" s="1" t="s">
        <v>467</v>
      </c>
      <c r="L18" s="1" t="s">
        <v>467</v>
      </c>
      <c r="M18" s="1" t="s">
        <v>452</v>
      </c>
      <c r="N18" s="1" t="s">
        <v>452</v>
      </c>
      <c r="O18" s="1" t="s">
        <v>453</v>
      </c>
      <c r="P18" s="1" t="s">
        <v>454</v>
      </c>
      <c r="Q18" s="1" t="s">
        <v>455</v>
      </c>
      <c r="R18" s="1" t="s">
        <v>534</v>
      </c>
      <c r="S18" s="1" t="s">
        <v>457</v>
      </c>
      <c r="T18" s="1" t="s">
        <v>458</v>
      </c>
      <c r="U18" s="1" t="s">
        <v>459</v>
      </c>
    </row>
    <row r="19" s="1" customFormat="1" spans="1:21">
      <c r="A19" s="3">
        <v>18788472068</v>
      </c>
      <c r="B19" s="1" t="s">
        <v>508</v>
      </c>
      <c r="C19" s="1" t="s">
        <v>535</v>
      </c>
      <c r="D19" s="1" t="s">
        <v>485</v>
      </c>
      <c r="E19" s="1" t="s">
        <v>536</v>
      </c>
      <c r="F19" s="1" t="s">
        <v>444</v>
      </c>
      <c r="G19" s="1" t="s">
        <v>448</v>
      </c>
      <c r="H19" s="1" t="s">
        <v>449</v>
      </c>
      <c r="I19" s="1" t="s">
        <v>487</v>
      </c>
      <c r="J19" s="1" t="s">
        <v>451</v>
      </c>
      <c r="K19" s="1" t="s">
        <v>487</v>
      </c>
      <c r="L19" s="1" t="s">
        <v>487</v>
      </c>
      <c r="M19" s="1" t="s">
        <v>452</v>
      </c>
      <c r="N19" s="1" t="s">
        <v>452</v>
      </c>
      <c r="O19" s="1" t="s">
        <v>453</v>
      </c>
      <c r="P19" s="1" t="s">
        <v>454</v>
      </c>
      <c r="Q19" s="1" t="s">
        <v>455</v>
      </c>
      <c r="R19" s="1" t="s">
        <v>537</v>
      </c>
      <c r="S19" s="1" t="s">
        <v>457</v>
      </c>
      <c r="T19" s="1" t="s">
        <v>458</v>
      </c>
      <c r="U19" s="1" t="s">
        <v>459</v>
      </c>
    </row>
    <row r="20" s="1" customFormat="1" spans="1:21">
      <c r="A20" s="3">
        <v>18787539966</v>
      </c>
      <c r="B20" s="1" t="s">
        <v>538</v>
      </c>
      <c r="C20" s="1" t="s">
        <v>539</v>
      </c>
      <c r="D20" s="1" t="s">
        <v>540</v>
      </c>
      <c r="E20" s="1" t="s">
        <v>541</v>
      </c>
      <c r="F20" s="1" t="s">
        <v>508</v>
      </c>
      <c r="G20" s="1" t="s">
        <v>448</v>
      </c>
      <c r="H20" s="1" t="s">
        <v>449</v>
      </c>
      <c r="I20" s="1" t="s">
        <v>542</v>
      </c>
      <c r="J20" s="1" t="s">
        <v>451</v>
      </c>
      <c r="K20" s="1" t="s">
        <v>542</v>
      </c>
      <c r="L20" s="1" t="s">
        <v>542</v>
      </c>
      <c r="M20" s="1" t="s">
        <v>452</v>
      </c>
      <c r="N20" s="1" t="s">
        <v>452</v>
      </c>
      <c r="O20" s="1" t="s">
        <v>453</v>
      </c>
      <c r="P20" s="1" t="s">
        <v>454</v>
      </c>
      <c r="Q20" s="1" t="s">
        <v>455</v>
      </c>
      <c r="R20" s="1" t="s">
        <v>543</v>
      </c>
      <c r="S20" s="1" t="s">
        <v>457</v>
      </c>
      <c r="T20" s="1" t="s">
        <v>458</v>
      </c>
      <c r="U20" s="1" t="s">
        <v>459</v>
      </c>
    </row>
    <row r="21" s="1" customFormat="1" spans="1:21">
      <c r="A21" s="3">
        <v>18786773391</v>
      </c>
      <c r="B21" s="1" t="s">
        <v>538</v>
      </c>
      <c r="C21" s="1" t="s">
        <v>544</v>
      </c>
      <c r="D21" s="1" t="s">
        <v>545</v>
      </c>
      <c r="E21" s="1" t="s">
        <v>546</v>
      </c>
      <c r="F21" s="1" t="s">
        <v>508</v>
      </c>
      <c r="G21" s="1" t="s">
        <v>448</v>
      </c>
      <c r="H21" s="1" t="s">
        <v>449</v>
      </c>
      <c r="I21" s="1" t="s">
        <v>547</v>
      </c>
      <c r="J21" s="1" t="s">
        <v>451</v>
      </c>
      <c r="K21" s="1" t="s">
        <v>547</v>
      </c>
      <c r="L21" s="1" t="s">
        <v>547</v>
      </c>
      <c r="M21" s="1" t="s">
        <v>452</v>
      </c>
      <c r="N21" s="1" t="s">
        <v>452</v>
      </c>
      <c r="O21" s="1" t="s">
        <v>453</v>
      </c>
      <c r="P21" s="1" t="s">
        <v>454</v>
      </c>
      <c r="Q21" s="1" t="s">
        <v>455</v>
      </c>
      <c r="R21" s="1" t="s">
        <v>548</v>
      </c>
      <c r="S21" s="1" t="s">
        <v>457</v>
      </c>
      <c r="T21" s="1" t="s">
        <v>458</v>
      </c>
      <c r="U21" s="1" t="s">
        <v>459</v>
      </c>
    </row>
    <row r="22" s="1" customFormat="1" spans="1:21">
      <c r="A22" s="3">
        <v>18784900166</v>
      </c>
      <c r="B22" s="1" t="s">
        <v>538</v>
      </c>
      <c r="C22" s="1" t="s">
        <v>549</v>
      </c>
      <c r="D22" s="1" t="s">
        <v>550</v>
      </c>
      <c r="E22" s="1" t="s">
        <v>551</v>
      </c>
      <c r="F22" s="1" t="s">
        <v>508</v>
      </c>
      <c r="G22" s="1" t="s">
        <v>448</v>
      </c>
      <c r="H22" s="1" t="s">
        <v>449</v>
      </c>
      <c r="I22" s="1" t="s">
        <v>552</v>
      </c>
      <c r="J22" s="1" t="s">
        <v>451</v>
      </c>
      <c r="K22" s="1" t="s">
        <v>552</v>
      </c>
      <c r="L22" s="1" t="s">
        <v>552</v>
      </c>
      <c r="M22" s="1" t="s">
        <v>452</v>
      </c>
      <c r="N22" s="1" t="s">
        <v>452</v>
      </c>
      <c r="O22" s="1" t="s">
        <v>453</v>
      </c>
      <c r="P22" s="1" t="s">
        <v>454</v>
      </c>
      <c r="Q22" s="1" t="s">
        <v>455</v>
      </c>
      <c r="R22" s="1" t="s">
        <v>553</v>
      </c>
      <c r="S22" s="1" t="s">
        <v>457</v>
      </c>
      <c r="T22" s="1" t="s">
        <v>458</v>
      </c>
      <c r="U22" s="1" t="s">
        <v>459</v>
      </c>
    </row>
    <row r="23" s="1" customFormat="1" spans="1:21">
      <c r="A23" s="3">
        <v>18783634075</v>
      </c>
      <c r="B23" s="1" t="s">
        <v>538</v>
      </c>
      <c r="C23" s="1" t="s">
        <v>554</v>
      </c>
      <c r="D23" s="1" t="s">
        <v>555</v>
      </c>
      <c r="E23" s="1" t="s">
        <v>556</v>
      </c>
      <c r="F23" s="1" t="s">
        <v>508</v>
      </c>
      <c r="G23" s="1" t="s">
        <v>448</v>
      </c>
      <c r="H23" s="1" t="s">
        <v>449</v>
      </c>
      <c r="I23" s="1" t="s">
        <v>557</v>
      </c>
      <c r="J23" s="1" t="s">
        <v>451</v>
      </c>
      <c r="K23" s="1" t="s">
        <v>557</v>
      </c>
      <c r="L23" s="1" t="s">
        <v>557</v>
      </c>
      <c r="M23" s="1" t="s">
        <v>452</v>
      </c>
      <c r="N23" s="1" t="s">
        <v>452</v>
      </c>
      <c r="O23" s="1" t="s">
        <v>453</v>
      </c>
      <c r="P23" s="1" t="s">
        <v>454</v>
      </c>
      <c r="Q23" s="1" t="s">
        <v>455</v>
      </c>
      <c r="R23" s="1" t="s">
        <v>558</v>
      </c>
      <c r="S23" s="1" t="s">
        <v>457</v>
      </c>
      <c r="T23" s="1" t="s">
        <v>458</v>
      </c>
      <c r="U23" s="1" t="s">
        <v>459</v>
      </c>
    </row>
    <row r="24" s="1" customFormat="1" spans="1:21">
      <c r="A24" s="3">
        <v>18782695758</v>
      </c>
      <c r="B24" s="1" t="s">
        <v>538</v>
      </c>
      <c r="C24" s="1" t="s">
        <v>559</v>
      </c>
      <c r="D24" s="1" t="s">
        <v>510</v>
      </c>
      <c r="E24" s="1" t="s">
        <v>560</v>
      </c>
      <c r="F24" s="1" t="s">
        <v>538</v>
      </c>
      <c r="G24" s="1" t="s">
        <v>448</v>
      </c>
      <c r="H24" s="1" t="s">
        <v>449</v>
      </c>
      <c r="I24" s="1" t="s">
        <v>561</v>
      </c>
      <c r="J24" s="1" t="s">
        <v>451</v>
      </c>
      <c r="K24" s="1" t="s">
        <v>561</v>
      </c>
      <c r="L24" s="1" t="s">
        <v>561</v>
      </c>
      <c r="M24" s="1" t="s">
        <v>452</v>
      </c>
      <c r="N24" s="1" t="s">
        <v>452</v>
      </c>
      <c r="O24" s="1" t="s">
        <v>453</v>
      </c>
      <c r="P24" s="1" t="s">
        <v>454</v>
      </c>
      <c r="Q24" s="1" t="s">
        <v>455</v>
      </c>
      <c r="R24" s="1" t="s">
        <v>562</v>
      </c>
      <c r="S24" s="1" t="s">
        <v>457</v>
      </c>
      <c r="T24" s="1" t="s">
        <v>458</v>
      </c>
      <c r="U24" s="1" t="s">
        <v>459</v>
      </c>
    </row>
    <row r="25" s="1" customFormat="1" spans="1:21">
      <c r="A25" s="3">
        <v>18777795691</v>
      </c>
      <c r="B25" s="1" t="s">
        <v>538</v>
      </c>
      <c r="C25" s="1" t="s">
        <v>563</v>
      </c>
      <c r="D25" s="1" t="s">
        <v>490</v>
      </c>
      <c r="E25" s="1" t="s">
        <v>564</v>
      </c>
      <c r="F25" s="1" t="s">
        <v>538</v>
      </c>
      <c r="G25" s="1" t="s">
        <v>448</v>
      </c>
      <c r="H25" s="1" t="s">
        <v>449</v>
      </c>
      <c r="I25" s="1" t="s">
        <v>565</v>
      </c>
      <c r="J25" s="1" t="s">
        <v>451</v>
      </c>
      <c r="K25" s="1" t="s">
        <v>565</v>
      </c>
      <c r="L25" s="1" t="s">
        <v>565</v>
      </c>
      <c r="M25" s="1" t="s">
        <v>452</v>
      </c>
      <c r="N25" s="1" t="s">
        <v>452</v>
      </c>
      <c r="O25" s="1" t="s">
        <v>453</v>
      </c>
      <c r="P25" s="1" t="s">
        <v>454</v>
      </c>
      <c r="Q25" s="1" t="s">
        <v>455</v>
      </c>
      <c r="R25" s="1" t="s">
        <v>566</v>
      </c>
      <c r="S25" s="1" t="s">
        <v>457</v>
      </c>
      <c r="T25" s="1" t="s">
        <v>458</v>
      </c>
      <c r="U25" s="1" t="s">
        <v>459</v>
      </c>
    </row>
    <row r="26" s="1" customFormat="1" spans="1:21">
      <c r="A26" s="3">
        <v>18777380121</v>
      </c>
      <c r="B26" s="1" t="s">
        <v>538</v>
      </c>
      <c r="C26" s="1" t="s">
        <v>567</v>
      </c>
      <c r="D26" s="1" t="s">
        <v>485</v>
      </c>
      <c r="E26" s="1" t="s">
        <v>568</v>
      </c>
      <c r="F26" s="1" t="s">
        <v>444</v>
      </c>
      <c r="G26" s="1" t="s">
        <v>448</v>
      </c>
      <c r="H26" s="1" t="s">
        <v>449</v>
      </c>
      <c r="I26" s="1" t="s">
        <v>569</v>
      </c>
      <c r="J26" s="1" t="s">
        <v>451</v>
      </c>
      <c r="K26" s="1" t="s">
        <v>569</v>
      </c>
      <c r="L26" s="1" t="s">
        <v>569</v>
      </c>
      <c r="M26" s="1" t="s">
        <v>452</v>
      </c>
      <c r="N26" s="1" t="s">
        <v>452</v>
      </c>
      <c r="O26" s="1" t="s">
        <v>453</v>
      </c>
      <c r="P26" s="1" t="s">
        <v>454</v>
      </c>
      <c r="Q26" s="1" t="s">
        <v>455</v>
      </c>
      <c r="R26" s="1" t="s">
        <v>570</v>
      </c>
      <c r="S26" s="1" t="s">
        <v>457</v>
      </c>
      <c r="T26" s="1" t="s">
        <v>458</v>
      </c>
      <c r="U26" s="1" t="s">
        <v>459</v>
      </c>
    </row>
    <row r="27" s="1" customFormat="1" spans="1:21">
      <c r="A27" s="3">
        <v>18777207491</v>
      </c>
      <c r="B27" s="1" t="s">
        <v>538</v>
      </c>
      <c r="C27" s="1" t="s">
        <v>571</v>
      </c>
      <c r="D27" s="1" t="s">
        <v>572</v>
      </c>
      <c r="E27" s="1" t="s">
        <v>573</v>
      </c>
      <c r="F27" s="1" t="s">
        <v>538</v>
      </c>
      <c r="G27" s="1" t="s">
        <v>448</v>
      </c>
      <c r="H27" s="1" t="s">
        <v>449</v>
      </c>
      <c r="I27" s="1" t="s">
        <v>574</v>
      </c>
      <c r="J27" s="1" t="s">
        <v>451</v>
      </c>
      <c r="K27" s="1" t="s">
        <v>574</v>
      </c>
      <c r="L27" s="1" t="s">
        <v>574</v>
      </c>
      <c r="M27" s="1" t="s">
        <v>452</v>
      </c>
      <c r="N27" s="1" t="s">
        <v>452</v>
      </c>
      <c r="O27" s="1" t="s">
        <v>453</v>
      </c>
      <c r="P27" s="1" t="s">
        <v>454</v>
      </c>
      <c r="Q27" s="1" t="s">
        <v>455</v>
      </c>
      <c r="R27" s="1" t="s">
        <v>575</v>
      </c>
      <c r="S27" s="1" t="s">
        <v>457</v>
      </c>
      <c r="T27" s="1" t="s">
        <v>458</v>
      </c>
      <c r="U27" s="1" t="s">
        <v>459</v>
      </c>
    </row>
    <row r="28" s="1" customFormat="1" spans="1:21">
      <c r="A28" s="3">
        <v>18739624101</v>
      </c>
      <c r="B28" s="1" t="s">
        <v>576</v>
      </c>
      <c r="C28" s="1" t="s">
        <v>577</v>
      </c>
      <c r="D28" s="1" t="s">
        <v>578</v>
      </c>
      <c r="E28" s="1" t="s">
        <v>579</v>
      </c>
      <c r="F28" s="1" t="s">
        <v>538</v>
      </c>
      <c r="G28" s="1" t="s">
        <v>448</v>
      </c>
      <c r="H28" s="1" t="s">
        <v>449</v>
      </c>
      <c r="I28" s="1" t="s">
        <v>580</v>
      </c>
      <c r="J28" s="1" t="s">
        <v>451</v>
      </c>
      <c r="K28" s="1" t="s">
        <v>580</v>
      </c>
      <c r="L28" s="1" t="s">
        <v>580</v>
      </c>
      <c r="M28" s="1" t="s">
        <v>452</v>
      </c>
      <c r="N28" s="1" t="s">
        <v>452</v>
      </c>
      <c r="O28" s="1" t="s">
        <v>453</v>
      </c>
      <c r="P28" s="1" t="s">
        <v>454</v>
      </c>
      <c r="Q28" s="1" t="s">
        <v>455</v>
      </c>
      <c r="R28" s="1" t="s">
        <v>581</v>
      </c>
      <c r="S28" s="1" t="s">
        <v>457</v>
      </c>
      <c r="T28" s="1" t="s">
        <v>458</v>
      </c>
      <c r="U28" s="1" t="s">
        <v>459</v>
      </c>
    </row>
    <row r="29" s="1" customFormat="1" spans="1:21">
      <c r="A29" s="3">
        <v>18775896427</v>
      </c>
      <c r="B29" s="1" t="s">
        <v>582</v>
      </c>
      <c r="C29" s="1" t="s">
        <v>583</v>
      </c>
      <c r="D29" s="1" t="s">
        <v>584</v>
      </c>
      <c r="E29" s="1" t="s">
        <v>585</v>
      </c>
      <c r="F29" s="1" t="s">
        <v>508</v>
      </c>
      <c r="G29" s="1" t="s">
        <v>448</v>
      </c>
      <c r="H29" s="1" t="s">
        <v>449</v>
      </c>
      <c r="I29" s="1" t="s">
        <v>586</v>
      </c>
      <c r="J29" s="1" t="s">
        <v>451</v>
      </c>
      <c r="K29" s="1" t="s">
        <v>586</v>
      </c>
      <c r="L29" s="1" t="s">
        <v>586</v>
      </c>
      <c r="M29" s="1" t="s">
        <v>452</v>
      </c>
      <c r="N29" s="1" t="s">
        <v>452</v>
      </c>
      <c r="O29" s="1" t="s">
        <v>453</v>
      </c>
      <c r="P29" s="1" t="s">
        <v>454</v>
      </c>
      <c r="Q29" s="1" t="s">
        <v>455</v>
      </c>
      <c r="R29" s="1" t="s">
        <v>587</v>
      </c>
      <c r="S29" s="1" t="s">
        <v>457</v>
      </c>
      <c r="T29" s="1" t="s">
        <v>458</v>
      </c>
      <c r="U29" s="1" t="s">
        <v>459</v>
      </c>
    </row>
    <row r="30" s="1" customFormat="1" spans="1:21">
      <c r="A30" s="3">
        <v>18753174274</v>
      </c>
      <c r="B30" s="1" t="s">
        <v>588</v>
      </c>
      <c r="C30" s="1" t="s">
        <v>589</v>
      </c>
      <c r="D30" s="1" t="s">
        <v>524</v>
      </c>
      <c r="E30" s="1" t="s">
        <v>590</v>
      </c>
      <c r="F30" s="1" t="s">
        <v>591</v>
      </c>
      <c r="G30" s="1" t="s">
        <v>448</v>
      </c>
      <c r="H30" s="1" t="s">
        <v>449</v>
      </c>
      <c r="I30" s="1" t="s">
        <v>592</v>
      </c>
      <c r="J30" s="1" t="s">
        <v>451</v>
      </c>
      <c r="K30" s="1" t="s">
        <v>592</v>
      </c>
      <c r="L30" s="1" t="s">
        <v>592</v>
      </c>
      <c r="M30" s="1" t="s">
        <v>452</v>
      </c>
      <c r="N30" s="1" t="s">
        <v>452</v>
      </c>
      <c r="O30" s="1" t="s">
        <v>453</v>
      </c>
      <c r="P30" s="1" t="s">
        <v>454</v>
      </c>
      <c r="Q30" s="1" t="s">
        <v>455</v>
      </c>
      <c r="R30" s="1" t="s">
        <v>593</v>
      </c>
      <c r="S30" s="1" t="s">
        <v>457</v>
      </c>
      <c r="T30" s="1" t="s">
        <v>458</v>
      </c>
      <c r="U30" s="1" t="s">
        <v>459</v>
      </c>
    </row>
    <row r="31" s="1" customFormat="1" spans="1:21">
      <c r="A31" s="3">
        <v>18753147556</v>
      </c>
      <c r="B31" s="1" t="s">
        <v>588</v>
      </c>
      <c r="C31" s="1" t="s">
        <v>594</v>
      </c>
      <c r="D31" s="1" t="s">
        <v>524</v>
      </c>
      <c r="E31" s="1" t="s">
        <v>595</v>
      </c>
      <c r="F31" s="1" t="s">
        <v>591</v>
      </c>
      <c r="G31" s="1" t="s">
        <v>448</v>
      </c>
      <c r="H31" s="1" t="s">
        <v>449</v>
      </c>
      <c r="I31" s="1" t="s">
        <v>596</v>
      </c>
      <c r="J31" s="1" t="s">
        <v>451</v>
      </c>
      <c r="K31" s="1" t="s">
        <v>596</v>
      </c>
      <c r="L31" s="1" t="s">
        <v>596</v>
      </c>
      <c r="M31" s="1" t="s">
        <v>452</v>
      </c>
      <c r="N31" s="1" t="s">
        <v>452</v>
      </c>
      <c r="O31" s="1" t="s">
        <v>453</v>
      </c>
      <c r="P31" s="1" t="s">
        <v>454</v>
      </c>
      <c r="Q31" s="1" t="s">
        <v>455</v>
      </c>
      <c r="R31" s="1" t="s">
        <v>597</v>
      </c>
      <c r="S31" s="1" t="s">
        <v>457</v>
      </c>
      <c r="T31" s="1" t="s">
        <v>458</v>
      </c>
      <c r="U31" s="1" t="s">
        <v>459</v>
      </c>
    </row>
    <row r="32" s="1" customFormat="1" spans="1:21">
      <c r="A32" s="3">
        <v>18756545252</v>
      </c>
      <c r="B32" s="1" t="s">
        <v>591</v>
      </c>
      <c r="C32" s="1" t="s">
        <v>598</v>
      </c>
      <c r="D32" s="1" t="s">
        <v>599</v>
      </c>
      <c r="E32" s="1" t="s">
        <v>600</v>
      </c>
      <c r="F32" s="1" t="s">
        <v>538</v>
      </c>
      <c r="G32" s="1" t="s">
        <v>448</v>
      </c>
      <c r="H32" s="1" t="s">
        <v>449</v>
      </c>
      <c r="I32" s="1" t="s">
        <v>601</v>
      </c>
      <c r="J32" s="1" t="s">
        <v>451</v>
      </c>
      <c r="K32" s="1" t="s">
        <v>601</v>
      </c>
      <c r="L32" s="1" t="s">
        <v>601</v>
      </c>
      <c r="M32" s="1" t="s">
        <v>452</v>
      </c>
      <c r="N32" s="1" t="s">
        <v>452</v>
      </c>
      <c r="O32" s="1" t="s">
        <v>453</v>
      </c>
      <c r="P32" s="1" t="s">
        <v>454</v>
      </c>
      <c r="Q32" s="1" t="s">
        <v>455</v>
      </c>
      <c r="R32" s="1" t="s">
        <v>602</v>
      </c>
      <c r="S32" s="1" t="s">
        <v>457</v>
      </c>
      <c r="T32" s="1" t="s">
        <v>458</v>
      </c>
      <c r="U32" s="1" t="s">
        <v>459</v>
      </c>
    </row>
    <row r="33" s="1" customFormat="1" spans="1:21">
      <c r="A33" s="3">
        <v>18776670267</v>
      </c>
      <c r="B33" s="1" t="s">
        <v>538</v>
      </c>
      <c r="C33" s="1" t="s">
        <v>603</v>
      </c>
      <c r="D33" s="1" t="s">
        <v>604</v>
      </c>
      <c r="E33" s="1" t="s">
        <v>605</v>
      </c>
      <c r="F33" s="1" t="s">
        <v>538</v>
      </c>
      <c r="G33" s="1" t="s">
        <v>448</v>
      </c>
      <c r="H33" s="1" t="s">
        <v>449</v>
      </c>
      <c r="I33" s="1" t="s">
        <v>606</v>
      </c>
      <c r="J33" s="1" t="s">
        <v>451</v>
      </c>
      <c r="K33" s="1" t="s">
        <v>606</v>
      </c>
      <c r="L33" s="1" t="s">
        <v>606</v>
      </c>
      <c r="M33" s="1" t="s">
        <v>452</v>
      </c>
      <c r="N33" s="1" t="s">
        <v>452</v>
      </c>
      <c r="O33" s="1" t="s">
        <v>453</v>
      </c>
      <c r="P33" s="1" t="s">
        <v>454</v>
      </c>
      <c r="Q33" s="1" t="s">
        <v>455</v>
      </c>
      <c r="R33" s="1" t="s">
        <v>607</v>
      </c>
      <c r="S33" s="1" t="s">
        <v>457</v>
      </c>
      <c r="T33" s="1" t="s">
        <v>458</v>
      </c>
      <c r="U33" s="1" t="s">
        <v>459</v>
      </c>
    </row>
    <row r="34" s="1" customFormat="1" spans="1:21">
      <c r="A34" s="3">
        <v>18554767441</v>
      </c>
      <c r="B34" s="1" t="s">
        <v>608</v>
      </c>
      <c r="C34" s="1" t="s">
        <v>609</v>
      </c>
      <c r="D34" s="1" t="s">
        <v>604</v>
      </c>
      <c r="E34" s="1" t="s">
        <v>610</v>
      </c>
      <c r="F34" s="1" t="s">
        <v>444</v>
      </c>
      <c r="G34" s="1" t="s">
        <v>448</v>
      </c>
      <c r="H34" s="1" t="s">
        <v>449</v>
      </c>
      <c r="I34" s="1" t="s">
        <v>611</v>
      </c>
      <c r="J34" s="1" t="s">
        <v>451</v>
      </c>
      <c r="K34" s="1" t="s">
        <v>611</v>
      </c>
      <c r="L34" s="1" t="s">
        <v>611</v>
      </c>
      <c r="M34" s="1" t="s">
        <v>452</v>
      </c>
      <c r="N34" s="1" t="s">
        <v>452</v>
      </c>
      <c r="O34" s="1" t="s">
        <v>453</v>
      </c>
      <c r="P34" s="1" t="s">
        <v>454</v>
      </c>
      <c r="Q34" s="1" t="s">
        <v>455</v>
      </c>
      <c r="R34" s="1" t="s">
        <v>612</v>
      </c>
      <c r="S34" s="1" t="s">
        <v>457</v>
      </c>
      <c r="T34" s="1" t="s">
        <v>458</v>
      </c>
      <c r="U34" s="1" t="s">
        <v>459</v>
      </c>
    </row>
    <row r="35" s="1" customFormat="1" spans="1:21">
      <c r="A35" s="3">
        <v>18736362593</v>
      </c>
      <c r="B35" s="1" t="s">
        <v>576</v>
      </c>
      <c r="C35" s="1" t="s">
        <v>613</v>
      </c>
      <c r="D35" s="1" t="s">
        <v>614</v>
      </c>
      <c r="E35" s="1" t="s">
        <v>615</v>
      </c>
      <c r="F35" s="1" t="s">
        <v>582</v>
      </c>
      <c r="G35" s="1" t="s">
        <v>448</v>
      </c>
      <c r="H35" s="1" t="s">
        <v>449</v>
      </c>
      <c r="I35" s="1" t="s">
        <v>616</v>
      </c>
      <c r="J35" s="1" t="s">
        <v>451</v>
      </c>
      <c r="K35" s="1" t="s">
        <v>616</v>
      </c>
      <c r="L35" s="1" t="s">
        <v>616</v>
      </c>
      <c r="M35" s="1" t="s">
        <v>452</v>
      </c>
      <c r="N35" s="1" t="s">
        <v>452</v>
      </c>
      <c r="O35" s="1" t="s">
        <v>453</v>
      </c>
      <c r="P35" s="1" t="s">
        <v>454</v>
      </c>
      <c r="Q35" s="1" t="s">
        <v>455</v>
      </c>
      <c r="R35" s="1" t="s">
        <v>617</v>
      </c>
      <c r="S35" s="1" t="s">
        <v>457</v>
      </c>
      <c r="T35" s="1" t="s">
        <v>458</v>
      </c>
      <c r="U35" s="1" t="s">
        <v>459</v>
      </c>
    </row>
    <row r="36" s="1" customFormat="1" spans="1:21">
      <c r="A36" s="3">
        <v>18567455854</v>
      </c>
      <c r="B36" s="1" t="s">
        <v>618</v>
      </c>
      <c r="C36" s="1" t="s">
        <v>619</v>
      </c>
      <c r="D36" s="1" t="s">
        <v>620</v>
      </c>
      <c r="E36" s="1" t="s">
        <v>621</v>
      </c>
      <c r="F36" s="1" t="s">
        <v>622</v>
      </c>
      <c r="G36" s="1" t="s">
        <v>448</v>
      </c>
      <c r="H36" s="1" t="s">
        <v>449</v>
      </c>
      <c r="I36" s="1" t="s">
        <v>623</v>
      </c>
      <c r="J36" s="1" t="s">
        <v>451</v>
      </c>
      <c r="K36" s="1" t="s">
        <v>623</v>
      </c>
      <c r="L36" s="1" t="s">
        <v>623</v>
      </c>
      <c r="M36" s="1" t="s">
        <v>452</v>
      </c>
      <c r="N36" s="1" t="s">
        <v>452</v>
      </c>
      <c r="O36" s="1" t="s">
        <v>453</v>
      </c>
      <c r="P36" s="1" t="s">
        <v>454</v>
      </c>
      <c r="Q36" s="1" t="s">
        <v>455</v>
      </c>
      <c r="R36" s="1" t="s">
        <v>624</v>
      </c>
      <c r="S36" s="1" t="s">
        <v>457</v>
      </c>
      <c r="T36" s="1" t="s">
        <v>458</v>
      </c>
      <c r="U36" s="1" t="s">
        <v>459</v>
      </c>
    </row>
    <row r="37" s="1" customFormat="1" spans="1:21">
      <c r="A37" s="3">
        <v>18688027455</v>
      </c>
      <c r="B37" s="1" t="s">
        <v>625</v>
      </c>
      <c r="C37" s="1" t="s">
        <v>626</v>
      </c>
      <c r="D37" s="1" t="s">
        <v>627</v>
      </c>
      <c r="E37" s="1" t="s">
        <v>628</v>
      </c>
      <c r="F37" s="1" t="s">
        <v>508</v>
      </c>
      <c r="G37" s="1" t="s">
        <v>448</v>
      </c>
      <c r="H37" s="1" t="s">
        <v>449</v>
      </c>
      <c r="I37" s="1" t="s">
        <v>629</v>
      </c>
      <c r="J37" s="1" t="s">
        <v>451</v>
      </c>
      <c r="K37" s="1" t="s">
        <v>629</v>
      </c>
      <c r="L37" s="1" t="s">
        <v>629</v>
      </c>
      <c r="M37" s="1" t="s">
        <v>452</v>
      </c>
      <c r="N37" s="1" t="s">
        <v>452</v>
      </c>
      <c r="O37" s="1" t="s">
        <v>453</v>
      </c>
      <c r="P37" s="1" t="s">
        <v>454</v>
      </c>
      <c r="Q37" s="1" t="s">
        <v>455</v>
      </c>
      <c r="R37" s="1" t="s">
        <v>630</v>
      </c>
      <c r="S37" s="1" t="s">
        <v>457</v>
      </c>
      <c r="T37" s="1" t="s">
        <v>458</v>
      </c>
      <c r="U37" s="1" t="s">
        <v>459</v>
      </c>
    </row>
    <row r="38" s="1" customFormat="1" spans="1:21">
      <c r="A38" s="3">
        <v>18774899520</v>
      </c>
      <c r="B38" s="1" t="s">
        <v>582</v>
      </c>
      <c r="C38" s="1" t="s">
        <v>631</v>
      </c>
      <c r="D38" s="1" t="s">
        <v>632</v>
      </c>
      <c r="E38" s="1" t="s">
        <v>633</v>
      </c>
      <c r="F38" s="1" t="s">
        <v>444</v>
      </c>
      <c r="G38" s="1" t="s">
        <v>448</v>
      </c>
      <c r="H38" s="1" t="s">
        <v>449</v>
      </c>
      <c r="I38" s="1" t="s">
        <v>634</v>
      </c>
      <c r="J38" s="1" t="s">
        <v>451</v>
      </c>
      <c r="K38" s="1" t="s">
        <v>634</v>
      </c>
      <c r="L38" s="1" t="s">
        <v>634</v>
      </c>
      <c r="M38" s="1" t="s">
        <v>452</v>
      </c>
      <c r="N38" s="1" t="s">
        <v>452</v>
      </c>
      <c r="O38" s="1" t="s">
        <v>453</v>
      </c>
      <c r="P38" s="1" t="s">
        <v>454</v>
      </c>
      <c r="Q38" s="1" t="s">
        <v>455</v>
      </c>
      <c r="R38" s="1" t="s">
        <v>635</v>
      </c>
      <c r="S38" s="1" t="s">
        <v>457</v>
      </c>
      <c r="T38" s="1" t="s">
        <v>458</v>
      </c>
      <c r="U38" s="1" t="s">
        <v>459</v>
      </c>
    </row>
    <row r="39" s="1" customFormat="1" spans="1:21">
      <c r="A39" s="3">
        <v>18754053736</v>
      </c>
      <c r="B39" s="1" t="s">
        <v>591</v>
      </c>
      <c r="C39" s="1" t="s">
        <v>636</v>
      </c>
      <c r="D39" s="1" t="s">
        <v>637</v>
      </c>
      <c r="E39" s="1" t="s">
        <v>638</v>
      </c>
      <c r="F39" s="1" t="s">
        <v>538</v>
      </c>
      <c r="G39" s="1" t="s">
        <v>448</v>
      </c>
      <c r="H39" s="1" t="s">
        <v>449</v>
      </c>
      <c r="I39" s="1" t="s">
        <v>639</v>
      </c>
      <c r="J39" s="1" t="s">
        <v>451</v>
      </c>
      <c r="K39" s="1" t="s">
        <v>639</v>
      </c>
      <c r="L39" s="1" t="s">
        <v>639</v>
      </c>
      <c r="M39" s="1" t="s">
        <v>452</v>
      </c>
      <c r="N39" s="1" t="s">
        <v>452</v>
      </c>
      <c r="O39" s="1" t="s">
        <v>453</v>
      </c>
      <c r="P39" s="1" t="s">
        <v>454</v>
      </c>
      <c r="Q39" s="1" t="s">
        <v>455</v>
      </c>
      <c r="R39" s="1" t="s">
        <v>640</v>
      </c>
      <c r="S39" s="1" t="s">
        <v>457</v>
      </c>
      <c r="T39" s="1" t="s">
        <v>458</v>
      </c>
      <c r="U39" s="1" t="s">
        <v>459</v>
      </c>
    </row>
    <row r="40" s="1" customFormat="1" spans="1:21">
      <c r="A40" s="3">
        <v>18480007370</v>
      </c>
      <c r="B40" s="1" t="s">
        <v>641</v>
      </c>
      <c r="C40" s="1" t="s">
        <v>642</v>
      </c>
      <c r="D40" s="1" t="s">
        <v>643</v>
      </c>
      <c r="E40" s="1" t="s">
        <v>644</v>
      </c>
      <c r="F40" s="1" t="s">
        <v>591</v>
      </c>
      <c r="G40" s="1" t="s">
        <v>448</v>
      </c>
      <c r="H40" s="1" t="s">
        <v>449</v>
      </c>
      <c r="I40" s="1" t="s">
        <v>645</v>
      </c>
      <c r="J40" s="1" t="s">
        <v>451</v>
      </c>
      <c r="K40" s="1" t="s">
        <v>645</v>
      </c>
      <c r="L40" s="1" t="s">
        <v>645</v>
      </c>
      <c r="M40" s="1" t="s">
        <v>452</v>
      </c>
      <c r="N40" s="1" t="s">
        <v>452</v>
      </c>
      <c r="O40" s="1" t="s">
        <v>453</v>
      </c>
      <c r="P40" s="1" t="s">
        <v>454</v>
      </c>
      <c r="Q40" s="1" t="s">
        <v>455</v>
      </c>
      <c r="R40" s="1" t="s">
        <v>646</v>
      </c>
      <c r="S40" s="1" t="s">
        <v>457</v>
      </c>
      <c r="T40" s="1" t="s">
        <v>458</v>
      </c>
      <c r="U40" s="1" t="s">
        <v>459</v>
      </c>
    </row>
    <row r="41" s="1" customFormat="1" spans="1:21">
      <c r="A41" s="3">
        <v>18630407353</v>
      </c>
      <c r="B41" s="1" t="s">
        <v>647</v>
      </c>
      <c r="C41" s="1" t="s">
        <v>648</v>
      </c>
      <c r="D41" s="1" t="s">
        <v>649</v>
      </c>
      <c r="E41" s="1" t="s">
        <v>650</v>
      </c>
      <c r="F41" s="1" t="s">
        <v>444</v>
      </c>
      <c r="G41" s="1" t="s">
        <v>448</v>
      </c>
      <c r="H41" s="1" t="s">
        <v>449</v>
      </c>
      <c r="I41" s="1" t="s">
        <v>651</v>
      </c>
      <c r="J41" s="1" t="s">
        <v>451</v>
      </c>
      <c r="K41" s="1" t="s">
        <v>651</v>
      </c>
      <c r="L41" s="1" t="s">
        <v>651</v>
      </c>
      <c r="M41" s="1" t="s">
        <v>452</v>
      </c>
      <c r="N41" s="1" t="s">
        <v>452</v>
      </c>
      <c r="O41" s="1" t="s">
        <v>453</v>
      </c>
      <c r="P41" s="1" t="s">
        <v>454</v>
      </c>
      <c r="Q41" s="1" t="s">
        <v>455</v>
      </c>
      <c r="R41" s="1" t="s">
        <v>652</v>
      </c>
      <c r="S41" s="1" t="s">
        <v>457</v>
      </c>
      <c r="T41" s="1" t="s">
        <v>458</v>
      </c>
      <c r="U41" s="1" t="s">
        <v>459</v>
      </c>
    </row>
    <row r="42" s="1" customFormat="1" spans="1:21">
      <c r="A42" s="3">
        <v>18649840102</v>
      </c>
      <c r="B42" s="1" t="s">
        <v>653</v>
      </c>
      <c r="C42" s="1" t="s">
        <v>654</v>
      </c>
      <c r="D42" s="1" t="s">
        <v>655</v>
      </c>
      <c r="E42" s="1" t="s">
        <v>656</v>
      </c>
      <c r="F42" s="1" t="s">
        <v>444</v>
      </c>
      <c r="G42" s="1" t="s">
        <v>448</v>
      </c>
      <c r="H42" s="1" t="s">
        <v>449</v>
      </c>
      <c r="I42" s="1" t="s">
        <v>657</v>
      </c>
      <c r="J42" s="1" t="s">
        <v>451</v>
      </c>
      <c r="K42" s="1" t="s">
        <v>657</v>
      </c>
      <c r="L42" s="1" t="s">
        <v>657</v>
      </c>
      <c r="M42" s="1" t="s">
        <v>452</v>
      </c>
      <c r="N42" s="1" t="s">
        <v>452</v>
      </c>
      <c r="O42" s="1" t="s">
        <v>453</v>
      </c>
      <c r="P42" s="1" t="s">
        <v>454</v>
      </c>
      <c r="Q42" s="1" t="s">
        <v>455</v>
      </c>
      <c r="R42" s="1" t="s">
        <v>658</v>
      </c>
      <c r="S42" s="1" t="s">
        <v>457</v>
      </c>
      <c r="T42" s="1" t="s">
        <v>458</v>
      </c>
      <c r="U42" s="1" t="s">
        <v>459</v>
      </c>
    </row>
    <row r="43" s="1" customFormat="1" spans="1:21">
      <c r="A43" s="1" t="s">
        <v>659</v>
      </c>
      <c r="B43" s="1" t="s">
        <v>660</v>
      </c>
      <c r="C43" s="1" t="s">
        <v>661</v>
      </c>
      <c r="D43" s="1" t="s">
        <v>655</v>
      </c>
      <c r="E43" s="1" t="s">
        <v>656</v>
      </c>
      <c r="F43" s="1" t="s">
        <v>444</v>
      </c>
      <c r="G43" s="1" t="s">
        <v>448</v>
      </c>
      <c r="H43" s="1" t="s">
        <v>449</v>
      </c>
      <c r="I43" s="1" t="s">
        <v>453</v>
      </c>
      <c r="J43" s="1" t="s">
        <v>451</v>
      </c>
      <c r="K43" s="1" t="s">
        <v>453</v>
      </c>
      <c r="L43" s="1" t="s">
        <v>453</v>
      </c>
      <c r="M43" s="1" t="s">
        <v>452</v>
      </c>
      <c r="N43" s="1" t="s">
        <v>452</v>
      </c>
      <c r="O43" s="1" t="s">
        <v>453</v>
      </c>
      <c r="P43" s="1" t="s">
        <v>454</v>
      </c>
      <c r="Q43" s="1" t="s">
        <v>455</v>
      </c>
      <c r="R43" s="1" t="s">
        <v>662</v>
      </c>
      <c r="S43" s="1" t="s">
        <v>457</v>
      </c>
      <c r="T43" s="1" t="s">
        <v>458</v>
      </c>
      <c r="U43" s="1" t="s">
        <v>459</v>
      </c>
    </row>
    <row r="44" s="1" customFormat="1" spans="1:21">
      <c r="A44" s="3">
        <v>18707098564</v>
      </c>
      <c r="B44" s="1" t="s">
        <v>663</v>
      </c>
      <c r="C44" s="1" t="s">
        <v>664</v>
      </c>
      <c r="D44" s="1" t="s">
        <v>665</v>
      </c>
      <c r="E44" s="1" t="s">
        <v>666</v>
      </c>
      <c r="F44" s="1" t="s">
        <v>444</v>
      </c>
      <c r="G44" s="1" t="s">
        <v>448</v>
      </c>
      <c r="H44" s="1" t="s">
        <v>449</v>
      </c>
      <c r="I44" s="1" t="s">
        <v>667</v>
      </c>
      <c r="J44" s="1" t="s">
        <v>451</v>
      </c>
      <c r="K44" s="1" t="s">
        <v>667</v>
      </c>
      <c r="L44" s="1" t="s">
        <v>667</v>
      </c>
      <c r="M44" s="1" t="s">
        <v>452</v>
      </c>
      <c r="N44" s="1" t="s">
        <v>452</v>
      </c>
      <c r="O44" s="1" t="s">
        <v>453</v>
      </c>
      <c r="P44" s="1" t="s">
        <v>454</v>
      </c>
      <c r="Q44" s="1" t="s">
        <v>455</v>
      </c>
      <c r="R44" s="1" t="s">
        <v>668</v>
      </c>
      <c r="S44" s="1" t="s">
        <v>457</v>
      </c>
      <c r="T44" s="1" t="s">
        <v>458</v>
      </c>
      <c r="U44" s="1" t="s">
        <v>459</v>
      </c>
    </row>
    <row r="45" s="1" customFormat="1" spans="1:21">
      <c r="A45" s="3">
        <v>18708336064</v>
      </c>
      <c r="B45" s="1" t="s">
        <v>663</v>
      </c>
      <c r="C45" s="1" t="s">
        <v>669</v>
      </c>
      <c r="D45" s="1" t="s">
        <v>670</v>
      </c>
      <c r="E45" s="1" t="s">
        <v>671</v>
      </c>
      <c r="F45" s="1" t="s">
        <v>444</v>
      </c>
      <c r="G45" s="1" t="s">
        <v>448</v>
      </c>
      <c r="H45" s="1" t="s">
        <v>449</v>
      </c>
      <c r="I45" s="1" t="s">
        <v>672</v>
      </c>
      <c r="J45" s="1" t="s">
        <v>451</v>
      </c>
      <c r="K45" s="1" t="s">
        <v>672</v>
      </c>
      <c r="L45" s="1" t="s">
        <v>672</v>
      </c>
      <c r="M45" s="1" t="s">
        <v>452</v>
      </c>
      <c r="N45" s="1" t="s">
        <v>452</v>
      </c>
      <c r="O45" s="1" t="s">
        <v>453</v>
      </c>
      <c r="P45" s="1" t="s">
        <v>454</v>
      </c>
      <c r="Q45" s="1" t="s">
        <v>455</v>
      </c>
      <c r="R45" s="1" t="s">
        <v>673</v>
      </c>
      <c r="S45" s="1" t="s">
        <v>457</v>
      </c>
      <c r="T45" s="1" t="s">
        <v>458</v>
      </c>
      <c r="U45" s="1" t="s">
        <v>459</v>
      </c>
    </row>
    <row r="46" s="1" customFormat="1" spans="1:21">
      <c r="A46" s="3">
        <v>18716938443</v>
      </c>
      <c r="B46" s="1" t="s">
        <v>674</v>
      </c>
      <c r="C46" s="1" t="s">
        <v>675</v>
      </c>
      <c r="D46" s="1" t="s">
        <v>676</v>
      </c>
      <c r="E46" s="1" t="s">
        <v>677</v>
      </c>
      <c r="F46" s="1" t="s">
        <v>508</v>
      </c>
      <c r="G46" s="1" t="s">
        <v>448</v>
      </c>
      <c r="H46" s="1" t="s">
        <v>449</v>
      </c>
      <c r="I46" s="1" t="s">
        <v>678</v>
      </c>
      <c r="J46" s="1" t="s">
        <v>451</v>
      </c>
      <c r="K46" s="1" t="s">
        <v>678</v>
      </c>
      <c r="L46" s="1" t="s">
        <v>678</v>
      </c>
      <c r="M46" s="1" t="s">
        <v>452</v>
      </c>
      <c r="N46" s="1" t="s">
        <v>452</v>
      </c>
      <c r="O46" s="1" t="s">
        <v>453</v>
      </c>
      <c r="P46" s="1" t="s">
        <v>454</v>
      </c>
      <c r="Q46" s="1" t="s">
        <v>455</v>
      </c>
      <c r="R46" s="1" t="s">
        <v>679</v>
      </c>
      <c r="S46" s="1" t="s">
        <v>457</v>
      </c>
      <c r="T46" s="1" t="s">
        <v>458</v>
      </c>
      <c r="U46" s="1" t="s">
        <v>459</v>
      </c>
    </row>
    <row r="47" s="1" customFormat="1" spans="1:21">
      <c r="A47" s="3">
        <v>18489031966</v>
      </c>
      <c r="B47" s="1" t="s">
        <v>641</v>
      </c>
      <c r="C47" s="1" t="s">
        <v>680</v>
      </c>
      <c r="D47" s="1" t="s">
        <v>540</v>
      </c>
      <c r="E47" s="1" t="s">
        <v>681</v>
      </c>
      <c r="F47" s="1" t="s">
        <v>582</v>
      </c>
      <c r="G47" s="1" t="s">
        <v>448</v>
      </c>
      <c r="H47" s="1" t="s">
        <v>449</v>
      </c>
      <c r="I47" s="1" t="s">
        <v>682</v>
      </c>
      <c r="J47" s="1" t="s">
        <v>451</v>
      </c>
      <c r="K47" s="1" t="s">
        <v>682</v>
      </c>
      <c r="L47" s="1" t="s">
        <v>682</v>
      </c>
      <c r="M47" s="1" t="s">
        <v>452</v>
      </c>
      <c r="N47" s="1" t="s">
        <v>452</v>
      </c>
      <c r="O47" s="1" t="s">
        <v>453</v>
      </c>
      <c r="P47" s="1" t="s">
        <v>454</v>
      </c>
      <c r="Q47" s="1" t="s">
        <v>455</v>
      </c>
      <c r="R47" s="1" t="s">
        <v>683</v>
      </c>
      <c r="S47" s="1" t="s">
        <v>457</v>
      </c>
      <c r="T47" s="1" t="s">
        <v>458</v>
      </c>
      <c r="U47" s="1" t="s">
        <v>459</v>
      </c>
    </row>
    <row r="48" s="1" customFormat="1" spans="1:21">
      <c r="A48" s="3">
        <v>18488926298</v>
      </c>
      <c r="B48" s="1" t="s">
        <v>641</v>
      </c>
      <c r="C48" s="1" t="s">
        <v>684</v>
      </c>
      <c r="D48" s="1" t="s">
        <v>540</v>
      </c>
      <c r="E48" s="1" t="s">
        <v>685</v>
      </c>
      <c r="F48" s="1" t="s">
        <v>582</v>
      </c>
      <c r="G48" s="1" t="s">
        <v>448</v>
      </c>
      <c r="H48" s="1" t="s">
        <v>449</v>
      </c>
      <c r="I48" s="1" t="s">
        <v>682</v>
      </c>
      <c r="J48" s="1" t="s">
        <v>451</v>
      </c>
      <c r="K48" s="1" t="s">
        <v>682</v>
      </c>
      <c r="L48" s="1" t="s">
        <v>682</v>
      </c>
      <c r="M48" s="1" t="s">
        <v>452</v>
      </c>
      <c r="N48" s="1" t="s">
        <v>452</v>
      </c>
      <c r="O48" s="1" t="s">
        <v>453</v>
      </c>
      <c r="P48" s="1" t="s">
        <v>454</v>
      </c>
      <c r="Q48" s="1" t="s">
        <v>455</v>
      </c>
      <c r="R48" s="1" t="s">
        <v>686</v>
      </c>
      <c r="S48" s="1" t="s">
        <v>457</v>
      </c>
      <c r="T48" s="1" t="s">
        <v>458</v>
      </c>
      <c r="U48" s="1" t="s">
        <v>459</v>
      </c>
    </row>
    <row r="49" s="1" customFormat="1" spans="1:21">
      <c r="A49" s="3">
        <v>18776304792</v>
      </c>
      <c r="B49" s="1" t="s">
        <v>538</v>
      </c>
      <c r="C49" s="1" t="s">
        <v>687</v>
      </c>
      <c r="D49" s="1" t="s">
        <v>540</v>
      </c>
      <c r="E49" s="1" t="s">
        <v>688</v>
      </c>
      <c r="F49" s="1" t="s">
        <v>538</v>
      </c>
      <c r="G49" s="1" t="s">
        <v>448</v>
      </c>
      <c r="H49" s="1" t="s">
        <v>449</v>
      </c>
      <c r="I49" s="1" t="s">
        <v>651</v>
      </c>
      <c r="J49" s="1" t="s">
        <v>451</v>
      </c>
      <c r="K49" s="1" t="s">
        <v>651</v>
      </c>
      <c r="L49" s="1" t="s">
        <v>651</v>
      </c>
      <c r="M49" s="1" t="s">
        <v>452</v>
      </c>
      <c r="N49" s="1" t="s">
        <v>452</v>
      </c>
      <c r="O49" s="1" t="s">
        <v>453</v>
      </c>
      <c r="P49" s="1" t="s">
        <v>454</v>
      </c>
      <c r="Q49" s="1" t="s">
        <v>455</v>
      </c>
      <c r="R49" s="1" t="s">
        <v>689</v>
      </c>
      <c r="S49" s="1" t="s">
        <v>457</v>
      </c>
      <c r="T49" s="1" t="s">
        <v>458</v>
      </c>
      <c r="U49" s="1" t="s">
        <v>459</v>
      </c>
    </row>
    <row r="50" s="1" customFormat="1" spans="1:21">
      <c r="A50" s="3">
        <v>18706236278</v>
      </c>
      <c r="B50" s="1" t="s">
        <v>663</v>
      </c>
      <c r="C50" s="1" t="s">
        <v>690</v>
      </c>
      <c r="D50" s="1" t="s">
        <v>691</v>
      </c>
      <c r="E50" s="1" t="s">
        <v>692</v>
      </c>
      <c r="F50" s="1" t="s">
        <v>588</v>
      </c>
      <c r="G50" s="1" t="s">
        <v>448</v>
      </c>
      <c r="H50" s="1" t="s">
        <v>449</v>
      </c>
      <c r="I50" s="1" t="s">
        <v>693</v>
      </c>
      <c r="J50" s="1" t="s">
        <v>451</v>
      </c>
      <c r="K50" s="1" t="s">
        <v>693</v>
      </c>
      <c r="L50" s="1" t="s">
        <v>693</v>
      </c>
      <c r="M50" s="1" t="s">
        <v>452</v>
      </c>
      <c r="N50" s="1" t="s">
        <v>452</v>
      </c>
      <c r="O50" s="1" t="s">
        <v>453</v>
      </c>
      <c r="P50" s="1" t="s">
        <v>454</v>
      </c>
      <c r="Q50" s="1" t="s">
        <v>455</v>
      </c>
      <c r="R50" s="1" t="s">
        <v>694</v>
      </c>
      <c r="S50" s="1" t="s">
        <v>457</v>
      </c>
      <c r="T50" s="1" t="s">
        <v>458</v>
      </c>
      <c r="U50" s="1" t="s">
        <v>459</v>
      </c>
    </row>
    <row r="51" s="1" customFormat="1" spans="1:21">
      <c r="A51" s="3">
        <v>18395119477</v>
      </c>
      <c r="B51" s="1" t="s">
        <v>695</v>
      </c>
      <c r="C51" s="1" t="s">
        <v>696</v>
      </c>
      <c r="D51" s="1" t="s">
        <v>697</v>
      </c>
      <c r="E51" s="1" t="s">
        <v>698</v>
      </c>
      <c r="F51" s="1" t="s">
        <v>508</v>
      </c>
      <c r="G51" s="1" t="s">
        <v>448</v>
      </c>
      <c r="H51" s="1" t="s">
        <v>449</v>
      </c>
      <c r="I51" s="1" t="s">
        <v>699</v>
      </c>
      <c r="J51" s="1" t="s">
        <v>451</v>
      </c>
      <c r="K51" s="1" t="s">
        <v>699</v>
      </c>
      <c r="L51" s="1" t="s">
        <v>699</v>
      </c>
      <c r="M51" s="1" t="s">
        <v>452</v>
      </c>
      <c r="N51" s="1" t="s">
        <v>452</v>
      </c>
      <c r="O51" s="1" t="s">
        <v>453</v>
      </c>
      <c r="P51" s="1" t="s">
        <v>454</v>
      </c>
      <c r="Q51" s="1" t="s">
        <v>455</v>
      </c>
      <c r="R51" s="1" t="s">
        <v>700</v>
      </c>
      <c r="S51" s="1" t="s">
        <v>457</v>
      </c>
      <c r="T51" s="1" t="s">
        <v>458</v>
      </c>
      <c r="U51" s="1" t="s">
        <v>459</v>
      </c>
    </row>
    <row r="52" s="1" customFormat="1" spans="1:21">
      <c r="A52" s="3">
        <v>18737893970</v>
      </c>
      <c r="B52" s="1" t="s">
        <v>576</v>
      </c>
      <c r="C52" s="1" t="s">
        <v>701</v>
      </c>
      <c r="D52" s="1" t="s">
        <v>702</v>
      </c>
      <c r="E52" s="1" t="s">
        <v>703</v>
      </c>
      <c r="F52" s="1" t="s">
        <v>444</v>
      </c>
      <c r="G52" s="1" t="s">
        <v>448</v>
      </c>
      <c r="H52" s="1" t="s">
        <v>449</v>
      </c>
      <c r="I52" s="1" t="s">
        <v>704</v>
      </c>
      <c r="J52" s="1" t="s">
        <v>451</v>
      </c>
      <c r="K52" s="1" t="s">
        <v>704</v>
      </c>
      <c r="L52" s="1" t="s">
        <v>704</v>
      </c>
      <c r="M52" s="1" t="s">
        <v>452</v>
      </c>
      <c r="N52" s="1" t="s">
        <v>452</v>
      </c>
      <c r="O52" s="1" t="s">
        <v>453</v>
      </c>
      <c r="P52" s="1" t="s">
        <v>454</v>
      </c>
      <c r="Q52" s="1" t="s">
        <v>455</v>
      </c>
      <c r="R52" s="1" t="s">
        <v>705</v>
      </c>
      <c r="S52" s="1" t="s">
        <v>457</v>
      </c>
      <c r="T52" s="1" t="s">
        <v>458</v>
      </c>
      <c r="U52" s="1" t="s">
        <v>459</v>
      </c>
    </row>
    <row r="53" s="1" customFormat="1" spans="1:21">
      <c r="A53" s="3">
        <v>18754961359</v>
      </c>
      <c r="B53" s="1" t="s">
        <v>591</v>
      </c>
      <c r="C53" s="1" t="s">
        <v>706</v>
      </c>
      <c r="D53" s="1" t="s">
        <v>490</v>
      </c>
      <c r="E53" s="1" t="s">
        <v>707</v>
      </c>
      <c r="F53" s="1" t="s">
        <v>591</v>
      </c>
      <c r="G53" s="1" t="s">
        <v>448</v>
      </c>
      <c r="H53" s="1" t="s">
        <v>449</v>
      </c>
      <c r="I53" s="1" t="s">
        <v>708</v>
      </c>
      <c r="J53" s="1" t="s">
        <v>451</v>
      </c>
      <c r="K53" s="1" t="s">
        <v>708</v>
      </c>
      <c r="L53" s="1" t="s">
        <v>708</v>
      </c>
      <c r="M53" s="1" t="s">
        <v>452</v>
      </c>
      <c r="N53" s="1" t="s">
        <v>452</v>
      </c>
      <c r="O53" s="1" t="s">
        <v>453</v>
      </c>
      <c r="P53" s="1" t="s">
        <v>454</v>
      </c>
      <c r="Q53" s="1" t="s">
        <v>455</v>
      </c>
      <c r="R53" s="1" t="s">
        <v>709</v>
      </c>
      <c r="S53" s="1" t="s">
        <v>457</v>
      </c>
      <c r="T53" s="1" t="s">
        <v>458</v>
      </c>
      <c r="U53" s="1" t="s">
        <v>459</v>
      </c>
    </row>
    <row r="54" s="1" customFormat="1" spans="1:21">
      <c r="A54" s="3">
        <v>18764502425</v>
      </c>
      <c r="B54" s="1" t="s">
        <v>591</v>
      </c>
      <c r="C54" s="1" t="s">
        <v>710</v>
      </c>
      <c r="D54" s="1" t="s">
        <v>490</v>
      </c>
      <c r="E54" s="1" t="s">
        <v>711</v>
      </c>
      <c r="F54" s="1" t="s">
        <v>508</v>
      </c>
      <c r="G54" s="1" t="s">
        <v>448</v>
      </c>
      <c r="H54" s="1" t="s">
        <v>449</v>
      </c>
      <c r="I54" s="1" t="s">
        <v>712</v>
      </c>
      <c r="J54" s="1" t="s">
        <v>451</v>
      </c>
      <c r="K54" s="1" t="s">
        <v>712</v>
      </c>
      <c r="L54" s="1" t="s">
        <v>712</v>
      </c>
      <c r="M54" s="1" t="s">
        <v>452</v>
      </c>
      <c r="N54" s="1" t="s">
        <v>452</v>
      </c>
      <c r="O54" s="1" t="s">
        <v>453</v>
      </c>
      <c r="P54" s="1" t="s">
        <v>454</v>
      </c>
      <c r="Q54" s="1" t="s">
        <v>455</v>
      </c>
      <c r="R54" s="1" t="s">
        <v>713</v>
      </c>
      <c r="S54" s="1" t="s">
        <v>457</v>
      </c>
      <c r="T54" s="1" t="s">
        <v>458</v>
      </c>
      <c r="U54" s="1" t="s">
        <v>459</v>
      </c>
    </row>
    <row r="55" s="1" customFormat="1" spans="1:21">
      <c r="A55" s="3">
        <v>18764484891</v>
      </c>
      <c r="B55" s="1" t="s">
        <v>591</v>
      </c>
      <c r="C55" s="1" t="s">
        <v>714</v>
      </c>
      <c r="D55" s="1" t="s">
        <v>490</v>
      </c>
      <c r="E55" s="1" t="s">
        <v>715</v>
      </c>
      <c r="F55" s="1" t="s">
        <v>508</v>
      </c>
      <c r="G55" s="1" t="s">
        <v>448</v>
      </c>
      <c r="H55" s="1" t="s">
        <v>449</v>
      </c>
      <c r="I55" s="1" t="s">
        <v>716</v>
      </c>
      <c r="J55" s="1" t="s">
        <v>451</v>
      </c>
      <c r="K55" s="1" t="s">
        <v>716</v>
      </c>
      <c r="L55" s="1" t="s">
        <v>717</v>
      </c>
      <c r="M55" s="1" t="s">
        <v>718</v>
      </c>
      <c r="N55" s="1" t="s">
        <v>718</v>
      </c>
      <c r="O55" s="1" t="s">
        <v>453</v>
      </c>
      <c r="P55" s="1" t="s">
        <v>454</v>
      </c>
      <c r="Q55" s="1" t="s">
        <v>455</v>
      </c>
      <c r="R55" s="1" t="s">
        <v>719</v>
      </c>
      <c r="S55" s="1" t="s">
        <v>457</v>
      </c>
      <c r="T55" s="1" t="s">
        <v>458</v>
      </c>
      <c r="U55" s="1" t="s">
        <v>459</v>
      </c>
    </row>
    <row r="56" s="1" customFormat="1" spans="1:21">
      <c r="A56" s="3">
        <v>18776596075</v>
      </c>
      <c r="B56" s="1" t="s">
        <v>538</v>
      </c>
      <c r="C56" s="1" t="s">
        <v>720</v>
      </c>
      <c r="D56" s="1" t="s">
        <v>721</v>
      </c>
      <c r="E56" s="1" t="s">
        <v>722</v>
      </c>
      <c r="F56" s="1" t="s">
        <v>508</v>
      </c>
      <c r="G56" s="1" t="s">
        <v>448</v>
      </c>
      <c r="H56" s="1" t="s">
        <v>449</v>
      </c>
      <c r="I56" s="1" t="s">
        <v>723</v>
      </c>
      <c r="J56" s="1" t="s">
        <v>451</v>
      </c>
      <c r="K56" s="1" t="s">
        <v>723</v>
      </c>
      <c r="L56" s="1" t="s">
        <v>723</v>
      </c>
      <c r="M56" s="1" t="s">
        <v>452</v>
      </c>
      <c r="N56" s="1" t="s">
        <v>452</v>
      </c>
      <c r="O56" s="1" t="s">
        <v>453</v>
      </c>
      <c r="P56" s="1" t="s">
        <v>454</v>
      </c>
      <c r="Q56" s="1" t="s">
        <v>455</v>
      </c>
      <c r="R56" s="1" t="s">
        <v>724</v>
      </c>
      <c r="S56" s="1" t="s">
        <v>457</v>
      </c>
      <c r="T56" s="1" t="s">
        <v>458</v>
      </c>
      <c r="U56" s="1" t="s">
        <v>459</v>
      </c>
    </row>
    <row r="57" s="1" customFormat="1" spans="1:21">
      <c r="A57" s="3">
        <v>18107326437</v>
      </c>
      <c r="B57" s="1" t="s">
        <v>725</v>
      </c>
      <c r="C57" s="1" t="s">
        <v>726</v>
      </c>
      <c r="D57" s="1" t="s">
        <v>721</v>
      </c>
      <c r="E57" s="1" t="s">
        <v>727</v>
      </c>
      <c r="F57" s="1" t="s">
        <v>538</v>
      </c>
      <c r="G57" s="1" t="s">
        <v>448</v>
      </c>
      <c r="H57" s="1" t="s">
        <v>449</v>
      </c>
      <c r="I57" s="1" t="s">
        <v>728</v>
      </c>
      <c r="J57" s="1" t="s">
        <v>451</v>
      </c>
      <c r="K57" s="1" t="s">
        <v>728</v>
      </c>
      <c r="L57" s="1" t="s">
        <v>728</v>
      </c>
      <c r="M57" s="1" t="s">
        <v>452</v>
      </c>
      <c r="N57" s="1" t="s">
        <v>452</v>
      </c>
      <c r="O57" s="1" t="s">
        <v>453</v>
      </c>
      <c r="P57" s="1" t="s">
        <v>454</v>
      </c>
      <c r="Q57" s="1" t="s">
        <v>455</v>
      </c>
      <c r="R57" s="1" t="s">
        <v>729</v>
      </c>
      <c r="S57" s="1" t="s">
        <v>457</v>
      </c>
      <c r="T57" s="1" t="s">
        <v>458</v>
      </c>
      <c r="U57" s="1" t="s">
        <v>459</v>
      </c>
    </row>
    <row r="58" s="1" customFormat="1" spans="1:21">
      <c r="A58" s="3">
        <v>18762158869</v>
      </c>
      <c r="B58" s="1" t="s">
        <v>591</v>
      </c>
      <c r="C58" s="1" t="s">
        <v>730</v>
      </c>
      <c r="D58" s="1" t="s">
        <v>731</v>
      </c>
      <c r="E58" s="1" t="s">
        <v>732</v>
      </c>
      <c r="F58" s="1" t="s">
        <v>508</v>
      </c>
      <c r="G58" s="1" t="s">
        <v>448</v>
      </c>
      <c r="H58" s="1" t="s">
        <v>449</v>
      </c>
      <c r="I58" s="1" t="s">
        <v>733</v>
      </c>
      <c r="J58" s="1" t="s">
        <v>451</v>
      </c>
      <c r="K58" s="1" t="s">
        <v>733</v>
      </c>
      <c r="L58" s="1" t="s">
        <v>733</v>
      </c>
      <c r="M58" s="1" t="s">
        <v>452</v>
      </c>
      <c r="N58" s="1" t="s">
        <v>452</v>
      </c>
      <c r="O58" s="1" t="s">
        <v>453</v>
      </c>
      <c r="P58" s="1" t="s">
        <v>454</v>
      </c>
      <c r="Q58" s="1" t="s">
        <v>455</v>
      </c>
      <c r="R58" s="1" t="s">
        <v>734</v>
      </c>
      <c r="S58" s="1" t="s">
        <v>457</v>
      </c>
      <c r="T58" s="1" t="s">
        <v>458</v>
      </c>
      <c r="U58" s="1" t="s">
        <v>459</v>
      </c>
    </row>
    <row r="59" s="1" customFormat="1" spans="1:21">
      <c r="A59" s="3">
        <v>18725359961</v>
      </c>
      <c r="B59" s="1" t="s">
        <v>735</v>
      </c>
      <c r="C59" s="1" t="s">
        <v>736</v>
      </c>
      <c r="D59" s="1" t="s">
        <v>545</v>
      </c>
      <c r="E59" s="1" t="s">
        <v>737</v>
      </c>
      <c r="F59" s="1" t="s">
        <v>588</v>
      </c>
      <c r="G59" s="1" t="s">
        <v>448</v>
      </c>
      <c r="H59" s="1" t="s">
        <v>449</v>
      </c>
      <c r="I59" s="1" t="s">
        <v>738</v>
      </c>
      <c r="J59" s="1" t="s">
        <v>451</v>
      </c>
      <c r="K59" s="1" t="s">
        <v>738</v>
      </c>
      <c r="L59" s="1" t="s">
        <v>738</v>
      </c>
      <c r="M59" s="1" t="s">
        <v>452</v>
      </c>
      <c r="N59" s="1" t="s">
        <v>452</v>
      </c>
      <c r="O59" s="1" t="s">
        <v>453</v>
      </c>
      <c r="P59" s="1" t="s">
        <v>454</v>
      </c>
      <c r="Q59" s="1" t="s">
        <v>455</v>
      </c>
      <c r="R59" s="1" t="s">
        <v>739</v>
      </c>
      <c r="S59" s="1" t="s">
        <v>457</v>
      </c>
      <c r="T59" s="1" t="s">
        <v>458</v>
      </c>
      <c r="U59" s="1" t="s">
        <v>459</v>
      </c>
    </row>
    <row r="60" s="1" customFormat="1" spans="1:21">
      <c r="A60" s="3">
        <v>18763175586</v>
      </c>
      <c r="B60" s="1" t="s">
        <v>591</v>
      </c>
      <c r="C60" s="1" t="s">
        <v>740</v>
      </c>
      <c r="D60" s="1" t="s">
        <v>741</v>
      </c>
      <c r="E60" s="1" t="s">
        <v>742</v>
      </c>
      <c r="F60" s="1" t="s">
        <v>444</v>
      </c>
      <c r="G60" s="1" t="s">
        <v>448</v>
      </c>
      <c r="H60" s="1" t="s">
        <v>449</v>
      </c>
      <c r="I60" s="1" t="s">
        <v>629</v>
      </c>
      <c r="J60" s="1" t="s">
        <v>451</v>
      </c>
      <c r="K60" s="1" t="s">
        <v>629</v>
      </c>
      <c r="L60" s="1" t="s">
        <v>629</v>
      </c>
      <c r="M60" s="1" t="s">
        <v>452</v>
      </c>
      <c r="N60" s="1" t="s">
        <v>452</v>
      </c>
      <c r="O60" s="1" t="s">
        <v>453</v>
      </c>
      <c r="P60" s="1" t="s">
        <v>454</v>
      </c>
      <c r="Q60" s="1" t="s">
        <v>455</v>
      </c>
      <c r="R60" s="1" t="s">
        <v>743</v>
      </c>
      <c r="S60" s="1" t="s">
        <v>457</v>
      </c>
      <c r="T60" s="1" t="s">
        <v>458</v>
      </c>
      <c r="U60" s="1" t="s">
        <v>459</v>
      </c>
    </row>
    <row r="61" s="1" customFormat="1" spans="1:21">
      <c r="A61" s="3">
        <v>18745273739</v>
      </c>
      <c r="B61" s="1" t="s">
        <v>588</v>
      </c>
      <c r="C61" s="1" t="s">
        <v>744</v>
      </c>
      <c r="D61" s="1" t="s">
        <v>745</v>
      </c>
      <c r="E61" s="1" t="s">
        <v>746</v>
      </c>
      <c r="F61" s="1" t="s">
        <v>508</v>
      </c>
      <c r="G61" s="1" t="s">
        <v>448</v>
      </c>
      <c r="H61" s="1" t="s">
        <v>449</v>
      </c>
      <c r="I61" s="1" t="s">
        <v>747</v>
      </c>
      <c r="J61" s="1" t="s">
        <v>451</v>
      </c>
      <c r="K61" s="1" t="s">
        <v>747</v>
      </c>
      <c r="L61" s="1" t="s">
        <v>747</v>
      </c>
      <c r="M61" s="1" t="s">
        <v>452</v>
      </c>
      <c r="N61" s="1" t="s">
        <v>452</v>
      </c>
      <c r="O61" s="1" t="s">
        <v>453</v>
      </c>
      <c r="P61" s="1" t="s">
        <v>454</v>
      </c>
      <c r="Q61" s="1" t="s">
        <v>455</v>
      </c>
      <c r="R61" s="1" t="s">
        <v>748</v>
      </c>
      <c r="S61" s="1" t="s">
        <v>457</v>
      </c>
      <c r="T61" s="1" t="s">
        <v>458</v>
      </c>
      <c r="U61" s="1" t="s">
        <v>459</v>
      </c>
    </row>
    <row r="62" s="1" customFormat="1" spans="1:21">
      <c r="A62" s="3">
        <v>18764474252</v>
      </c>
      <c r="B62" s="1" t="s">
        <v>591</v>
      </c>
      <c r="C62" s="1" t="s">
        <v>749</v>
      </c>
      <c r="D62" s="1" t="s">
        <v>750</v>
      </c>
      <c r="E62" s="1" t="s">
        <v>751</v>
      </c>
      <c r="F62" s="1" t="s">
        <v>508</v>
      </c>
      <c r="G62" s="1" t="s">
        <v>448</v>
      </c>
      <c r="H62" s="1" t="s">
        <v>449</v>
      </c>
      <c r="I62" s="1" t="s">
        <v>752</v>
      </c>
      <c r="J62" s="1" t="s">
        <v>451</v>
      </c>
      <c r="K62" s="1" t="s">
        <v>752</v>
      </c>
      <c r="L62" s="1" t="s">
        <v>752</v>
      </c>
      <c r="M62" s="1" t="s">
        <v>452</v>
      </c>
      <c r="N62" s="1" t="s">
        <v>452</v>
      </c>
      <c r="O62" s="1" t="s">
        <v>453</v>
      </c>
      <c r="P62" s="1" t="s">
        <v>454</v>
      </c>
      <c r="Q62" s="1" t="s">
        <v>455</v>
      </c>
      <c r="R62" s="1" t="s">
        <v>753</v>
      </c>
      <c r="S62" s="1" t="s">
        <v>457</v>
      </c>
      <c r="T62" s="1" t="s">
        <v>458</v>
      </c>
      <c r="U62" s="1" t="s">
        <v>459</v>
      </c>
    </row>
    <row r="63" s="1" customFormat="1" spans="1:21">
      <c r="A63" s="3">
        <v>18654327404</v>
      </c>
      <c r="B63" s="1" t="s">
        <v>653</v>
      </c>
      <c r="C63" s="1" t="s">
        <v>754</v>
      </c>
      <c r="D63" s="1" t="s">
        <v>755</v>
      </c>
      <c r="E63" s="1" t="s">
        <v>756</v>
      </c>
      <c r="F63" s="1" t="s">
        <v>444</v>
      </c>
      <c r="G63" s="1" t="s">
        <v>448</v>
      </c>
      <c r="H63" s="1" t="s">
        <v>449</v>
      </c>
      <c r="I63" s="1" t="s">
        <v>757</v>
      </c>
      <c r="J63" s="1" t="s">
        <v>451</v>
      </c>
      <c r="K63" s="1" t="s">
        <v>757</v>
      </c>
      <c r="L63" s="1" t="s">
        <v>757</v>
      </c>
      <c r="M63" s="1" t="s">
        <v>452</v>
      </c>
      <c r="N63" s="1" t="s">
        <v>452</v>
      </c>
      <c r="O63" s="1" t="s">
        <v>453</v>
      </c>
      <c r="P63" s="1" t="s">
        <v>454</v>
      </c>
      <c r="Q63" s="1" t="s">
        <v>455</v>
      </c>
      <c r="R63" s="1" t="s">
        <v>758</v>
      </c>
      <c r="S63" s="1" t="s">
        <v>457</v>
      </c>
      <c r="T63" s="1" t="s">
        <v>458</v>
      </c>
      <c r="U63" s="1" t="s">
        <v>459</v>
      </c>
    </row>
    <row r="64" s="1" customFormat="1" spans="1:21">
      <c r="A64" s="3">
        <v>18697763375</v>
      </c>
      <c r="B64" s="1" t="s">
        <v>663</v>
      </c>
      <c r="C64" s="1" t="s">
        <v>759</v>
      </c>
      <c r="D64" s="1" t="s">
        <v>760</v>
      </c>
      <c r="E64" s="1" t="s">
        <v>761</v>
      </c>
      <c r="F64" s="1" t="s">
        <v>508</v>
      </c>
      <c r="G64" s="1" t="s">
        <v>448</v>
      </c>
      <c r="H64" s="1" t="s">
        <v>449</v>
      </c>
      <c r="I64" s="1" t="s">
        <v>762</v>
      </c>
      <c r="J64" s="1" t="s">
        <v>451</v>
      </c>
      <c r="K64" s="1" t="s">
        <v>762</v>
      </c>
      <c r="L64" s="1" t="s">
        <v>762</v>
      </c>
      <c r="M64" s="1" t="s">
        <v>452</v>
      </c>
      <c r="N64" s="1" t="s">
        <v>452</v>
      </c>
      <c r="O64" s="1" t="s">
        <v>453</v>
      </c>
      <c r="P64" s="1" t="s">
        <v>454</v>
      </c>
      <c r="Q64" s="1" t="s">
        <v>455</v>
      </c>
      <c r="R64" s="1" t="s">
        <v>763</v>
      </c>
      <c r="S64" s="1" t="s">
        <v>457</v>
      </c>
      <c r="T64" s="1" t="s">
        <v>458</v>
      </c>
      <c r="U64" s="1" t="s">
        <v>459</v>
      </c>
    </row>
    <row r="65" s="1" customFormat="1" spans="1:21">
      <c r="A65" s="3">
        <v>18766583642</v>
      </c>
      <c r="B65" s="1" t="s">
        <v>582</v>
      </c>
      <c r="C65" s="1" t="s">
        <v>764</v>
      </c>
      <c r="D65" s="1" t="s">
        <v>765</v>
      </c>
      <c r="E65" s="1" t="s">
        <v>766</v>
      </c>
      <c r="F65" s="1" t="s">
        <v>508</v>
      </c>
      <c r="G65" s="1" t="s">
        <v>448</v>
      </c>
      <c r="H65" s="1" t="s">
        <v>449</v>
      </c>
      <c r="I65" s="1" t="s">
        <v>767</v>
      </c>
      <c r="J65" s="1" t="s">
        <v>451</v>
      </c>
      <c r="K65" s="1" t="s">
        <v>767</v>
      </c>
      <c r="L65" s="1" t="s">
        <v>767</v>
      </c>
      <c r="M65" s="1" t="s">
        <v>452</v>
      </c>
      <c r="N65" s="1" t="s">
        <v>452</v>
      </c>
      <c r="O65" s="1" t="s">
        <v>453</v>
      </c>
      <c r="P65" s="1" t="s">
        <v>454</v>
      </c>
      <c r="Q65" s="1" t="s">
        <v>455</v>
      </c>
      <c r="R65" s="1" t="s">
        <v>768</v>
      </c>
      <c r="S65" s="1" t="s">
        <v>457</v>
      </c>
      <c r="T65" s="1" t="s">
        <v>458</v>
      </c>
      <c r="U65" s="1" t="s">
        <v>459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2022-08-23T01:35:03Z</dcterms:created>
  <dcterms:modified xsi:type="dcterms:W3CDTF">2022-08-23T01:46:26Z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23B8A36AF5D54F248717074A5488E391</vt:lpwstr>
  </property>
  <property fmtid="{D5CDD505-2E9C-101B-9397-08002B2CF9AE}" pid="3" name="KSOProductBuildVer">
    <vt:lpwstr>2052-11.1.0.12302</vt:lpwstr>
  </property>
</Properties>
</file>