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对账!$A$1:$X$84</definedName>
  </definedNames>
  <calcPr calcId="144525"/>
</workbook>
</file>

<file path=xl/sharedStrings.xml><?xml version="1.0" encoding="utf-8"?>
<sst xmlns="http://schemas.openxmlformats.org/spreadsheetml/2006/main" count="2621" uniqueCount="925">
  <si>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</si>
  <si>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</si>
  <si>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</si>
  <si>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</si>
  <si>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</si>
  <si>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</si>
  <si>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</si>
  <si>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</si>
  <si>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</si>
  <si>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</si>
  <si>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</si>
  <si>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</si>
  <si>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</si>
  <si>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</si>
  <si>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</si>
  <si>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</si>
  <si>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</si>
  <si>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</si>
  <si>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</si>
  <si>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</si>
  <si>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</si>
  <si>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</si>
  <si>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</si>
  <si>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</si>
  <si>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</si>
  <si>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17939787042	</t>
  </si>
  <si>
    <t>Ctrip</t>
  </si>
  <si>
    <t>正常</t>
  </si>
  <si>
    <t>[曼谷]阿瓦尼阿特里姆曼谷酒店(SHA认证)(Avani Atrium Bangkok Hotel (SHA Certified))(55665998)</t>
  </si>
  <si>
    <t>阿瓦尼尊贵房&lt;2人入住&gt;&lt;不退款&gt;</t>
  </si>
  <si>
    <t>HKD</t>
  </si>
  <si>
    <t>Hardik/Shah,Hardik/Shah</t>
  </si>
  <si>
    <t>CA13030220823HKD</t>
  </si>
  <si>
    <t>未提现</t>
  </si>
  <si>
    <t>携程开票</t>
  </si>
  <si>
    <t xml:space="preserve">	</t>
  </si>
  <si>
    <t xml:space="preserve">53381611	</t>
  </si>
  <si>
    <t xml:space="preserve">18117812085	</t>
  </si>
  <si>
    <t>[魁北克城]魁北克城费尔蒙芳缇娜城堡酒店(Fairmont le Chateau Frontenac Hotel Quebec City)(55270242)</t>
  </si>
  <si>
    <t>费尔蒙大床房&lt;不退款&gt;&lt;2人入住&gt;</t>
  </si>
  <si>
    <t>Audain/marie</t>
  </si>
  <si>
    <t xml:space="preserve">18248187782	</t>
  </si>
  <si>
    <t>[胡志明市]中央皇宫酒店(Central Palace Hotel)(55451625)</t>
  </si>
  <si>
    <t>豪华房（双人床或双床）&lt;2人入住&gt;&lt;不退款&gt;&lt;早餐&gt;</t>
  </si>
  <si>
    <t>WOO/JISOO,LEE/JEONGMIN</t>
  </si>
  <si>
    <t xml:space="preserve">60253	</t>
  </si>
  <si>
    <t xml:space="preserve">18387310637	</t>
  </si>
  <si>
    <t>[彭迪克]潘迪卡娜拉酒店(Inera Hotel Pendik)(55478329)</t>
  </si>
  <si>
    <t>双人床房&lt;2人入住&gt;&lt;不退款&gt;</t>
  </si>
  <si>
    <t>Bozkurt/Ahmet,Bozkurt/Reside</t>
  </si>
  <si>
    <t xml:space="preserve">2060910	</t>
  </si>
  <si>
    <t>取消</t>
  </si>
  <si>
    <t>阶梯</t>
  </si>
  <si>
    <t xml:space="preserve">18429185043	</t>
  </si>
  <si>
    <t>[威斯敏斯特城]卡文迪什伦敦皮卡迪利酒店(The Cavendish London – Piccadilly)(56163232)</t>
  </si>
  <si>
    <t>经典双人房&lt;不退款&gt;&lt;2人入住&gt;</t>
  </si>
  <si>
    <t>Delsignore /Dawn ,Delsignore /Simon</t>
  </si>
  <si>
    <t xml:space="preserve">6827839	</t>
  </si>
  <si>
    <t>退单</t>
  </si>
  <si>
    <t xml:space="preserve">18461326864	</t>
  </si>
  <si>
    <t>[鹿特丹]鹿特丹万豪酒店(Rotterdam Marriott Hotel)(55413933)</t>
  </si>
  <si>
    <t>高级房, 1 张特大床房&lt;2人入住&gt;&lt;不退款&gt;</t>
  </si>
  <si>
    <t>Tang/Weiyang</t>
  </si>
  <si>
    <t xml:space="preserve">76336930	</t>
  </si>
  <si>
    <t xml:space="preserve">18462449400	</t>
  </si>
  <si>
    <t>[圣何塞]圣何塞硅谷假日酒店(Holiday Inn San Jose-Silicon Valley, an IHG Hotel)(55560526)</t>
  </si>
  <si>
    <t>标准大床房&lt;2人入住&gt;&lt;不退款&gt;</t>
  </si>
  <si>
    <t>BIAN/CHENWEI</t>
  </si>
  <si>
    <t xml:space="preserve">23249349	</t>
  </si>
  <si>
    <t xml:space="preserve">18515874986	</t>
  </si>
  <si>
    <t>[会安]桑树系列丝绸生态酒店(Mulberry Collection Silk Eco)(55694665)</t>
  </si>
  <si>
    <t>城景高级双床房&lt;2人入住&gt;&lt;不退款&gt;&lt;早餐&gt;</t>
  </si>
  <si>
    <t>Thiammek/Surat</t>
  </si>
  <si>
    <t xml:space="preserve">1983689388	</t>
  </si>
  <si>
    <t xml:space="preserve">18516876443	</t>
  </si>
  <si>
    <t>[null](70393709)</t>
  </si>
  <si>
    <t xml:space="preserve">18536236282	</t>
  </si>
  <si>
    <t>[维也纳]维也纳国会中央火车站诺富姆酒店(Novum Hotel Congress Wien am Hauptbahnhof)(55586014)</t>
  </si>
  <si>
    <t>标准双人间&lt;不退款&gt;&lt;2人入住&gt;</t>
  </si>
  <si>
    <t>HAUTCHAMP/Kylian</t>
  </si>
  <si>
    <t xml:space="preserve">EXPEDIA_1984566095	</t>
  </si>
  <si>
    <t xml:space="preserve">18552394413	</t>
  </si>
  <si>
    <t>[巴黎]巴黎旺多姆威斯汀酒店(The Westin Paris Vendôme)(56174583)</t>
  </si>
  <si>
    <t>特级房&lt;2人入住&gt;&lt;不退款&gt;&lt;早餐&gt;</t>
  </si>
  <si>
    <t>FUNG/KELVIN,FUNG/KARINA</t>
  </si>
  <si>
    <t xml:space="preserve">18607309972	</t>
  </si>
  <si>
    <t>[维也纳]诺维姆玉静王子酒店(Novum Hotel Prinz Eugen)(55452126)</t>
  </si>
  <si>
    <t>双人床房&lt;不退款&gt;&lt;2人入住&gt;</t>
  </si>
  <si>
    <t>CETIN/ILKE,CETIN/SIMGE NIL</t>
  </si>
  <si>
    <t xml:space="preserve">Acknowledged	</t>
  </si>
  <si>
    <t xml:space="preserve">18630826946	</t>
  </si>
  <si>
    <t>[舍讷费尔德]勃兰登堡柏林机场施泰根博阁城际酒店(IntercityHotel Berlin Brandenburg Airport)(55280285)</t>
  </si>
  <si>
    <t>标准双床房&lt;2人入住&gt;&lt;不退款&gt;</t>
  </si>
  <si>
    <t>KUTZSCH/STEFANIE</t>
  </si>
  <si>
    <t xml:space="preserve">4621SE062517	</t>
  </si>
  <si>
    <t xml:space="preserve">18649658843	</t>
  </si>
  <si>
    <t>[弗朗斯地区鲁瓦西]巴黎戴高乐机场北2号宜必思快捷酒店(Ibis Budget Roissy CDG Paris Nord 2)(55465334)</t>
  </si>
  <si>
    <t>双床房&lt;2人入住&gt;&lt;不退款&gt;</t>
  </si>
  <si>
    <t>Navarro/Frederic</t>
  </si>
  <si>
    <t xml:space="preserve">2645871	</t>
  </si>
  <si>
    <t>3515WHI564</t>
  </si>
  <si>
    <t xml:space="preserve">3515WHI562	</t>
  </si>
  <si>
    <t xml:space="preserve">18649944321	</t>
  </si>
  <si>
    <t>[柏林]柏林施柏阁酒店(Steigenberger Hotel am Kanzleramt)(55822293)</t>
  </si>
  <si>
    <t>高级房&lt;2人入住&gt;&lt;不退款&gt;</t>
  </si>
  <si>
    <t>HASSAN/AHMED MOSTAFA AREF</t>
  </si>
  <si>
    <t xml:space="preserve">4637SE105290	</t>
  </si>
  <si>
    <t xml:space="preserve">18652523685	</t>
  </si>
  <si>
    <t>[帕罗奥图]帕洛阿尔托皇冠假日酒店(Crowne Plaza Cabana Hotel, an IHG Hotel)(89917132)</t>
  </si>
  <si>
    <t>高级客房&lt;2人入住&gt;&lt;不退款&gt;&lt;早餐&gt;</t>
  </si>
  <si>
    <t>LAM/AARON</t>
  </si>
  <si>
    <t xml:space="preserve">44165910	</t>
  </si>
  <si>
    <t xml:space="preserve">18654585034	</t>
  </si>
  <si>
    <t>[杜塞尔多夫]麦迪逊杜塞尔多夫火车总站诺富姆酒店(Novum Hotel Madison Düsseldorf Hauptbahnhof)(55321069)</t>
  </si>
  <si>
    <t>双人房, 1 张大床&lt;2人入住&gt;&lt;不退款&gt;</t>
  </si>
  <si>
    <t>Qihan/Meng</t>
  </si>
  <si>
    <t xml:space="preserve">EXPEDIA_1990215711	</t>
  </si>
  <si>
    <t xml:space="preserve">18661282942	</t>
  </si>
  <si>
    <t>[斯德哥尔摩]斯德哥尔摩Ç酒店(Hotel C Stockholm)(55337452)</t>
  </si>
  <si>
    <t>中等双人房无窗&lt;2人入住&gt;&lt;不退款&gt;&lt;早餐&gt;</t>
  </si>
  <si>
    <t>Tato Fernandez/Claudia,Fernandez Veiga/Lourdes</t>
  </si>
  <si>
    <t xml:space="preserve">10622SE084882	</t>
  </si>
  <si>
    <t xml:space="preserve">18678951890	</t>
  </si>
  <si>
    <t>[帕赛市]马尼拉喜来得酒店(The Heritage Hotel Manila)(55320584)</t>
  </si>
  <si>
    <t>Gerardo/Rebecca</t>
  </si>
  <si>
    <t xml:space="preserve">5422814	</t>
  </si>
  <si>
    <t xml:space="preserve">18696885695	</t>
  </si>
  <si>
    <t>[泗水]泗水探索酒店(Quest Hotel Darmo - Surabaya by ASTON)(60480266)</t>
  </si>
  <si>
    <t>Pambudi/Argo</t>
  </si>
  <si>
    <t xml:space="preserve">18703438718	</t>
  </si>
  <si>
    <t>[巴黎]朗东堡10号巴黎北站宜必思酒店(Ibis Paris Gare du Nord Château Landon 10ème)(60467311)</t>
  </si>
  <si>
    <t>双人床房&lt;2人入住&gt;&lt;不退款&gt;&lt;早餐&gt;</t>
  </si>
  <si>
    <t>MARTiNEZ FERNANDEZ/JORGE</t>
  </si>
  <si>
    <t xml:space="preserve">18705858710	</t>
  </si>
  <si>
    <t>[圣克莱芒德里维埃]蒙彼利埃北欧洲医学公园酒店(Kyriad Montpellier Nord Parc Euromédecine)(70794490)</t>
  </si>
  <si>
    <t>双人间&lt;2人入住&gt;&lt;不退款&gt;</t>
  </si>
  <si>
    <t>PETIT/MATTHIAS</t>
  </si>
  <si>
    <t xml:space="preserve">33412UC002397	</t>
  </si>
  <si>
    <t xml:space="preserve">18708045188	</t>
  </si>
  <si>
    <t>[里加]塞玛拉大诗人酒店(Grand Poet Hotel by Semarah)(55290002)</t>
  </si>
  <si>
    <t>标准双人房&lt;2人入住&gt;&lt;不退款&gt;&lt;早餐&gt;</t>
  </si>
  <si>
    <t>LAURONEN /HEIKKI OLAVI</t>
  </si>
  <si>
    <t xml:space="preserve">SH13550992	</t>
  </si>
  <si>
    <t xml:space="preserve">18708404228	</t>
  </si>
  <si>
    <t>一张双人床&lt;2人入住&gt;&lt;不退款&gt;</t>
  </si>
  <si>
    <t>Dos Santos sa/SERGIO DOS</t>
  </si>
  <si>
    <t xml:space="preserve">2651103	</t>
  </si>
  <si>
    <t xml:space="preserve">33412UC002399	</t>
  </si>
  <si>
    <t xml:space="preserve">18715238100	</t>
  </si>
  <si>
    <t>[曼谷]察殿曼谷河畔豪华酒店 (SHA Plus+)(Chatrium Hotel Riverside Bangkok)(55822210)</t>
  </si>
  <si>
    <t>河景至尊豪华房&lt;2人入住&gt;&lt;不退款&gt;&lt;早餐&gt;</t>
  </si>
  <si>
    <t>CHENG/YIXIA,CHEUNG/YUK CHING</t>
  </si>
  <si>
    <t xml:space="preserve">174589863	</t>
  </si>
  <si>
    <t xml:space="preserve">18719432300	</t>
  </si>
  <si>
    <t>[曼谷]曼谷天空风景酒店 (SHA Plus+)(SKYVIEW Hotel Bangkok (SHA Plus+))(55328713)</t>
  </si>
  <si>
    <t>至尊尊贵房&lt;2人入住&gt;&lt;不退款&gt;</t>
  </si>
  <si>
    <t>Chua/leung ting</t>
  </si>
  <si>
    <t xml:space="preserve">18738505139	</t>
  </si>
  <si>
    <t>[尚佩恩]尚佩恩拉库恩塔旅馆(La Quinta Inn by Wyndham Champaign)(90386862)</t>
  </si>
  <si>
    <t>客房2张双人床&lt;2人入住&gt;&lt;不退款&gt;</t>
  </si>
  <si>
    <t>XU/SAIBO</t>
  </si>
  <si>
    <t xml:space="preserve">89075ED064346	</t>
  </si>
  <si>
    <t xml:space="preserve">18746462607	</t>
  </si>
  <si>
    <t>[胡志明市]拉维斯18号公寓式酒店(Lavis 18 Residence)(55707538)</t>
  </si>
  <si>
    <t>豪华一室房&lt;2人入住&gt;&lt;不退款&gt;</t>
  </si>
  <si>
    <t>THAI/HA MY</t>
  </si>
  <si>
    <t xml:space="preserve">14546	</t>
  </si>
  <si>
    <t xml:space="preserve">18747849331	</t>
  </si>
  <si>
    <t>[阿纳海姆]阿纳海姆希尔顿酒店(Hilton Anaheim)(55862042)</t>
  </si>
  <si>
    <t>两张大号床房&lt;2人入住&gt;&lt;不退款&gt;</t>
  </si>
  <si>
    <t>Wright/Robin Angel</t>
  </si>
  <si>
    <t xml:space="preserve">3294923785	</t>
  </si>
  <si>
    <t xml:space="preserve">18748348971	</t>
  </si>
  <si>
    <t>[普吉岛]普吉阿卡迪亚奈松海滩铂尔曼度假酒店 (SHA Extra Plus)(Pullman Phuket Arcadia Naithon Beach (SHA Extra Plus))(55414088)</t>
  </si>
  <si>
    <t>豪华房&lt;不退款&gt;&lt;2人入住&gt;</t>
  </si>
  <si>
    <t>YANG/LE</t>
  </si>
  <si>
    <t xml:space="preserve">18752659274	</t>
  </si>
  <si>
    <t>[科隆]科隆施柏阁酒店(Steigenberger Hotel Köln)(56163182)</t>
  </si>
  <si>
    <t>豪华房&lt;2人入住&gt;&lt;不退款&gt;</t>
  </si>
  <si>
    <t>Tsige-Tamirar/Haileyesus</t>
  </si>
  <si>
    <t xml:space="preserve">4642SE069632	</t>
  </si>
  <si>
    <t xml:space="preserve">18753948473	</t>
  </si>
  <si>
    <t>[吉隆坡]吉隆坡翠绿山酒店(Verdant Hill Hotel Kuala Lumpur)(56196414)</t>
  </si>
  <si>
    <t>高级大床房&lt;2人入住&gt;&lt;不退款&gt;&lt;早餐&gt;</t>
  </si>
  <si>
    <t>MOHD SUHAIMI/SITI NURDAYANA BINTI MOHD SUHAIMI</t>
  </si>
  <si>
    <t xml:space="preserve">C139492	</t>
  </si>
  <si>
    <t xml:space="preserve">18754103169	</t>
  </si>
  <si>
    <t>[雷顿]雷顿舒适酒店 - 空军基地区(Comfort Inn Layton - Airforce Base Area)(60467143)</t>
  </si>
  <si>
    <t>客房, 1 张特大床, 无障碍房&lt;早餐&gt;&lt;不退款&gt;&lt;2人入住&gt;</t>
  </si>
  <si>
    <t>Oberhansly/Trey Joseph</t>
  </si>
  <si>
    <t xml:space="preserve">GM8E2110G8OOL0	</t>
  </si>
  <si>
    <t xml:space="preserve">18754141689	</t>
  </si>
  <si>
    <t>[贾斯珀]玛琳洛奇酒店(Maligne Lodge)(91545260)</t>
  </si>
  <si>
    <t>标准两张大床房&lt;2人入住&gt;&lt;不退款&gt;</t>
  </si>
  <si>
    <t>Morin/Regis</t>
  </si>
  <si>
    <t xml:space="preserve">252146693	</t>
  </si>
  <si>
    <t xml:space="preserve">18756221861	</t>
  </si>
  <si>
    <t>[纽约]纽约中央凯悦大酒店(Hyatt Grand Central New York)(55862047)</t>
  </si>
  <si>
    <t>特大床房&lt;2人入住&gt;&lt;不退款&gt;</t>
  </si>
  <si>
    <t>CHEN/HANDONG</t>
  </si>
  <si>
    <t xml:space="preserve">40962455	</t>
  </si>
  <si>
    <t xml:space="preserve">18762898905	</t>
  </si>
  <si>
    <t>[迪拜]瑞享埃尔玛扎迪拜公寓式酒店(Mövenpick Hotel Apartments Al Mamzar Dubai)(56140510)</t>
  </si>
  <si>
    <t>高级房&lt;2人入住&gt;&lt;不退款&gt;&lt;早餐&gt;</t>
  </si>
  <si>
    <t>ZHANG/QING</t>
  </si>
  <si>
    <t xml:space="preserve">From Allocation	</t>
  </si>
  <si>
    <t xml:space="preserve">18762966270	</t>
  </si>
  <si>
    <t>[北雅加达]智选假日酒店雅加达国际博览会店(Holiday Inn Express Jakarta International Expo, an IHG Hotel)(55639756)</t>
  </si>
  <si>
    <t>双床房&lt;1&gt;&lt;2人入住&gt;&lt;不退款&gt;&lt;早餐&gt;</t>
  </si>
  <si>
    <t>ANGGINI/ISMY</t>
  </si>
  <si>
    <t xml:space="preserve">49751754	</t>
  </si>
  <si>
    <t xml:space="preserve">18764237976	</t>
  </si>
  <si>
    <t>[巴厘岛]贝里斯冲浪酒店(Bliss Surfer Hotel)(55254033)</t>
  </si>
  <si>
    <t>豪华双人房&lt;不退款&gt;&lt;2人入住&gt;</t>
  </si>
  <si>
    <t>KIM/BOGYUNG</t>
  </si>
  <si>
    <t xml:space="preserve">RZ-1995244211	</t>
  </si>
  <si>
    <t xml:space="preserve">18765184905	</t>
  </si>
  <si>
    <t>[马卡蒂]无限塔楼套房酒店(Infinity Tower Suites)(55756971)</t>
  </si>
  <si>
    <t>工作室&lt;2人入住&gt;&lt;不退款&gt;</t>
  </si>
  <si>
    <t>BUTLER/FREDERICK KRISTJAN ADRIAN</t>
  </si>
  <si>
    <t xml:space="preserve">18775849373	</t>
  </si>
  <si>
    <t>[斯特拉斯堡]折纸酒店(Hotel Origami)(90386743)</t>
  </si>
  <si>
    <t>mayor hurtado/santiago clemente,ruiz vinuales/maria angeles</t>
  </si>
  <si>
    <t xml:space="preserve">2-254498-43362	</t>
  </si>
  <si>
    <t xml:space="preserve">18776075414	</t>
  </si>
  <si>
    <t>[圣马洛]苏科夫布里特酒店(Brit Hotel Le Surcouf)(90386288)</t>
  </si>
  <si>
    <t>brard/frederic</t>
  </si>
  <si>
    <t xml:space="preserve">2657571	</t>
  </si>
  <si>
    <t xml:space="preserve">55-11543-5092	</t>
  </si>
  <si>
    <t xml:space="preserve">18776388653	</t>
  </si>
  <si>
    <t>Top/Chloe</t>
  </si>
  <si>
    <t xml:space="preserve">18782215153	</t>
  </si>
  <si>
    <t>[望加锡]望加锡美利亚酒店(Melia Makassar)(70165287)</t>
  </si>
  <si>
    <t>豪华房&lt;早餐&gt;&lt;不退款&gt;&lt;2人入住&gt;</t>
  </si>
  <si>
    <t>WEI/ZHONGLIANG</t>
  </si>
  <si>
    <t xml:space="preserve">2203317006	</t>
  </si>
  <si>
    <t xml:space="preserve">18782237626	</t>
  </si>
  <si>
    <t>[班加罗尔]班加罗尔丽笙酒店(Radisson Blu Atria Bengaluru)(55768449)</t>
  </si>
  <si>
    <t>ISMAIL/SYED</t>
  </si>
  <si>
    <t xml:space="preserve">0034038979	</t>
  </si>
  <si>
    <t xml:space="preserve">18785004542	</t>
  </si>
  <si>
    <t>[新加坡]新加坡诺怡酒店 (Staycation Approved)(Naumi Hotel - SG Clean)(56140558)</t>
  </si>
  <si>
    <t>栖息地房&lt;不退款&gt;&lt;2人入住&gt;</t>
  </si>
  <si>
    <t>zhang/beifei,ren/jun</t>
  </si>
  <si>
    <t>EXP-1996346680</t>
  </si>
  <si>
    <t xml:space="preserve">EXP-1996346681	</t>
  </si>
  <si>
    <t xml:space="preserve">18786292171	</t>
  </si>
  <si>
    <t>[吉隆坡]吉隆坡千禧大酒店(Grand Millennium Kuala Lumpur)(55402613)</t>
  </si>
  <si>
    <t>EMIR/FARZEFREEN</t>
  </si>
  <si>
    <t xml:space="preserve">18788347204	</t>
  </si>
  <si>
    <t>[厄森尤特]瑞斯酒店(World Point Reis Inn Hotel)(55680434)</t>
  </si>
  <si>
    <t>豪华双人床房&lt;早餐&gt;&lt;不退款&gt;&lt;2人入住&gt;</t>
  </si>
  <si>
    <t>Mukhairez/Abdulla</t>
  </si>
  <si>
    <t xml:space="preserve">18788349028	</t>
  </si>
  <si>
    <t>[里约热内卢]皇家利澳酒店(Royalty Rio Hotel)(55320744)</t>
  </si>
  <si>
    <t>标准房&lt;2人入住&gt;&lt;不退款&gt;&lt;早餐&gt;</t>
  </si>
  <si>
    <t>MAFRA/MARCUS VINICIUS</t>
  </si>
  <si>
    <t xml:space="preserve">63463519	</t>
  </si>
  <si>
    <t xml:space="preserve">18788748301	</t>
  </si>
  <si>
    <t>[洛杉矶]洛杉矶市中心洲际酒店(InterContinental - Los Angeles Downtown, an IHG Hotel)(55505371)</t>
  </si>
  <si>
    <t>经典特大床房&lt;2人入住&gt;&lt;不退款&gt;</t>
  </si>
  <si>
    <t>LI/YAN,ZHENG/TIANYU</t>
  </si>
  <si>
    <t xml:space="preserve">44829451	</t>
  </si>
  <si>
    <t xml:space="preserve">18792632098	</t>
  </si>
  <si>
    <t>Malek/Siamak</t>
  </si>
  <si>
    <t xml:space="preserve">63482439	</t>
  </si>
  <si>
    <t xml:space="preserve">18795308880	</t>
  </si>
  <si>
    <t>[雅典]多里安旅馆(Dorian Inn)(55707855)</t>
  </si>
  <si>
    <t>经济房&lt;2人入住&gt;&lt;不退款&gt;</t>
  </si>
  <si>
    <t>Corey/Anna</t>
  </si>
  <si>
    <t xml:space="preserve">49061	</t>
  </si>
  <si>
    <t xml:space="preserve">18795728767	</t>
  </si>
  <si>
    <t>商务双床房&lt;2人入住&gt;&lt;不退款&gt;</t>
  </si>
  <si>
    <t>Koelling/Sophie,Tuncer/Melanie</t>
  </si>
  <si>
    <t xml:space="preserve">18797232400	</t>
  </si>
  <si>
    <t>[丹那拉打]阿维伦金马仑高原酒店(Avillion Cameron Highlands)(55380527)</t>
  </si>
  <si>
    <t>两卧套房&lt;2人入住&gt;&lt;不退款&gt;&lt;早餐&gt;</t>
  </si>
  <si>
    <t>ARSHAD/MAHANUM</t>
  </si>
  <si>
    <t xml:space="preserve">18797717639	</t>
  </si>
  <si>
    <t>[迪拜]美仑大酒店(Royalton Hotel)(55328798)</t>
  </si>
  <si>
    <t>He/Manq,He/Manqi</t>
  </si>
  <si>
    <t xml:space="preserve">18798679046	</t>
  </si>
  <si>
    <t>[弗朗斯地区鲁瓦西]巴黎戴高乐机场北2号宜必思快捷酒店(ibis budget Roissy CDG Paris Nord 2)(55465334)</t>
  </si>
  <si>
    <t>三人房&lt;2人入住&gt;&lt;不退款&gt;</t>
  </si>
  <si>
    <t>Chemingui/Makram</t>
  </si>
  <si>
    <t xml:space="preserve">3515WHI600	</t>
  </si>
  <si>
    <t xml:space="preserve">18799557778	</t>
  </si>
  <si>
    <t>[阿斯伯里帕克]伯克利海滨酒店(Berkeley Oceanfront Hotel)(89918332)</t>
  </si>
  <si>
    <t>didato/elisabeth warrington</t>
  </si>
  <si>
    <t xml:space="preserve">115273973	</t>
  </si>
  <si>
    <t xml:space="preserve">18799639572	</t>
  </si>
  <si>
    <t>DUAN/YUCHUN</t>
  </si>
  <si>
    <t xml:space="preserve">3262701559	</t>
  </si>
  <si>
    <t xml:space="preserve">18799638032	</t>
  </si>
  <si>
    <t>[大西洋城]水俱乐部酒店(The Water Club)(94363703)</t>
  </si>
  <si>
    <t>俱乐部两大床房&lt;2人入住&gt;&lt;不退款&gt;</t>
  </si>
  <si>
    <t>TINNES/IDA</t>
  </si>
  <si>
    <t xml:space="preserve">903873905	</t>
  </si>
  <si>
    <t xml:space="preserve">18799938322	</t>
  </si>
  <si>
    <t>[帕拉尼亚克]马尼拉机场路前行酒店(Go Hotels Manila Airport Road)(55439366)</t>
  </si>
  <si>
    <t>标准房&lt;2人入住&gt;&lt;不退款&gt;</t>
  </si>
  <si>
    <t>dengshuibao/dengshuibao,limingliang/limingliang,li/mingliang</t>
  </si>
  <si>
    <t xml:space="preserve">18805176527	</t>
  </si>
  <si>
    <t>[曼谷]我行我素博物馆酒店 (SHA Plus+)(MeStyle Museum Hotel (SHA Plus+))(91812390)</t>
  </si>
  <si>
    <t>高级双人房&lt;2人入住&gt;&lt;不退款&gt;</t>
  </si>
  <si>
    <t>MUNGKORNDETSAKUL/BURIN</t>
  </si>
  <si>
    <t xml:space="preserve">18805018617	</t>
  </si>
  <si>
    <t>[新德里]新德里粉红旅馆(Roseate House New Delhi)(55312395)</t>
  </si>
  <si>
    <t>Patil/Sunil</t>
  </si>
  <si>
    <t xml:space="preserve">18805374071	</t>
  </si>
  <si>
    <t>高级工作室&lt;2人入住&gt;&lt;不退款&gt;</t>
  </si>
  <si>
    <t>Muhamad Alias/Azura</t>
  </si>
  <si>
    <t xml:space="preserve">18805532988	</t>
  </si>
  <si>
    <t>[曼谷]曼谷拉差达瑞士酒店 (SHA Extra Plus)(Swissotel Bangkok Ratchada (SHA Extra Plus))(54503361)</t>
  </si>
  <si>
    <t>瑞士尊贵房&lt;2人入住&gt;&lt;不退款&gt;</t>
  </si>
  <si>
    <t>TENG/JUN</t>
  </si>
  <si>
    <t xml:space="preserve">订单已确认	</t>
  </si>
  <si>
    <t xml:space="preserve">18805944360	</t>
  </si>
  <si>
    <t>[null](89919552)</t>
  </si>
  <si>
    <t xml:space="preserve">18806462213	</t>
  </si>
  <si>
    <t>[考拉]考拉拉弗洛拉度假酒店 (SHA Plus+)(La Flora Khao Lak (SHA Plus+))(55944579)</t>
  </si>
  <si>
    <t>高级房（可通往泳池）&lt;2人入住&gt;&lt;不退款&gt;&lt;早餐&gt;</t>
  </si>
  <si>
    <t>meesubchokthawee/pinnaras</t>
  </si>
  <si>
    <t xml:space="preserve">18806764297	</t>
  </si>
  <si>
    <t>[马西]京都精品酒店(Kyoto Boutique Hotel)(77366610)</t>
  </si>
  <si>
    <t>高级房间&lt;2人入住&gt;&lt;不退款&gt;</t>
  </si>
  <si>
    <t>He/Zhen,Shen/Renwei</t>
  </si>
  <si>
    <t xml:space="preserve">18807239307	</t>
  </si>
  <si>
    <t>[怡保]怡保彩鸿酒店(Travelodge Ipoh)(90400104)</t>
  </si>
  <si>
    <t>MOHD HANAFIAH /SHAZLAN</t>
  </si>
  <si>
    <t xml:space="preserve">50461	</t>
  </si>
  <si>
    <t xml:space="preserve">18808397488	</t>
  </si>
  <si>
    <t>[维也纳]维也纳多皮奥奥地利时尚酒店(Austria Trend Hotel Doppio Wien)(55519471)</t>
  </si>
  <si>
    <t>经典房&lt;2人入住&gt;&lt;不退款&gt;</t>
  </si>
  <si>
    <t>WEI/ZICHENG</t>
  </si>
  <si>
    <t xml:space="preserve">18808619050	</t>
  </si>
  <si>
    <t>[威中县]槟城诗布朗查亚双威酒店 (槟城对抗新冠肺炎认证)(Sunway Hotel Seberang Jaya)(55666022)</t>
  </si>
  <si>
    <t>MOHD DIN/AMDAN</t>
  </si>
  <si>
    <t xml:space="preserve">6813476	</t>
  </si>
  <si>
    <t xml:space="preserve">18808499873	</t>
  </si>
  <si>
    <t>[北干巴鲁]龙鱼大酒店(Hotel Dafam Pekanbaru)(55611893)</t>
  </si>
  <si>
    <t>Sarah/Putri</t>
  </si>
  <si>
    <t xml:space="preserve">18808853648	</t>
  </si>
  <si>
    <t>[里昂]里昂丽笙酒店(Radisson Blu Hotel, Lyon)(55280781)</t>
  </si>
  <si>
    <t>城景标准房&lt;2人入住&gt;&lt;不退款&gt;&lt;早餐&gt;</t>
  </si>
  <si>
    <t>Porche/Claire</t>
  </si>
  <si>
    <t xml:space="preserve">18809530743	</t>
  </si>
  <si>
    <t>[库里提巴]布里斯托大都会酒店(Bristol Metropolitan Flat)(90361692)</t>
  </si>
  <si>
    <t>双人床房(复式)&lt;2人入住&gt;&lt;不退款&gt;&lt;早餐&gt;</t>
  </si>
  <si>
    <t>YU/TAO,ZHENG/TONGTONG</t>
  </si>
  <si>
    <t xml:space="preserve">18809567904	</t>
  </si>
  <si>
    <t>[布鲁塞尔]布鲁塞尔酒店(The Hotel Brussels)(89932004)</t>
  </si>
  <si>
    <t>远景高级房&lt;2人入住&gt;&lt;不退款&gt;</t>
  </si>
  <si>
    <t>PIERRE-LOUIS/BERNARD</t>
  </si>
  <si>
    <t xml:space="preserve">2660674	</t>
  </si>
  <si>
    <t xml:space="preserve">702093221	</t>
  </si>
  <si>
    <t xml:space="preserve">18809643253	</t>
  </si>
  <si>
    <t>[仁嘉隆]吉隆坡仁嘉隆佳景酒店(Jenjarom Boutique Hotel  Kuala Lumpur)(95138694)</t>
  </si>
  <si>
    <t>高级大床房&lt;2人入住&gt;&lt;不退款&gt;</t>
  </si>
  <si>
    <t>Dairongjie/Lian,Dairongjie/Liean</t>
  </si>
  <si>
    <t xml:space="preserve">18809782656	</t>
  </si>
  <si>
    <t>[维也纳]宜必思维也纳玛丽亚希尔费酒店(Ibis Wien Mariahilf)(55328787)</t>
  </si>
  <si>
    <t>标准房带双床&lt;2人入住&gt;&lt;不退款&gt;</t>
  </si>
  <si>
    <t>NIULAS/LARISA</t>
  </si>
  <si>
    <t xml:space="preserve">2660714	</t>
  </si>
  <si>
    <t xml:space="preserve">18809895790	</t>
  </si>
  <si>
    <t>[洛杉矶]好莱坞之梦酒店(Dream Hollywood)(70393391)</t>
  </si>
  <si>
    <t>青铜特大床房&lt;不退款&gt;&lt;2人入住&gt;</t>
  </si>
  <si>
    <t>Kochkach /Sarah</t>
  </si>
  <si>
    <t xml:space="preserve">2660736	</t>
  </si>
  <si>
    <t xml:space="preserve">66060SE111560	</t>
  </si>
  <si>
    <t xml:space="preserve">18809983771	</t>
  </si>
  <si>
    <t>[巴西利亚]库比契克广场酒店(Kubitschek Plaza Hotel)(89919324)</t>
  </si>
  <si>
    <t>标准双人间&lt;2人入住&gt;&lt;不退款&gt;&lt;早餐&gt;</t>
  </si>
  <si>
    <t>De barros/Eduardo pereira,Barros/Fernanda Andrade silva</t>
  </si>
  <si>
    <t xml:space="preserve">63528219	</t>
  </si>
  <si>
    <t xml:space="preserve">18249919535	</t>
  </si>
  <si>
    <t>赔款</t>
  </si>
  <si>
    <t>[布拉夫顿]布拉夫顿希尔顿黑德区智选假日套房酒店(Holiday Inn Express Hotel &amp; Suites Bluffton at Hilton Head Area, an IHG Hotel)(46053022)</t>
  </si>
  <si>
    <t>标准间&lt;2人入住&gt;&lt;不退款&gt;&lt;早餐&gt;</t>
  </si>
  <si>
    <t>LIU/CHEN LIN</t>
  </si>
  <si>
    <t xml:space="preserve">10691996517	</t>
  </si>
  <si>
    <t xml:space="preserve">18339412819	</t>
  </si>
  <si>
    <t>[拉斯维加斯]拉斯维加斯威尼斯人—帕拉佐皇宫度假酒店(The Palazzo at The Venetian®)(46053022)</t>
  </si>
  <si>
    <t>至尊一卧室特大床套房&lt;不退款&gt;&lt;2人入住&gt;</t>
  </si>
  <si>
    <t>DISOV/ALEKSEY</t>
  </si>
  <si>
    <t xml:space="preserve">VENA8pakCv	</t>
  </si>
  <si>
    <t xml:space="preserve">18394077256	</t>
  </si>
  <si>
    <t>[曼谷]曼谷丽仕精品酒店 (SHA Plus+)(Luxx XL Langsuan Hotel Bangkok (SHA Plus+))(46053022)</t>
  </si>
  <si>
    <t>l套房&lt;2人入住&gt;&lt;不退款&gt;</t>
  </si>
  <si>
    <t>WU/YONGXIA,LU/YE</t>
  </si>
  <si>
    <t xml:space="preserve">1065270675	</t>
  </si>
  <si>
    <t xml:space="preserve">18394700464	</t>
  </si>
  <si>
    <t xml:space="preserve">1065273874	</t>
  </si>
  <si>
    <t xml:space="preserve">18349273947	</t>
  </si>
  <si>
    <t>[纽约]爱迪生时代广场酒店(Hotel Edison Times Square)(46053022)</t>
  </si>
  <si>
    <t>经典房（特大床）&lt;不退款&gt;&lt;2人入住&gt;</t>
  </si>
  <si>
    <t>Alodjinou/Kodjo</t>
  </si>
  <si>
    <t xml:space="preserve">3777269	</t>
  </si>
  <si>
    <t xml:space="preserve">18535527533	</t>
  </si>
  <si>
    <t>[利物浦]利物浦市中心喜登概念酒店(Heeton Concept Hotel City Centre Liverpool)(46053022)</t>
  </si>
  <si>
    <t>特大床房&lt;2人入住&gt;&lt;不退款&gt;&lt;早餐&gt;</t>
  </si>
  <si>
    <t>wright/jade</t>
  </si>
  <si>
    <t>，</t>
  </si>
  <si>
    <t>本期扣款1449元</t>
  </si>
  <si>
    <t>本期扣款1343.01元</t>
  </si>
  <si>
    <t>18394077256此单多收186.56元退回</t>
  </si>
  <si>
    <t>本期扣款461.44元</t>
  </si>
  <si>
    <t>18394700464此单多收185.58元退回</t>
  </si>
  <si>
    <t xml:space="preserve"> 本期扣款586.42元</t>
  </si>
  <si>
    <t>本期扣款1575.01元</t>
  </si>
  <si>
    <t>本期扣款512元</t>
  </si>
  <si>
    <t>103404.29 HKD</t>
  </si>
  <si>
    <t>A220823101029481</t>
  </si>
  <si>
    <t>A220823101907481</t>
  </si>
  <si>
    <t>A220823101314481</t>
  </si>
  <si>
    <t>A220823102040925</t>
  </si>
  <si>
    <t>总计：103404.29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</si>
  <si>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</si>
  <si>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</si>
  <si>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</si>
  <si>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</si>
  <si>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</si>
  <si>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</si>
  <si>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</si>
  <si>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</si>
  <si>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</si>
  <si>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</si>
  <si>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</si>
  <si>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</si>
  <si>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</si>
  <si>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</si>
  <si>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</si>
  <si>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</si>
  <si>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</si>
  <si>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</si>
  <si>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2022-08-19</t>
  </si>
  <si>
    <t>2660744</t>
  </si>
  <si>
    <t>库比契克广场酒店</t>
  </si>
  <si>
    <t>De barros Eduardo pereira,Barros Fernanda Andrade silva</t>
  </si>
  <si>
    <t>2022-08-20</t>
  </si>
  <si>
    <t>退房日周结</t>
  </si>
  <si>
    <t>294.71</t>
  </si>
  <si>
    <t>340.00</t>
  </si>
  <si>
    <t>0</t>
  </si>
  <si>
    <t>0.00</t>
  </si>
  <si>
    <t>携程汇智国际直连</t>
  </si>
  <si>
    <t>925</t>
  </si>
  <si>
    <t>2022-08-19 22:51:01</t>
  </si>
  <si>
    <t>否</t>
  </si>
  <si>
    <t>汇智国际旅游发展有限公司</t>
  </si>
  <si>
    <t>直连</t>
  </si>
  <si>
    <t>2660736</t>
  </si>
  <si>
    <t>好莱坞之梦酒店</t>
  </si>
  <si>
    <t>Kochkach Sarah</t>
  </si>
  <si>
    <t>1924.30</t>
  </si>
  <si>
    <t>2220.00</t>
  </si>
  <si>
    <t>2022-08-19 23:08:00</t>
  </si>
  <si>
    <t>2660714</t>
  </si>
  <si>
    <t>宜必思维也纳玛丽亚希尔费酒店</t>
  </si>
  <si>
    <t>NIULAS LARISA</t>
  </si>
  <si>
    <t>690.84</t>
  </si>
  <si>
    <t>797.00</t>
  </si>
  <si>
    <t>2022-08-19 22:19:46</t>
  </si>
  <si>
    <t>2660686</t>
  </si>
  <si>
    <t>吉隆坡仁嘉隆佳景酒店</t>
  </si>
  <si>
    <t>Dairongjie Lian,Dairongjie Liean</t>
  </si>
  <si>
    <t>211.50</t>
  </si>
  <si>
    <t>244.00</t>
  </si>
  <si>
    <t>2022-08-19 22:01:25</t>
  </si>
  <si>
    <t>2660674</t>
  </si>
  <si>
    <t>布鲁塞尔酒店</t>
  </si>
  <si>
    <t>PIERRE-LOUIS BERNARD</t>
  </si>
  <si>
    <t>1094.77</t>
  </si>
  <si>
    <t>1263.00</t>
  </si>
  <si>
    <t>2022-08-19 21:50:23</t>
  </si>
  <si>
    <t>2660665</t>
  </si>
  <si>
    <t>布里斯托大都会套房</t>
  </si>
  <si>
    <t>YU TAO,ZHENG TONGTONG</t>
  </si>
  <si>
    <t>504.48</t>
  </si>
  <si>
    <t>582.00</t>
  </si>
  <si>
    <t>2022-08-19 21:37:08</t>
  </si>
  <si>
    <t>2660593</t>
  </si>
  <si>
    <t>里昂丽笙酒店</t>
  </si>
  <si>
    <t>Porche Claire</t>
  </si>
  <si>
    <t>1056.63</t>
  </si>
  <si>
    <t>1219.00</t>
  </si>
  <si>
    <t>2022-08-19 20:11:27</t>
  </si>
  <si>
    <t>2660578</t>
  </si>
  <si>
    <t>龙鱼大酒店</t>
  </si>
  <si>
    <t>Sarah Putri</t>
  </si>
  <si>
    <t>161.22</t>
  </si>
  <si>
    <t>186.00</t>
  </si>
  <si>
    <t>2022-08-19 19:48:59</t>
  </si>
  <si>
    <t>2660569</t>
  </si>
  <si>
    <t>佩奈阳威酒店</t>
  </si>
  <si>
    <t>MOHD DIN AMDAN</t>
  </si>
  <si>
    <t>384.86</t>
  </si>
  <si>
    <t>444.00</t>
  </si>
  <si>
    <t>2022-08-19 19:41:55</t>
  </si>
  <si>
    <t>2660544</t>
  </si>
  <si>
    <t>维也纳多皮奥奥地利时尚酒店</t>
  </si>
  <si>
    <t>WEI ZICHENG</t>
  </si>
  <si>
    <t>645.77</t>
  </si>
  <si>
    <t>745.00</t>
  </si>
  <si>
    <t>2022-08-19 19:13:06</t>
  </si>
  <si>
    <t>2660414</t>
  </si>
  <si>
    <t>怡保彩鸿酒店</t>
  </si>
  <si>
    <t>MOHD HANAFIAH SHAZLAN</t>
  </si>
  <si>
    <t>433.40</t>
  </si>
  <si>
    <t>500.00</t>
  </si>
  <si>
    <t>2022-08-19 16:55:15</t>
  </si>
  <si>
    <t>2660342</t>
  </si>
  <si>
    <t>京都精品酒店</t>
  </si>
  <si>
    <t>He Zhen,Shen Renwei</t>
  </si>
  <si>
    <t>254.84</t>
  </si>
  <si>
    <t>294.00</t>
  </si>
  <si>
    <t>2022-08-19 16:10:09</t>
  </si>
  <si>
    <t>2660302</t>
  </si>
  <si>
    <t>考拉拉弗洛拉度假酒店</t>
  </si>
  <si>
    <t>meesubchokthawee pinnaras</t>
  </si>
  <si>
    <t>398.73</t>
  </si>
  <si>
    <t>460.00</t>
  </si>
  <si>
    <t>2022-08-19 15:26:16</t>
  </si>
  <si>
    <t>2660241</t>
  </si>
  <si>
    <t>堪萨斯城机场圆形广场美国长住酒店</t>
  </si>
  <si>
    <t>Robleado Anthony</t>
  </si>
  <si>
    <t>506.21</t>
  </si>
  <si>
    <t>584.00</t>
  </si>
  <si>
    <t>2022-08-19 14:11:44</t>
  </si>
  <si>
    <t>2660192</t>
  </si>
  <si>
    <t>曼谷拉差达瑞士酒店 (SHA Extra Plus)</t>
  </si>
  <si>
    <t>TENG JUN</t>
  </si>
  <si>
    <t>476.74</t>
  </si>
  <si>
    <t>550.00</t>
  </si>
  <si>
    <t>2022-08-19 13:20:53</t>
  </si>
  <si>
    <t>2660177</t>
  </si>
  <si>
    <t>阿维伦金马仑高原酒店</t>
  </si>
  <si>
    <t>Muhamad Alias Azura</t>
  </si>
  <si>
    <t>330.25</t>
  </si>
  <si>
    <t>381.00</t>
  </si>
  <si>
    <t>2022-08-19 13:07:52</t>
  </si>
  <si>
    <t>2660154</t>
  </si>
  <si>
    <t>我行我素博物馆酒店 (SHA Plus+)</t>
  </si>
  <si>
    <t>MUNGKORNDETSAKUL BURIN</t>
  </si>
  <si>
    <t>230.57</t>
  </si>
  <si>
    <t>266.00</t>
  </si>
  <si>
    <t>2022-08-19 12:49:35</t>
  </si>
  <si>
    <t>2660141</t>
  </si>
  <si>
    <t>新德里粉红旅馆</t>
  </si>
  <si>
    <t>Patil Sunil</t>
  </si>
  <si>
    <t>621.50</t>
  </si>
  <si>
    <t>717.00</t>
  </si>
  <si>
    <t>2022-08-19 12:54:30</t>
  </si>
  <si>
    <t>2659922</t>
  </si>
  <si>
    <t>马尼拉机场路出发酒店</t>
  </si>
  <si>
    <t>dengshuibao dengshuibao,limingliang limingliang,li mingliang</t>
  </si>
  <si>
    <t>376.19</t>
  </si>
  <si>
    <t>434.00</t>
  </si>
  <si>
    <t>2022-08-19 08:59:37</t>
  </si>
  <si>
    <t>2659846</t>
  </si>
  <si>
    <t>洛杉矶市中心洲际酒店</t>
  </si>
  <si>
    <t>DUAN YUCHUN</t>
  </si>
  <si>
    <t>2393.23</t>
  </si>
  <si>
    <t>2761.00</t>
  </si>
  <si>
    <t>2022-08-19 05:52:59</t>
  </si>
  <si>
    <t>2659845</t>
  </si>
  <si>
    <t>水俱乐部酒店</t>
  </si>
  <si>
    <t>TINNES IDA</t>
  </si>
  <si>
    <t>3311.18</t>
  </si>
  <si>
    <t>3820.00</t>
  </si>
  <si>
    <t>2022-08-19 06:07:40</t>
  </si>
  <si>
    <t>2659804</t>
  </si>
  <si>
    <t>伯克利海滨酒店</t>
  </si>
  <si>
    <t>didato elisabeth warrington</t>
  </si>
  <si>
    <t>3008.66</t>
  </si>
  <si>
    <t>3471.00</t>
  </si>
  <si>
    <t>2022-08-19 03:20:32</t>
  </si>
  <si>
    <t>2022-08-18</t>
  </si>
  <si>
    <t>2659643</t>
  </si>
  <si>
    <t>巴黎戴高乐机场北 2 号宜必思快捷酒店</t>
  </si>
  <si>
    <t>Chemingui Makram</t>
  </si>
  <si>
    <t>391.57</t>
  </si>
  <si>
    <t>452.00</t>
  </si>
  <si>
    <t>2022-08-18 22:41:12</t>
  </si>
  <si>
    <t>2659548</t>
  </si>
  <si>
    <t>美仑大酒店</t>
  </si>
  <si>
    <t>He Manq,He Manqi</t>
  </si>
  <si>
    <t>299.74</t>
  </si>
  <si>
    <t>346.00</t>
  </si>
  <si>
    <t>2022-08-18 20:43:21</t>
  </si>
  <si>
    <t>2659509</t>
  </si>
  <si>
    <t>ARSHAD MAHANUM</t>
  </si>
  <si>
    <t>1095.00</t>
  </si>
  <si>
    <t>1264.00</t>
  </si>
  <si>
    <t>2022-08-18 19:47:46</t>
  </si>
  <si>
    <t>2659354</t>
  </si>
  <si>
    <t>勃兰登堡柏林机场城际酒店</t>
  </si>
  <si>
    <t>Koelling Sophie,Tuncer Melanie</t>
  </si>
  <si>
    <t>526.71</t>
  </si>
  <si>
    <t>608.00</t>
  </si>
  <si>
    <t>2022-08-18 17:01:04</t>
  </si>
  <si>
    <t>2022-08-14</t>
  </si>
  <si>
    <t>2655082</t>
  </si>
  <si>
    <t>普吉阿卡迪亚奈松海滩铂尔曼度假酒店 (SHA Extra Plus)</t>
  </si>
  <si>
    <t>YANG LE</t>
  </si>
  <si>
    <t>4307.78</t>
  </si>
  <si>
    <t>4998.00</t>
  </si>
  <si>
    <t>2022-08-14 18:17:28</t>
  </si>
  <si>
    <t>2022-07-29</t>
  </si>
  <si>
    <t>2636645</t>
  </si>
  <si>
    <t>威斯汀巴黎文多姆酒店</t>
  </si>
  <si>
    <t>FUNG KELVIN,FUNG KARINA</t>
  </si>
  <si>
    <t>4713.58</t>
  </si>
  <si>
    <t>5472.00</t>
  </si>
  <si>
    <t>2022-07-29 11:20:12</t>
  </si>
  <si>
    <t>2022-08-17</t>
  </si>
  <si>
    <t>2658539</t>
  </si>
  <si>
    <t>吉隆坡千禧大酒店</t>
  </si>
  <si>
    <t>EMIR FARZEFREEN</t>
  </si>
  <si>
    <t>523.10</t>
  </si>
  <si>
    <t>603.00</t>
  </si>
  <si>
    <t>2022-08-17 20:55:35</t>
  </si>
  <si>
    <t>2022-08-15</t>
  </si>
  <si>
    <t>2655518</t>
  </si>
  <si>
    <t>玛琳洛奇酒店</t>
  </si>
  <si>
    <t>Morin Regis</t>
  </si>
  <si>
    <t>1859.12</t>
  </si>
  <si>
    <t>2157.00</t>
  </si>
  <si>
    <t>2022-08-15 06:19:43</t>
  </si>
  <si>
    <t>2022-06-14</t>
  </si>
  <si>
    <t>2590180</t>
  </si>
  <si>
    <t>魁北克城费尔蒙芳缇娜城堡酒店</t>
  </si>
  <si>
    <t>Audain marie</t>
  </si>
  <si>
    <t>2022-08-16</t>
  </si>
  <si>
    <t>12495.55</t>
  </si>
  <si>
    <t>14496.00</t>
  </si>
  <si>
    <t>2174.40</t>
  </si>
  <si>
    <t>-12321</t>
  </si>
  <si>
    <t>-10621</t>
  </si>
  <si>
    <t>2022-06-14 14:33:14</t>
  </si>
  <si>
    <t>2022-08-06</t>
  </si>
  <si>
    <t>2646563</t>
  </si>
  <si>
    <t>麦迪逊杜塞尔多夫火车总站诺富姆酒店</t>
  </si>
  <si>
    <t>Qihan Meng</t>
  </si>
  <si>
    <t>400.52</t>
  </si>
  <si>
    <t>464.00</t>
  </si>
  <si>
    <t>2022-08-06 17:58:35</t>
  </si>
  <si>
    <t>2656333</t>
  </si>
  <si>
    <t>贝里斯冲浪酒店</t>
  </si>
  <si>
    <t>KIM BOGYUNG</t>
  </si>
  <si>
    <t>260.29</t>
  </si>
  <si>
    <t>302.00</t>
  </si>
  <si>
    <t>2022-08-15 23:10:45</t>
  </si>
  <si>
    <t>2658125</t>
  </si>
  <si>
    <t>望加锡美利亚酒店</t>
  </si>
  <si>
    <t>WEI ZHONGLIANG</t>
  </si>
  <si>
    <t>536.12</t>
  </si>
  <si>
    <t>618.00</t>
  </si>
  <si>
    <t>2022-08-17 14:14:30</t>
  </si>
  <si>
    <t>2022-07-21</t>
  </si>
  <si>
    <t>2627636</t>
  </si>
  <si>
    <t>鹿特丹万豪酒店</t>
  </si>
  <si>
    <t>Tang Weiyang</t>
  </si>
  <si>
    <t>713.82</t>
  </si>
  <si>
    <t>828.00</t>
  </si>
  <si>
    <t>2022-07-21 03:48:43</t>
  </si>
  <si>
    <t>2022-08-11</t>
  </si>
  <si>
    <t>2651676</t>
  </si>
  <si>
    <t>曼谷察殿河畔豪华酒店</t>
  </si>
  <si>
    <t>CHENG YIXIA,CHEUNG YUK CHING</t>
  </si>
  <si>
    <t>2179.13</t>
  </si>
  <si>
    <t>2538.00</t>
  </si>
  <si>
    <t>2022-08-11 14:51:58</t>
  </si>
  <si>
    <t>2659076</t>
  </si>
  <si>
    <t>皇家利澳酒店</t>
  </si>
  <si>
    <t>Malek Siamak</t>
  </si>
  <si>
    <t>434.88</t>
  </si>
  <si>
    <t>502.00</t>
  </si>
  <si>
    <t>2022-08-18 12:19:01</t>
  </si>
  <si>
    <t>2658831</t>
  </si>
  <si>
    <t>MAFRA MARCUS VINICIUS</t>
  </si>
  <si>
    <t>218.31</t>
  </si>
  <si>
    <t>252.00</t>
  </si>
  <si>
    <t>2022-08-18 04:40:42</t>
  </si>
  <si>
    <t>2645937</t>
  </si>
  <si>
    <t>施泰根贝格尔酒店</t>
  </si>
  <si>
    <t>HASSAN AHMED MOSTAFA AREF</t>
  </si>
  <si>
    <t>867.52</t>
  </si>
  <si>
    <t>1005.00</t>
  </si>
  <si>
    <t>2022-08-06 03:56:21</t>
  </si>
  <si>
    <t>2022-08-10</t>
  </si>
  <si>
    <t>2650503</t>
  </si>
  <si>
    <t>朗东堡10号巴黎北站宜必思酒店</t>
  </si>
  <si>
    <t>MARTiNEZ FERNANDEZ JORGE</t>
  </si>
  <si>
    <t>1194.45</t>
  </si>
  <si>
    <t>1386.00</t>
  </si>
  <si>
    <t>2022-08-10 14:58:54</t>
  </si>
  <si>
    <t>2022-08-09</t>
  </si>
  <si>
    <t>2649872</t>
  </si>
  <si>
    <t>泗水探索酒店</t>
  </si>
  <si>
    <t>Pambudi Argo</t>
  </si>
  <si>
    <t>136.16</t>
  </si>
  <si>
    <t>158.00</t>
  </si>
  <si>
    <t>2022-08-09 22:57:43</t>
  </si>
  <si>
    <t>2656167</t>
  </si>
  <si>
    <t>雅加达智选假日酒店国际博览会店</t>
  </si>
  <si>
    <t>ANGGINI ISMY</t>
  </si>
  <si>
    <t>283.57</t>
  </si>
  <si>
    <t>329.00</t>
  </si>
  <si>
    <t>2022-08-15 20:24:01</t>
  </si>
  <si>
    <t>2656158</t>
  </si>
  <si>
    <t>莫凡彼埃尔玛扎迪拜公寓式酒店</t>
  </si>
  <si>
    <t>ZHANG QING</t>
  </si>
  <si>
    <t>1723.80</t>
  </si>
  <si>
    <t>2000.00</t>
  </si>
  <si>
    <t>2022-08-15 20:11:11</t>
  </si>
  <si>
    <t>2022-08-08</t>
  </si>
  <si>
    <t>2648385</t>
  </si>
  <si>
    <t>马尼拉喜来得酒店</t>
  </si>
  <si>
    <t>Gerardo Rebecca</t>
  </si>
  <si>
    <t>664.66</t>
  </si>
  <si>
    <t>770.00</t>
  </si>
  <si>
    <t>2022-08-08 15:45:04</t>
  </si>
  <si>
    <t>2022-07-26</t>
  </si>
  <si>
    <t>2633330</t>
  </si>
  <si>
    <t>会安阿特拉斯酒店by Embrace</t>
  </si>
  <si>
    <t>Thiammek Surat</t>
  </si>
  <si>
    <t>685.13</t>
  </si>
  <si>
    <t>795.00</t>
  </si>
  <si>
    <t>2022-07-26 13:33:43</t>
  </si>
  <si>
    <t>2022-06-30</t>
  </si>
  <si>
    <t>2607653</t>
  </si>
  <si>
    <t>中央皇宫酒店</t>
  </si>
  <si>
    <t>WOO JISOO,LEE JEONGMIN</t>
  </si>
  <si>
    <t>264.38</t>
  </si>
  <si>
    <t>309.00</t>
  </si>
  <si>
    <t>2022-06-30 19:46:49</t>
  </si>
  <si>
    <t>2658408</t>
  </si>
  <si>
    <t>新加坡诺怡酒店</t>
  </si>
  <si>
    <t>zhang beifei,ren jun</t>
  </si>
  <si>
    <t>3466.53</t>
  </si>
  <si>
    <t>3996.00</t>
  </si>
  <si>
    <t>2022-08-17 18:40:47</t>
  </si>
  <si>
    <t>2655770</t>
  </si>
  <si>
    <t>纽约君悦酒店</t>
  </si>
  <si>
    <t>CHEN HANDONG</t>
  </si>
  <si>
    <t>2321.96</t>
  </si>
  <si>
    <t>2694.00</t>
  </si>
  <si>
    <t>2022-08-15 13:04:03</t>
  </si>
  <si>
    <t>2655020</t>
  </si>
  <si>
    <t>阿纳海姆希尔顿酒店</t>
  </si>
  <si>
    <t>Wright Robin Angel</t>
  </si>
  <si>
    <t>1071.34</t>
  </si>
  <si>
    <t>1243.00</t>
  </si>
  <si>
    <t>2022-08-14 17:03:33</t>
  </si>
  <si>
    <t>2022-08-12</t>
  </si>
  <si>
    <t>2652280</t>
  </si>
  <si>
    <t>曼谷天空风景酒店 (SHA Plus+)</t>
  </si>
  <si>
    <t>Chua leung ting</t>
  </si>
  <si>
    <t>1767.80</t>
  </si>
  <si>
    <t>2052.00</t>
  </si>
  <si>
    <t>2022-08-12 08:13:02</t>
  </si>
  <si>
    <t>2022-05-15</t>
  </si>
  <si>
    <t>2552559</t>
  </si>
  <si>
    <t>曼谷阿瓦尼中庭酒店</t>
  </si>
  <si>
    <t>Hardik Shah,Hardik Shah</t>
  </si>
  <si>
    <t>982.61</t>
  </si>
  <si>
    <t>1134.00</t>
  </si>
  <si>
    <t>2022-05-16 12:11:09</t>
  </si>
  <si>
    <t>直采</t>
  </si>
  <si>
    <t>2658830</t>
  </si>
  <si>
    <t>瑞斯酒店</t>
  </si>
  <si>
    <t>Mukhairez Abdulla</t>
  </si>
  <si>
    <t>604.68</t>
  </si>
  <si>
    <t>698.00</t>
  </si>
  <si>
    <t>2022-08-18 04:37:24</t>
  </si>
  <si>
    <t>2022-07-13</t>
  </si>
  <si>
    <t>2620330</t>
  </si>
  <si>
    <t>潘迪卡娜拉酒店</t>
  </si>
  <si>
    <t>Bozkurt Ahmet,Bozkurt Reside</t>
  </si>
  <si>
    <t>643.73</t>
  </si>
  <si>
    <t>750.00</t>
  </si>
  <si>
    <t>375.15</t>
  </si>
  <si>
    <t>-374</t>
  </si>
  <si>
    <t>-321</t>
  </si>
  <si>
    <t>2022-07-13 22:39:25</t>
  </si>
  <si>
    <t>2655424</t>
  </si>
  <si>
    <t>吉隆坡翠绿山酒店</t>
  </si>
  <si>
    <t>MOHD SUHAIMI SITI NURDAYANA BINTI MOHD SUHAIMI</t>
  </si>
  <si>
    <t>288.74</t>
  </si>
  <si>
    <t>335.00</t>
  </si>
  <si>
    <t>2022-08-15 02:20:30</t>
  </si>
  <si>
    <t>2655243</t>
  </si>
  <si>
    <t>科隆施泰根博阁酒店</t>
  </si>
  <si>
    <t>Tsige-Tamirar Haileyesus</t>
  </si>
  <si>
    <t>995.49</t>
  </si>
  <si>
    <t>1155.00</t>
  </si>
  <si>
    <t>2022-08-14 21:38:55</t>
  </si>
  <si>
    <t>2655492</t>
  </si>
  <si>
    <t>雷顿舒适酒店 - 空军基地区</t>
  </si>
  <si>
    <t>Oberhansly Trey Joseph</t>
  </si>
  <si>
    <t>842.94</t>
  </si>
  <si>
    <t>978.00</t>
  </si>
  <si>
    <t>2022-08-15 05:10:47</t>
  </si>
  <si>
    <t>2654799</t>
  </si>
  <si>
    <t>拉维斯18号公寓式酒店</t>
  </si>
  <si>
    <t>THAI HA MY</t>
  </si>
  <si>
    <t>1306.64</t>
  </si>
  <si>
    <t>1516.00</t>
  </si>
  <si>
    <t>2022-08-14 12:51:59</t>
  </si>
  <si>
    <t>2022-08-03</t>
  </si>
  <si>
    <t>2642242</t>
  </si>
  <si>
    <t>诺维姆玉静王子酒店</t>
  </si>
  <si>
    <t>CETIN ILKE,CETIN SIMGE NIL</t>
  </si>
  <si>
    <t>384.36</t>
  </si>
  <si>
    <t>446.00</t>
  </si>
  <si>
    <t>2022-08-03 08:18:02</t>
  </si>
  <si>
    <t>2659302</t>
  </si>
  <si>
    <t>多里安旅馆</t>
  </si>
  <si>
    <t>Corey Anna</t>
  </si>
  <si>
    <t>587.35</t>
  </si>
  <si>
    <t>678.00</t>
  </si>
  <si>
    <t>2022-08-18 16:20:38</t>
  </si>
  <si>
    <t>2658922</t>
  </si>
  <si>
    <t>LI YAN,ZHENG TIANYU</t>
  </si>
  <si>
    <t>1976.90</t>
  </si>
  <si>
    <t>2282.00</t>
  </si>
  <si>
    <t>2022-08-18 09:14:40</t>
  </si>
  <si>
    <t>2646273</t>
  </si>
  <si>
    <t>帕洛阿尔托皇冠假日酒店</t>
  </si>
  <si>
    <t>LAM AARON</t>
  </si>
  <si>
    <t>9884.50</t>
  </si>
  <si>
    <t>11451.00</t>
  </si>
  <si>
    <t>2022-08-06 13:22:45</t>
  </si>
  <si>
    <t>2633466</t>
  </si>
  <si>
    <t>亚利桑那州比特摩尔庄园华尔道夫阿斯托里亚度假村&amp;酒店</t>
  </si>
  <si>
    <t>CHEN JOUAN</t>
  </si>
  <si>
    <t>4033.22</t>
  </si>
  <si>
    <t>4680.00</t>
  </si>
  <si>
    <t>2022-07-26 16:04:51</t>
  </si>
  <si>
    <t>2022-08-07</t>
  </si>
  <si>
    <t>2646931</t>
  </si>
  <si>
    <t>斯德哥尔摩?酒店</t>
  </si>
  <si>
    <t>Tato Fernandez Claudia,Fernandez Veiga Lourdes</t>
  </si>
  <si>
    <t>564.53</t>
  </si>
  <si>
    <t>654.00</t>
  </si>
  <si>
    <t>2022-08-07 01:05:56</t>
  </si>
  <si>
    <t>2651045</t>
  </si>
  <si>
    <t>塞玛拉大诗人酒店</t>
  </si>
  <si>
    <t>LAURONEN HEIKKI OLAVI</t>
  </si>
  <si>
    <t>894.55</t>
  </si>
  <si>
    <t>1038.00</t>
  </si>
  <si>
    <t>2022-08-10 23:18:16</t>
  </si>
  <si>
    <t>2627832</t>
  </si>
  <si>
    <t>圣何塞硅谷假日酒店</t>
  </si>
  <si>
    <t>BIAN CHENWEI</t>
  </si>
  <si>
    <t>1716.44</t>
  </si>
  <si>
    <t>1991.00</t>
  </si>
  <si>
    <t>2022-07-21 11:26:33</t>
  </si>
  <si>
    <t>2022-08-04</t>
  </si>
  <si>
    <t>2644261</t>
  </si>
  <si>
    <t>KUTZSCH STEFANIE</t>
  </si>
  <si>
    <t>624.52</t>
  </si>
  <si>
    <t>724.00</t>
  </si>
  <si>
    <t>2022-08-04 18:30:07</t>
  </si>
  <si>
    <t>2022-07-18</t>
  </si>
  <si>
    <t>2624603</t>
  </si>
  <si>
    <t>卡文迪什伦敦酒店</t>
  </si>
  <si>
    <t>Delsignore Dawn,Delsignore Simon</t>
  </si>
  <si>
    <t>3976.13</t>
  </si>
  <si>
    <t>4610.00</t>
  </si>
  <si>
    <t>2022-07-18 05:13:11</t>
  </si>
  <si>
    <t>2658147</t>
  </si>
  <si>
    <t>班加罗尔丽笙酒店</t>
  </si>
  <si>
    <t>ISMAIL SYED</t>
  </si>
  <si>
    <t>1192.81</t>
  </si>
  <si>
    <t>1375.00</t>
  </si>
  <si>
    <t>2022-08-17 14:47:48</t>
  </si>
  <si>
    <t>2656557</t>
  </si>
  <si>
    <t>无限大楼套房酒店</t>
  </si>
  <si>
    <t>BUTLER FREDERICK KRISTJAN ADRIAN</t>
  </si>
  <si>
    <t>1315.86</t>
  </si>
  <si>
    <t>1520.00</t>
  </si>
  <si>
    <t>2022-08-16 06:45:44</t>
  </si>
  <si>
    <t>2650770</t>
  </si>
  <si>
    <t>蒙彼利埃北欧洲医学公园基里亚德酒店</t>
  </si>
  <si>
    <t>PETIT MATTHIAS</t>
  </si>
  <si>
    <t>548.10</t>
  </si>
  <si>
    <t>636.00</t>
  </si>
  <si>
    <t>2022-08-10 18:44:57</t>
  </si>
  <si>
    <t>2651103</t>
  </si>
  <si>
    <t>Dos Santos sa SERGIO DOS</t>
  </si>
  <si>
    <t>2022-08-11 00:36:57</t>
  </si>
  <si>
    <t>2645871</t>
  </si>
  <si>
    <t>Navarro Frederic</t>
  </si>
  <si>
    <t>783.97</t>
  </si>
  <si>
    <t>910.00</t>
  </si>
  <si>
    <t>2022-08-06 01:41:59</t>
  </si>
  <si>
    <t>2657527</t>
  </si>
  <si>
    <t>折纸酒店</t>
  </si>
  <si>
    <t>mayor hurtado santiago clemente,ruiz vinuales maria angeles</t>
  </si>
  <si>
    <t>535.87</t>
  </si>
  <si>
    <t>619.00</t>
  </si>
  <si>
    <t>2022-08-16 23:52:22</t>
  </si>
  <si>
    <t>2022-08-13</t>
  </si>
  <si>
    <t>2654080</t>
  </si>
  <si>
    <t>香槟温德姆拉昆塔酒店</t>
  </si>
  <si>
    <t>XU SAIBO</t>
  </si>
  <si>
    <t>3097.67</t>
  </si>
  <si>
    <t>3594.00</t>
  </si>
  <si>
    <t>2022-08-13 17:09:07</t>
  </si>
  <si>
    <t>2657571</t>
  </si>
  <si>
    <t>布里特苏尔库夫酒店</t>
  </si>
  <si>
    <t>brard frederic</t>
  </si>
  <si>
    <t>2304.49</t>
  </si>
  <si>
    <t>2662.00</t>
  </si>
  <si>
    <t>2022-08-17 01:00:17</t>
  </si>
  <si>
    <t>2022-07-28</t>
  </si>
  <si>
    <t>2635082</t>
  </si>
  <si>
    <t>诺瓦姆议会酒店</t>
  </si>
  <si>
    <t>HAUTCHAMP Kylian</t>
  </si>
  <si>
    <t>358.31</t>
  </si>
  <si>
    <t>415.00</t>
  </si>
  <si>
    <t>2022-07-28 01:10:11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</si>
</sst>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0.5"/>
      <color rgb="FF333333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" fillId="8" borderId="2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18" fillId="12" borderId="1" applyNumberFormat="0" applyAlignment="0" applyProtection="0">
      <alignment vertical="center"/>
    </xf>
    <xf numFmtId="0" fontId="19" fillId="13" borderId="6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A8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44790</v>
      </c>
      <c r="G2" s="6">
        <v>44793</v>
      </c>
      <c r="H2" s="4">
        <v>1</v>
      </c>
      <c r="I2" s="4">
        <v>3</v>
      </c>
      <c r="J2" s="4">
        <v>3</v>
      </c>
      <c r="K2" s="4" t="s">
        <v>30</v>
      </c>
      <c r="L2" s="4">
        <v>1134</v>
      </c>
      <c r="M2" s="4">
        <v>1134</v>
      </c>
      <c r="N2" s="4" t="s">
        <v>31</v>
      </c>
      <c r="O2" s="4" t="s">
        <v>32</v>
      </c>
      <c r="P2" s="4" t="s">
        <v>33</v>
      </c>
      <c r="Q2" s="4">
        <v>0</v>
      </c>
      <c r="R2" s="9">
        <v>44696</v>
      </c>
      <c r="S2" s="6">
        <v>44796</v>
      </c>
      <c r="T2" s="4" t="s">
        <v>34</v>
      </c>
      <c r="U2" s="4">
        <v>1134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44789</v>
      </c>
      <c r="G3" s="6">
        <v>44793</v>
      </c>
      <c r="H3" s="4">
        <v>1</v>
      </c>
      <c r="I3" s="4">
        <v>4</v>
      </c>
      <c r="J3" s="4">
        <v>4</v>
      </c>
      <c r="K3" s="4" t="s">
        <v>30</v>
      </c>
      <c r="L3" s="4">
        <v>14496</v>
      </c>
      <c r="M3" s="4">
        <v>14496</v>
      </c>
      <c r="N3" s="4" t="s">
        <v>40</v>
      </c>
      <c r="O3" s="4" t="s">
        <v>32</v>
      </c>
      <c r="P3" s="4" t="s">
        <v>33</v>
      </c>
      <c r="Q3" s="4">
        <v>0</v>
      </c>
      <c r="R3" s="9">
        <v>44726</v>
      </c>
      <c r="S3" s="6">
        <v>44796</v>
      </c>
      <c r="T3" s="4" t="s">
        <v>34</v>
      </c>
      <c r="U3" s="4">
        <v>14496</v>
      </c>
      <c r="V3" s="4">
        <v>0</v>
      </c>
      <c r="W3" s="4">
        <v>0</v>
      </c>
      <c r="X3" s="4" t="s">
        <v>35</v>
      </c>
      <c r="Y3" s="4" t="s">
        <v>35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44792</v>
      </c>
      <c r="G4" s="6">
        <v>44793</v>
      </c>
      <c r="H4" s="4">
        <v>1</v>
      </c>
      <c r="I4" s="4">
        <v>1</v>
      </c>
      <c r="J4" s="4">
        <v>1</v>
      </c>
      <c r="K4" s="4" t="s">
        <v>30</v>
      </c>
      <c r="L4" s="4">
        <v>309</v>
      </c>
      <c r="M4" s="4">
        <v>309</v>
      </c>
      <c r="N4" s="4" t="s">
        <v>44</v>
      </c>
      <c r="O4" s="4" t="s">
        <v>32</v>
      </c>
      <c r="P4" s="4" t="s">
        <v>33</v>
      </c>
      <c r="Q4" s="4">
        <v>0</v>
      </c>
      <c r="R4" s="9">
        <v>44742</v>
      </c>
      <c r="S4" s="6">
        <v>44796</v>
      </c>
      <c r="T4" s="4" t="s">
        <v>34</v>
      </c>
      <c r="U4" s="4">
        <v>309</v>
      </c>
      <c r="V4" s="4">
        <v>0</v>
      </c>
      <c r="W4" s="4">
        <v>0</v>
      </c>
      <c r="X4" s="4" t="s">
        <v>35</v>
      </c>
      <c r="Y4" s="4" t="s">
        <v>45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48</v>
      </c>
      <c r="F5" s="6">
        <v>44791</v>
      </c>
      <c r="G5" s="6">
        <v>44793</v>
      </c>
      <c r="H5" s="4">
        <v>1</v>
      </c>
      <c r="I5" s="4">
        <v>2</v>
      </c>
      <c r="J5" s="4">
        <v>2</v>
      </c>
      <c r="K5" s="4" t="s">
        <v>30</v>
      </c>
      <c r="L5" s="4">
        <v>750</v>
      </c>
      <c r="M5" s="4">
        <v>750</v>
      </c>
      <c r="N5" s="4" t="s">
        <v>49</v>
      </c>
      <c r="O5" s="4" t="s">
        <v>32</v>
      </c>
      <c r="P5" s="4" t="s">
        <v>33</v>
      </c>
      <c r="Q5" s="4">
        <v>0</v>
      </c>
      <c r="R5" s="9">
        <v>44755</v>
      </c>
      <c r="S5" s="6">
        <v>44796</v>
      </c>
      <c r="T5" s="4" t="s">
        <v>34</v>
      </c>
      <c r="U5" s="4">
        <v>750</v>
      </c>
      <c r="V5" s="4">
        <v>0</v>
      </c>
      <c r="W5" s="4">
        <v>0</v>
      </c>
      <c r="X5" s="4" t="s">
        <v>35</v>
      </c>
      <c r="Y5" s="4" t="s">
        <v>50</v>
      </c>
    </row>
    <row r="6" s="4" customFormat="1" spans="1:25">
      <c r="A6" s="4" t="s">
        <v>46</v>
      </c>
      <c r="B6" s="4" t="s">
        <v>26</v>
      </c>
      <c r="C6" s="4" t="s">
        <v>51</v>
      </c>
      <c r="D6" s="4" t="s">
        <v>47</v>
      </c>
      <c r="E6" s="4" t="s">
        <v>48</v>
      </c>
      <c r="F6" s="6">
        <v>44791</v>
      </c>
      <c r="G6" s="6">
        <v>44793</v>
      </c>
      <c r="H6" s="4">
        <v>1</v>
      </c>
      <c r="I6" s="4">
        <v>2</v>
      </c>
      <c r="J6" s="4">
        <v>2</v>
      </c>
      <c r="K6" s="4" t="s">
        <v>30</v>
      </c>
      <c r="L6" s="4">
        <v>-750</v>
      </c>
      <c r="M6" s="4">
        <v>-750</v>
      </c>
      <c r="N6" s="4" t="s">
        <v>49</v>
      </c>
      <c r="O6" s="4" t="s">
        <v>32</v>
      </c>
      <c r="P6" s="4" t="s">
        <v>33</v>
      </c>
      <c r="Q6" s="4">
        <v>0</v>
      </c>
      <c r="R6" s="9">
        <v>44755</v>
      </c>
      <c r="S6" s="6">
        <v>44796</v>
      </c>
      <c r="T6" s="4" t="s">
        <v>34</v>
      </c>
      <c r="U6" s="4">
        <v>-750</v>
      </c>
      <c r="V6" s="4">
        <v>0</v>
      </c>
      <c r="W6" s="4">
        <v>0</v>
      </c>
      <c r="X6" s="4" t="s">
        <v>35</v>
      </c>
      <c r="Y6" s="4" t="s">
        <v>50</v>
      </c>
    </row>
    <row r="7" s="4" customFormat="1" spans="1:25">
      <c r="A7" s="4" t="s">
        <v>46</v>
      </c>
      <c r="B7" s="4" t="s">
        <v>26</v>
      </c>
      <c r="C7" s="4" t="s">
        <v>52</v>
      </c>
      <c r="D7" s="4" t="s">
        <v>47</v>
      </c>
      <c r="E7" s="4" t="s">
        <v>48</v>
      </c>
      <c r="F7" s="6">
        <v>44791</v>
      </c>
      <c r="G7" s="6">
        <v>44793</v>
      </c>
      <c r="H7" s="4">
        <v>1</v>
      </c>
      <c r="I7" s="4">
        <v>2</v>
      </c>
      <c r="J7" s="4">
        <v>2</v>
      </c>
      <c r="K7" s="4" t="s">
        <v>30</v>
      </c>
      <c r="L7" s="4">
        <v>375</v>
      </c>
      <c r="M7" s="4">
        <v>375</v>
      </c>
      <c r="N7" s="4" t="s">
        <v>49</v>
      </c>
      <c r="O7" s="4" t="s">
        <v>32</v>
      </c>
      <c r="P7" s="4" t="s">
        <v>33</v>
      </c>
      <c r="Q7" s="4">
        <v>0</v>
      </c>
      <c r="R7" s="9">
        <v>44755</v>
      </c>
      <c r="S7" s="6">
        <v>44796</v>
      </c>
      <c r="T7" s="4" t="s">
        <v>34</v>
      </c>
      <c r="U7" s="4">
        <v>375</v>
      </c>
      <c r="V7" s="4">
        <v>0</v>
      </c>
      <c r="W7" s="4">
        <v>0</v>
      </c>
      <c r="X7" s="4" t="s">
        <v>35</v>
      </c>
      <c r="Y7" s="4" t="s">
        <v>50</v>
      </c>
    </row>
    <row r="8" s="4" customFormat="1" spans="1:25">
      <c r="A8" s="4" t="s">
        <v>53</v>
      </c>
      <c r="B8" s="4" t="s">
        <v>26</v>
      </c>
      <c r="C8" s="4" t="s">
        <v>27</v>
      </c>
      <c r="D8" s="4" t="s">
        <v>54</v>
      </c>
      <c r="E8" s="4" t="s">
        <v>55</v>
      </c>
      <c r="F8" s="6">
        <v>44791</v>
      </c>
      <c r="G8" s="6">
        <v>44793</v>
      </c>
      <c r="H8" s="4">
        <v>1</v>
      </c>
      <c r="I8" s="4">
        <v>2</v>
      </c>
      <c r="J8" s="4">
        <v>2</v>
      </c>
      <c r="K8" s="4" t="s">
        <v>30</v>
      </c>
      <c r="L8" s="4">
        <v>4610</v>
      </c>
      <c r="M8" s="4">
        <v>4610</v>
      </c>
      <c r="N8" s="4" t="s">
        <v>56</v>
      </c>
      <c r="O8" s="4" t="s">
        <v>32</v>
      </c>
      <c r="P8" s="4" t="s">
        <v>33</v>
      </c>
      <c r="Q8" s="4">
        <v>0</v>
      </c>
      <c r="R8" s="9">
        <v>44760</v>
      </c>
      <c r="S8" s="6">
        <v>44796</v>
      </c>
      <c r="T8" s="4" t="s">
        <v>34</v>
      </c>
      <c r="U8" s="4">
        <v>4610</v>
      </c>
      <c r="V8" s="4">
        <v>0</v>
      </c>
      <c r="W8" s="4">
        <v>0</v>
      </c>
      <c r="X8" s="4" t="s">
        <v>35</v>
      </c>
      <c r="Y8" s="4" t="s">
        <v>57</v>
      </c>
    </row>
    <row r="9" s="4" customFormat="1" spans="1:25">
      <c r="A9" s="4" t="s">
        <v>37</v>
      </c>
      <c r="B9" s="4" t="s">
        <v>26</v>
      </c>
      <c r="C9" s="4" t="s">
        <v>58</v>
      </c>
      <c r="D9" s="4" t="s">
        <v>38</v>
      </c>
      <c r="E9" s="4" t="s">
        <v>39</v>
      </c>
      <c r="F9" s="6">
        <v>44789</v>
      </c>
      <c r="G9" s="6">
        <v>44793</v>
      </c>
      <c r="H9" s="4">
        <v>1</v>
      </c>
      <c r="I9" s="4">
        <v>4</v>
      </c>
      <c r="J9" s="4">
        <v>4</v>
      </c>
      <c r="K9" s="4" t="s">
        <v>30</v>
      </c>
      <c r="L9" s="4">
        <v>-12321.69</v>
      </c>
      <c r="M9" s="4">
        <v>-12321.69</v>
      </c>
      <c r="N9" s="4" t="s">
        <v>40</v>
      </c>
      <c r="O9" s="4" t="s">
        <v>32</v>
      </c>
      <c r="P9" s="4" t="s">
        <v>33</v>
      </c>
      <c r="Q9" s="4">
        <v>0</v>
      </c>
      <c r="R9" s="9">
        <v>44726</v>
      </c>
      <c r="S9" s="6">
        <v>44796</v>
      </c>
      <c r="T9" s="4" t="s">
        <v>34</v>
      </c>
      <c r="U9" s="4">
        <v>-12321.69</v>
      </c>
      <c r="V9" s="4">
        <v>0</v>
      </c>
      <c r="W9" s="4">
        <v>0</v>
      </c>
      <c r="X9" s="4" t="s">
        <v>35</v>
      </c>
      <c r="Y9" s="4" t="s">
        <v>35</v>
      </c>
    </row>
    <row r="10" s="4" customFormat="1" spans="1:25">
      <c r="A10" s="4" t="s">
        <v>59</v>
      </c>
      <c r="B10" s="4" t="s">
        <v>26</v>
      </c>
      <c r="C10" s="4" t="s">
        <v>27</v>
      </c>
      <c r="D10" s="4" t="s">
        <v>60</v>
      </c>
      <c r="E10" s="4" t="s">
        <v>61</v>
      </c>
      <c r="F10" s="6">
        <v>44792</v>
      </c>
      <c r="G10" s="6">
        <v>44793</v>
      </c>
      <c r="H10" s="4">
        <v>1</v>
      </c>
      <c r="I10" s="4">
        <v>1</v>
      </c>
      <c r="J10" s="4">
        <v>1</v>
      </c>
      <c r="K10" s="4" t="s">
        <v>30</v>
      </c>
      <c r="L10" s="4">
        <v>828</v>
      </c>
      <c r="M10" s="4">
        <v>828</v>
      </c>
      <c r="N10" s="4" t="s">
        <v>62</v>
      </c>
      <c r="O10" s="4" t="s">
        <v>32</v>
      </c>
      <c r="P10" s="4" t="s">
        <v>33</v>
      </c>
      <c r="Q10" s="4">
        <v>0</v>
      </c>
      <c r="R10" s="9">
        <v>44763</v>
      </c>
      <c r="S10" s="6">
        <v>44796</v>
      </c>
      <c r="T10" s="4" t="s">
        <v>34</v>
      </c>
      <c r="U10" s="4">
        <v>828</v>
      </c>
      <c r="V10" s="4">
        <v>0</v>
      </c>
      <c r="W10" s="4">
        <v>0</v>
      </c>
      <c r="X10" s="4" t="s">
        <v>35</v>
      </c>
      <c r="Y10" s="4" t="s">
        <v>63</v>
      </c>
    </row>
    <row r="11" s="4" customFormat="1" spans="1:25">
      <c r="A11" s="4" t="s">
        <v>64</v>
      </c>
      <c r="B11" s="4" t="s">
        <v>26</v>
      </c>
      <c r="C11" s="4" t="s">
        <v>27</v>
      </c>
      <c r="D11" s="4" t="s">
        <v>65</v>
      </c>
      <c r="E11" s="4" t="s">
        <v>66</v>
      </c>
      <c r="F11" s="6">
        <v>44791</v>
      </c>
      <c r="G11" s="6">
        <v>44793</v>
      </c>
      <c r="H11" s="4">
        <v>1</v>
      </c>
      <c r="I11" s="4">
        <v>2</v>
      </c>
      <c r="J11" s="4">
        <v>2</v>
      </c>
      <c r="K11" s="4" t="s">
        <v>30</v>
      </c>
      <c r="L11" s="4">
        <v>1991</v>
      </c>
      <c r="M11" s="4">
        <v>1991</v>
      </c>
      <c r="N11" s="4" t="s">
        <v>67</v>
      </c>
      <c r="O11" s="4" t="s">
        <v>32</v>
      </c>
      <c r="P11" s="4" t="s">
        <v>33</v>
      </c>
      <c r="Q11" s="4">
        <v>0</v>
      </c>
      <c r="R11" s="9">
        <v>44763</v>
      </c>
      <c r="S11" s="6">
        <v>44796</v>
      </c>
      <c r="T11" s="4" t="s">
        <v>34</v>
      </c>
      <c r="U11" s="4">
        <v>1991</v>
      </c>
      <c r="V11" s="4">
        <v>0</v>
      </c>
      <c r="W11" s="4">
        <v>0</v>
      </c>
      <c r="X11" s="4" t="s">
        <v>35</v>
      </c>
      <c r="Y11" s="4" t="s">
        <v>68</v>
      </c>
    </row>
    <row r="12" s="4" customFormat="1" spans="1:27">
      <c r="A12" s="4" t="s">
        <v>69</v>
      </c>
      <c r="B12" s="4" t="s">
        <v>26</v>
      </c>
      <c r="C12" s="4" t="s">
        <v>27</v>
      </c>
      <c r="D12" s="4" t="s">
        <v>70</v>
      </c>
      <c r="E12" s="4" t="s">
        <v>71</v>
      </c>
      <c r="F12" s="6">
        <v>44792</v>
      </c>
      <c r="G12" s="6">
        <v>44793</v>
      </c>
      <c r="H12" s="4">
        <v>3</v>
      </c>
      <c r="I12" s="4">
        <v>1</v>
      </c>
      <c r="J12" s="4">
        <v>3</v>
      </c>
      <c r="K12" s="4" t="s">
        <v>30</v>
      </c>
      <c r="L12" s="4">
        <v>795</v>
      </c>
      <c r="M12" s="4">
        <v>795</v>
      </c>
      <c r="N12" s="4" t="s">
        <v>72</v>
      </c>
      <c r="O12" s="4" t="s">
        <v>32</v>
      </c>
      <c r="P12" s="4" t="s">
        <v>33</v>
      </c>
      <c r="Q12" s="4">
        <v>0</v>
      </c>
      <c r="R12" s="9">
        <v>44768</v>
      </c>
      <c r="S12" s="6">
        <v>44796</v>
      </c>
      <c r="T12" s="4" t="s">
        <v>34</v>
      </c>
      <c r="U12" s="4">
        <v>795</v>
      </c>
      <c r="V12" s="4">
        <v>0</v>
      </c>
      <c r="W12" s="4">
        <v>0</v>
      </c>
      <c r="X12" s="4" t="s">
        <v>35</v>
      </c>
      <c r="Y12" s="4">
        <v>1983689385</v>
      </c>
      <c r="Z12" s="4">
        <v>1983689386</v>
      </c>
      <c r="AA12" s="4" t="s">
        <v>73</v>
      </c>
    </row>
    <row r="13" s="4" customFormat="1" spans="1:25">
      <c r="A13" s="4" t="s">
        <v>74</v>
      </c>
      <c r="B13" s="4" t="s">
        <v>26</v>
      </c>
      <c r="C13" s="4" t="s">
        <v>27</v>
      </c>
      <c r="D13" s="4" t="s">
        <v>75</v>
      </c>
      <c r="E13" s="4"/>
      <c r="F13" s="6">
        <v>44791</v>
      </c>
      <c r="G13" s="6">
        <v>44793</v>
      </c>
      <c r="H13" s="4">
        <v>0</v>
      </c>
      <c r="I13" s="4">
        <v>2</v>
      </c>
      <c r="J13" s="4">
        <v>0</v>
      </c>
      <c r="K13" s="4" t="s">
        <v>30</v>
      </c>
      <c r="L13" s="4">
        <v>4680</v>
      </c>
      <c r="M13" s="4">
        <v>4680</v>
      </c>
      <c r="N13" s="4"/>
      <c r="O13" s="4" t="s">
        <v>32</v>
      </c>
      <c r="P13" s="4" t="s">
        <v>33</v>
      </c>
      <c r="Q13" s="4">
        <v>0</v>
      </c>
      <c r="R13" s="9">
        <v>44768</v>
      </c>
      <c r="S13" s="6">
        <v>44796</v>
      </c>
      <c r="T13" s="4" t="s">
        <v>34</v>
      </c>
      <c r="U13" s="4">
        <v>4680</v>
      </c>
      <c r="V13" s="4">
        <v>0</v>
      </c>
      <c r="W13" s="4">
        <v>0</v>
      </c>
      <c r="X13" s="4" t="s">
        <v>35</v>
      </c>
      <c r="Y13" s="4" t="s">
        <v>35</v>
      </c>
    </row>
    <row r="14" s="4" customFormat="1" spans="1:25">
      <c r="A14" s="4" t="s">
        <v>76</v>
      </c>
      <c r="B14" s="4" t="s">
        <v>26</v>
      </c>
      <c r="C14" s="4" t="s">
        <v>27</v>
      </c>
      <c r="D14" s="4" t="s">
        <v>77</v>
      </c>
      <c r="E14" s="4" t="s">
        <v>78</v>
      </c>
      <c r="F14" s="6">
        <v>44792</v>
      </c>
      <c r="G14" s="6">
        <v>44793</v>
      </c>
      <c r="H14" s="4">
        <v>1</v>
      </c>
      <c r="I14" s="4">
        <v>1</v>
      </c>
      <c r="J14" s="4">
        <v>1</v>
      </c>
      <c r="K14" s="4" t="s">
        <v>30</v>
      </c>
      <c r="L14" s="4">
        <v>415</v>
      </c>
      <c r="M14" s="4">
        <v>415</v>
      </c>
      <c r="N14" s="4" t="s">
        <v>79</v>
      </c>
      <c r="O14" s="4" t="s">
        <v>32</v>
      </c>
      <c r="P14" s="4" t="s">
        <v>33</v>
      </c>
      <c r="Q14" s="4">
        <v>0</v>
      </c>
      <c r="R14" s="9">
        <v>44770</v>
      </c>
      <c r="S14" s="6">
        <v>44796</v>
      </c>
      <c r="T14" s="4" t="s">
        <v>34</v>
      </c>
      <c r="U14" s="4">
        <v>415</v>
      </c>
      <c r="V14" s="4">
        <v>0</v>
      </c>
      <c r="W14" s="4">
        <v>0</v>
      </c>
      <c r="X14" s="4" t="s">
        <v>35</v>
      </c>
      <c r="Y14" s="4" t="s">
        <v>80</v>
      </c>
    </row>
    <row r="15" s="4" customFormat="1" spans="1:25">
      <c r="A15" s="4" t="s">
        <v>81</v>
      </c>
      <c r="B15" s="4" t="s">
        <v>26</v>
      </c>
      <c r="C15" s="4" t="s">
        <v>27</v>
      </c>
      <c r="D15" s="4" t="s">
        <v>82</v>
      </c>
      <c r="E15" s="4" t="s">
        <v>83</v>
      </c>
      <c r="F15" s="6">
        <v>44791</v>
      </c>
      <c r="G15" s="6">
        <v>44793</v>
      </c>
      <c r="H15" s="4">
        <v>1</v>
      </c>
      <c r="I15" s="4">
        <v>2</v>
      </c>
      <c r="J15" s="4">
        <v>2</v>
      </c>
      <c r="K15" s="4" t="s">
        <v>30</v>
      </c>
      <c r="L15" s="4">
        <v>5470</v>
      </c>
      <c r="M15" s="4">
        <v>5470</v>
      </c>
      <c r="N15" s="4" t="s">
        <v>84</v>
      </c>
      <c r="O15" s="4" t="s">
        <v>32</v>
      </c>
      <c r="P15" s="4" t="s">
        <v>33</v>
      </c>
      <c r="Q15" s="4">
        <v>0</v>
      </c>
      <c r="R15" s="9">
        <v>44771</v>
      </c>
      <c r="S15" s="6">
        <v>44796</v>
      </c>
      <c r="T15" s="4" t="s">
        <v>34</v>
      </c>
      <c r="U15" s="4">
        <v>5470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85</v>
      </c>
      <c r="B16" s="4" t="s">
        <v>26</v>
      </c>
      <c r="C16" s="4" t="s">
        <v>27</v>
      </c>
      <c r="D16" s="4" t="s">
        <v>86</v>
      </c>
      <c r="E16" s="4" t="s">
        <v>87</v>
      </c>
      <c r="F16" s="6">
        <v>44792</v>
      </c>
      <c r="G16" s="6">
        <v>44793</v>
      </c>
      <c r="H16" s="4">
        <v>1</v>
      </c>
      <c r="I16" s="4">
        <v>1</v>
      </c>
      <c r="J16" s="4">
        <v>1</v>
      </c>
      <c r="K16" s="4" t="s">
        <v>30</v>
      </c>
      <c r="L16" s="4">
        <v>446</v>
      </c>
      <c r="M16" s="4">
        <v>446</v>
      </c>
      <c r="N16" s="4" t="s">
        <v>88</v>
      </c>
      <c r="O16" s="4" t="s">
        <v>32</v>
      </c>
      <c r="P16" s="4" t="s">
        <v>33</v>
      </c>
      <c r="Q16" s="4">
        <v>0</v>
      </c>
      <c r="R16" s="9">
        <v>44776</v>
      </c>
      <c r="S16" s="6">
        <v>44796</v>
      </c>
      <c r="T16" s="4" t="s">
        <v>34</v>
      </c>
      <c r="U16" s="4">
        <v>446</v>
      </c>
      <c r="V16" s="4">
        <v>0</v>
      </c>
      <c r="W16" s="4">
        <v>0</v>
      </c>
      <c r="X16" s="4" t="s">
        <v>35</v>
      </c>
      <c r="Y16" s="4" t="s">
        <v>89</v>
      </c>
    </row>
    <row r="17" s="4" customFormat="1" spans="1:25">
      <c r="A17" s="4" t="s">
        <v>90</v>
      </c>
      <c r="B17" s="4" t="s">
        <v>26</v>
      </c>
      <c r="C17" s="4" t="s">
        <v>27</v>
      </c>
      <c r="D17" s="4" t="s">
        <v>91</v>
      </c>
      <c r="E17" s="4" t="s">
        <v>92</v>
      </c>
      <c r="F17" s="6">
        <v>44792</v>
      </c>
      <c r="G17" s="6">
        <v>44793</v>
      </c>
      <c r="H17" s="4">
        <v>1</v>
      </c>
      <c r="I17" s="4">
        <v>1</v>
      </c>
      <c r="J17" s="4">
        <v>1</v>
      </c>
      <c r="K17" s="4" t="s">
        <v>30</v>
      </c>
      <c r="L17" s="4">
        <v>724</v>
      </c>
      <c r="M17" s="4">
        <v>724</v>
      </c>
      <c r="N17" s="4" t="s">
        <v>93</v>
      </c>
      <c r="O17" s="4" t="s">
        <v>32</v>
      </c>
      <c r="P17" s="4" t="s">
        <v>33</v>
      </c>
      <c r="Q17" s="4">
        <v>0</v>
      </c>
      <c r="R17" s="9">
        <v>44777</v>
      </c>
      <c r="S17" s="6">
        <v>44796</v>
      </c>
      <c r="T17" s="4" t="s">
        <v>34</v>
      </c>
      <c r="U17" s="4">
        <v>724</v>
      </c>
      <c r="V17" s="4">
        <v>0</v>
      </c>
      <c r="W17" s="4">
        <v>0</v>
      </c>
      <c r="X17" s="4" t="s">
        <v>35</v>
      </c>
      <c r="Y17" s="4" t="s">
        <v>94</v>
      </c>
    </row>
    <row r="18" s="4" customFormat="1" spans="1:26">
      <c r="A18" s="4" t="s">
        <v>95</v>
      </c>
      <c r="B18" s="4" t="s">
        <v>26</v>
      </c>
      <c r="C18" s="4" t="s">
        <v>27</v>
      </c>
      <c r="D18" s="4" t="s">
        <v>96</v>
      </c>
      <c r="E18" s="4" t="s">
        <v>97</v>
      </c>
      <c r="F18" s="6">
        <v>44792</v>
      </c>
      <c r="G18" s="6">
        <v>44793</v>
      </c>
      <c r="H18" s="4">
        <v>2</v>
      </c>
      <c r="I18" s="4">
        <v>1</v>
      </c>
      <c r="J18" s="4">
        <v>2</v>
      </c>
      <c r="K18" s="4" t="s">
        <v>30</v>
      </c>
      <c r="L18" s="4">
        <v>910</v>
      </c>
      <c r="M18" s="4">
        <v>910</v>
      </c>
      <c r="N18" s="4" t="s">
        <v>98</v>
      </c>
      <c r="O18" s="4" t="s">
        <v>32</v>
      </c>
      <c r="P18" s="4" t="s">
        <v>33</v>
      </c>
      <c r="Q18" s="4">
        <v>0</v>
      </c>
      <c r="R18" s="9">
        <v>44779</v>
      </c>
      <c r="S18" s="6">
        <v>44796</v>
      </c>
      <c r="T18" s="4" t="s">
        <v>34</v>
      </c>
      <c r="U18" s="4">
        <v>910</v>
      </c>
      <c r="V18" s="4">
        <v>0</v>
      </c>
      <c r="W18" s="4">
        <v>0</v>
      </c>
      <c r="X18" s="4" t="s">
        <v>99</v>
      </c>
      <c r="Y18" s="4" t="s">
        <v>100</v>
      </c>
      <c r="Z18" s="4" t="s">
        <v>101</v>
      </c>
    </row>
    <row r="19" s="4" customFormat="1" spans="1:25">
      <c r="A19" s="4" t="s">
        <v>102</v>
      </c>
      <c r="B19" s="4" t="s">
        <v>26</v>
      </c>
      <c r="C19" s="4" t="s">
        <v>27</v>
      </c>
      <c r="D19" s="4" t="s">
        <v>103</v>
      </c>
      <c r="E19" s="4" t="s">
        <v>104</v>
      </c>
      <c r="F19" s="6">
        <v>44792</v>
      </c>
      <c r="G19" s="6">
        <v>44793</v>
      </c>
      <c r="H19" s="4">
        <v>1</v>
      </c>
      <c r="I19" s="4">
        <v>1</v>
      </c>
      <c r="J19" s="4">
        <v>1</v>
      </c>
      <c r="K19" s="4" t="s">
        <v>30</v>
      </c>
      <c r="L19" s="4">
        <v>1005</v>
      </c>
      <c r="M19" s="4">
        <v>1005</v>
      </c>
      <c r="N19" s="4" t="s">
        <v>105</v>
      </c>
      <c r="O19" s="4" t="s">
        <v>32</v>
      </c>
      <c r="P19" s="4" t="s">
        <v>33</v>
      </c>
      <c r="Q19" s="4">
        <v>0</v>
      </c>
      <c r="R19" s="9">
        <v>44779</v>
      </c>
      <c r="S19" s="6">
        <v>44796</v>
      </c>
      <c r="T19" s="4" t="s">
        <v>34</v>
      </c>
      <c r="U19" s="4">
        <v>1005</v>
      </c>
      <c r="V19" s="4">
        <v>0</v>
      </c>
      <c r="W19" s="4">
        <v>0</v>
      </c>
      <c r="X19" s="4" t="s">
        <v>35</v>
      </c>
      <c r="Y19" s="4" t="s">
        <v>106</v>
      </c>
    </row>
    <row r="20" s="4" customFormat="1" spans="1:25">
      <c r="A20" s="4" t="s">
        <v>107</v>
      </c>
      <c r="B20" s="4" t="s">
        <v>26</v>
      </c>
      <c r="C20" s="4" t="s">
        <v>27</v>
      </c>
      <c r="D20" s="4" t="s">
        <v>108</v>
      </c>
      <c r="E20" s="4" t="s">
        <v>109</v>
      </c>
      <c r="F20" s="6">
        <v>44787</v>
      </c>
      <c r="G20" s="6">
        <v>44793</v>
      </c>
      <c r="H20" s="4">
        <v>1</v>
      </c>
      <c r="I20" s="4">
        <v>6</v>
      </c>
      <c r="J20" s="4">
        <v>6</v>
      </c>
      <c r="K20" s="4" t="s">
        <v>30</v>
      </c>
      <c r="L20" s="4">
        <v>11451</v>
      </c>
      <c r="M20" s="4">
        <v>11451</v>
      </c>
      <c r="N20" s="4" t="s">
        <v>110</v>
      </c>
      <c r="O20" s="4" t="s">
        <v>32</v>
      </c>
      <c r="P20" s="4" t="s">
        <v>33</v>
      </c>
      <c r="Q20" s="4">
        <v>0</v>
      </c>
      <c r="R20" s="9">
        <v>44779</v>
      </c>
      <c r="S20" s="6">
        <v>44796</v>
      </c>
      <c r="T20" s="4" t="s">
        <v>34</v>
      </c>
      <c r="U20" s="4">
        <v>11451</v>
      </c>
      <c r="V20" s="4">
        <v>0</v>
      </c>
      <c r="W20" s="4">
        <v>0</v>
      </c>
      <c r="X20" s="4" t="s">
        <v>35</v>
      </c>
      <c r="Y20" s="4" t="s">
        <v>111</v>
      </c>
    </row>
    <row r="21" s="4" customFormat="1" spans="1:25">
      <c r="A21" s="4" t="s">
        <v>112</v>
      </c>
      <c r="B21" s="4" t="s">
        <v>26</v>
      </c>
      <c r="C21" s="4" t="s">
        <v>27</v>
      </c>
      <c r="D21" s="4" t="s">
        <v>113</v>
      </c>
      <c r="E21" s="4" t="s">
        <v>114</v>
      </c>
      <c r="F21" s="6">
        <v>44792</v>
      </c>
      <c r="G21" s="6">
        <v>44793</v>
      </c>
      <c r="H21" s="4">
        <v>1</v>
      </c>
      <c r="I21" s="4">
        <v>1</v>
      </c>
      <c r="J21" s="4">
        <v>1</v>
      </c>
      <c r="K21" s="4" t="s">
        <v>30</v>
      </c>
      <c r="L21" s="4">
        <v>464</v>
      </c>
      <c r="M21" s="4">
        <v>464</v>
      </c>
      <c r="N21" s="4" t="s">
        <v>115</v>
      </c>
      <c r="O21" s="4" t="s">
        <v>32</v>
      </c>
      <c r="P21" s="4" t="s">
        <v>33</v>
      </c>
      <c r="Q21" s="4">
        <v>0</v>
      </c>
      <c r="R21" s="9">
        <v>44779</v>
      </c>
      <c r="S21" s="6">
        <v>44796</v>
      </c>
      <c r="T21" s="4" t="s">
        <v>34</v>
      </c>
      <c r="U21" s="4">
        <v>464</v>
      </c>
      <c r="V21" s="4">
        <v>0</v>
      </c>
      <c r="W21" s="4">
        <v>0</v>
      </c>
      <c r="X21" s="4" t="s">
        <v>35</v>
      </c>
      <c r="Y21" s="4" t="s">
        <v>116</v>
      </c>
    </row>
    <row r="22" s="4" customFormat="1" spans="1:25">
      <c r="A22" s="4" t="s">
        <v>117</v>
      </c>
      <c r="B22" s="4" t="s">
        <v>26</v>
      </c>
      <c r="C22" s="4" t="s">
        <v>27</v>
      </c>
      <c r="D22" s="4" t="s">
        <v>118</v>
      </c>
      <c r="E22" s="4" t="s">
        <v>119</v>
      </c>
      <c r="F22" s="6">
        <v>44792</v>
      </c>
      <c r="G22" s="6">
        <v>44793</v>
      </c>
      <c r="H22" s="4">
        <v>1</v>
      </c>
      <c r="I22" s="4">
        <v>1</v>
      </c>
      <c r="J22" s="4">
        <v>1</v>
      </c>
      <c r="K22" s="4" t="s">
        <v>30</v>
      </c>
      <c r="L22" s="4">
        <v>654</v>
      </c>
      <c r="M22" s="4">
        <v>654</v>
      </c>
      <c r="N22" s="4" t="s">
        <v>120</v>
      </c>
      <c r="O22" s="4" t="s">
        <v>32</v>
      </c>
      <c r="P22" s="4" t="s">
        <v>33</v>
      </c>
      <c r="Q22" s="4">
        <v>0</v>
      </c>
      <c r="R22" s="9">
        <v>44780</v>
      </c>
      <c r="S22" s="6">
        <v>44796</v>
      </c>
      <c r="T22" s="4" t="s">
        <v>34</v>
      </c>
      <c r="U22" s="4">
        <v>654</v>
      </c>
      <c r="V22" s="4">
        <v>0</v>
      </c>
      <c r="W22" s="4">
        <v>0</v>
      </c>
      <c r="X22" s="4" t="s">
        <v>35</v>
      </c>
      <c r="Y22" s="4" t="s">
        <v>121</v>
      </c>
    </row>
    <row r="23" s="4" customFormat="1" spans="1:25">
      <c r="A23" s="4" t="s">
        <v>122</v>
      </c>
      <c r="B23" s="4" t="s">
        <v>26</v>
      </c>
      <c r="C23" s="4" t="s">
        <v>27</v>
      </c>
      <c r="D23" s="4" t="s">
        <v>123</v>
      </c>
      <c r="E23" s="4" t="s">
        <v>104</v>
      </c>
      <c r="F23" s="6">
        <v>44791</v>
      </c>
      <c r="G23" s="6">
        <v>44793</v>
      </c>
      <c r="H23" s="4">
        <v>1</v>
      </c>
      <c r="I23" s="4">
        <v>2</v>
      </c>
      <c r="J23" s="4">
        <v>2</v>
      </c>
      <c r="K23" s="4" t="s">
        <v>30</v>
      </c>
      <c r="L23" s="4">
        <v>770</v>
      </c>
      <c r="M23" s="4">
        <v>770</v>
      </c>
      <c r="N23" s="4" t="s">
        <v>124</v>
      </c>
      <c r="O23" s="4" t="s">
        <v>32</v>
      </c>
      <c r="P23" s="4" t="s">
        <v>33</v>
      </c>
      <c r="Q23" s="4">
        <v>0</v>
      </c>
      <c r="R23" s="9">
        <v>44781</v>
      </c>
      <c r="S23" s="6">
        <v>44796</v>
      </c>
      <c r="T23" s="4" t="s">
        <v>34</v>
      </c>
      <c r="U23" s="4">
        <v>770</v>
      </c>
      <c r="V23" s="4">
        <v>0</v>
      </c>
      <c r="W23" s="4">
        <v>0</v>
      </c>
      <c r="X23" s="4" t="s">
        <v>35</v>
      </c>
      <c r="Y23" s="4" t="s">
        <v>125</v>
      </c>
    </row>
    <row r="24" s="4" customFormat="1" spans="1:25">
      <c r="A24" s="4" t="s">
        <v>126</v>
      </c>
      <c r="B24" s="4" t="s">
        <v>26</v>
      </c>
      <c r="C24" s="4" t="s">
        <v>27</v>
      </c>
      <c r="D24" s="4" t="s">
        <v>127</v>
      </c>
      <c r="E24" s="4" t="s">
        <v>104</v>
      </c>
      <c r="F24" s="6">
        <v>44792</v>
      </c>
      <c r="G24" s="6">
        <v>44793</v>
      </c>
      <c r="H24" s="4">
        <v>1</v>
      </c>
      <c r="I24" s="4">
        <v>1</v>
      </c>
      <c r="J24" s="4">
        <v>1</v>
      </c>
      <c r="K24" s="4" t="s">
        <v>30</v>
      </c>
      <c r="L24" s="4">
        <v>158</v>
      </c>
      <c r="M24" s="4">
        <v>158</v>
      </c>
      <c r="N24" s="4" t="s">
        <v>128</v>
      </c>
      <c r="O24" s="4" t="s">
        <v>32</v>
      </c>
      <c r="P24" s="4" t="s">
        <v>33</v>
      </c>
      <c r="Q24" s="4">
        <v>0</v>
      </c>
      <c r="R24" s="9">
        <v>44782</v>
      </c>
      <c r="S24" s="6">
        <v>44796</v>
      </c>
      <c r="T24" s="4" t="s">
        <v>34</v>
      </c>
      <c r="U24" s="4">
        <v>158</v>
      </c>
      <c r="V24" s="4">
        <v>0</v>
      </c>
      <c r="W24" s="4">
        <v>0</v>
      </c>
      <c r="X24" s="4" t="s">
        <v>35</v>
      </c>
      <c r="Y24" s="4" t="s">
        <v>35</v>
      </c>
    </row>
    <row r="25" s="4" customFormat="1" spans="1:25">
      <c r="A25" s="4" t="s">
        <v>129</v>
      </c>
      <c r="B25" s="4" t="s">
        <v>26</v>
      </c>
      <c r="C25" s="4" t="s">
        <v>27</v>
      </c>
      <c r="D25" s="4" t="s">
        <v>130</v>
      </c>
      <c r="E25" s="4" t="s">
        <v>131</v>
      </c>
      <c r="F25" s="6">
        <v>44791</v>
      </c>
      <c r="G25" s="6">
        <v>44793</v>
      </c>
      <c r="H25" s="4">
        <v>1</v>
      </c>
      <c r="I25" s="4">
        <v>2</v>
      </c>
      <c r="J25" s="4">
        <v>2</v>
      </c>
      <c r="K25" s="4" t="s">
        <v>30</v>
      </c>
      <c r="L25" s="4">
        <v>1386</v>
      </c>
      <c r="M25" s="4">
        <v>1386</v>
      </c>
      <c r="N25" s="4" t="s">
        <v>132</v>
      </c>
      <c r="O25" s="4" t="s">
        <v>32</v>
      </c>
      <c r="P25" s="4" t="s">
        <v>33</v>
      </c>
      <c r="Q25" s="4">
        <v>0</v>
      </c>
      <c r="R25" s="9">
        <v>44783</v>
      </c>
      <c r="S25" s="6">
        <v>44796</v>
      </c>
      <c r="T25" s="4" t="s">
        <v>34</v>
      </c>
      <c r="U25" s="4">
        <v>1386</v>
      </c>
      <c r="V25" s="4">
        <v>0</v>
      </c>
      <c r="W25" s="4">
        <v>0</v>
      </c>
      <c r="X25" s="4" t="s">
        <v>35</v>
      </c>
      <c r="Y25" s="4" t="s">
        <v>35</v>
      </c>
    </row>
    <row r="26" s="4" customFormat="1" spans="1:25">
      <c r="A26" s="4" t="s">
        <v>133</v>
      </c>
      <c r="B26" s="4" t="s">
        <v>26</v>
      </c>
      <c r="C26" s="4" t="s">
        <v>27</v>
      </c>
      <c r="D26" s="4" t="s">
        <v>134</v>
      </c>
      <c r="E26" s="4" t="s">
        <v>135</v>
      </c>
      <c r="F26" s="6">
        <v>44792</v>
      </c>
      <c r="G26" s="6">
        <v>44793</v>
      </c>
      <c r="H26" s="4">
        <v>1</v>
      </c>
      <c r="I26" s="4">
        <v>1</v>
      </c>
      <c r="J26" s="4">
        <v>1</v>
      </c>
      <c r="K26" s="4" t="s">
        <v>30</v>
      </c>
      <c r="L26" s="4">
        <v>636</v>
      </c>
      <c r="M26" s="4">
        <v>636</v>
      </c>
      <c r="N26" s="4" t="s">
        <v>136</v>
      </c>
      <c r="O26" s="4" t="s">
        <v>32</v>
      </c>
      <c r="P26" s="4" t="s">
        <v>33</v>
      </c>
      <c r="Q26" s="4">
        <v>0</v>
      </c>
      <c r="R26" s="9">
        <v>44783</v>
      </c>
      <c r="S26" s="6">
        <v>44796</v>
      </c>
      <c r="T26" s="4" t="s">
        <v>34</v>
      </c>
      <c r="U26" s="4">
        <v>636</v>
      </c>
      <c r="V26" s="4">
        <v>0</v>
      </c>
      <c r="W26" s="4">
        <v>0</v>
      </c>
      <c r="X26" s="4" t="s">
        <v>35</v>
      </c>
      <c r="Y26" s="4" t="s">
        <v>137</v>
      </c>
    </row>
    <row r="27" s="4" customFormat="1" spans="1:25">
      <c r="A27" s="4" t="s">
        <v>138</v>
      </c>
      <c r="B27" s="4" t="s">
        <v>26</v>
      </c>
      <c r="C27" s="4" t="s">
        <v>27</v>
      </c>
      <c r="D27" s="4" t="s">
        <v>139</v>
      </c>
      <c r="E27" s="4" t="s">
        <v>140</v>
      </c>
      <c r="F27" s="6">
        <v>44792</v>
      </c>
      <c r="G27" s="6">
        <v>44793</v>
      </c>
      <c r="H27" s="4">
        <v>1</v>
      </c>
      <c r="I27" s="4">
        <v>1</v>
      </c>
      <c r="J27" s="4">
        <v>1</v>
      </c>
      <c r="K27" s="4" t="s">
        <v>30</v>
      </c>
      <c r="L27" s="4">
        <v>1038</v>
      </c>
      <c r="M27" s="4">
        <v>1038</v>
      </c>
      <c r="N27" s="4" t="s">
        <v>141</v>
      </c>
      <c r="O27" s="4" t="s">
        <v>32</v>
      </c>
      <c r="P27" s="4" t="s">
        <v>33</v>
      </c>
      <c r="Q27" s="4">
        <v>0</v>
      </c>
      <c r="R27" s="9">
        <v>44783</v>
      </c>
      <c r="S27" s="6">
        <v>44796</v>
      </c>
      <c r="T27" s="4" t="s">
        <v>34</v>
      </c>
      <c r="U27" s="4">
        <v>1038</v>
      </c>
      <c r="V27" s="4">
        <v>0</v>
      </c>
      <c r="W27" s="4">
        <v>0</v>
      </c>
      <c r="X27" s="4" t="s">
        <v>35</v>
      </c>
      <c r="Y27" s="4" t="s">
        <v>142</v>
      </c>
    </row>
    <row r="28" s="4" customFormat="1" spans="1:25">
      <c r="A28" s="4" t="s">
        <v>143</v>
      </c>
      <c r="B28" s="4" t="s">
        <v>26</v>
      </c>
      <c r="C28" s="4" t="s">
        <v>27</v>
      </c>
      <c r="D28" s="4" t="s">
        <v>134</v>
      </c>
      <c r="E28" s="4" t="s">
        <v>144</v>
      </c>
      <c r="F28" s="6">
        <v>44792</v>
      </c>
      <c r="G28" s="6">
        <v>44793</v>
      </c>
      <c r="H28" s="4">
        <v>1</v>
      </c>
      <c r="I28" s="4">
        <v>1</v>
      </c>
      <c r="J28" s="4">
        <v>1</v>
      </c>
      <c r="K28" s="4" t="s">
        <v>30</v>
      </c>
      <c r="L28" s="4">
        <v>636</v>
      </c>
      <c r="M28" s="4">
        <v>636</v>
      </c>
      <c r="N28" s="4" t="s">
        <v>145</v>
      </c>
      <c r="O28" s="4" t="s">
        <v>32</v>
      </c>
      <c r="P28" s="4" t="s">
        <v>33</v>
      </c>
      <c r="Q28" s="4">
        <v>0</v>
      </c>
      <c r="R28" s="9">
        <v>44784</v>
      </c>
      <c r="S28" s="6">
        <v>44796</v>
      </c>
      <c r="T28" s="4" t="s">
        <v>34</v>
      </c>
      <c r="U28" s="4">
        <v>636</v>
      </c>
      <c r="V28" s="4">
        <v>0</v>
      </c>
      <c r="W28" s="4">
        <v>0</v>
      </c>
      <c r="X28" s="4" t="s">
        <v>146</v>
      </c>
      <c r="Y28" s="4" t="s">
        <v>147</v>
      </c>
    </row>
    <row r="29" s="4" customFormat="1" spans="1:25">
      <c r="A29" s="4" t="s">
        <v>148</v>
      </c>
      <c r="B29" s="4" t="s">
        <v>26</v>
      </c>
      <c r="C29" s="4" t="s">
        <v>27</v>
      </c>
      <c r="D29" s="4" t="s">
        <v>149</v>
      </c>
      <c r="E29" s="4" t="s">
        <v>150</v>
      </c>
      <c r="F29" s="6">
        <v>44790</v>
      </c>
      <c r="G29" s="6">
        <v>44793</v>
      </c>
      <c r="H29" s="4">
        <v>1</v>
      </c>
      <c r="I29" s="4">
        <v>3</v>
      </c>
      <c r="J29" s="4">
        <v>3</v>
      </c>
      <c r="K29" s="4" t="s">
        <v>30</v>
      </c>
      <c r="L29" s="4">
        <v>2538</v>
      </c>
      <c r="M29" s="4">
        <v>2538</v>
      </c>
      <c r="N29" s="4" t="s">
        <v>151</v>
      </c>
      <c r="O29" s="4" t="s">
        <v>32</v>
      </c>
      <c r="P29" s="4" t="s">
        <v>33</v>
      </c>
      <c r="Q29" s="4">
        <v>0</v>
      </c>
      <c r="R29" s="9">
        <v>44784</v>
      </c>
      <c r="S29" s="6">
        <v>44796</v>
      </c>
      <c r="T29" s="4" t="s">
        <v>34</v>
      </c>
      <c r="U29" s="4">
        <v>2538</v>
      </c>
      <c r="V29" s="4">
        <v>0</v>
      </c>
      <c r="W29" s="4">
        <v>0</v>
      </c>
      <c r="X29" s="4" t="s">
        <v>35</v>
      </c>
      <c r="Y29" s="4" t="s">
        <v>152</v>
      </c>
    </row>
    <row r="30" s="4" customFormat="1" spans="1:25">
      <c r="A30" s="4" t="s">
        <v>153</v>
      </c>
      <c r="B30" s="4" t="s">
        <v>26</v>
      </c>
      <c r="C30" s="4" t="s">
        <v>27</v>
      </c>
      <c r="D30" s="4" t="s">
        <v>154</v>
      </c>
      <c r="E30" s="4" t="s">
        <v>155</v>
      </c>
      <c r="F30" s="6">
        <v>44790</v>
      </c>
      <c r="G30" s="6">
        <v>44793</v>
      </c>
      <c r="H30" s="4">
        <v>1</v>
      </c>
      <c r="I30" s="4">
        <v>3</v>
      </c>
      <c r="J30" s="4">
        <v>3</v>
      </c>
      <c r="K30" s="4" t="s">
        <v>30</v>
      </c>
      <c r="L30" s="4">
        <v>2052</v>
      </c>
      <c r="M30" s="4">
        <v>2052</v>
      </c>
      <c r="N30" s="4" t="s">
        <v>156</v>
      </c>
      <c r="O30" s="4" t="s">
        <v>32</v>
      </c>
      <c r="P30" s="4" t="s">
        <v>33</v>
      </c>
      <c r="Q30" s="4">
        <v>0</v>
      </c>
      <c r="R30" s="9">
        <v>44785</v>
      </c>
      <c r="S30" s="6">
        <v>44796</v>
      </c>
      <c r="T30" s="4" t="s">
        <v>34</v>
      </c>
      <c r="U30" s="4">
        <v>2052</v>
      </c>
      <c r="V30" s="4">
        <v>0</v>
      </c>
      <c r="W30" s="4">
        <v>0</v>
      </c>
      <c r="X30" s="4" t="s">
        <v>35</v>
      </c>
      <c r="Y30" s="4" t="s">
        <v>35</v>
      </c>
    </row>
    <row r="31" s="4" customFormat="1" spans="1:25">
      <c r="A31" s="4" t="s">
        <v>157</v>
      </c>
      <c r="B31" s="4" t="s">
        <v>26</v>
      </c>
      <c r="C31" s="4" t="s">
        <v>27</v>
      </c>
      <c r="D31" s="4" t="s">
        <v>158</v>
      </c>
      <c r="E31" s="4" t="s">
        <v>159</v>
      </c>
      <c r="F31" s="6">
        <v>44790</v>
      </c>
      <c r="G31" s="6">
        <v>44793</v>
      </c>
      <c r="H31" s="4">
        <v>1</v>
      </c>
      <c r="I31" s="4">
        <v>3</v>
      </c>
      <c r="J31" s="4">
        <v>3</v>
      </c>
      <c r="K31" s="4" t="s">
        <v>30</v>
      </c>
      <c r="L31" s="4">
        <v>3594</v>
      </c>
      <c r="M31" s="4">
        <v>3594</v>
      </c>
      <c r="N31" s="4" t="s">
        <v>160</v>
      </c>
      <c r="O31" s="4" t="s">
        <v>32</v>
      </c>
      <c r="P31" s="4" t="s">
        <v>33</v>
      </c>
      <c r="Q31" s="4">
        <v>0</v>
      </c>
      <c r="R31" s="9">
        <v>44786</v>
      </c>
      <c r="S31" s="6">
        <v>44796</v>
      </c>
      <c r="T31" s="4" t="s">
        <v>34</v>
      </c>
      <c r="U31" s="4">
        <v>3594</v>
      </c>
      <c r="V31" s="4">
        <v>0</v>
      </c>
      <c r="W31" s="4">
        <v>0</v>
      </c>
      <c r="X31" s="4" t="s">
        <v>35</v>
      </c>
      <c r="Y31" s="4" t="s">
        <v>161</v>
      </c>
    </row>
    <row r="32" s="4" customFormat="1" spans="1:25">
      <c r="A32" s="4" t="s">
        <v>162</v>
      </c>
      <c r="B32" s="4" t="s">
        <v>26</v>
      </c>
      <c r="C32" s="4" t="s">
        <v>27</v>
      </c>
      <c r="D32" s="4" t="s">
        <v>163</v>
      </c>
      <c r="E32" s="4" t="s">
        <v>164</v>
      </c>
      <c r="F32" s="6">
        <v>44789</v>
      </c>
      <c r="G32" s="6">
        <v>44793</v>
      </c>
      <c r="H32" s="4">
        <v>1</v>
      </c>
      <c r="I32" s="4">
        <v>4</v>
      </c>
      <c r="J32" s="4">
        <v>4</v>
      </c>
      <c r="K32" s="4" t="s">
        <v>30</v>
      </c>
      <c r="L32" s="4">
        <v>1516</v>
      </c>
      <c r="M32" s="4">
        <v>1516</v>
      </c>
      <c r="N32" s="4" t="s">
        <v>165</v>
      </c>
      <c r="O32" s="4" t="s">
        <v>32</v>
      </c>
      <c r="P32" s="4" t="s">
        <v>33</v>
      </c>
      <c r="Q32" s="4">
        <v>0</v>
      </c>
      <c r="R32" s="9">
        <v>44787</v>
      </c>
      <c r="S32" s="6">
        <v>44796</v>
      </c>
      <c r="T32" s="4" t="s">
        <v>34</v>
      </c>
      <c r="U32" s="4">
        <v>1516</v>
      </c>
      <c r="V32" s="4">
        <v>0</v>
      </c>
      <c r="W32" s="4">
        <v>0</v>
      </c>
      <c r="X32" s="4" t="s">
        <v>35</v>
      </c>
      <c r="Y32" s="4" t="s">
        <v>166</v>
      </c>
    </row>
    <row r="33" s="4" customFormat="1" spans="1:25">
      <c r="A33" s="4" t="s">
        <v>167</v>
      </c>
      <c r="B33" s="4" t="s">
        <v>26</v>
      </c>
      <c r="C33" s="4" t="s">
        <v>27</v>
      </c>
      <c r="D33" s="4" t="s">
        <v>168</v>
      </c>
      <c r="E33" s="4" t="s">
        <v>169</v>
      </c>
      <c r="F33" s="6">
        <v>44792</v>
      </c>
      <c r="G33" s="6">
        <v>44793</v>
      </c>
      <c r="H33" s="4">
        <v>1</v>
      </c>
      <c r="I33" s="4">
        <v>1</v>
      </c>
      <c r="J33" s="4">
        <v>1</v>
      </c>
      <c r="K33" s="4" t="s">
        <v>30</v>
      </c>
      <c r="L33" s="4">
        <v>1243</v>
      </c>
      <c r="M33" s="4">
        <v>1243</v>
      </c>
      <c r="N33" s="4" t="s">
        <v>170</v>
      </c>
      <c r="O33" s="4" t="s">
        <v>32</v>
      </c>
      <c r="P33" s="4" t="s">
        <v>33</v>
      </c>
      <c r="Q33" s="4">
        <v>0</v>
      </c>
      <c r="R33" s="9">
        <v>44787</v>
      </c>
      <c r="S33" s="6">
        <v>44796</v>
      </c>
      <c r="T33" s="4" t="s">
        <v>34</v>
      </c>
      <c r="U33" s="4">
        <v>1243</v>
      </c>
      <c r="V33" s="4">
        <v>0</v>
      </c>
      <c r="W33" s="4">
        <v>0</v>
      </c>
      <c r="X33" s="4" t="s">
        <v>35</v>
      </c>
      <c r="Y33" s="4" t="s">
        <v>171</v>
      </c>
    </row>
    <row r="34" s="4" customFormat="1" spans="1:25">
      <c r="A34" s="4" t="s">
        <v>172</v>
      </c>
      <c r="B34" s="4" t="s">
        <v>26</v>
      </c>
      <c r="C34" s="4" t="s">
        <v>27</v>
      </c>
      <c r="D34" s="4" t="s">
        <v>173</v>
      </c>
      <c r="E34" s="4" t="s">
        <v>174</v>
      </c>
      <c r="F34" s="6">
        <v>44787</v>
      </c>
      <c r="G34" s="6">
        <v>44793</v>
      </c>
      <c r="H34" s="4">
        <v>1</v>
      </c>
      <c r="I34" s="4">
        <v>6</v>
      </c>
      <c r="J34" s="4">
        <v>6</v>
      </c>
      <c r="K34" s="4" t="s">
        <v>30</v>
      </c>
      <c r="L34" s="4">
        <v>4998</v>
      </c>
      <c r="M34" s="4">
        <v>4998</v>
      </c>
      <c r="N34" s="4" t="s">
        <v>175</v>
      </c>
      <c r="O34" s="4" t="s">
        <v>32</v>
      </c>
      <c r="P34" s="4" t="s">
        <v>33</v>
      </c>
      <c r="Q34" s="4">
        <v>0</v>
      </c>
      <c r="R34" s="9">
        <v>44787</v>
      </c>
      <c r="S34" s="6">
        <v>44796</v>
      </c>
      <c r="T34" s="4" t="s">
        <v>34</v>
      </c>
      <c r="U34" s="4">
        <v>4998</v>
      </c>
      <c r="V34" s="4">
        <v>0</v>
      </c>
      <c r="W34" s="4">
        <v>0</v>
      </c>
      <c r="X34" s="4" t="s">
        <v>35</v>
      </c>
      <c r="Y34" s="4" t="s">
        <v>35</v>
      </c>
    </row>
    <row r="35" s="4" customFormat="1" spans="1:25">
      <c r="A35" s="4" t="s">
        <v>176</v>
      </c>
      <c r="B35" s="4" t="s">
        <v>26</v>
      </c>
      <c r="C35" s="4" t="s">
        <v>27</v>
      </c>
      <c r="D35" s="4" t="s">
        <v>177</v>
      </c>
      <c r="E35" s="4" t="s">
        <v>178</v>
      </c>
      <c r="F35" s="6">
        <v>44792</v>
      </c>
      <c r="G35" s="6">
        <v>44793</v>
      </c>
      <c r="H35" s="4">
        <v>1</v>
      </c>
      <c r="I35" s="4">
        <v>1</v>
      </c>
      <c r="J35" s="4">
        <v>1</v>
      </c>
      <c r="K35" s="4" t="s">
        <v>30</v>
      </c>
      <c r="L35" s="4">
        <v>1155</v>
      </c>
      <c r="M35" s="4">
        <v>1155</v>
      </c>
      <c r="N35" s="4" t="s">
        <v>179</v>
      </c>
      <c r="O35" s="4" t="s">
        <v>32</v>
      </c>
      <c r="P35" s="4" t="s">
        <v>33</v>
      </c>
      <c r="Q35" s="4">
        <v>0</v>
      </c>
      <c r="R35" s="9">
        <v>44787</v>
      </c>
      <c r="S35" s="6">
        <v>44796</v>
      </c>
      <c r="T35" s="4" t="s">
        <v>34</v>
      </c>
      <c r="U35" s="4">
        <v>1155</v>
      </c>
      <c r="V35" s="4">
        <v>0</v>
      </c>
      <c r="W35" s="4">
        <v>0</v>
      </c>
      <c r="X35" s="4" t="s">
        <v>35</v>
      </c>
      <c r="Y35" s="4" t="s">
        <v>180</v>
      </c>
    </row>
    <row r="36" s="4" customFormat="1" spans="1:25">
      <c r="A36" s="4" t="s">
        <v>181</v>
      </c>
      <c r="B36" s="4" t="s">
        <v>26</v>
      </c>
      <c r="C36" s="4" t="s">
        <v>27</v>
      </c>
      <c r="D36" s="4" t="s">
        <v>182</v>
      </c>
      <c r="E36" s="4" t="s">
        <v>183</v>
      </c>
      <c r="F36" s="6">
        <v>44792</v>
      </c>
      <c r="G36" s="6">
        <v>44793</v>
      </c>
      <c r="H36" s="4">
        <v>1</v>
      </c>
      <c r="I36" s="4">
        <v>1</v>
      </c>
      <c r="J36" s="4">
        <v>1</v>
      </c>
      <c r="K36" s="4" t="s">
        <v>30</v>
      </c>
      <c r="L36" s="4">
        <v>335</v>
      </c>
      <c r="M36" s="4">
        <v>335</v>
      </c>
      <c r="N36" s="4" t="s">
        <v>184</v>
      </c>
      <c r="O36" s="4" t="s">
        <v>32</v>
      </c>
      <c r="P36" s="4" t="s">
        <v>33</v>
      </c>
      <c r="Q36" s="4">
        <v>0</v>
      </c>
      <c r="R36" s="9">
        <v>44788</v>
      </c>
      <c r="S36" s="6">
        <v>44796</v>
      </c>
      <c r="T36" s="4" t="s">
        <v>34</v>
      </c>
      <c r="U36" s="4">
        <v>335</v>
      </c>
      <c r="V36" s="4">
        <v>0</v>
      </c>
      <c r="W36" s="4">
        <v>0</v>
      </c>
      <c r="X36" s="4" t="s">
        <v>35</v>
      </c>
      <c r="Y36" s="4" t="s">
        <v>185</v>
      </c>
    </row>
    <row r="37" s="4" customFormat="1" spans="1:25">
      <c r="A37" s="4" t="s">
        <v>186</v>
      </c>
      <c r="B37" s="4" t="s">
        <v>26</v>
      </c>
      <c r="C37" s="4" t="s">
        <v>27</v>
      </c>
      <c r="D37" s="4" t="s">
        <v>187</v>
      </c>
      <c r="E37" s="4" t="s">
        <v>188</v>
      </c>
      <c r="F37" s="6">
        <v>44792</v>
      </c>
      <c r="G37" s="6">
        <v>44793</v>
      </c>
      <c r="H37" s="4">
        <v>1</v>
      </c>
      <c r="I37" s="4">
        <v>1</v>
      </c>
      <c r="J37" s="4">
        <v>1</v>
      </c>
      <c r="K37" s="4" t="s">
        <v>30</v>
      </c>
      <c r="L37" s="4">
        <v>978</v>
      </c>
      <c r="M37" s="4">
        <v>978</v>
      </c>
      <c r="N37" s="4" t="s">
        <v>189</v>
      </c>
      <c r="O37" s="4" t="s">
        <v>32</v>
      </c>
      <c r="P37" s="4" t="s">
        <v>33</v>
      </c>
      <c r="Q37" s="4">
        <v>0</v>
      </c>
      <c r="R37" s="9">
        <v>44788</v>
      </c>
      <c r="S37" s="6">
        <v>44796</v>
      </c>
      <c r="T37" s="4" t="s">
        <v>34</v>
      </c>
      <c r="U37" s="4">
        <v>978</v>
      </c>
      <c r="V37" s="4">
        <v>0</v>
      </c>
      <c r="W37" s="4">
        <v>0</v>
      </c>
      <c r="X37" s="4" t="s">
        <v>35</v>
      </c>
      <c r="Y37" s="4" t="s">
        <v>190</v>
      </c>
    </row>
    <row r="38" s="4" customFormat="1" spans="1:25">
      <c r="A38" s="4" t="s">
        <v>191</v>
      </c>
      <c r="B38" s="4" t="s">
        <v>26</v>
      </c>
      <c r="C38" s="4" t="s">
        <v>27</v>
      </c>
      <c r="D38" s="4" t="s">
        <v>192</v>
      </c>
      <c r="E38" s="4" t="s">
        <v>193</v>
      </c>
      <c r="F38" s="6">
        <v>44792</v>
      </c>
      <c r="G38" s="6">
        <v>44793</v>
      </c>
      <c r="H38" s="4">
        <v>1</v>
      </c>
      <c r="I38" s="4">
        <v>1</v>
      </c>
      <c r="J38" s="4">
        <v>1</v>
      </c>
      <c r="K38" s="4" t="s">
        <v>30</v>
      </c>
      <c r="L38" s="4">
        <v>2157</v>
      </c>
      <c r="M38" s="4">
        <v>2157</v>
      </c>
      <c r="N38" s="4" t="s">
        <v>194</v>
      </c>
      <c r="O38" s="4" t="s">
        <v>32</v>
      </c>
      <c r="P38" s="4" t="s">
        <v>33</v>
      </c>
      <c r="Q38" s="4">
        <v>0</v>
      </c>
      <c r="R38" s="9">
        <v>44788</v>
      </c>
      <c r="S38" s="6">
        <v>44796</v>
      </c>
      <c r="T38" s="4" t="s">
        <v>34</v>
      </c>
      <c r="U38" s="4">
        <v>2157</v>
      </c>
      <c r="V38" s="4">
        <v>0</v>
      </c>
      <c r="W38" s="4">
        <v>0</v>
      </c>
      <c r="X38" s="4" t="s">
        <v>35</v>
      </c>
      <c r="Y38" s="4" t="s">
        <v>195</v>
      </c>
    </row>
    <row r="39" s="4" customFormat="1" spans="1:25">
      <c r="A39" s="4" t="s">
        <v>196</v>
      </c>
      <c r="B39" s="4" t="s">
        <v>26</v>
      </c>
      <c r="C39" s="4" t="s">
        <v>27</v>
      </c>
      <c r="D39" s="4" t="s">
        <v>197</v>
      </c>
      <c r="E39" s="4" t="s">
        <v>198</v>
      </c>
      <c r="F39" s="6">
        <v>44791</v>
      </c>
      <c r="G39" s="6">
        <v>44793</v>
      </c>
      <c r="H39" s="4">
        <v>1</v>
      </c>
      <c r="I39" s="4">
        <v>2</v>
      </c>
      <c r="J39" s="4">
        <v>2</v>
      </c>
      <c r="K39" s="4" t="s">
        <v>30</v>
      </c>
      <c r="L39" s="4">
        <v>2694</v>
      </c>
      <c r="M39" s="4">
        <v>2694</v>
      </c>
      <c r="N39" s="4" t="s">
        <v>199</v>
      </c>
      <c r="O39" s="4" t="s">
        <v>32</v>
      </c>
      <c r="P39" s="4" t="s">
        <v>33</v>
      </c>
      <c r="Q39" s="4">
        <v>0</v>
      </c>
      <c r="R39" s="9">
        <v>44788</v>
      </c>
      <c r="S39" s="6">
        <v>44796</v>
      </c>
      <c r="T39" s="4" t="s">
        <v>34</v>
      </c>
      <c r="U39" s="4">
        <v>2694</v>
      </c>
      <c r="V39" s="4">
        <v>0</v>
      </c>
      <c r="W39" s="4">
        <v>0</v>
      </c>
      <c r="X39" s="4" t="s">
        <v>35</v>
      </c>
      <c r="Y39" s="4" t="s">
        <v>200</v>
      </c>
    </row>
    <row r="40" s="4" customFormat="1" spans="1:25">
      <c r="A40" s="4" t="s">
        <v>201</v>
      </c>
      <c r="B40" s="4" t="s">
        <v>26</v>
      </c>
      <c r="C40" s="4" t="s">
        <v>27</v>
      </c>
      <c r="D40" s="4" t="s">
        <v>202</v>
      </c>
      <c r="E40" s="4" t="s">
        <v>203</v>
      </c>
      <c r="F40" s="6">
        <v>44788</v>
      </c>
      <c r="G40" s="6">
        <v>44793</v>
      </c>
      <c r="H40" s="4">
        <v>1</v>
      </c>
      <c r="I40" s="4">
        <v>5</v>
      </c>
      <c r="J40" s="4">
        <v>5</v>
      </c>
      <c r="K40" s="4" t="s">
        <v>30</v>
      </c>
      <c r="L40" s="4">
        <v>2000</v>
      </c>
      <c r="M40" s="4">
        <v>2000</v>
      </c>
      <c r="N40" s="4" t="s">
        <v>204</v>
      </c>
      <c r="O40" s="4" t="s">
        <v>32</v>
      </c>
      <c r="P40" s="4" t="s">
        <v>33</v>
      </c>
      <c r="Q40" s="4">
        <v>0</v>
      </c>
      <c r="R40" s="9">
        <v>44788</v>
      </c>
      <c r="S40" s="6">
        <v>44796</v>
      </c>
      <c r="T40" s="4" t="s">
        <v>34</v>
      </c>
      <c r="U40" s="4">
        <v>2000</v>
      </c>
      <c r="V40" s="4">
        <v>0</v>
      </c>
      <c r="W40" s="4">
        <v>0</v>
      </c>
      <c r="X40" s="4" t="s">
        <v>35</v>
      </c>
      <c r="Y40" s="4" t="s">
        <v>205</v>
      </c>
    </row>
    <row r="41" s="4" customFormat="1" spans="1:25">
      <c r="A41" s="4" t="s">
        <v>206</v>
      </c>
      <c r="B41" s="4" t="s">
        <v>26</v>
      </c>
      <c r="C41" s="4" t="s">
        <v>27</v>
      </c>
      <c r="D41" s="4" t="s">
        <v>207</v>
      </c>
      <c r="E41" s="4" t="s">
        <v>208</v>
      </c>
      <c r="F41" s="6">
        <v>44792</v>
      </c>
      <c r="G41" s="6">
        <v>44793</v>
      </c>
      <c r="H41" s="4">
        <v>1</v>
      </c>
      <c r="I41" s="4">
        <v>1</v>
      </c>
      <c r="J41" s="4">
        <v>1</v>
      </c>
      <c r="K41" s="4" t="s">
        <v>30</v>
      </c>
      <c r="L41" s="4">
        <v>329</v>
      </c>
      <c r="M41" s="4">
        <v>329</v>
      </c>
      <c r="N41" s="4" t="s">
        <v>209</v>
      </c>
      <c r="O41" s="4" t="s">
        <v>32</v>
      </c>
      <c r="P41" s="4" t="s">
        <v>33</v>
      </c>
      <c r="Q41" s="4">
        <v>0</v>
      </c>
      <c r="R41" s="9">
        <v>44788</v>
      </c>
      <c r="S41" s="6">
        <v>44796</v>
      </c>
      <c r="T41" s="4" t="s">
        <v>34</v>
      </c>
      <c r="U41" s="4">
        <v>329</v>
      </c>
      <c r="V41" s="4">
        <v>0</v>
      </c>
      <c r="W41" s="4">
        <v>0</v>
      </c>
      <c r="X41" s="4" t="s">
        <v>35</v>
      </c>
      <c r="Y41" s="4" t="s">
        <v>210</v>
      </c>
    </row>
    <row r="42" s="4" customFormat="1" spans="1:25">
      <c r="A42" s="4" t="s">
        <v>211</v>
      </c>
      <c r="B42" s="4" t="s">
        <v>26</v>
      </c>
      <c r="C42" s="4" t="s">
        <v>27</v>
      </c>
      <c r="D42" s="4" t="s">
        <v>212</v>
      </c>
      <c r="E42" s="4" t="s">
        <v>213</v>
      </c>
      <c r="F42" s="6">
        <v>44791</v>
      </c>
      <c r="G42" s="6">
        <v>44793</v>
      </c>
      <c r="H42" s="4">
        <v>1</v>
      </c>
      <c r="I42" s="4">
        <v>2</v>
      </c>
      <c r="J42" s="4">
        <v>2</v>
      </c>
      <c r="K42" s="4" t="s">
        <v>30</v>
      </c>
      <c r="L42" s="4">
        <v>302</v>
      </c>
      <c r="M42" s="4">
        <v>302</v>
      </c>
      <c r="N42" s="4" t="s">
        <v>214</v>
      </c>
      <c r="O42" s="4" t="s">
        <v>32</v>
      </c>
      <c r="P42" s="4" t="s">
        <v>33</v>
      </c>
      <c r="Q42" s="4">
        <v>0</v>
      </c>
      <c r="R42" s="9">
        <v>44788</v>
      </c>
      <c r="S42" s="6">
        <v>44796</v>
      </c>
      <c r="T42" s="4" t="s">
        <v>34</v>
      </c>
      <c r="U42" s="4">
        <v>302</v>
      </c>
      <c r="V42" s="4">
        <v>0</v>
      </c>
      <c r="W42" s="4">
        <v>0</v>
      </c>
      <c r="X42" s="4" t="s">
        <v>35</v>
      </c>
      <c r="Y42" s="4" t="s">
        <v>215</v>
      </c>
    </row>
    <row r="43" s="4" customFormat="1" spans="1:25">
      <c r="A43" s="4" t="s">
        <v>216</v>
      </c>
      <c r="B43" s="4" t="s">
        <v>26</v>
      </c>
      <c r="C43" s="4" t="s">
        <v>27</v>
      </c>
      <c r="D43" s="4" t="s">
        <v>217</v>
      </c>
      <c r="E43" s="4" t="s">
        <v>218</v>
      </c>
      <c r="F43" s="6">
        <v>44789</v>
      </c>
      <c r="G43" s="6">
        <v>44793</v>
      </c>
      <c r="H43" s="4">
        <v>1</v>
      </c>
      <c r="I43" s="4">
        <v>4</v>
      </c>
      <c r="J43" s="4">
        <v>4</v>
      </c>
      <c r="K43" s="4" t="s">
        <v>30</v>
      </c>
      <c r="L43" s="4">
        <v>1520</v>
      </c>
      <c r="M43" s="4">
        <v>1520</v>
      </c>
      <c r="N43" s="4" t="s">
        <v>219</v>
      </c>
      <c r="O43" s="4" t="s">
        <v>32</v>
      </c>
      <c r="P43" s="4" t="s">
        <v>33</v>
      </c>
      <c r="Q43" s="4">
        <v>0</v>
      </c>
      <c r="R43" s="9">
        <v>44789</v>
      </c>
      <c r="S43" s="6">
        <v>44796</v>
      </c>
      <c r="T43" s="4" t="s">
        <v>34</v>
      </c>
      <c r="U43" s="4">
        <v>1520</v>
      </c>
      <c r="V43" s="4">
        <v>0</v>
      </c>
      <c r="W43" s="4">
        <v>0</v>
      </c>
      <c r="X43" s="4" t="s">
        <v>35</v>
      </c>
      <c r="Y43" s="4" t="s">
        <v>35</v>
      </c>
    </row>
    <row r="44" s="4" customFormat="1" spans="1:25">
      <c r="A44" s="4" t="s">
        <v>220</v>
      </c>
      <c r="B44" s="4" t="s">
        <v>26</v>
      </c>
      <c r="C44" s="4" t="s">
        <v>27</v>
      </c>
      <c r="D44" s="4" t="s">
        <v>221</v>
      </c>
      <c r="E44" s="4" t="s">
        <v>97</v>
      </c>
      <c r="F44" s="6">
        <v>44792</v>
      </c>
      <c r="G44" s="6">
        <v>44793</v>
      </c>
      <c r="H44" s="4">
        <v>1</v>
      </c>
      <c r="I44" s="4">
        <v>1</v>
      </c>
      <c r="J44" s="4">
        <v>1</v>
      </c>
      <c r="K44" s="4" t="s">
        <v>30</v>
      </c>
      <c r="L44" s="4">
        <v>619</v>
      </c>
      <c r="M44" s="4">
        <v>619</v>
      </c>
      <c r="N44" s="4" t="s">
        <v>222</v>
      </c>
      <c r="O44" s="4" t="s">
        <v>32</v>
      </c>
      <c r="P44" s="4" t="s">
        <v>33</v>
      </c>
      <c r="Q44" s="4">
        <v>0</v>
      </c>
      <c r="R44" s="9">
        <v>44789</v>
      </c>
      <c r="S44" s="6">
        <v>44796</v>
      </c>
      <c r="T44" s="4" t="s">
        <v>34</v>
      </c>
      <c r="U44" s="4">
        <v>619</v>
      </c>
      <c r="V44" s="4">
        <v>0</v>
      </c>
      <c r="W44" s="4">
        <v>0</v>
      </c>
      <c r="X44" s="4" t="s">
        <v>35</v>
      </c>
      <c r="Y44" s="4" t="s">
        <v>223</v>
      </c>
    </row>
    <row r="45" s="4" customFormat="1" spans="1:25">
      <c r="A45" s="4" t="s">
        <v>224</v>
      </c>
      <c r="B45" s="4" t="s">
        <v>26</v>
      </c>
      <c r="C45" s="4" t="s">
        <v>27</v>
      </c>
      <c r="D45" s="4" t="s">
        <v>225</v>
      </c>
      <c r="E45" s="4" t="s">
        <v>135</v>
      </c>
      <c r="F45" s="6">
        <v>44791</v>
      </c>
      <c r="G45" s="6">
        <v>44793</v>
      </c>
      <c r="H45" s="4">
        <v>1</v>
      </c>
      <c r="I45" s="4">
        <v>2</v>
      </c>
      <c r="J45" s="4">
        <v>2</v>
      </c>
      <c r="K45" s="4" t="s">
        <v>30</v>
      </c>
      <c r="L45" s="4">
        <v>2662</v>
      </c>
      <c r="M45" s="4">
        <v>2662</v>
      </c>
      <c r="N45" s="4" t="s">
        <v>226</v>
      </c>
      <c r="O45" s="4" t="s">
        <v>32</v>
      </c>
      <c r="P45" s="4" t="s">
        <v>33</v>
      </c>
      <c r="Q45" s="4">
        <v>0</v>
      </c>
      <c r="R45" s="9">
        <v>44790</v>
      </c>
      <c r="S45" s="6">
        <v>44796</v>
      </c>
      <c r="T45" s="4" t="s">
        <v>34</v>
      </c>
      <c r="U45" s="4">
        <v>2662</v>
      </c>
      <c r="V45" s="4">
        <v>0</v>
      </c>
      <c r="W45" s="4">
        <v>0</v>
      </c>
      <c r="X45" s="4" t="s">
        <v>227</v>
      </c>
      <c r="Y45" s="4" t="s">
        <v>228</v>
      </c>
    </row>
    <row r="46" s="4" customFormat="1" spans="1:25">
      <c r="A46" s="4" t="s">
        <v>229</v>
      </c>
      <c r="B46" s="4" t="s">
        <v>26</v>
      </c>
      <c r="C46" s="4" t="s">
        <v>27</v>
      </c>
      <c r="D46" s="4" t="s">
        <v>134</v>
      </c>
      <c r="E46" s="4" t="s">
        <v>135</v>
      </c>
      <c r="F46" s="6">
        <v>44792</v>
      </c>
      <c r="G46" s="6">
        <v>44793</v>
      </c>
      <c r="H46" s="4">
        <v>1</v>
      </c>
      <c r="I46" s="4">
        <v>1</v>
      </c>
      <c r="J46" s="4">
        <v>1</v>
      </c>
      <c r="K46" s="4" t="s">
        <v>30</v>
      </c>
      <c r="L46" s="4">
        <v>632</v>
      </c>
      <c r="M46" s="4">
        <v>632</v>
      </c>
      <c r="N46" s="4" t="s">
        <v>230</v>
      </c>
      <c r="O46" s="4" t="s">
        <v>32</v>
      </c>
      <c r="P46" s="4" t="s">
        <v>33</v>
      </c>
      <c r="Q46" s="4">
        <v>0</v>
      </c>
      <c r="R46" s="9">
        <v>44790</v>
      </c>
      <c r="S46" s="6">
        <v>44796</v>
      </c>
      <c r="T46" s="4" t="s">
        <v>34</v>
      </c>
      <c r="U46" s="4">
        <v>632</v>
      </c>
      <c r="V46" s="4">
        <v>0</v>
      </c>
      <c r="W46" s="4">
        <v>0</v>
      </c>
      <c r="X46" s="4" t="s">
        <v>35</v>
      </c>
      <c r="Y46" s="4" t="s">
        <v>35</v>
      </c>
    </row>
    <row r="47" s="4" customFormat="1" spans="1:25">
      <c r="A47" s="4" t="s">
        <v>229</v>
      </c>
      <c r="B47" s="4" t="s">
        <v>26</v>
      </c>
      <c r="C47" s="4" t="s">
        <v>51</v>
      </c>
      <c r="D47" s="4" t="s">
        <v>134</v>
      </c>
      <c r="E47" s="4" t="s">
        <v>135</v>
      </c>
      <c r="F47" s="6">
        <v>44792</v>
      </c>
      <c r="G47" s="6">
        <v>44793</v>
      </c>
      <c r="H47" s="4">
        <v>1</v>
      </c>
      <c r="I47" s="4">
        <v>1</v>
      </c>
      <c r="J47" s="4">
        <v>1</v>
      </c>
      <c r="K47" s="4" t="s">
        <v>30</v>
      </c>
      <c r="L47" s="4">
        <v>-632</v>
      </c>
      <c r="M47" s="4">
        <v>-632</v>
      </c>
      <c r="N47" s="4" t="s">
        <v>230</v>
      </c>
      <c r="O47" s="4" t="s">
        <v>32</v>
      </c>
      <c r="P47" s="4" t="s">
        <v>33</v>
      </c>
      <c r="Q47" s="4">
        <v>0</v>
      </c>
      <c r="R47" s="9">
        <v>44790</v>
      </c>
      <c r="S47" s="6">
        <v>44796</v>
      </c>
      <c r="T47" s="4" t="s">
        <v>34</v>
      </c>
      <c r="U47" s="4">
        <v>-632</v>
      </c>
      <c r="V47" s="4">
        <v>0</v>
      </c>
      <c r="W47" s="4">
        <v>0</v>
      </c>
      <c r="X47" s="4" t="s">
        <v>35</v>
      </c>
      <c r="Y47" s="4" t="s">
        <v>35</v>
      </c>
    </row>
    <row r="48" s="4" customFormat="1" spans="1:25">
      <c r="A48" s="4" t="s">
        <v>231</v>
      </c>
      <c r="B48" s="4" t="s">
        <v>26</v>
      </c>
      <c r="C48" s="4" t="s">
        <v>27</v>
      </c>
      <c r="D48" s="4" t="s">
        <v>232</v>
      </c>
      <c r="E48" s="4" t="s">
        <v>233</v>
      </c>
      <c r="F48" s="6">
        <v>44791</v>
      </c>
      <c r="G48" s="6">
        <v>44793</v>
      </c>
      <c r="H48" s="4">
        <v>1</v>
      </c>
      <c r="I48" s="4">
        <v>2</v>
      </c>
      <c r="J48" s="4">
        <v>2</v>
      </c>
      <c r="K48" s="4" t="s">
        <v>30</v>
      </c>
      <c r="L48" s="4">
        <v>618</v>
      </c>
      <c r="M48" s="4">
        <v>618</v>
      </c>
      <c r="N48" s="4" t="s">
        <v>234</v>
      </c>
      <c r="O48" s="4" t="s">
        <v>32</v>
      </c>
      <c r="P48" s="4" t="s">
        <v>33</v>
      </c>
      <c r="Q48" s="4">
        <v>0</v>
      </c>
      <c r="R48" s="9">
        <v>44790</v>
      </c>
      <c r="S48" s="6">
        <v>44796</v>
      </c>
      <c r="T48" s="4" t="s">
        <v>34</v>
      </c>
      <c r="U48" s="4">
        <v>618</v>
      </c>
      <c r="V48" s="4">
        <v>0</v>
      </c>
      <c r="W48" s="4">
        <v>0</v>
      </c>
      <c r="X48" s="4" t="s">
        <v>35</v>
      </c>
      <c r="Y48" s="4" t="s">
        <v>235</v>
      </c>
    </row>
    <row r="49" s="4" customFormat="1" spans="1:25">
      <c r="A49" s="4" t="s">
        <v>236</v>
      </c>
      <c r="B49" s="4" t="s">
        <v>26</v>
      </c>
      <c r="C49" s="4" t="s">
        <v>27</v>
      </c>
      <c r="D49" s="4" t="s">
        <v>237</v>
      </c>
      <c r="E49" s="4" t="s">
        <v>104</v>
      </c>
      <c r="F49" s="6">
        <v>44791</v>
      </c>
      <c r="G49" s="6">
        <v>44793</v>
      </c>
      <c r="H49" s="4">
        <v>1</v>
      </c>
      <c r="I49" s="4">
        <v>2</v>
      </c>
      <c r="J49" s="4">
        <v>2</v>
      </c>
      <c r="K49" s="4" t="s">
        <v>30</v>
      </c>
      <c r="L49" s="4">
        <v>1375</v>
      </c>
      <c r="M49" s="4">
        <v>1375</v>
      </c>
      <c r="N49" s="4" t="s">
        <v>238</v>
      </c>
      <c r="O49" s="4" t="s">
        <v>32</v>
      </c>
      <c r="P49" s="4" t="s">
        <v>33</v>
      </c>
      <c r="Q49" s="4">
        <v>0</v>
      </c>
      <c r="R49" s="9">
        <v>44790</v>
      </c>
      <c r="S49" s="6">
        <v>44796</v>
      </c>
      <c r="T49" s="4" t="s">
        <v>34</v>
      </c>
      <c r="U49" s="4">
        <v>1375</v>
      </c>
      <c r="V49" s="4">
        <v>0</v>
      </c>
      <c r="W49" s="4">
        <v>0</v>
      </c>
      <c r="X49" s="4" t="s">
        <v>35</v>
      </c>
      <c r="Y49" s="4" t="s">
        <v>239</v>
      </c>
    </row>
    <row r="50" s="4" customFormat="1" spans="1:26">
      <c r="A50" s="4" t="s">
        <v>240</v>
      </c>
      <c r="B50" s="4" t="s">
        <v>26</v>
      </c>
      <c r="C50" s="4" t="s">
        <v>27</v>
      </c>
      <c r="D50" s="4" t="s">
        <v>241</v>
      </c>
      <c r="E50" s="4" t="s">
        <v>242</v>
      </c>
      <c r="F50" s="6">
        <v>44792</v>
      </c>
      <c r="G50" s="6">
        <v>44793</v>
      </c>
      <c r="H50" s="4">
        <v>2</v>
      </c>
      <c r="I50" s="4">
        <v>1</v>
      </c>
      <c r="J50" s="4">
        <v>2</v>
      </c>
      <c r="K50" s="4" t="s">
        <v>30</v>
      </c>
      <c r="L50" s="4">
        <v>3996</v>
      </c>
      <c r="M50" s="4">
        <v>3996</v>
      </c>
      <c r="N50" s="4" t="s">
        <v>243</v>
      </c>
      <c r="O50" s="4" t="s">
        <v>32</v>
      </c>
      <c r="P50" s="4" t="s">
        <v>33</v>
      </c>
      <c r="Q50" s="4">
        <v>0</v>
      </c>
      <c r="R50" s="9">
        <v>44790</v>
      </c>
      <c r="S50" s="6">
        <v>44796</v>
      </c>
      <c r="T50" s="4" t="s">
        <v>34</v>
      </c>
      <c r="U50" s="4">
        <v>3996</v>
      </c>
      <c r="V50" s="4">
        <v>0</v>
      </c>
      <c r="W50" s="4">
        <v>0</v>
      </c>
      <c r="X50" s="4" t="s">
        <v>35</v>
      </c>
      <c r="Y50" s="4" t="s">
        <v>244</v>
      </c>
      <c r="Z50" s="4" t="s">
        <v>245</v>
      </c>
    </row>
    <row r="51" s="4" customFormat="1" spans="1:25">
      <c r="A51" s="4" t="s">
        <v>246</v>
      </c>
      <c r="B51" s="4" t="s">
        <v>26</v>
      </c>
      <c r="C51" s="4" t="s">
        <v>27</v>
      </c>
      <c r="D51" s="4" t="s">
        <v>247</v>
      </c>
      <c r="E51" s="4" t="s">
        <v>104</v>
      </c>
      <c r="F51" s="6">
        <v>44792</v>
      </c>
      <c r="G51" s="6">
        <v>44793</v>
      </c>
      <c r="H51" s="4">
        <v>1</v>
      </c>
      <c r="I51" s="4">
        <v>1</v>
      </c>
      <c r="J51" s="4">
        <v>1</v>
      </c>
      <c r="K51" s="4" t="s">
        <v>30</v>
      </c>
      <c r="L51" s="4">
        <v>603</v>
      </c>
      <c r="M51" s="4">
        <v>603</v>
      </c>
      <c r="N51" s="4" t="s">
        <v>248</v>
      </c>
      <c r="O51" s="4" t="s">
        <v>32</v>
      </c>
      <c r="P51" s="4" t="s">
        <v>33</v>
      </c>
      <c r="Q51" s="4">
        <v>0</v>
      </c>
      <c r="R51" s="9">
        <v>44790</v>
      </c>
      <c r="S51" s="6">
        <v>44796</v>
      </c>
      <c r="T51" s="4" t="s">
        <v>34</v>
      </c>
      <c r="U51" s="4">
        <v>603</v>
      </c>
      <c r="V51" s="4">
        <v>0</v>
      </c>
      <c r="W51" s="4">
        <v>0</v>
      </c>
      <c r="X51" s="4" t="s">
        <v>35</v>
      </c>
      <c r="Y51" s="4" t="s">
        <v>35</v>
      </c>
    </row>
    <row r="52" s="4" customFormat="1" spans="1:25">
      <c r="A52" s="4" t="s">
        <v>249</v>
      </c>
      <c r="B52" s="4" t="s">
        <v>26</v>
      </c>
      <c r="C52" s="4" t="s">
        <v>27</v>
      </c>
      <c r="D52" s="4" t="s">
        <v>250</v>
      </c>
      <c r="E52" s="4" t="s">
        <v>251</v>
      </c>
      <c r="F52" s="6">
        <v>44791</v>
      </c>
      <c r="G52" s="6">
        <v>44793</v>
      </c>
      <c r="H52" s="4">
        <v>1</v>
      </c>
      <c r="I52" s="4">
        <v>2</v>
      </c>
      <c r="J52" s="4">
        <v>2</v>
      </c>
      <c r="K52" s="4" t="s">
        <v>30</v>
      </c>
      <c r="L52" s="4">
        <v>698</v>
      </c>
      <c r="M52" s="4">
        <v>698</v>
      </c>
      <c r="N52" s="4" t="s">
        <v>252</v>
      </c>
      <c r="O52" s="4" t="s">
        <v>32</v>
      </c>
      <c r="P52" s="4" t="s">
        <v>33</v>
      </c>
      <c r="Q52" s="4">
        <v>0</v>
      </c>
      <c r="R52" s="9">
        <v>44791</v>
      </c>
      <c r="S52" s="6">
        <v>44796</v>
      </c>
      <c r="T52" s="4" t="s">
        <v>34</v>
      </c>
      <c r="U52" s="4">
        <v>698</v>
      </c>
      <c r="V52" s="4">
        <v>0</v>
      </c>
      <c r="W52" s="4">
        <v>0</v>
      </c>
      <c r="X52" s="4" t="s">
        <v>35</v>
      </c>
      <c r="Y52" s="4" t="s">
        <v>35</v>
      </c>
    </row>
    <row r="53" s="4" customFormat="1" spans="1:25">
      <c r="A53" s="4" t="s">
        <v>253</v>
      </c>
      <c r="B53" s="4" t="s">
        <v>26</v>
      </c>
      <c r="C53" s="4" t="s">
        <v>27</v>
      </c>
      <c r="D53" s="4" t="s">
        <v>254</v>
      </c>
      <c r="E53" s="4" t="s">
        <v>255</v>
      </c>
      <c r="F53" s="6">
        <v>44792</v>
      </c>
      <c r="G53" s="6">
        <v>44793</v>
      </c>
      <c r="H53" s="4">
        <v>1</v>
      </c>
      <c r="I53" s="4">
        <v>1</v>
      </c>
      <c r="J53" s="4">
        <v>1</v>
      </c>
      <c r="K53" s="4" t="s">
        <v>30</v>
      </c>
      <c r="L53" s="4">
        <v>252</v>
      </c>
      <c r="M53" s="4">
        <v>252</v>
      </c>
      <c r="N53" s="4" t="s">
        <v>256</v>
      </c>
      <c r="O53" s="4" t="s">
        <v>32</v>
      </c>
      <c r="P53" s="4" t="s">
        <v>33</v>
      </c>
      <c r="Q53" s="4">
        <v>0</v>
      </c>
      <c r="R53" s="9">
        <v>44791</v>
      </c>
      <c r="S53" s="6">
        <v>44796</v>
      </c>
      <c r="T53" s="4" t="s">
        <v>34</v>
      </c>
      <c r="U53" s="4">
        <v>252</v>
      </c>
      <c r="V53" s="4">
        <v>0</v>
      </c>
      <c r="W53" s="4">
        <v>0</v>
      </c>
      <c r="X53" s="4" t="s">
        <v>35</v>
      </c>
      <c r="Y53" s="4" t="s">
        <v>257</v>
      </c>
    </row>
    <row r="54" s="4" customFormat="1" spans="1:25">
      <c r="A54" s="4" t="s">
        <v>258</v>
      </c>
      <c r="B54" s="4" t="s">
        <v>26</v>
      </c>
      <c r="C54" s="4" t="s">
        <v>27</v>
      </c>
      <c r="D54" s="4" t="s">
        <v>259</v>
      </c>
      <c r="E54" s="4" t="s">
        <v>260</v>
      </c>
      <c r="F54" s="6">
        <v>44792</v>
      </c>
      <c r="G54" s="6">
        <v>44793</v>
      </c>
      <c r="H54" s="4">
        <v>1</v>
      </c>
      <c r="I54" s="4">
        <v>1</v>
      </c>
      <c r="J54" s="4">
        <v>1</v>
      </c>
      <c r="K54" s="4" t="s">
        <v>30</v>
      </c>
      <c r="L54" s="4">
        <v>2282</v>
      </c>
      <c r="M54" s="4">
        <v>2282</v>
      </c>
      <c r="N54" s="4" t="s">
        <v>261</v>
      </c>
      <c r="O54" s="4" t="s">
        <v>32</v>
      </c>
      <c r="P54" s="4" t="s">
        <v>33</v>
      </c>
      <c r="Q54" s="4">
        <v>0</v>
      </c>
      <c r="R54" s="9">
        <v>44791</v>
      </c>
      <c r="S54" s="6">
        <v>44796</v>
      </c>
      <c r="T54" s="4" t="s">
        <v>34</v>
      </c>
      <c r="U54" s="4">
        <v>2282</v>
      </c>
      <c r="V54" s="4">
        <v>0</v>
      </c>
      <c r="W54" s="4">
        <v>0</v>
      </c>
      <c r="X54" s="4" t="s">
        <v>35</v>
      </c>
      <c r="Y54" s="4" t="s">
        <v>262</v>
      </c>
    </row>
    <row r="55" s="4" customFormat="1" spans="1:25">
      <c r="A55" s="4" t="s">
        <v>263</v>
      </c>
      <c r="B55" s="4" t="s">
        <v>26</v>
      </c>
      <c r="C55" s="4" t="s">
        <v>27</v>
      </c>
      <c r="D55" s="4" t="s">
        <v>254</v>
      </c>
      <c r="E55" s="4" t="s">
        <v>255</v>
      </c>
      <c r="F55" s="6">
        <v>44791</v>
      </c>
      <c r="G55" s="6">
        <v>44793</v>
      </c>
      <c r="H55" s="4">
        <v>1</v>
      </c>
      <c r="I55" s="4">
        <v>2</v>
      </c>
      <c r="J55" s="4">
        <v>2</v>
      </c>
      <c r="K55" s="4" t="s">
        <v>30</v>
      </c>
      <c r="L55" s="4">
        <v>502</v>
      </c>
      <c r="M55" s="4">
        <v>502</v>
      </c>
      <c r="N55" s="4" t="s">
        <v>264</v>
      </c>
      <c r="O55" s="4" t="s">
        <v>32</v>
      </c>
      <c r="P55" s="4" t="s">
        <v>33</v>
      </c>
      <c r="Q55" s="4">
        <v>0</v>
      </c>
      <c r="R55" s="9">
        <v>44791</v>
      </c>
      <c r="S55" s="6">
        <v>44796</v>
      </c>
      <c r="T55" s="4" t="s">
        <v>34</v>
      </c>
      <c r="U55" s="4">
        <v>502</v>
      </c>
      <c r="V55" s="4">
        <v>0</v>
      </c>
      <c r="W55" s="4">
        <v>0</v>
      </c>
      <c r="X55" s="4" t="s">
        <v>35</v>
      </c>
      <c r="Y55" s="4" t="s">
        <v>265</v>
      </c>
    </row>
    <row r="56" s="4" customFormat="1" spans="1:25">
      <c r="A56" s="4" t="s">
        <v>266</v>
      </c>
      <c r="B56" s="4" t="s">
        <v>26</v>
      </c>
      <c r="C56" s="4" t="s">
        <v>27</v>
      </c>
      <c r="D56" s="4" t="s">
        <v>267</v>
      </c>
      <c r="E56" s="4" t="s">
        <v>268</v>
      </c>
      <c r="F56" s="6">
        <v>44791</v>
      </c>
      <c r="G56" s="6">
        <v>44793</v>
      </c>
      <c r="H56" s="4">
        <v>1</v>
      </c>
      <c r="I56" s="4">
        <v>2</v>
      </c>
      <c r="J56" s="4">
        <v>2</v>
      </c>
      <c r="K56" s="4" t="s">
        <v>30</v>
      </c>
      <c r="L56" s="4">
        <v>678</v>
      </c>
      <c r="M56" s="4">
        <v>678</v>
      </c>
      <c r="N56" s="4" t="s">
        <v>269</v>
      </c>
      <c r="O56" s="4" t="s">
        <v>32</v>
      </c>
      <c r="P56" s="4" t="s">
        <v>33</v>
      </c>
      <c r="Q56" s="4">
        <v>0</v>
      </c>
      <c r="R56" s="9">
        <v>44791</v>
      </c>
      <c r="S56" s="6">
        <v>44796</v>
      </c>
      <c r="T56" s="4" t="s">
        <v>34</v>
      </c>
      <c r="U56" s="4">
        <v>678</v>
      </c>
      <c r="V56" s="4">
        <v>0</v>
      </c>
      <c r="W56" s="4">
        <v>0</v>
      </c>
      <c r="X56" s="4" t="s">
        <v>35</v>
      </c>
      <c r="Y56" s="4" t="s">
        <v>270</v>
      </c>
    </row>
    <row r="57" s="4" customFormat="1" spans="1:25">
      <c r="A57" s="4" t="s">
        <v>271</v>
      </c>
      <c r="B57" s="4" t="s">
        <v>26</v>
      </c>
      <c r="C57" s="4" t="s">
        <v>27</v>
      </c>
      <c r="D57" s="4" t="s">
        <v>91</v>
      </c>
      <c r="E57" s="4" t="s">
        <v>272</v>
      </c>
      <c r="F57" s="6">
        <v>44792</v>
      </c>
      <c r="G57" s="6">
        <v>44793</v>
      </c>
      <c r="H57" s="4">
        <v>1</v>
      </c>
      <c r="I57" s="4">
        <v>1</v>
      </c>
      <c r="J57" s="4">
        <v>1</v>
      </c>
      <c r="K57" s="4" t="s">
        <v>30</v>
      </c>
      <c r="L57" s="4">
        <v>608</v>
      </c>
      <c r="M57" s="4">
        <v>608</v>
      </c>
      <c r="N57" s="4" t="s">
        <v>273</v>
      </c>
      <c r="O57" s="4" t="s">
        <v>32</v>
      </c>
      <c r="P57" s="4" t="s">
        <v>33</v>
      </c>
      <c r="Q57" s="4">
        <v>0</v>
      </c>
      <c r="R57" s="9">
        <v>44791</v>
      </c>
      <c r="S57" s="6">
        <v>44796</v>
      </c>
      <c r="T57" s="4" t="s">
        <v>34</v>
      </c>
      <c r="U57" s="4">
        <v>608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274</v>
      </c>
      <c r="B58" s="4" t="s">
        <v>26</v>
      </c>
      <c r="C58" s="4" t="s">
        <v>27</v>
      </c>
      <c r="D58" s="4" t="s">
        <v>275</v>
      </c>
      <c r="E58" s="4" t="s">
        <v>276</v>
      </c>
      <c r="F58" s="6">
        <v>44791</v>
      </c>
      <c r="G58" s="6">
        <v>44793</v>
      </c>
      <c r="H58" s="4">
        <v>1</v>
      </c>
      <c r="I58" s="4">
        <v>2</v>
      </c>
      <c r="J58" s="4">
        <v>2</v>
      </c>
      <c r="K58" s="4" t="s">
        <v>30</v>
      </c>
      <c r="L58" s="4">
        <v>1264</v>
      </c>
      <c r="M58" s="4">
        <v>1264</v>
      </c>
      <c r="N58" s="4" t="s">
        <v>277</v>
      </c>
      <c r="O58" s="4" t="s">
        <v>32</v>
      </c>
      <c r="P58" s="4" t="s">
        <v>33</v>
      </c>
      <c r="Q58" s="4">
        <v>0</v>
      </c>
      <c r="R58" s="9">
        <v>44791</v>
      </c>
      <c r="S58" s="6">
        <v>44796</v>
      </c>
      <c r="T58" s="4" t="s">
        <v>34</v>
      </c>
      <c r="U58" s="4">
        <v>1264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278</v>
      </c>
      <c r="B59" s="4" t="s">
        <v>26</v>
      </c>
      <c r="C59" s="4" t="s">
        <v>27</v>
      </c>
      <c r="D59" s="4" t="s">
        <v>279</v>
      </c>
      <c r="E59" s="4" t="s">
        <v>92</v>
      </c>
      <c r="F59" s="6">
        <v>44791</v>
      </c>
      <c r="G59" s="6">
        <v>44793</v>
      </c>
      <c r="H59" s="4">
        <v>1</v>
      </c>
      <c r="I59" s="4">
        <v>2</v>
      </c>
      <c r="J59" s="4">
        <v>2</v>
      </c>
      <c r="K59" s="4" t="s">
        <v>30</v>
      </c>
      <c r="L59" s="4">
        <v>346</v>
      </c>
      <c r="M59" s="4">
        <v>346</v>
      </c>
      <c r="N59" s="4" t="s">
        <v>280</v>
      </c>
      <c r="O59" s="4" t="s">
        <v>32</v>
      </c>
      <c r="P59" s="4" t="s">
        <v>33</v>
      </c>
      <c r="Q59" s="4">
        <v>0</v>
      </c>
      <c r="R59" s="9">
        <v>44791</v>
      </c>
      <c r="S59" s="6">
        <v>44796</v>
      </c>
      <c r="T59" s="4" t="s">
        <v>34</v>
      </c>
      <c r="U59" s="4">
        <v>346</v>
      </c>
      <c r="V59" s="4">
        <v>0</v>
      </c>
      <c r="W59" s="4">
        <v>0</v>
      </c>
      <c r="X59" s="4" t="s">
        <v>35</v>
      </c>
      <c r="Y59" s="4" t="s">
        <v>35</v>
      </c>
    </row>
    <row r="60" s="4" customFormat="1" spans="1:25">
      <c r="A60" s="4" t="s">
        <v>281</v>
      </c>
      <c r="B60" s="4" t="s">
        <v>26</v>
      </c>
      <c r="C60" s="4" t="s">
        <v>27</v>
      </c>
      <c r="D60" s="4" t="s">
        <v>282</v>
      </c>
      <c r="E60" s="4" t="s">
        <v>283</v>
      </c>
      <c r="F60" s="6">
        <v>44792</v>
      </c>
      <c r="G60" s="6">
        <v>44793</v>
      </c>
      <c r="H60" s="4">
        <v>1</v>
      </c>
      <c r="I60" s="4">
        <v>1</v>
      </c>
      <c r="J60" s="4">
        <v>1</v>
      </c>
      <c r="K60" s="4" t="s">
        <v>30</v>
      </c>
      <c r="L60" s="4">
        <v>452</v>
      </c>
      <c r="M60" s="4">
        <v>452</v>
      </c>
      <c r="N60" s="4" t="s">
        <v>284</v>
      </c>
      <c r="O60" s="4" t="s">
        <v>32</v>
      </c>
      <c r="P60" s="4" t="s">
        <v>33</v>
      </c>
      <c r="Q60" s="4">
        <v>0</v>
      </c>
      <c r="R60" s="9">
        <v>44791</v>
      </c>
      <c r="S60" s="6">
        <v>44796</v>
      </c>
      <c r="T60" s="4" t="s">
        <v>34</v>
      </c>
      <c r="U60" s="4">
        <v>452</v>
      </c>
      <c r="V60" s="4">
        <v>0</v>
      </c>
      <c r="W60" s="4">
        <v>0</v>
      </c>
      <c r="X60" s="4" t="s">
        <v>35</v>
      </c>
      <c r="Y60" s="4" t="s">
        <v>285</v>
      </c>
    </row>
    <row r="61" s="4" customFormat="1" spans="1:25">
      <c r="A61" s="4" t="s">
        <v>286</v>
      </c>
      <c r="B61" s="4" t="s">
        <v>26</v>
      </c>
      <c r="C61" s="4" t="s">
        <v>27</v>
      </c>
      <c r="D61" s="4" t="s">
        <v>287</v>
      </c>
      <c r="E61" s="4" t="s">
        <v>198</v>
      </c>
      <c r="F61" s="6">
        <v>44792</v>
      </c>
      <c r="G61" s="6">
        <v>44793</v>
      </c>
      <c r="H61" s="4">
        <v>1</v>
      </c>
      <c r="I61" s="4">
        <v>1</v>
      </c>
      <c r="J61" s="4">
        <v>1</v>
      </c>
      <c r="K61" s="4" t="s">
        <v>30</v>
      </c>
      <c r="L61" s="4">
        <v>3471</v>
      </c>
      <c r="M61" s="4">
        <v>3471</v>
      </c>
      <c r="N61" s="4" t="s">
        <v>288</v>
      </c>
      <c r="O61" s="4" t="s">
        <v>32</v>
      </c>
      <c r="P61" s="4" t="s">
        <v>33</v>
      </c>
      <c r="Q61" s="4">
        <v>0</v>
      </c>
      <c r="R61" s="9">
        <v>44792</v>
      </c>
      <c r="S61" s="6">
        <v>44796</v>
      </c>
      <c r="T61" s="4" t="s">
        <v>34</v>
      </c>
      <c r="U61" s="4">
        <v>3471</v>
      </c>
      <c r="V61" s="4">
        <v>0</v>
      </c>
      <c r="W61" s="4">
        <v>0</v>
      </c>
      <c r="X61" s="4" t="s">
        <v>35</v>
      </c>
      <c r="Y61" s="4" t="s">
        <v>289</v>
      </c>
    </row>
    <row r="62" s="4" customFormat="1" spans="1:25">
      <c r="A62" s="4" t="s">
        <v>290</v>
      </c>
      <c r="B62" s="4" t="s">
        <v>26</v>
      </c>
      <c r="C62" s="4" t="s">
        <v>27</v>
      </c>
      <c r="D62" s="4" t="s">
        <v>259</v>
      </c>
      <c r="E62" s="4" t="s">
        <v>260</v>
      </c>
      <c r="F62" s="6">
        <v>44792</v>
      </c>
      <c r="G62" s="6">
        <v>44793</v>
      </c>
      <c r="H62" s="4">
        <v>1</v>
      </c>
      <c r="I62" s="4">
        <v>1</v>
      </c>
      <c r="J62" s="4">
        <v>1</v>
      </c>
      <c r="K62" s="4" t="s">
        <v>30</v>
      </c>
      <c r="L62" s="4">
        <v>2761</v>
      </c>
      <c r="M62" s="4">
        <v>2761</v>
      </c>
      <c r="N62" s="4" t="s">
        <v>291</v>
      </c>
      <c r="O62" s="4" t="s">
        <v>32</v>
      </c>
      <c r="P62" s="4" t="s">
        <v>33</v>
      </c>
      <c r="Q62" s="4">
        <v>0</v>
      </c>
      <c r="R62" s="9">
        <v>44792</v>
      </c>
      <c r="S62" s="6">
        <v>44796</v>
      </c>
      <c r="T62" s="4" t="s">
        <v>34</v>
      </c>
      <c r="U62" s="4">
        <v>2761</v>
      </c>
      <c r="V62" s="4">
        <v>0</v>
      </c>
      <c r="W62" s="4">
        <v>0</v>
      </c>
      <c r="X62" s="4" t="s">
        <v>35</v>
      </c>
      <c r="Y62" s="4" t="s">
        <v>292</v>
      </c>
    </row>
    <row r="63" s="4" customFormat="1" spans="1:25">
      <c r="A63" s="4" t="s">
        <v>293</v>
      </c>
      <c r="B63" s="4" t="s">
        <v>26</v>
      </c>
      <c r="C63" s="4" t="s">
        <v>27</v>
      </c>
      <c r="D63" s="4" t="s">
        <v>294</v>
      </c>
      <c r="E63" s="4" t="s">
        <v>295</v>
      </c>
      <c r="F63" s="6">
        <v>44792</v>
      </c>
      <c r="G63" s="6">
        <v>44793</v>
      </c>
      <c r="H63" s="4">
        <v>1</v>
      </c>
      <c r="I63" s="4">
        <v>1</v>
      </c>
      <c r="J63" s="4">
        <v>1</v>
      </c>
      <c r="K63" s="4" t="s">
        <v>30</v>
      </c>
      <c r="L63" s="4">
        <v>3820</v>
      </c>
      <c r="M63" s="4">
        <v>3820</v>
      </c>
      <c r="N63" s="4" t="s">
        <v>296</v>
      </c>
      <c r="O63" s="4" t="s">
        <v>32</v>
      </c>
      <c r="P63" s="4" t="s">
        <v>33</v>
      </c>
      <c r="Q63" s="4">
        <v>0</v>
      </c>
      <c r="R63" s="9">
        <v>44792</v>
      </c>
      <c r="S63" s="6">
        <v>44796</v>
      </c>
      <c r="T63" s="4" t="s">
        <v>34</v>
      </c>
      <c r="U63" s="4">
        <v>3820</v>
      </c>
      <c r="V63" s="4">
        <v>0</v>
      </c>
      <c r="W63" s="4">
        <v>0</v>
      </c>
      <c r="X63" s="4" t="s">
        <v>35</v>
      </c>
      <c r="Y63" s="4" t="s">
        <v>297</v>
      </c>
    </row>
    <row r="64" s="4" customFormat="1" spans="1:25">
      <c r="A64" s="4" t="s">
        <v>298</v>
      </c>
      <c r="B64" s="4" t="s">
        <v>26</v>
      </c>
      <c r="C64" s="4" t="s">
        <v>27</v>
      </c>
      <c r="D64" s="4" t="s">
        <v>299</v>
      </c>
      <c r="E64" s="4" t="s">
        <v>300</v>
      </c>
      <c r="F64" s="6">
        <v>44792</v>
      </c>
      <c r="G64" s="6">
        <v>44793</v>
      </c>
      <c r="H64" s="4">
        <v>2</v>
      </c>
      <c r="I64" s="4">
        <v>1</v>
      </c>
      <c r="J64" s="4">
        <v>2</v>
      </c>
      <c r="K64" s="4" t="s">
        <v>30</v>
      </c>
      <c r="L64" s="4">
        <v>434</v>
      </c>
      <c r="M64" s="4">
        <v>434</v>
      </c>
      <c r="N64" s="4" t="s">
        <v>301</v>
      </c>
      <c r="O64" s="4" t="s">
        <v>32</v>
      </c>
      <c r="P64" s="4" t="s">
        <v>33</v>
      </c>
      <c r="Q64" s="4">
        <v>0</v>
      </c>
      <c r="R64" s="9">
        <v>44792</v>
      </c>
      <c r="S64" s="6">
        <v>44796</v>
      </c>
      <c r="T64" s="4" t="s">
        <v>34</v>
      </c>
      <c r="U64" s="4">
        <v>434</v>
      </c>
      <c r="V64" s="4">
        <v>0</v>
      </c>
      <c r="W64" s="4">
        <v>0</v>
      </c>
      <c r="X64" s="4" t="s">
        <v>35</v>
      </c>
      <c r="Y64" s="4" t="s">
        <v>89</v>
      </c>
    </row>
    <row r="65" s="4" customFormat="1" spans="1:25">
      <c r="A65" s="4" t="s">
        <v>302</v>
      </c>
      <c r="B65" s="4" t="s">
        <v>26</v>
      </c>
      <c r="C65" s="4" t="s">
        <v>27</v>
      </c>
      <c r="D65" s="4" t="s">
        <v>303</v>
      </c>
      <c r="E65" s="4" t="s">
        <v>304</v>
      </c>
      <c r="F65" s="6">
        <v>44792</v>
      </c>
      <c r="G65" s="6">
        <v>44793</v>
      </c>
      <c r="H65" s="4">
        <v>1</v>
      </c>
      <c r="I65" s="4">
        <v>1</v>
      </c>
      <c r="J65" s="4">
        <v>1</v>
      </c>
      <c r="K65" s="4" t="s">
        <v>30</v>
      </c>
      <c r="L65" s="4">
        <v>266</v>
      </c>
      <c r="M65" s="4">
        <v>266</v>
      </c>
      <c r="N65" s="4" t="s">
        <v>305</v>
      </c>
      <c r="O65" s="4" t="s">
        <v>32</v>
      </c>
      <c r="P65" s="4" t="s">
        <v>33</v>
      </c>
      <c r="Q65" s="4">
        <v>0</v>
      </c>
      <c r="R65" s="9">
        <v>44792</v>
      </c>
      <c r="S65" s="6">
        <v>44796</v>
      </c>
      <c r="T65" s="4" t="s">
        <v>34</v>
      </c>
      <c r="U65" s="4">
        <v>266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306</v>
      </c>
      <c r="B66" s="4" t="s">
        <v>26</v>
      </c>
      <c r="C66" s="4" t="s">
        <v>27</v>
      </c>
      <c r="D66" s="4" t="s">
        <v>307</v>
      </c>
      <c r="E66" s="4" t="s">
        <v>174</v>
      </c>
      <c r="F66" s="6">
        <v>44792</v>
      </c>
      <c r="G66" s="6">
        <v>44793</v>
      </c>
      <c r="H66" s="4">
        <v>1</v>
      </c>
      <c r="I66" s="4">
        <v>1</v>
      </c>
      <c r="J66" s="4">
        <v>1</v>
      </c>
      <c r="K66" s="4" t="s">
        <v>30</v>
      </c>
      <c r="L66" s="4">
        <v>717</v>
      </c>
      <c r="M66" s="4">
        <v>717</v>
      </c>
      <c r="N66" s="4" t="s">
        <v>308</v>
      </c>
      <c r="O66" s="4" t="s">
        <v>32</v>
      </c>
      <c r="P66" s="4" t="s">
        <v>33</v>
      </c>
      <c r="Q66" s="4">
        <v>0</v>
      </c>
      <c r="R66" s="9">
        <v>44792</v>
      </c>
      <c r="S66" s="6">
        <v>44796</v>
      </c>
      <c r="T66" s="4" t="s">
        <v>34</v>
      </c>
      <c r="U66" s="4">
        <v>717</v>
      </c>
      <c r="V66" s="4">
        <v>0</v>
      </c>
      <c r="W66" s="4">
        <v>0</v>
      </c>
      <c r="X66" s="4" t="s">
        <v>35</v>
      </c>
      <c r="Y66" s="4" t="s">
        <v>89</v>
      </c>
    </row>
    <row r="67" s="4" customFormat="1" spans="1:25">
      <c r="A67" s="4" t="s">
        <v>309</v>
      </c>
      <c r="B67" s="4" t="s">
        <v>26</v>
      </c>
      <c r="C67" s="4" t="s">
        <v>27</v>
      </c>
      <c r="D67" s="4" t="s">
        <v>275</v>
      </c>
      <c r="E67" s="4" t="s">
        <v>310</v>
      </c>
      <c r="F67" s="6">
        <v>44792</v>
      </c>
      <c r="G67" s="6">
        <v>44793</v>
      </c>
      <c r="H67" s="4">
        <v>1</v>
      </c>
      <c r="I67" s="4">
        <v>1</v>
      </c>
      <c r="J67" s="4">
        <v>1</v>
      </c>
      <c r="K67" s="4" t="s">
        <v>30</v>
      </c>
      <c r="L67" s="4">
        <v>381</v>
      </c>
      <c r="M67" s="4">
        <v>381</v>
      </c>
      <c r="N67" s="4" t="s">
        <v>311</v>
      </c>
      <c r="O67" s="4" t="s">
        <v>32</v>
      </c>
      <c r="P67" s="4" t="s">
        <v>33</v>
      </c>
      <c r="Q67" s="4">
        <v>0</v>
      </c>
      <c r="R67" s="9">
        <v>44792</v>
      </c>
      <c r="S67" s="6">
        <v>44796</v>
      </c>
      <c r="T67" s="4" t="s">
        <v>34</v>
      </c>
      <c r="U67" s="4">
        <v>381</v>
      </c>
      <c r="V67" s="4">
        <v>0</v>
      </c>
      <c r="W67" s="4">
        <v>0</v>
      </c>
      <c r="X67" s="4" t="s">
        <v>35</v>
      </c>
      <c r="Y67" s="4" t="s">
        <v>35</v>
      </c>
    </row>
    <row r="68" s="4" customFormat="1" spans="1:25">
      <c r="A68" s="4" t="s">
        <v>312</v>
      </c>
      <c r="B68" s="4" t="s">
        <v>26</v>
      </c>
      <c r="C68" s="4" t="s">
        <v>27</v>
      </c>
      <c r="D68" s="4" t="s">
        <v>313</v>
      </c>
      <c r="E68" s="4" t="s">
        <v>314</v>
      </c>
      <c r="F68" s="6">
        <v>44792</v>
      </c>
      <c r="G68" s="6">
        <v>44793</v>
      </c>
      <c r="H68" s="4">
        <v>1</v>
      </c>
      <c r="I68" s="4">
        <v>1</v>
      </c>
      <c r="J68" s="4">
        <v>1</v>
      </c>
      <c r="K68" s="4" t="s">
        <v>30</v>
      </c>
      <c r="L68" s="4">
        <v>550</v>
      </c>
      <c r="M68" s="4">
        <v>550</v>
      </c>
      <c r="N68" s="4" t="s">
        <v>315</v>
      </c>
      <c r="O68" s="4" t="s">
        <v>32</v>
      </c>
      <c r="P68" s="4" t="s">
        <v>33</v>
      </c>
      <c r="Q68" s="4">
        <v>0</v>
      </c>
      <c r="R68" s="9">
        <v>44792</v>
      </c>
      <c r="S68" s="6">
        <v>44796</v>
      </c>
      <c r="T68" s="4" t="s">
        <v>34</v>
      </c>
      <c r="U68" s="4">
        <v>550</v>
      </c>
      <c r="V68" s="4">
        <v>0</v>
      </c>
      <c r="W68" s="4">
        <v>0</v>
      </c>
      <c r="X68" s="4" t="s">
        <v>35</v>
      </c>
      <c r="Y68" s="4" t="s">
        <v>316</v>
      </c>
    </row>
    <row r="69" s="4" customFormat="1" spans="1:25">
      <c r="A69" s="4" t="s">
        <v>317</v>
      </c>
      <c r="B69" s="4" t="s">
        <v>26</v>
      </c>
      <c r="C69" s="4" t="s">
        <v>27</v>
      </c>
      <c r="D69" s="4" t="s">
        <v>318</v>
      </c>
      <c r="E69" s="4"/>
      <c r="F69" s="6">
        <v>44792</v>
      </c>
      <c r="G69" s="6">
        <v>44793</v>
      </c>
      <c r="H69" s="4">
        <v>0</v>
      </c>
      <c r="I69" s="4">
        <v>1</v>
      </c>
      <c r="J69" s="4">
        <v>0</v>
      </c>
      <c r="K69" s="4" t="s">
        <v>30</v>
      </c>
      <c r="L69" s="4">
        <v>584</v>
      </c>
      <c r="M69" s="4">
        <v>584</v>
      </c>
      <c r="N69" s="4"/>
      <c r="O69" s="4" t="s">
        <v>32</v>
      </c>
      <c r="P69" s="4" t="s">
        <v>33</v>
      </c>
      <c r="Q69" s="4">
        <v>0</v>
      </c>
      <c r="R69" s="9">
        <v>44792</v>
      </c>
      <c r="S69" s="6">
        <v>44796</v>
      </c>
      <c r="T69" s="4" t="s">
        <v>34</v>
      </c>
      <c r="U69" s="4">
        <v>584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319</v>
      </c>
      <c r="B70" s="4" t="s">
        <v>26</v>
      </c>
      <c r="C70" s="4" t="s">
        <v>27</v>
      </c>
      <c r="D70" s="4" t="s">
        <v>320</v>
      </c>
      <c r="E70" s="4" t="s">
        <v>321</v>
      </c>
      <c r="F70" s="6">
        <v>44792</v>
      </c>
      <c r="G70" s="6">
        <v>44793</v>
      </c>
      <c r="H70" s="4">
        <v>1</v>
      </c>
      <c r="I70" s="4">
        <v>1</v>
      </c>
      <c r="J70" s="4">
        <v>1</v>
      </c>
      <c r="K70" s="4" t="s">
        <v>30</v>
      </c>
      <c r="L70" s="4">
        <v>460</v>
      </c>
      <c r="M70" s="4">
        <v>460</v>
      </c>
      <c r="N70" s="4" t="s">
        <v>322</v>
      </c>
      <c r="O70" s="4" t="s">
        <v>32</v>
      </c>
      <c r="P70" s="4" t="s">
        <v>33</v>
      </c>
      <c r="Q70" s="4">
        <v>0</v>
      </c>
      <c r="R70" s="9">
        <v>44792</v>
      </c>
      <c r="S70" s="6">
        <v>44796</v>
      </c>
      <c r="T70" s="4" t="s">
        <v>34</v>
      </c>
      <c r="U70" s="4">
        <v>460</v>
      </c>
      <c r="V70" s="4">
        <v>0</v>
      </c>
      <c r="W70" s="4">
        <v>0</v>
      </c>
      <c r="X70" s="4" t="s">
        <v>35</v>
      </c>
      <c r="Y70" s="4" t="s">
        <v>89</v>
      </c>
    </row>
    <row r="71" s="4" customFormat="1" spans="1:25">
      <c r="A71" s="4" t="s">
        <v>323</v>
      </c>
      <c r="B71" s="4" t="s">
        <v>26</v>
      </c>
      <c r="C71" s="4" t="s">
        <v>27</v>
      </c>
      <c r="D71" s="4" t="s">
        <v>324</v>
      </c>
      <c r="E71" s="4" t="s">
        <v>325</v>
      </c>
      <c r="F71" s="6">
        <v>44792</v>
      </c>
      <c r="G71" s="6">
        <v>44793</v>
      </c>
      <c r="H71" s="4">
        <v>2</v>
      </c>
      <c r="I71" s="4">
        <v>1</v>
      </c>
      <c r="J71" s="4">
        <v>2</v>
      </c>
      <c r="K71" s="4" t="s">
        <v>30</v>
      </c>
      <c r="L71" s="4">
        <v>294</v>
      </c>
      <c r="M71" s="4">
        <v>294</v>
      </c>
      <c r="N71" s="4" t="s">
        <v>326</v>
      </c>
      <c r="O71" s="4" t="s">
        <v>32</v>
      </c>
      <c r="P71" s="4" t="s">
        <v>33</v>
      </c>
      <c r="Q71" s="4">
        <v>0</v>
      </c>
      <c r="R71" s="9">
        <v>44792</v>
      </c>
      <c r="S71" s="6">
        <v>44796</v>
      </c>
      <c r="T71" s="4" t="s">
        <v>34</v>
      </c>
      <c r="U71" s="4">
        <v>294</v>
      </c>
      <c r="V71" s="4">
        <v>0</v>
      </c>
      <c r="W71" s="4">
        <v>0</v>
      </c>
      <c r="X71" s="4" t="s">
        <v>35</v>
      </c>
      <c r="Y71" s="4" t="s">
        <v>89</v>
      </c>
    </row>
    <row r="72" s="4" customFormat="1" spans="1:25">
      <c r="A72" s="4" t="s">
        <v>327</v>
      </c>
      <c r="B72" s="4" t="s">
        <v>26</v>
      </c>
      <c r="C72" s="4" t="s">
        <v>27</v>
      </c>
      <c r="D72" s="4" t="s">
        <v>328</v>
      </c>
      <c r="E72" s="4" t="s">
        <v>178</v>
      </c>
      <c r="F72" s="6">
        <v>44792</v>
      </c>
      <c r="G72" s="6">
        <v>44793</v>
      </c>
      <c r="H72" s="4">
        <v>1</v>
      </c>
      <c r="I72" s="4">
        <v>1</v>
      </c>
      <c r="J72" s="4">
        <v>1</v>
      </c>
      <c r="K72" s="4" t="s">
        <v>30</v>
      </c>
      <c r="L72" s="4">
        <v>500</v>
      </c>
      <c r="M72" s="4">
        <v>500</v>
      </c>
      <c r="N72" s="4" t="s">
        <v>329</v>
      </c>
      <c r="O72" s="4" t="s">
        <v>32</v>
      </c>
      <c r="P72" s="4" t="s">
        <v>33</v>
      </c>
      <c r="Q72" s="4">
        <v>0</v>
      </c>
      <c r="R72" s="9">
        <v>44792</v>
      </c>
      <c r="S72" s="6">
        <v>44796</v>
      </c>
      <c r="T72" s="4" t="s">
        <v>34</v>
      </c>
      <c r="U72" s="4">
        <v>500</v>
      </c>
      <c r="V72" s="4">
        <v>0</v>
      </c>
      <c r="W72" s="4">
        <v>0</v>
      </c>
      <c r="X72" s="4" t="s">
        <v>35</v>
      </c>
      <c r="Y72" s="4" t="s">
        <v>330</v>
      </c>
    </row>
    <row r="73" s="4" customFormat="1" spans="1:25">
      <c r="A73" s="4" t="s">
        <v>331</v>
      </c>
      <c r="B73" s="4" t="s">
        <v>26</v>
      </c>
      <c r="C73" s="4" t="s">
        <v>27</v>
      </c>
      <c r="D73" s="4" t="s">
        <v>332</v>
      </c>
      <c r="E73" s="4" t="s">
        <v>333</v>
      </c>
      <c r="F73" s="6">
        <v>44792</v>
      </c>
      <c r="G73" s="6">
        <v>44793</v>
      </c>
      <c r="H73" s="4">
        <v>1</v>
      </c>
      <c r="I73" s="4">
        <v>1</v>
      </c>
      <c r="J73" s="4">
        <v>1</v>
      </c>
      <c r="K73" s="4" t="s">
        <v>30</v>
      </c>
      <c r="L73" s="4">
        <v>745</v>
      </c>
      <c r="M73" s="4">
        <v>745</v>
      </c>
      <c r="N73" s="4" t="s">
        <v>334</v>
      </c>
      <c r="O73" s="4" t="s">
        <v>32</v>
      </c>
      <c r="P73" s="4" t="s">
        <v>33</v>
      </c>
      <c r="Q73" s="4">
        <v>0</v>
      </c>
      <c r="R73" s="9">
        <v>44792</v>
      </c>
      <c r="S73" s="6">
        <v>44796</v>
      </c>
      <c r="T73" s="4" t="s">
        <v>34</v>
      </c>
      <c r="U73" s="4">
        <v>745</v>
      </c>
      <c r="V73" s="4">
        <v>0</v>
      </c>
      <c r="W73" s="4">
        <v>0</v>
      </c>
      <c r="X73" s="4" t="s">
        <v>35</v>
      </c>
      <c r="Y73" s="4" t="s">
        <v>35</v>
      </c>
    </row>
    <row r="74" s="4" customFormat="1" spans="1:25">
      <c r="A74" s="4" t="s">
        <v>335</v>
      </c>
      <c r="B74" s="4" t="s">
        <v>26</v>
      </c>
      <c r="C74" s="4" t="s">
        <v>27</v>
      </c>
      <c r="D74" s="4" t="s">
        <v>336</v>
      </c>
      <c r="E74" s="4" t="s">
        <v>178</v>
      </c>
      <c r="F74" s="6">
        <v>44792</v>
      </c>
      <c r="G74" s="6">
        <v>44793</v>
      </c>
      <c r="H74" s="4">
        <v>1</v>
      </c>
      <c r="I74" s="4">
        <v>1</v>
      </c>
      <c r="J74" s="4">
        <v>1</v>
      </c>
      <c r="K74" s="4" t="s">
        <v>30</v>
      </c>
      <c r="L74" s="4">
        <v>444</v>
      </c>
      <c r="M74" s="4">
        <v>444</v>
      </c>
      <c r="N74" s="4" t="s">
        <v>337</v>
      </c>
      <c r="O74" s="4" t="s">
        <v>32</v>
      </c>
      <c r="P74" s="4" t="s">
        <v>33</v>
      </c>
      <c r="Q74" s="4">
        <v>0</v>
      </c>
      <c r="R74" s="9">
        <v>44792</v>
      </c>
      <c r="S74" s="6">
        <v>44796</v>
      </c>
      <c r="T74" s="4" t="s">
        <v>34</v>
      </c>
      <c r="U74" s="4">
        <v>444</v>
      </c>
      <c r="V74" s="4">
        <v>0</v>
      </c>
      <c r="W74" s="4">
        <v>0</v>
      </c>
      <c r="X74" s="4" t="s">
        <v>35</v>
      </c>
      <c r="Y74" s="4" t="s">
        <v>338</v>
      </c>
    </row>
    <row r="75" s="4" customFormat="1" spans="1:25">
      <c r="A75" s="4" t="s">
        <v>339</v>
      </c>
      <c r="B75" s="4" t="s">
        <v>26</v>
      </c>
      <c r="C75" s="4" t="s">
        <v>27</v>
      </c>
      <c r="D75" s="4" t="s">
        <v>340</v>
      </c>
      <c r="E75" s="4" t="s">
        <v>104</v>
      </c>
      <c r="F75" s="6">
        <v>44792</v>
      </c>
      <c r="G75" s="6">
        <v>44793</v>
      </c>
      <c r="H75" s="4">
        <v>1</v>
      </c>
      <c r="I75" s="4">
        <v>1</v>
      </c>
      <c r="J75" s="4">
        <v>1</v>
      </c>
      <c r="K75" s="4" t="s">
        <v>30</v>
      </c>
      <c r="L75" s="4">
        <v>186</v>
      </c>
      <c r="M75" s="4">
        <v>186</v>
      </c>
      <c r="N75" s="4" t="s">
        <v>341</v>
      </c>
      <c r="O75" s="4" t="s">
        <v>32</v>
      </c>
      <c r="P75" s="4" t="s">
        <v>33</v>
      </c>
      <c r="Q75" s="4">
        <v>0</v>
      </c>
      <c r="R75" s="9">
        <v>44792</v>
      </c>
      <c r="S75" s="6">
        <v>44796</v>
      </c>
      <c r="T75" s="4" t="s">
        <v>34</v>
      </c>
      <c r="U75" s="4">
        <v>186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342</v>
      </c>
      <c r="B76" s="4" t="s">
        <v>26</v>
      </c>
      <c r="C76" s="4" t="s">
        <v>27</v>
      </c>
      <c r="D76" s="4" t="s">
        <v>343</v>
      </c>
      <c r="E76" s="4" t="s">
        <v>344</v>
      </c>
      <c r="F76" s="6">
        <v>44792</v>
      </c>
      <c r="G76" s="6">
        <v>44793</v>
      </c>
      <c r="H76" s="4">
        <v>1</v>
      </c>
      <c r="I76" s="4">
        <v>1</v>
      </c>
      <c r="J76" s="4">
        <v>1</v>
      </c>
      <c r="K76" s="4" t="s">
        <v>30</v>
      </c>
      <c r="L76" s="4">
        <v>1219</v>
      </c>
      <c r="M76" s="4">
        <v>1219</v>
      </c>
      <c r="N76" s="4" t="s">
        <v>345</v>
      </c>
      <c r="O76" s="4" t="s">
        <v>32</v>
      </c>
      <c r="P76" s="4" t="s">
        <v>33</v>
      </c>
      <c r="Q76" s="4">
        <v>0</v>
      </c>
      <c r="R76" s="9">
        <v>44792</v>
      </c>
      <c r="S76" s="6">
        <v>44796</v>
      </c>
      <c r="T76" s="4" t="s">
        <v>34</v>
      </c>
      <c r="U76" s="4">
        <v>1219</v>
      </c>
      <c r="V76" s="4">
        <v>0</v>
      </c>
      <c r="W76" s="4">
        <v>0</v>
      </c>
      <c r="X76" s="4" t="s">
        <v>35</v>
      </c>
      <c r="Y76" s="4" t="s">
        <v>35</v>
      </c>
    </row>
    <row r="77" s="4" customFormat="1" spans="1:25">
      <c r="A77" s="4" t="s">
        <v>346</v>
      </c>
      <c r="B77" s="4" t="s">
        <v>26</v>
      </c>
      <c r="C77" s="4" t="s">
        <v>27</v>
      </c>
      <c r="D77" s="4" t="s">
        <v>347</v>
      </c>
      <c r="E77" s="4" t="s">
        <v>348</v>
      </c>
      <c r="F77" s="6">
        <v>44792</v>
      </c>
      <c r="G77" s="6">
        <v>44793</v>
      </c>
      <c r="H77" s="4">
        <v>2</v>
      </c>
      <c r="I77" s="4">
        <v>1</v>
      </c>
      <c r="J77" s="4">
        <v>2</v>
      </c>
      <c r="K77" s="4" t="s">
        <v>30</v>
      </c>
      <c r="L77" s="4">
        <v>582</v>
      </c>
      <c r="M77" s="4">
        <v>582</v>
      </c>
      <c r="N77" s="4" t="s">
        <v>349</v>
      </c>
      <c r="O77" s="4" t="s">
        <v>32</v>
      </c>
      <c r="P77" s="4" t="s">
        <v>33</v>
      </c>
      <c r="Q77" s="4">
        <v>0</v>
      </c>
      <c r="R77" s="9">
        <v>44792</v>
      </c>
      <c r="S77" s="6">
        <v>44796</v>
      </c>
      <c r="T77" s="4" t="s">
        <v>34</v>
      </c>
      <c r="U77" s="4">
        <v>582</v>
      </c>
      <c r="V77" s="4">
        <v>0</v>
      </c>
      <c r="W77" s="4">
        <v>0</v>
      </c>
      <c r="X77" s="4" t="s">
        <v>35</v>
      </c>
      <c r="Y77" s="4" t="s">
        <v>35</v>
      </c>
    </row>
    <row r="78" s="4" customFormat="1" spans="1:25">
      <c r="A78" s="4" t="s">
        <v>350</v>
      </c>
      <c r="B78" s="4" t="s">
        <v>26</v>
      </c>
      <c r="C78" s="4" t="s">
        <v>27</v>
      </c>
      <c r="D78" s="4" t="s">
        <v>351</v>
      </c>
      <c r="E78" s="4" t="s">
        <v>352</v>
      </c>
      <c r="F78" s="6">
        <v>44792</v>
      </c>
      <c r="G78" s="6">
        <v>44793</v>
      </c>
      <c r="H78" s="4">
        <v>1</v>
      </c>
      <c r="I78" s="4">
        <v>1</v>
      </c>
      <c r="J78" s="4">
        <v>1</v>
      </c>
      <c r="K78" s="4" t="s">
        <v>30</v>
      </c>
      <c r="L78" s="4">
        <v>1263</v>
      </c>
      <c r="M78" s="4">
        <v>1263</v>
      </c>
      <c r="N78" s="4" t="s">
        <v>353</v>
      </c>
      <c r="O78" s="4" t="s">
        <v>32</v>
      </c>
      <c r="P78" s="4" t="s">
        <v>33</v>
      </c>
      <c r="Q78" s="4">
        <v>0</v>
      </c>
      <c r="R78" s="9">
        <v>44792</v>
      </c>
      <c r="S78" s="6">
        <v>44796</v>
      </c>
      <c r="T78" s="4" t="s">
        <v>34</v>
      </c>
      <c r="U78" s="4">
        <v>1263</v>
      </c>
      <c r="V78" s="4">
        <v>0</v>
      </c>
      <c r="W78" s="4">
        <v>0</v>
      </c>
      <c r="X78" s="4" t="s">
        <v>354</v>
      </c>
      <c r="Y78" s="4" t="s">
        <v>355</v>
      </c>
    </row>
    <row r="79" s="4" customFormat="1" spans="1:25">
      <c r="A79" s="4" t="s">
        <v>356</v>
      </c>
      <c r="B79" s="4" t="s">
        <v>26</v>
      </c>
      <c r="C79" s="4" t="s">
        <v>27</v>
      </c>
      <c r="D79" s="4" t="s">
        <v>357</v>
      </c>
      <c r="E79" s="4" t="s">
        <v>358</v>
      </c>
      <c r="F79" s="6">
        <v>44792</v>
      </c>
      <c r="G79" s="6">
        <v>44793</v>
      </c>
      <c r="H79" s="4">
        <v>1</v>
      </c>
      <c r="I79" s="4">
        <v>1</v>
      </c>
      <c r="J79" s="4">
        <v>1</v>
      </c>
      <c r="K79" s="4" t="s">
        <v>30</v>
      </c>
      <c r="L79" s="4">
        <v>244</v>
      </c>
      <c r="M79" s="4">
        <v>244</v>
      </c>
      <c r="N79" s="4" t="s">
        <v>359</v>
      </c>
      <c r="O79" s="4" t="s">
        <v>32</v>
      </c>
      <c r="P79" s="4" t="s">
        <v>33</v>
      </c>
      <c r="Q79" s="4">
        <v>0</v>
      </c>
      <c r="R79" s="9">
        <v>44792</v>
      </c>
      <c r="S79" s="6">
        <v>44796</v>
      </c>
      <c r="T79" s="4" t="s">
        <v>34</v>
      </c>
      <c r="U79" s="4">
        <v>244</v>
      </c>
      <c r="V79" s="4">
        <v>0</v>
      </c>
      <c r="W79" s="4">
        <v>0</v>
      </c>
      <c r="X79" s="4" t="s">
        <v>35</v>
      </c>
      <c r="Y79" s="4" t="s">
        <v>35</v>
      </c>
    </row>
    <row r="80" s="4" customFormat="1" spans="1:25">
      <c r="A80" s="4" t="s">
        <v>360</v>
      </c>
      <c r="B80" s="4" t="s">
        <v>26</v>
      </c>
      <c r="C80" s="4" t="s">
        <v>27</v>
      </c>
      <c r="D80" s="4" t="s">
        <v>361</v>
      </c>
      <c r="E80" s="4" t="s">
        <v>362</v>
      </c>
      <c r="F80" s="6">
        <v>44792</v>
      </c>
      <c r="G80" s="6">
        <v>44793</v>
      </c>
      <c r="H80" s="4">
        <v>1</v>
      </c>
      <c r="I80" s="4">
        <v>1</v>
      </c>
      <c r="J80" s="4">
        <v>1</v>
      </c>
      <c r="K80" s="4" t="s">
        <v>30</v>
      </c>
      <c r="L80" s="4">
        <v>797</v>
      </c>
      <c r="M80" s="4">
        <v>797</v>
      </c>
      <c r="N80" s="4" t="s">
        <v>363</v>
      </c>
      <c r="O80" s="4" t="s">
        <v>32</v>
      </c>
      <c r="P80" s="4" t="s">
        <v>33</v>
      </c>
      <c r="Q80" s="4">
        <v>0</v>
      </c>
      <c r="R80" s="9">
        <v>44792</v>
      </c>
      <c r="S80" s="6">
        <v>44796</v>
      </c>
      <c r="T80" s="4" t="s">
        <v>34</v>
      </c>
      <c r="U80" s="4">
        <v>797</v>
      </c>
      <c r="V80" s="4">
        <v>0</v>
      </c>
      <c r="W80" s="4">
        <v>0</v>
      </c>
      <c r="X80" s="4" t="s">
        <v>364</v>
      </c>
      <c r="Y80" s="4" t="s">
        <v>35</v>
      </c>
    </row>
    <row r="81" s="4" customFormat="1" spans="1:25">
      <c r="A81" s="4" t="s">
        <v>365</v>
      </c>
      <c r="B81" s="4" t="s">
        <v>26</v>
      </c>
      <c r="C81" s="4" t="s">
        <v>27</v>
      </c>
      <c r="D81" s="4" t="s">
        <v>366</v>
      </c>
      <c r="E81" s="4" t="s">
        <v>367</v>
      </c>
      <c r="F81" s="6">
        <v>44792</v>
      </c>
      <c r="G81" s="6">
        <v>44793</v>
      </c>
      <c r="H81" s="4">
        <v>1</v>
      </c>
      <c r="I81" s="4">
        <v>1</v>
      </c>
      <c r="J81" s="4">
        <v>1</v>
      </c>
      <c r="K81" s="4" t="s">
        <v>30</v>
      </c>
      <c r="L81" s="4">
        <v>2220</v>
      </c>
      <c r="M81" s="4">
        <v>2220</v>
      </c>
      <c r="N81" s="4" t="s">
        <v>368</v>
      </c>
      <c r="O81" s="4" t="s">
        <v>32</v>
      </c>
      <c r="P81" s="4" t="s">
        <v>33</v>
      </c>
      <c r="Q81" s="4">
        <v>0</v>
      </c>
      <c r="R81" s="9">
        <v>44792</v>
      </c>
      <c r="S81" s="6">
        <v>44796</v>
      </c>
      <c r="T81" s="4" t="s">
        <v>34</v>
      </c>
      <c r="U81" s="4">
        <v>2220</v>
      </c>
      <c r="V81" s="4">
        <v>0</v>
      </c>
      <c r="W81" s="4">
        <v>0</v>
      </c>
      <c r="X81" s="4" t="s">
        <v>369</v>
      </c>
      <c r="Y81" s="4" t="s">
        <v>370</v>
      </c>
    </row>
    <row r="82" s="4" customFormat="1" spans="1:25">
      <c r="A82" s="4" t="s">
        <v>371</v>
      </c>
      <c r="B82" s="4" t="s">
        <v>26</v>
      </c>
      <c r="C82" s="4" t="s">
        <v>27</v>
      </c>
      <c r="D82" s="4" t="s">
        <v>372</v>
      </c>
      <c r="E82" s="4" t="s">
        <v>373</v>
      </c>
      <c r="F82" s="6">
        <v>44792</v>
      </c>
      <c r="G82" s="6">
        <v>44793</v>
      </c>
      <c r="H82" s="4">
        <v>1</v>
      </c>
      <c r="I82" s="4">
        <v>1</v>
      </c>
      <c r="J82" s="4">
        <v>1</v>
      </c>
      <c r="K82" s="4" t="s">
        <v>30</v>
      </c>
      <c r="L82" s="4">
        <v>340</v>
      </c>
      <c r="M82" s="4">
        <v>340</v>
      </c>
      <c r="N82" s="4" t="s">
        <v>374</v>
      </c>
      <c r="O82" s="4" t="s">
        <v>32</v>
      </c>
      <c r="P82" s="4" t="s">
        <v>33</v>
      </c>
      <c r="Q82" s="4">
        <v>0</v>
      </c>
      <c r="R82" s="9">
        <v>44792</v>
      </c>
      <c r="S82" s="6">
        <v>44796</v>
      </c>
      <c r="T82" s="4" t="s">
        <v>34</v>
      </c>
      <c r="U82" s="4">
        <v>340</v>
      </c>
      <c r="V82" s="4">
        <v>0</v>
      </c>
      <c r="W82" s="4">
        <v>0</v>
      </c>
      <c r="X82" s="4" t="s">
        <v>35</v>
      </c>
      <c r="Y82" s="4" t="s">
        <v>375</v>
      </c>
    </row>
    <row r="83" s="4" customFormat="1" spans="1:25">
      <c r="A83" s="4" t="s">
        <v>376</v>
      </c>
      <c r="B83" s="4" t="s">
        <v>26</v>
      </c>
      <c r="C83" s="4" t="s">
        <v>377</v>
      </c>
      <c r="D83" s="4" t="s">
        <v>378</v>
      </c>
      <c r="E83" s="4" t="s">
        <v>379</v>
      </c>
      <c r="F83" s="6">
        <v>44750</v>
      </c>
      <c r="G83" s="6">
        <v>44757</v>
      </c>
      <c r="H83" s="4">
        <v>1</v>
      </c>
      <c r="I83" s="4">
        <v>7</v>
      </c>
      <c r="J83" s="4">
        <v>7</v>
      </c>
      <c r="K83" s="4" t="s">
        <v>30</v>
      </c>
      <c r="L83" s="4">
        <v>-1449</v>
      </c>
      <c r="M83" s="4">
        <v>-1449</v>
      </c>
      <c r="N83" s="4" t="s">
        <v>380</v>
      </c>
      <c r="O83" s="4" t="s">
        <v>32</v>
      </c>
      <c r="P83" s="4" t="s">
        <v>33</v>
      </c>
      <c r="Q83" s="4">
        <v>0</v>
      </c>
      <c r="R83" s="9">
        <v>44743</v>
      </c>
      <c r="S83" s="6">
        <v>44796</v>
      </c>
      <c r="T83" s="4"/>
      <c r="U83" s="4">
        <v>0</v>
      </c>
      <c r="V83" s="4">
        <v>0</v>
      </c>
      <c r="W83" s="4">
        <v>0</v>
      </c>
      <c r="X83" s="4" t="s">
        <v>35</v>
      </c>
      <c r="Y83" s="4" t="s">
        <v>381</v>
      </c>
    </row>
    <row r="84" s="4" customFormat="1" spans="1:25">
      <c r="A84" s="4" t="s">
        <v>382</v>
      </c>
      <c r="B84" s="4" t="s">
        <v>26</v>
      </c>
      <c r="C84" s="4" t="s">
        <v>377</v>
      </c>
      <c r="D84" s="4" t="s">
        <v>383</v>
      </c>
      <c r="E84" s="4" t="s">
        <v>384</v>
      </c>
      <c r="F84" s="6">
        <v>44754</v>
      </c>
      <c r="G84" s="6">
        <v>44757</v>
      </c>
      <c r="H84" s="4">
        <v>1</v>
      </c>
      <c r="I84" s="4">
        <v>3</v>
      </c>
      <c r="J84" s="4">
        <v>3</v>
      </c>
      <c r="K84" s="4" t="s">
        <v>30</v>
      </c>
      <c r="L84" s="4">
        <v>-1343.01</v>
      </c>
      <c r="M84" s="4">
        <v>-1343.01</v>
      </c>
      <c r="N84" s="4" t="s">
        <v>385</v>
      </c>
      <c r="O84" s="4" t="s">
        <v>32</v>
      </c>
      <c r="P84" s="4" t="s">
        <v>33</v>
      </c>
      <c r="Q84" s="4">
        <v>0</v>
      </c>
      <c r="R84" s="9">
        <v>44751</v>
      </c>
      <c r="S84" s="6">
        <v>44796</v>
      </c>
      <c r="T84" s="4"/>
      <c r="U84" s="4">
        <v>0</v>
      </c>
      <c r="V84" s="4">
        <v>0</v>
      </c>
      <c r="W84" s="4">
        <v>0</v>
      </c>
      <c r="X84" s="4" t="s">
        <v>35</v>
      </c>
      <c r="Y84" s="4" t="s">
        <v>386</v>
      </c>
    </row>
    <row r="85" s="4" customFormat="1" spans="1:25">
      <c r="A85" s="4" t="s">
        <v>387</v>
      </c>
      <c r="B85" s="4" t="s">
        <v>26</v>
      </c>
      <c r="C85" s="4" t="s">
        <v>377</v>
      </c>
      <c r="D85" s="4" t="s">
        <v>388</v>
      </c>
      <c r="E85" s="4" t="s">
        <v>389</v>
      </c>
      <c r="F85" s="6">
        <v>44756</v>
      </c>
      <c r="G85" s="6">
        <v>44757</v>
      </c>
      <c r="H85" s="4">
        <v>1</v>
      </c>
      <c r="I85" s="4">
        <v>1</v>
      </c>
      <c r="J85" s="4">
        <v>1</v>
      </c>
      <c r="K85" s="4" t="s">
        <v>30</v>
      </c>
      <c r="L85" s="4">
        <v>-648</v>
      </c>
      <c r="M85" s="4">
        <v>-648</v>
      </c>
      <c r="N85" s="4" t="s">
        <v>390</v>
      </c>
      <c r="O85" s="4" t="s">
        <v>32</v>
      </c>
      <c r="P85" s="4" t="s">
        <v>33</v>
      </c>
      <c r="Q85" s="4">
        <v>0</v>
      </c>
      <c r="R85" s="9">
        <v>44756</v>
      </c>
      <c r="S85" s="6">
        <v>44796</v>
      </c>
      <c r="T85" s="4"/>
      <c r="U85" s="4">
        <v>0</v>
      </c>
      <c r="V85" s="4">
        <v>0</v>
      </c>
      <c r="W85" s="4">
        <v>0</v>
      </c>
      <c r="X85" s="4" t="s">
        <v>35</v>
      </c>
      <c r="Y85" s="4" t="s">
        <v>391</v>
      </c>
    </row>
    <row r="86" s="4" customFormat="1" spans="1:25">
      <c r="A86" s="4" t="s">
        <v>392</v>
      </c>
      <c r="B86" s="4" t="s">
        <v>26</v>
      </c>
      <c r="C86" s="4" t="s">
        <v>377</v>
      </c>
      <c r="D86" s="4" t="s">
        <v>388</v>
      </c>
      <c r="E86" s="4" t="s">
        <v>389</v>
      </c>
      <c r="F86" s="6">
        <v>44757</v>
      </c>
      <c r="G86" s="6">
        <v>44758</v>
      </c>
      <c r="H86" s="4">
        <v>1</v>
      </c>
      <c r="I86" s="4">
        <v>1</v>
      </c>
      <c r="J86" s="4">
        <v>1</v>
      </c>
      <c r="K86" s="4" t="s">
        <v>30</v>
      </c>
      <c r="L86" s="4">
        <v>-772</v>
      </c>
      <c r="M86" s="4">
        <v>-772</v>
      </c>
      <c r="N86" s="4" t="s">
        <v>390</v>
      </c>
      <c r="O86" s="4" t="s">
        <v>32</v>
      </c>
      <c r="P86" s="4" t="s">
        <v>33</v>
      </c>
      <c r="Q86" s="4">
        <v>0</v>
      </c>
      <c r="R86" s="9">
        <v>44756</v>
      </c>
      <c r="S86" s="6">
        <v>44796</v>
      </c>
      <c r="T86" s="4"/>
      <c r="U86" s="4">
        <v>0</v>
      </c>
      <c r="V86" s="4">
        <v>0</v>
      </c>
      <c r="W86" s="4">
        <v>0</v>
      </c>
      <c r="X86" s="4" t="s">
        <v>35</v>
      </c>
      <c r="Y86" s="4" t="s">
        <v>393</v>
      </c>
    </row>
    <row r="87" s="4" customFormat="1" spans="1:25">
      <c r="A87" s="4" t="s">
        <v>394</v>
      </c>
      <c r="B87" s="4" t="s">
        <v>26</v>
      </c>
      <c r="C87" s="4" t="s">
        <v>377</v>
      </c>
      <c r="D87" s="4" t="s">
        <v>395</v>
      </c>
      <c r="E87" s="4" t="s">
        <v>396</v>
      </c>
      <c r="F87" s="6">
        <v>44757</v>
      </c>
      <c r="G87" s="6">
        <v>44758</v>
      </c>
      <c r="H87" s="4">
        <v>1</v>
      </c>
      <c r="I87" s="4">
        <v>1</v>
      </c>
      <c r="J87" s="4">
        <v>1</v>
      </c>
      <c r="K87" s="4" t="s">
        <v>30</v>
      </c>
      <c r="L87" s="4">
        <v>-1575.01</v>
      </c>
      <c r="M87" s="4">
        <v>-1575.01</v>
      </c>
      <c r="N87" s="4" t="s">
        <v>397</v>
      </c>
      <c r="O87" s="4" t="s">
        <v>32</v>
      </c>
      <c r="P87" s="4" t="s">
        <v>33</v>
      </c>
      <c r="Q87" s="4">
        <v>0</v>
      </c>
      <c r="R87" s="9">
        <v>44752</v>
      </c>
      <c r="S87" s="6">
        <v>44796</v>
      </c>
      <c r="T87" s="4"/>
      <c r="U87" s="4">
        <v>0</v>
      </c>
      <c r="V87" s="4">
        <v>0</v>
      </c>
      <c r="W87" s="4">
        <v>0</v>
      </c>
      <c r="X87" s="4" t="s">
        <v>35</v>
      </c>
      <c r="Y87" s="4" t="s">
        <v>398</v>
      </c>
    </row>
    <row r="88" s="4" customFormat="1" spans="1:25">
      <c r="A88" s="4" t="s">
        <v>399</v>
      </c>
      <c r="B88" s="4" t="s">
        <v>26</v>
      </c>
      <c r="C88" s="4" t="s">
        <v>377</v>
      </c>
      <c r="D88" s="4" t="s">
        <v>400</v>
      </c>
      <c r="E88" s="4" t="s">
        <v>401</v>
      </c>
      <c r="F88" s="6">
        <v>44769</v>
      </c>
      <c r="G88" s="6">
        <v>44770</v>
      </c>
      <c r="H88" s="4">
        <v>1</v>
      </c>
      <c r="I88" s="4">
        <v>1</v>
      </c>
      <c r="J88" s="4">
        <v>1</v>
      </c>
      <c r="K88" s="4" t="s">
        <v>30</v>
      </c>
      <c r="L88" s="4">
        <v>-512</v>
      </c>
      <c r="M88" s="4">
        <v>-512</v>
      </c>
      <c r="N88" s="4" t="s">
        <v>402</v>
      </c>
      <c r="O88" s="4" t="s">
        <v>32</v>
      </c>
      <c r="P88" s="4" t="s">
        <v>33</v>
      </c>
      <c r="Q88" s="4">
        <v>0</v>
      </c>
      <c r="R88" s="9">
        <v>44769</v>
      </c>
      <c r="S88" s="6">
        <v>44796</v>
      </c>
      <c r="T88" s="4"/>
      <c r="U88" s="4">
        <v>0</v>
      </c>
      <c r="V88" s="4">
        <v>0</v>
      </c>
      <c r="W88" s="4">
        <v>0</v>
      </c>
      <c r="X88" s="4" t="s">
        <v>35</v>
      </c>
      <c r="Y88" s="4" t="s">
        <v>35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N94"/>
  <sheetViews>
    <sheetView tabSelected="1" workbookViewId="0">
      <selection activeCell="A90" sqref="A90:C95"/>
    </sheetView>
  </sheetViews>
  <sheetFormatPr defaultColWidth="9" defaultRowHeight="13.5"/>
  <cols>
    <col min="1" max="1" width="12.625" style="4"/>
    <col min="2" max="4" width="10.375" style="4"/>
    <col min="5" max="5" width="9" style="4"/>
    <col min="6" max="6" width="11.5" style="4"/>
    <col min="7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403</v>
      </c>
    </row>
    <row r="2" s="4" customFormat="1" hidden="1" spans="1:9">
      <c r="A2" s="5">
        <v>17939787042</v>
      </c>
      <c r="B2" s="6">
        <v>44790</v>
      </c>
      <c r="C2" s="6">
        <v>44793</v>
      </c>
      <c r="D2" s="4">
        <v>1134</v>
      </c>
      <c r="E2" s="4" t="str">
        <f>VLOOKUP(A2,HOP!A:L,12,0)</f>
        <v>1134.00</v>
      </c>
      <c r="F2" s="4" t="str">
        <f>VLOOKUP(A2,HOP!A:C,3,0)</f>
        <v>2552559</v>
      </c>
      <c r="G2" s="4">
        <f>D2-E2</f>
        <v>0</v>
      </c>
      <c r="H2" s="4" t="str">
        <f>$H$1&amp;F2</f>
        <v>，2552559</v>
      </c>
      <c r="I2" s="4" t="str">
        <f>VLOOKUP(A2,HOP!A:U,21,0)</f>
        <v>直采</v>
      </c>
    </row>
    <row r="3" s="4" customFormat="1" spans="1:9">
      <c r="A3" s="5">
        <v>18117812085</v>
      </c>
      <c r="B3" s="6">
        <v>44789</v>
      </c>
      <c r="C3" s="6">
        <v>44793</v>
      </c>
      <c r="D3" s="4">
        <v>2174.31</v>
      </c>
      <c r="E3" s="4" t="str">
        <f>VLOOKUP(A3,HOP!A:L,12,0)</f>
        <v>2174.40</v>
      </c>
      <c r="F3" s="4" t="str">
        <f>VLOOKUP(A3,HOP!A:C,3,0)</f>
        <v>2590180</v>
      </c>
      <c r="G3" s="4">
        <f t="shared" ref="G3:G34" si="0">D3-E3</f>
        <v>-0.0900000000001455</v>
      </c>
      <c r="H3" s="4" t="str">
        <f t="shared" ref="H3:H34" si="1">$H$1&amp;F3</f>
        <v>，2590180</v>
      </c>
      <c r="I3" s="4" t="str">
        <f>VLOOKUP(A3,HOP!A:U,21,0)</f>
        <v>直连</v>
      </c>
    </row>
    <row r="4" s="4" customFormat="1" hidden="1" spans="1:9">
      <c r="A4" s="5">
        <v>18248187782</v>
      </c>
      <c r="B4" s="6">
        <v>44792</v>
      </c>
      <c r="C4" s="6">
        <v>44793</v>
      </c>
      <c r="D4" s="4">
        <v>309</v>
      </c>
      <c r="E4" s="4" t="str">
        <f>VLOOKUP(A4,HOP!A:L,12,0)</f>
        <v>309.00</v>
      </c>
      <c r="F4" s="4" t="str">
        <f>VLOOKUP(A4,HOP!A:C,3,0)</f>
        <v>2607653</v>
      </c>
      <c r="G4" s="4">
        <f t="shared" si="0"/>
        <v>0</v>
      </c>
      <c r="H4" s="4" t="str">
        <f t="shared" si="1"/>
        <v>，2607653</v>
      </c>
      <c r="I4" s="4" t="str">
        <f>VLOOKUP(A4,HOP!A:U,21,0)</f>
        <v>直连</v>
      </c>
    </row>
    <row r="5" s="4" customFormat="1" hidden="1" spans="1:9">
      <c r="A5" s="5">
        <v>18387310637</v>
      </c>
      <c r="B5" s="6">
        <v>44791</v>
      </c>
      <c r="C5" s="6">
        <v>44793</v>
      </c>
      <c r="D5" s="4">
        <v>375</v>
      </c>
      <c r="E5" s="4">
        <v>375</v>
      </c>
      <c r="F5" s="4" t="str">
        <f>VLOOKUP(A5,HOP!A:C,3,0)</f>
        <v>2620330</v>
      </c>
      <c r="G5" s="4">
        <f t="shared" si="0"/>
        <v>0</v>
      </c>
      <c r="H5" s="4" t="str">
        <f t="shared" si="1"/>
        <v>，2620330</v>
      </c>
      <c r="I5" s="4" t="str">
        <f>VLOOKUP(A5,HOP!A:U,21,0)</f>
        <v>直连</v>
      </c>
    </row>
    <row r="6" s="4" customFormat="1" hidden="1" spans="1:9">
      <c r="A6" s="5">
        <v>18429185043</v>
      </c>
      <c r="B6" s="6">
        <v>44791</v>
      </c>
      <c r="C6" s="6">
        <v>44793</v>
      </c>
      <c r="D6" s="4">
        <v>4610</v>
      </c>
      <c r="E6" s="4" t="str">
        <f>VLOOKUP(A6,HOP!A:L,12,0)</f>
        <v>4610.00</v>
      </c>
      <c r="F6" s="4" t="str">
        <f>VLOOKUP(A6,HOP!A:C,3,0)</f>
        <v>2624603</v>
      </c>
      <c r="G6" s="4">
        <f t="shared" si="0"/>
        <v>0</v>
      </c>
      <c r="H6" s="4" t="str">
        <f t="shared" si="1"/>
        <v>，2624603</v>
      </c>
      <c r="I6" s="4" t="str">
        <f>VLOOKUP(A6,HOP!A:U,21,0)</f>
        <v>直连</v>
      </c>
    </row>
    <row r="7" s="4" customFormat="1" hidden="1" spans="1:9">
      <c r="A7" s="5">
        <v>18461326864</v>
      </c>
      <c r="B7" s="6">
        <v>44792</v>
      </c>
      <c r="C7" s="6">
        <v>44793</v>
      </c>
      <c r="D7" s="4">
        <v>828</v>
      </c>
      <c r="E7" s="4" t="str">
        <f>VLOOKUP(A7,HOP!A:L,12,0)</f>
        <v>828.00</v>
      </c>
      <c r="F7" s="4" t="str">
        <f>VLOOKUP(A7,HOP!A:C,3,0)</f>
        <v>2627636</v>
      </c>
      <c r="G7" s="4">
        <f t="shared" si="0"/>
        <v>0</v>
      </c>
      <c r="H7" s="4" t="str">
        <f t="shared" si="1"/>
        <v>，2627636</v>
      </c>
      <c r="I7" s="4" t="str">
        <f>VLOOKUP(A7,HOP!A:U,21,0)</f>
        <v>直连</v>
      </c>
    </row>
    <row r="8" s="4" customFormat="1" hidden="1" spans="1:9">
      <c r="A8" s="5">
        <v>18462449400</v>
      </c>
      <c r="B8" s="6">
        <v>44791</v>
      </c>
      <c r="C8" s="6">
        <v>44793</v>
      </c>
      <c r="D8" s="4">
        <v>1991</v>
      </c>
      <c r="E8" s="4" t="str">
        <f>VLOOKUP(A8,HOP!A:L,12,0)</f>
        <v>1991.00</v>
      </c>
      <c r="F8" s="4" t="str">
        <f>VLOOKUP(A8,HOP!A:C,3,0)</f>
        <v>2627832</v>
      </c>
      <c r="G8" s="4">
        <f t="shared" si="0"/>
        <v>0</v>
      </c>
      <c r="H8" s="4" t="str">
        <f t="shared" si="1"/>
        <v>，2627832</v>
      </c>
      <c r="I8" s="4" t="str">
        <f>VLOOKUP(A8,HOP!A:U,21,0)</f>
        <v>直连</v>
      </c>
    </row>
    <row r="9" s="4" customFormat="1" hidden="1" spans="1:9">
      <c r="A9" s="5">
        <v>18515874986</v>
      </c>
      <c r="B9" s="6">
        <v>44792</v>
      </c>
      <c r="C9" s="6">
        <v>44793</v>
      </c>
      <c r="D9" s="4">
        <v>795</v>
      </c>
      <c r="E9" s="4" t="str">
        <f>VLOOKUP(A9,HOP!A:L,12,0)</f>
        <v>795.00</v>
      </c>
      <c r="F9" s="4" t="str">
        <f>VLOOKUP(A9,HOP!A:C,3,0)</f>
        <v>2633330</v>
      </c>
      <c r="G9" s="4">
        <f t="shared" si="0"/>
        <v>0</v>
      </c>
      <c r="H9" s="4" t="str">
        <f t="shared" si="1"/>
        <v>，2633330</v>
      </c>
      <c r="I9" s="4" t="str">
        <f>VLOOKUP(A9,HOP!A:U,21,0)</f>
        <v>直连</v>
      </c>
    </row>
    <row r="10" s="4" customFormat="1" hidden="1" spans="1:9">
      <c r="A10" s="5">
        <v>18516876443</v>
      </c>
      <c r="B10" s="6">
        <v>44791</v>
      </c>
      <c r="C10" s="6">
        <v>44793</v>
      </c>
      <c r="D10" s="4">
        <v>4680</v>
      </c>
      <c r="E10" s="4" t="str">
        <f>VLOOKUP(A10,HOP!A:L,12,0)</f>
        <v>4680.00</v>
      </c>
      <c r="F10" s="4" t="str">
        <f>VLOOKUP(A10,HOP!A:C,3,0)</f>
        <v>2633466</v>
      </c>
      <c r="G10" s="4">
        <f t="shared" si="0"/>
        <v>0</v>
      </c>
      <c r="H10" s="4" t="str">
        <f t="shared" si="1"/>
        <v>，2633466</v>
      </c>
      <c r="I10" s="4" t="str">
        <f>VLOOKUP(A10,HOP!A:U,21,0)</f>
        <v>直连</v>
      </c>
    </row>
    <row r="11" s="4" customFormat="1" hidden="1" spans="1:9">
      <c r="A11" s="5">
        <v>18536236282</v>
      </c>
      <c r="B11" s="6">
        <v>44792</v>
      </c>
      <c r="C11" s="6">
        <v>44793</v>
      </c>
      <c r="D11" s="4">
        <v>415</v>
      </c>
      <c r="E11" s="4" t="str">
        <f>VLOOKUP(A11,HOP!A:L,12,0)</f>
        <v>415.00</v>
      </c>
      <c r="F11" s="4" t="str">
        <f>VLOOKUP(A11,HOP!A:C,3,0)</f>
        <v>2635082</v>
      </c>
      <c r="G11" s="4">
        <f t="shared" si="0"/>
        <v>0</v>
      </c>
      <c r="H11" s="4" t="str">
        <f t="shared" si="1"/>
        <v>，2635082</v>
      </c>
      <c r="I11" s="4" t="str">
        <f>VLOOKUP(A11,HOP!A:U,21,0)</f>
        <v>直连</v>
      </c>
    </row>
    <row r="12" s="4" customFormat="1" hidden="1" spans="1:9">
      <c r="A12" s="5">
        <v>18552394413</v>
      </c>
      <c r="B12" s="6">
        <v>44791</v>
      </c>
      <c r="C12" s="6">
        <v>44793</v>
      </c>
      <c r="D12" s="4">
        <v>5470</v>
      </c>
      <c r="E12" s="4">
        <v>5470</v>
      </c>
      <c r="F12" s="4" t="str">
        <f>VLOOKUP(A12,HOP!A:C,3,0)</f>
        <v>2636645</v>
      </c>
      <c r="G12" s="4">
        <f t="shared" si="0"/>
        <v>0</v>
      </c>
      <c r="H12" s="4" t="str">
        <f t="shared" si="1"/>
        <v>，2636645</v>
      </c>
      <c r="I12" s="4" t="str">
        <f>VLOOKUP(A12,HOP!A:U,21,0)</f>
        <v>直连</v>
      </c>
    </row>
    <row r="13" s="4" customFormat="1" hidden="1" spans="1:9">
      <c r="A13" s="5">
        <v>18607309972</v>
      </c>
      <c r="B13" s="6">
        <v>44792</v>
      </c>
      <c r="C13" s="6">
        <v>44793</v>
      </c>
      <c r="D13" s="4">
        <v>446</v>
      </c>
      <c r="E13" s="4" t="str">
        <f>VLOOKUP(A13,HOP!A:L,12,0)</f>
        <v>446.00</v>
      </c>
      <c r="F13" s="4" t="str">
        <f>VLOOKUP(A13,HOP!A:C,3,0)</f>
        <v>2642242</v>
      </c>
      <c r="G13" s="4">
        <f t="shared" si="0"/>
        <v>0</v>
      </c>
      <c r="H13" s="4" t="str">
        <f t="shared" si="1"/>
        <v>，2642242</v>
      </c>
      <c r="I13" s="4" t="str">
        <f>VLOOKUP(A13,HOP!A:U,21,0)</f>
        <v>直连</v>
      </c>
    </row>
    <row r="14" s="4" customFormat="1" hidden="1" spans="1:9">
      <c r="A14" s="5">
        <v>18630826946</v>
      </c>
      <c r="B14" s="6">
        <v>44792</v>
      </c>
      <c r="C14" s="6">
        <v>44793</v>
      </c>
      <c r="D14" s="4">
        <v>724</v>
      </c>
      <c r="E14" s="4" t="str">
        <f>VLOOKUP(A14,HOP!A:L,12,0)</f>
        <v>724.00</v>
      </c>
      <c r="F14" s="4" t="str">
        <f>VLOOKUP(A14,HOP!A:C,3,0)</f>
        <v>2644261</v>
      </c>
      <c r="G14" s="4">
        <f t="shared" si="0"/>
        <v>0</v>
      </c>
      <c r="H14" s="4" t="str">
        <f t="shared" si="1"/>
        <v>，2644261</v>
      </c>
      <c r="I14" s="4" t="str">
        <f>VLOOKUP(A14,HOP!A:U,21,0)</f>
        <v>直连</v>
      </c>
    </row>
    <row r="15" s="4" customFormat="1" hidden="1" spans="1:9">
      <c r="A15" s="5">
        <v>18649658843</v>
      </c>
      <c r="B15" s="6">
        <v>44792</v>
      </c>
      <c r="C15" s="6">
        <v>44793</v>
      </c>
      <c r="D15" s="4">
        <v>910</v>
      </c>
      <c r="E15" s="4" t="str">
        <f>VLOOKUP(A15,HOP!A:L,12,0)</f>
        <v>910.00</v>
      </c>
      <c r="F15" s="4" t="str">
        <f>VLOOKUP(A15,HOP!A:C,3,0)</f>
        <v>2645871</v>
      </c>
      <c r="G15" s="4">
        <f t="shared" si="0"/>
        <v>0</v>
      </c>
      <c r="H15" s="4" t="str">
        <f t="shared" si="1"/>
        <v>，2645871</v>
      </c>
      <c r="I15" s="4" t="str">
        <f>VLOOKUP(A15,HOP!A:U,21,0)</f>
        <v>直连</v>
      </c>
    </row>
    <row r="16" s="4" customFormat="1" hidden="1" spans="1:9">
      <c r="A16" s="5">
        <v>18649944321</v>
      </c>
      <c r="B16" s="6">
        <v>44792</v>
      </c>
      <c r="C16" s="6">
        <v>44793</v>
      </c>
      <c r="D16" s="4">
        <v>1005</v>
      </c>
      <c r="E16" s="4" t="str">
        <f>VLOOKUP(A16,HOP!A:L,12,0)</f>
        <v>1005.00</v>
      </c>
      <c r="F16" s="4" t="str">
        <f>VLOOKUP(A16,HOP!A:C,3,0)</f>
        <v>2645937</v>
      </c>
      <c r="G16" s="4">
        <f t="shared" si="0"/>
        <v>0</v>
      </c>
      <c r="H16" s="4" t="str">
        <f t="shared" si="1"/>
        <v>，2645937</v>
      </c>
      <c r="I16" s="4" t="str">
        <f>VLOOKUP(A16,HOP!A:U,21,0)</f>
        <v>直连</v>
      </c>
    </row>
    <row r="17" s="4" customFormat="1" hidden="1" spans="1:9">
      <c r="A17" s="5">
        <v>18652523685</v>
      </c>
      <c r="B17" s="6">
        <v>44787</v>
      </c>
      <c r="C17" s="6">
        <v>44793</v>
      </c>
      <c r="D17" s="4">
        <v>11451</v>
      </c>
      <c r="E17" s="4" t="str">
        <f>VLOOKUP(A17,HOP!A:L,12,0)</f>
        <v>11451.00</v>
      </c>
      <c r="F17" s="4" t="str">
        <f>VLOOKUP(A17,HOP!A:C,3,0)</f>
        <v>2646273</v>
      </c>
      <c r="G17" s="4">
        <f t="shared" si="0"/>
        <v>0</v>
      </c>
      <c r="H17" s="4" t="str">
        <f t="shared" si="1"/>
        <v>，2646273</v>
      </c>
      <c r="I17" s="4" t="str">
        <f>VLOOKUP(A17,HOP!A:U,21,0)</f>
        <v>直连</v>
      </c>
    </row>
    <row r="18" s="4" customFormat="1" hidden="1" spans="1:9">
      <c r="A18" s="5">
        <v>18654585034</v>
      </c>
      <c r="B18" s="6">
        <v>44792</v>
      </c>
      <c r="C18" s="6">
        <v>44793</v>
      </c>
      <c r="D18" s="4">
        <v>464</v>
      </c>
      <c r="E18" s="4" t="str">
        <f>VLOOKUP(A18,HOP!A:L,12,0)</f>
        <v>464.00</v>
      </c>
      <c r="F18" s="4" t="str">
        <f>VLOOKUP(A18,HOP!A:C,3,0)</f>
        <v>2646563</v>
      </c>
      <c r="G18" s="4">
        <f t="shared" si="0"/>
        <v>0</v>
      </c>
      <c r="H18" s="4" t="str">
        <f t="shared" si="1"/>
        <v>，2646563</v>
      </c>
      <c r="I18" s="4" t="str">
        <f>VLOOKUP(A18,HOP!A:U,21,0)</f>
        <v>直连</v>
      </c>
    </row>
    <row r="19" s="4" customFormat="1" hidden="1" spans="1:9">
      <c r="A19" s="5">
        <v>18661282942</v>
      </c>
      <c r="B19" s="6">
        <v>44792</v>
      </c>
      <c r="C19" s="6">
        <v>44793</v>
      </c>
      <c r="D19" s="4">
        <v>654</v>
      </c>
      <c r="E19" s="4" t="str">
        <f>VLOOKUP(A19,HOP!A:L,12,0)</f>
        <v>654.00</v>
      </c>
      <c r="F19" s="4" t="str">
        <f>VLOOKUP(A19,HOP!A:C,3,0)</f>
        <v>2646931</v>
      </c>
      <c r="G19" s="4">
        <f t="shared" si="0"/>
        <v>0</v>
      </c>
      <c r="H19" s="4" t="str">
        <f t="shared" si="1"/>
        <v>，2646931</v>
      </c>
      <c r="I19" s="4" t="str">
        <f>VLOOKUP(A19,HOP!A:U,21,0)</f>
        <v>直连</v>
      </c>
    </row>
    <row r="20" s="4" customFormat="1" hidden="1" spans="1:9">
      <c r="A20" s="5">
        <v>18678951890</v>
      </c>
      <c r="B20" s="6">
        <v>44791</v>
      </c>
      <c r="C20" s="6">
        <v>44793</v>
      </c>
      <c r="D20" s="4">
        <v>770</v>
      </c>
      <c r="E20" s="4" t="str">
        <f>VLOOKUP(A20,HOP!A:L,12,0)</f>
        <v>770.00</v>
      </c>
      <c r="F20" s="4" t="str">
        <f>VLOOKUP(A20,HOP!A:C,3,0)</f>
        <v>2648385</v>
      </c>
      <c r="G20" s="4">
        <f t="shared" si="0"/>
        <v>0</v>
      </c>
      <c r="H20" s="4" t="str">
        <f t="shared" si="1"/>
        <v>，2648385</v>
      </c>
      <c r="I20" s="4" t="str">
        <f>VLOOKUP(A20,HOP!A:U,21,0)</f>
        <v>直连</v>
      </c>
    </row>
    <row r="21" s="4" customFormat="1" hidden="1" spans="1:9">
      <c r="A21" s="5">
        <v>18696885695</v>
      </c>
      <c r="B21" s="6">
        <v>44792</v>
      </c>
      <c r="C21" s="6">
        <v>44793</v>
      </c>
      <c r="D21" s="4">
        <v>158</v>
      </c>
      <c r="E21" s="4" t="str">
        <f>VLOOKUP(A21,HOP!A:L,12,0)</f>
        <v>158.00</v>
      </c>
      <c r="F21" s="4" t="str">
        <f>VLOOKUP(A21,HOP!A:C,3,0)</f>
        <v>2649872</v>
      </c>
      <c r="G21" s="4">
        <f t="shared" si="0"/>
        <v>0</v>
      </c>
      <c r="H21" s="4" t="str">
        <f t="shared" si="1"/>
        <v>，2649872</v>
      </c>
      <c r="I21" s="4" t="str">
        <f>VLOOKUP(A21,HOP!A:U,21,0)</f>
        <v>直连</v>
      </c>
    </row>
    <row r="22" s="4" customFormat="1" hidden="1" spans="1:9">
      <c r="A22" s="5">
        <v>18703438718</v>
      </c>
      <c r="B22" s="6">
        <v>44791</v>
      </c>
      <c r="C22" s="6">
        <v>44793</v>
      </c>
      <c r="D22" s="4">
        <v>1386</v>
      </c>
      <c r="E22" s="4" t="str">
        <f>VLOOKUP(A22,HOP!A:L,12,0)</f>
        <v>1386.00</v>
      </c>
      <c r="F22" s="4" t="str">
        <f>VLOOKUP(A22,HOP!A:C,3,0)</f>
        <v>2650503</v>
      </c>
      <c r="G22" s="4">
        <f t="shared" si="0"/>
        <v>0</v>
      </c>
      <c r="H22" s="4" t="str">
        <f t="shared" si="1"/>
        <v>，2650503</v>
      </c>
      <c r="I22" s="4" t="str">
        <f>VLOOKUP(A22,HOP!A:U,21,0)</f>
        <v>直连</v>
      </c>
    </row>
    <row r="23" s="4" customFormat="1" hidden="1" spans="1:9">
      <c r="A23" s="5">
        <v>18705858710</v>
      </c>
      <c r="B23" s="6">
        <v>44792</v>
      </c>
      <c r="C23" s="6">
        <v>44793</v>
      </c>
      <c r="D23" s="4">
        <v>636</v>
      </c>
      <c r="E23" s="4" t="str">
        <f>VLOOKUP(A23,HOP!A:L,12,0)</f>
        <v>636.00</v>
      </c>
      <c r="F23" s="4" t="str">
        <f>VLOOKUP(A23,HOP!A:C,3,0)</f>
        <v>2650770</v>
      </c>
      <c r="G23" s="4">
        <f t="shared" si="0"/>
        <v>0</v>
      </c>
      <c r="H23" s="4" t="str">
        <f t="shared" si="1"/>
        <v>，2650770</v>
      </c>
      <c r="I23" s="4" t="str">
        <f>VLOOKUP(A23,HOP!A:U,21,0)</f>
        <v>直连</v>
      </c>
    </row>
    <row r="24" s="4" customFormat="1" hidden="1" spans="1:9">
      <c r="A24" s="5">
        <v>18708045188</v>
      </c>
      <c r="B24" s="6">
        <v>44792</v>
      </c>
      <c r="C24" s="6">
        <v>44793</v>
      </c>
      <c r="D24" s="4">
        <v>1038</v>
      </c>
      <c r="E24" s="4" t="str">
        <f>VLOOKUP(A24,HOP!A:L,12,0)</f>
        <v>1038.00</v>
      </c>
      <c r="F24" s="4" t="str">
        <f>VLOOKUP(A24,HOP!A:C,3,0)</f>
        <v>2651045</v>
      </c>
      <c r="G24" s="4">
        <f t="shared" si="0"/>
        <v>0</v>
      </c>
      <c r="H24" s="4" t="str">
        <f t="shared" si="1"/>
        <v>，2651045</v>
      </c>
      <c r="I24" s="4" t="str">
        <f>VLOOKUP(A24,HOP!A:U,21,0)</f>
        <v>直连</v>
      </c>
    </row>
    <row r="25" s="4" customFormat="1" hidden="1" spans="1:9">
      <c r="A25" s="5">
        <v>18708404228</v>
      </c>
      <c r="B25" s="6">
        <v>44792</v>
      </c>
      <c r="C25" s="6">
        <v>44793</v>
      </c>
      <c r="D25" s="4">
        <v>636</v>
      </c>
      <c r="E25" s="4" t="str">
        <f>VLOOKUP(A25,HOP!A:L,12,0)</f>
        <v>636.00</v>
      </c>
      <c r="F25" s="4" t="str">
        <f>VLOOKUP(A25,HOP!A:C,3,0)</f>
        <v>2651103</v>
      </c>
      <c r="G25" s="4">
        <f t="shared" si="0"/>
        <v>0</v>
      </c>
      <c r="H25" s="4" t="str">
        <f t="shared" si="1"/>
        <v>，2651103</v>
      </c>
      <c r="I25" s="4" t="str">
        <f>VLOOKUP(A25,HOP!A:U,21,0)</f>
        <v>直连</v>
      </c>
    </row>
    <row r="26" s="4" customFormat="1" hidden="1" spans="1:9">
      <c r="A26" s="5">
        <v>18715238100</v>
      </c>
      <c r="B26" s="6">
        <v>44790</v>
      </c>
      <c r="C26" s="6">
        <v>44793</v>
      </c>
      <c r="D26" s="4">
        <v>2538</v>
      </c>
      <c r="E26" s="4" t="str">
        <f>VLOOKUP(A26,HOP!A:L,12,0)</f>
        <v>2538.00</v>
      </c>
      <c r="F26" s="4" t="str">
        <f>VLOOKUP(A26,HOP!A:C,3,0)</f>
        <v>2651676</v>
      </c>
      <c r="G26" s="4">
        <f t="shared" si="0"/>
        <v>0</v>
      </c>
      <c r="H26" s="4" t="str">
        <f t="shared" si="1"/>
        <v>，2651676</v>
      </c>
      <c r="I26" s="4" t="str">
        <f>VLOOKUP(A26,HOP!A:U,21,0)</f>
        <v>直连</v>
      </c>
    </row>
    <row r="27" s="4" customFormat="1" hidden="1" spans="1:9">
      <c r="A27" s="5">
        <v>18719432300</v>
      </c>
      <c r="B27" s="6">
        <v>44790</v>
      </c>
      <c r="C27" s="6">
        <v>44793</v>
      </c>
      <c r="D27" s="4">
        <v>2052</v>
      </c>
      <c r="E27" s="4" t="str">
        <f>VLOOKUP(A27,HOP!A:L,12,0)</f>
        <v>2052.00</v>
      </c>
      <c r="F27" s="4" t="str">
        <f>VLOOKUP(A27,HOP!A:C,3,0)</f>
        <v>2652280</v>
      </c>
      <c r="G27" s="4">
        <f t="shared" si="0"/>
        <v>0</v>
      </c>
      <c r="H27" s="4" t="str">
        <f t="shared" si="1"/>
        <v>，2652280</v>
      </c>
      <c r="I27" s="4" t="str">
        <f>VLOOKUP(A27,HOP!A:U,21,0)</f>
        <v>直连</v>
      </c>
    </row>
    <row r="28" s="4" customFormat="1" hidden="1" spans="1:9">
      <c r="A28" s="5">
        <v>18738505139</v>
      </c>
      <c r="B28" s="6">
        <v>44790</v>
      </c>
      <c r="C28" s="6">
        <v>44793</v>
      </c>
      <c r="D28" s="4">
        <v>3594</v>
      </c>
      <c r="E28" s="4" t="str">
        <f>VLOOKUP(A28,HOP!A:L,12,0)</f>
        <v>3594.00</v>
      </c>
      <c r="F28" s="4" t="str">
        <f>VLOOKUP(A28,HOP!A:C,3,0)</f>
        <v>2654080</v>
      </c>
      <c r="G28" s="4">
        <f t="shared" si="0"/>
        <v>0</v>
      </c>
      <c r="H28" s="4" t="str">
        <f t="shared" si="1"/>
        <v>，2654080</v>
      </c>
      <c r="I28" s="4" t="str">
        <f>VLOOKUP(A28,HOP!A:U,21,0)</f>
        <v>直连</v>
      </c>
    </row>
    <row r="29" s="4" customFormat="1" hidden="1" spans="1:9">
      <c r="A29" s="5">
        <v>18746462607</v>
      </c>
      <c r="B29" s="6">
        <v>44789</v>
      </c>
      <c r="C29" s="6">
        <v>44793</v>
      </c>
      <c r="D29" s="4">
        <v>1516</v>
      </c>
      <c r="E29" s="4" t="str">
        <f>VLOOKUP(A29,HOP!A:L,12,0)</f>
        <v>1516.00</v>
      </c>
      <c r="F29" s="4" t="str">
        <f>VLOOKUP(A29,HOP!A:C,3,0)</f>
        <v>2654799</v>
      </c>
      <c r="G29" s="4">
        <f t="shared" si="0"/>
        <v>0</v>
      </c>
      <c r="H29" s="4" t="str">
        <f t="shared" si="1"/>
        <v>，2654799</v>
      </c>
      <c r="I29" s="4" t="str">
        <f>VLOOKUP(A29,HOP!A:U,21,0)</f>
        <v>直连</v>
      </c>
    </row>
    <row r="30" s="4" customFormat="1" hidden="1" spans="1:9">
      <c r="A30" s="5">
        <v>18747849331</v>
      </c>
      <c r="B30" s="6">
        <v>44792</v>
      </c>
      <c r="C30" s="6">
        <v>44793</v>
      </c>
      <c r="D30" s="4">
        <v>1243</v>
      </c>
      <c r="E30" s="4" t="str">
        <f>VLOOKUP(A30,HOP!A:L,12,0)</f>
        <v>1243.00</v>
      </c>
      <c r="F30" s="4" t="str">
        <f>VLOOKUP(A30,HOP!A:C,3,0)</f>
        <v>2655020</v>
      </c>
      <c r="G30" s="4">
        <f t="shared" si="0"/>
        <v>0</v>
      </c>
      <c r="H30" s="4" t="str">
        <f t="shared" si="1"/>
        <v>，2655020</v>
      </c>
      <c r="I30" s="4" t="str">
        <f>VLOOKUP(A30,HOP!A:U,21,0)</f>
        <v>直连</v>
      </c>
    </row>
    <row r="31" s="4" customFormat="1" hidden="1" spans="1:9">
      <c r="A31" s="5">
        <v>18748348971</v>
      </c>
      <c r="B31" s="6">
        <v>44787</v>
      </c>
      <c r="C31" s="6">
        <v>44793</v>
      </c>
      <c r="D31" s="4">
        <v>4998</v>
      </c>
      <c r="E31" s="4" t="str">
        <f>VLOOKUP(A31,HOP!A:L,12,0)</f>
        <v>4998.00</v>
      </c>
      <c r="F31" s="4" t="str">
        <f>VLOOKUP(A31,HOP!A:C,3,0)</f>
        <v>2655082</v>
      </c>
      <c r="G31" s="4">
        <f t="shared" si="0"/>
        <v>0</v>
      </c>
      <c r="H31" s="4" t="str">
        <f t="shared" si="1"/>
        <v>，2655082</v>
      </c>
      <c r="I31" s="4" t="str">
        <f>VLOOKUP(A31,HOP!A:U,21,0)</f>
        <v>直连</v>
      </c>
    </row>
    <row r="32" s="4" customFormat="1" hidden="1" spans="1:9">
      <c r="A32" s="5">
        <v>18752659274</v>
      </c>
      <c r="B32" s="6">
        <v>44792</v>
      </c>
      <c r="C32" s="6">
        <v>44793</v>
      </c>
      <c r="D32" s="4">
        <v>1155</v>
      </c>
      <c r="E32" s="4" t="str">
        <f>VLOOKUP(A32,HOP!A:L,12,0)</f>
        <v>1155.00</v>
      </c>
      <c r="F32" s="4" t="str">
        <f>VLOOKUP(A32,HOP!A:C,3,0)</f>
        <v>2655243</v>
      </c>
      <c r="G32" s="4">
        <f t="shared" si="0"/>
        <v>0</v>
      </c>
      <c r="H32" s="4" t="str">
        <f t="shared" si="1"/>
        <v>，2655243</v>
      </c>
      <c r="I32" s="4" t="str">
        <f>VLOOKUP(A32,HOP!A:U,21,0)</f>
        <v>直连</v>
      </c>
    </row>
    <row r="33" s="4" customFormat="1" hidden="1" spans="1:9">
      <c r="A33" s="5">
        <v>18753948473</v>
      </c>
      <c r="B33" s="6">
        <v>44792</v>
      </c>
      <c r="C33" s="6">
        <v>44793</v>
      </c>
      <c r="D33" s="4">
        <v>335</v>
      </c>
      <c r="E33" s="4" t="str">
        <f>VLOOKUP(A33,HOP!A:L,12,0)</f>
        <v>335.00</v>
      </c>
      <c r="F33" s="4" t="str">
        <f>VLOOKUP(A33,HOP!A:C,3,0)</f>
        <v>2655424</v>
      </c>
      <c r="G33" s="4">
        <f t="shared" si="0"/>
        <v>0</v>
      </c>
      <c r="H33" s="4" t="str">
        <f t="shared" si="1"/>
        <v>，2655424</v>
      </c>
      <c r="I33" s="4" t="str">
        <f>VLOOKUP(A33,HOP!A:U,21,0)</f>
        <v>直连</v>
      </c>
    </row>
    <row r="34" s="4" customFormat="1" hidden="1" spans="1:9">
      <c r="A34" s="5">
        <v>18754103169</v>
      </c>
      <c r="B34" s="6">
        <v>44792</v>
      </c>
      <c r="C34" s="6">
        <v>44793</v>
      </c>
      <c r="D34" s="4">
        <v>978</v>
      </c>
      <c r="E34" s="4" t="str">
        <f>VLOOKUP(A34,HOP!A:L,12,0)</f>
        <v>978.00</v>
      </c>
      <c r="F34" s="4" t="str">
        <f>VLOOKUP(A34,HOP!A:C,3,0)</f>
        <v>2655492</v>
      </c>
      <c r="G34" s="4">
        <f t="shared" si="0"/>
        <v>0</v>
      </c>
      <c r="H34" s="4" t="str">
        <f t="shared" si="1"/>
        <v>，2655492</v>
      </c>
      <c r="I34" s="4" t="str">
        <f>VLOOKUP(A34,HOP!A:U,21,0)</f>
        <v>直连</v>
      </c>
    </row>
    <row r="35" s="4" customFormat="1" hidden="1" spans="1:9">
      <c r="A35" s="5">
        <v>18754141689</v>
      </c>
      <c r="B35" s="6">
        <v>44792</v>
      </c>
      <c r="C35" s="6">
        <v>44793</v>
      </c>
      <c r="D35" s="4">
        <v>2157</v>
      </c>
      <c r="E35" s="4" t="str">
        <f>VLOOKUP(A35,HOP!A:L,12,0)</f>
        <v>2157.00</v>
      </c>
      <c r="F35" s="4" t="str">
        <f>VLOOKUP(A35,HOP!A:C,3,0)</f>
        <v>2655518</v>
      </c>
      <c r="G35" s="4">
        <f t="shared" ref="G35:G66" si="2">D35-E35</f>
        <v>0</v>
      </c>
      <c r="H35" s="4" t="str">
        <f t="shared" ref="H35:H66" si="3">$H$1&amp;F35</f>
        <v>，2655518</v>
      </c>
      <c r="I35" s="4" t="str">
        <f>VLOOKUP(A35,HOP!A:U,21,0)</f>
        <v>直连</v>
      </c>
    </row>
    <row r="36" s="4" customFormat="1" hidden="1" spans="1:9">
      <c r="A36" s="5">
        <v>18756221861</v>
      </c>
      <c r="B36" s="6">
        <v>44791</v>
      </c>
      <c r="C36" s="6">
        <v>44793</v>
      </c>
      <c r="D36" s="4">
        <v>2694</v>
      </c>
      <c r="E36" s="4" t="str">
        <f>VLOOKUP(A36,HOP!A:L,12,0)</f>
        <v>2694.00</v>
      </c>
      <c r="F36" s="4" t="str">
        <f>VLOOKUP(A36,HOP!A:C,3,0)</f>
        <v>2655770</v>
      </c>
      <c r="G36" s="4">
        <f t="shared" si="2"/>
        <v>0</v>
      </c>
      <c r="H36" s="4" t="str">
        <f t="shared" si="3"/>
        <v>，2655770</v>
      </c>
      <c r="I36" s="4" t="str">
        <f>VLOOKUP(A36,HOP!A:U,21,0)</f>
        <v>直连</v>
      </c>
    </row>
    <row r="37" s="4" customFormat="1" hidden="1" spans="1:9">
      <c r="A37" s="5">
        <v>18762898905</v>
      </c>
      <c r="B37" s="6">
        <v>44788</v>
      </c>
      <c r="C37" s="6">
        <v>44793</v>
      </c>
      <c r="D37" s="4">
        <v>2000</v>
      </c>
      <c r="E37" s="4" t="str">
        <f>VLOOKUP(A37,HOP!A:L,12,0)</f>
        <v>2000.00</v>
      </c>
      <c r="F37" s="4" t="str">
        <f>VLOOKUP(A37,HOP!A:C,3,0)</f>
        <v>2656158</v>
      </c>
      <c r="G37" s="4">
        <f t="shared" si="2"/>
        <v>0</v>
      </c>
      <c r="H37" s="4" t="str">
        <f t="shared" si="3"/>
        <v>，2656158</v>
      </c>
      <c r="I37" s="4" t="str">
        <f>VLOOKUP(A37,HOP!A:U,21,0)</f>
        <v>直连</v>
      </c>
    </row>
    <row r="38" s="4" customFormat="1" hidden="1" spans="1:9">
      <c r="A38" s="5">
        <v>18762966270</v>
      </c>
      <c r="B38" s="6">
        <v>44792</v>
      </c>
      <c r="C38" s="6">
        <v>44793</v>
      </c>
      <c r="D38" s="4">
        <v>329</v>
      </c>
      <c r="E38" s="4" t="str">
        <f>VLOOKUP(A38,HOP!A:L,12,0)</f>
        <v>329.00</v>
      </c>
      <c r="F38" s="4" t="str">
        <f>VLOOKUP(A38,HOP!A:C,3,0)</f>
        <v>2656167</v>
      </c>
      <c r="G38" s="4">
        <f t="shared" si="2"/>
        <v>0</v>
      </c>
      <c r="H38" s="4" t="str">
        <f t="shared" si="3"/>
        <v>，2656167</v>
      </c>
      <c r="I38" s="4" t="str">
        <f>VLOOKUP(A38,HOP!A:U,21,0)</f>
        <v>直连</v>
      </c>
    </row>
    <row r="39" s="4" customFormat="1" hidden="1" spans="1:9">
      <c r="A39" s="5">
        <v>18764237976</v>
      </c>
      <c r="B39" s="6">
        <v>44791</v>
      </c>
      <c r="C39" s="6">
        <v>44793</v>
      </c>
      <c r="D39" s="4">
        <v>302</v>
      </c>
      <c r="E39" s="4" t="str">
        <f>VLOOKUP(A39,HOP!A:L,12,0)</f>
        <v>302.00</v>
      </c>
      <c r="F39" s="4" t="str">
        <f>VLOOKUP(A39,HOP!A:C,3,0)</f>
        <v>2656333</v>
      </c>
      <c r="G39" s="4">
        <f t="shared" si="2"/>
        <v>0</v>
      </c>
      <c r="H39" s="4" t="str">
        <f t="shared" si="3"/>
        <v>，2656333</v>
      </c>
      <c r="I39" s="4" t="str">
        <f>VLOOKUP(A39,HOP!A:U,21,0)</f>
        <v>直连</v>
      </c>
    </row>
    <row r="40" s="4" customFormat="1" hidden="1" spans="1:9">
      <c r="A40" s="5">
        <v>18765184905</v>
      </c>
      <c r="B40" s="6">
        <v>44789</v>
      </c>
      <c r="C40" s="6">
        <v>44793</v>
      </c>
      <c r="D40" s="4">
        <v>1520</v>
      </c>
      <c r="E40" s="4" t="str">
        <f>VLOOKUP(A40,HOP!A:L,12,0)</f>
        <v>1520.00</v>
      </c>
      <c r="F40" s="4" t="str">
        <f>VLOOKUP(A40,HOP!A:C,3,0)</f>
        <v>2656557</v>
      </c>
      <c r="G40" s="4">
        <f t="shared" si="2"/>
        <v>0</v>
      </c>
      <c r="H40" s="4" t="str">
        <f t="shared" si="3"/>
        <v>，2656557</v>
      </c>
      <c r="I40" s="4" t="str">
        <f>VLOOKUP(A40,HOP!A:U,21,0)</f>
        <v>直连</v>
      </c>
    </row>
    <row r="41" s="4" customFormat="1" hidden="1" spans="1:9">
      <c r="A41" s="5">
        <v>18775849373</v>
      </c>
      <c r="B41" s="6">
        <v>44792</v>
      </c>
      <c r="C41" s="6">
        <v>44793</v>
      </c>
      <c r="D41" s="4">
        <v>619</v>
      </c>
      <c r="E41" s="4" t="str">
        <f>VLOOKUP(A41,HOP!A:L,12,0)</f>
        <v>619.00</v>
      </c>
      <c r="F41" s="4" t="str">
        <f>VLOOKUP(A41,HOP!A:C,3,0)</f>
        <v>2657527</v>
      </c>
      <c r="G41" s="4">
        <f t="shared" si="2"/>
        <v>0</v>
      </c>
      <c r="H41" s="4" t="str">
        <f t="shared" si="3"/>
        <v>，2657527</v>
      </c>
      <c r="I41" s="4" t="str">
        <f>VLOOKUP(A41,HOP!A:U,21,0)</f>
        <v>直连</v>
      </c>
    </row>
    <row r="42" s="4" customFormat="1" hidden="1" spans="1:9">
      <c r="A42" s="5">
        <v>18776075414</v>
      </c>
      <c r="B42" s="6">
        <v>44791</v>
      </c>
      <c r="C42" s="6">
        <v>44793</v>
      </c>
      <c r="D42" s="4">
        <v>2662</v>
      </c>
      <c r="E42" s="4" t="str">
        <f>VLOOKUP(A42,HOP!A:L,12,0)</f>
        <v>2662.00</v>
      </c>
      <c r="F42" s="4" t="str">
        <f>VLOOKUP(A42,HOP!A:C,3,0)</f>
        <v>2657571</v>
      </c>
      <c r="G42" s="4">
        <f t="shared" si="2"/>
        <v>0</v>
      </c>
      <c r="H42" s="4" t="str">
        <f t="shared" si="3"/>
        <v>，2657571</v>
      </c>
      <c r="I42" s="4" t="str">
        <f>VLOOKUP(A42,HOP!A:U,21,0)</f>
        <v>直连</v>
      </c>
    </row>
    <row r="43" s="4" customFormat="1" hidden="1" spans="1:9">
      <c r="A43" s="5">
        <v>18776388653</v>
      </c>
      <c r="B43" s="6">
        <v>44792</v>
      </c>
      <c r="C43" s="6">
        <v>44793</v>
      </c>
      <c r="D43" s="4">
        <v>0</v>
      </c>
      <c r="E43" s="4" t="e">
        <f>VLOOKUP(A43,HOP!A:L,12,0)</f>
        <v>#N/A</v>
      </c>
      <c r="F43" s="4" t="e">
        <f>VLOOKUP(A43,HOP!A:C,3,0)</f>
        <v>#N/A</v>
      </c>
      <c r="G43" s="4" t="e">
        <f t="shared" si="2"/>
        <v>#N/A</v>
      </c>
      <c r="H43" s="4" t="e">
        <f t="shared" si="3"/>
        <v>#N/A</v>
      </c>
      <c r="I43" s="4" t="e">
        <f>VLOOKUP(A43,HOP!A:U,21,0)</f>
        <v>#N/A</v>
      </c>
    </row>
    <row r="44" s="4" customFormat="1" hidden="1" spans="1:9">
      <c r="A44" s="5">
        <v>18782215153</v>
      </c>
      <c r="B44" s="6">
        <v>44791</v>
      </c>
      <c r="C44" s="6">
        <v>44793</v>
      </c>
      <c r="D44" s="4">
        <v>618</v>
      </c>
      <c r="E44" s="4" t="str">
        <f>VLOOKUP(A44,HOP!A:L,12,0)</f>
        <v>618.00</v>
      </c>
      <c r="F44" s="4" t="str">
        <f>VLOOKUP(A44,HOP!A:C,3,0)</f>
        <v>2658125</v>
      </c>
      <c r="G44" s="4">
        <f t="shared" si="2"/>
        <v>0</v>
      </c>
      <c r="H44" s="4" t="str">
        <f t="shared" si="3"/>
        <v>，2658125</v>
      </c>
      <c r="I44" s="4" t="str">
        <f>VLOOKUP(A44,HOP!A:U,21,0)</f>
        <v>直连</v>
      </c>
    </row>
    <row r="45" s="4" customFormat="1" hidden="1" spans="1:9">
      <c r="A45" s="5">
        <v>18782237626</v>
      </c>
      <c r="B45" s="6">
        <v>44791</v>
      </c>
      <c r="C45" s="6">
        <v>44793</v>
      </c>
      <c r="D45" s="4">
        <v>1375</v>
      </c>
      <c r="E45" s="4" t="str">
        <f>VLOOKUP(A45,HOP!A:L,12,0)</f>
        <v>1375.00</v>
      </c>
      <c r="F45" s="4" t="str">
        <f>VLOOKUP(A45,HOP!A:C,3,0)</f>
        <v>2658147</v>
      </c>
      <c r="G45" s="4">
        <f t="shared" si="2"/>
        <v>0</v>
      </c>
      <c r="H45" s="4" t="str">
        <f t="shared" si="3"/>
        <v>，2658147</v>
      </c>
      <c r="I45" s="4" t="str">
        <f>VLOOKUP(A45,HOP!A:U,21,0)</f>
        <v>直连</v>
      </c>
    </row>
    <row r="46" s="4" customFormat="1" hidden="1" spans="1:9">
      <c r="A46" s="5">
        <v>18785004542</v>
      </c>
      <c r="B46" s="6">
        <v>44792</v>
      </c>
      <c r="C46" s="6">
        <v>44793</v>
      </c>
      <c r="D46" s="4">
        <v>3996</v>
      </c>
      <c r="E46" s="4" t="str">
        <f>VLOOKUP(A46,HOP!A:L,12,0)</f>
        <v>3996.00</v>
      </c>
      <c r="F46" s="4" t="str">
        <f>VLOOKUP(A46,HOP!A:C,3,0)</f>
        <v>2658408</v>
      </c>
      <c r="G46" s="4">
        <f t="shared" si="2"/>
        <v>0</v>
      </c>
      <c r="H46" s="4" t="str">
        <f t="shared" si="3"/>
        <v>，2658408</v>
      </c>
      <c r="I46" s="4" t="str">
        <f>VLOOKUP(A46,HOP!A:U,21,0)</f>
        <v>直连</v>
      </c>
    </row>
    <row r="47" s="4" customFormat="1" hidden="1" spans="1:9">
      <c r="A47" s="5">
        <v>18786292171</v>
      </c>
      <c r="B47" s="6">
        <v>44792</v>
      </c>
      <c r="C47" s="6">
        <v>44793</v>
      </c>
      <c r="D47" s="4">
        <v>603</v>
      </c>
      <c r="E47" s="4" t="str">
        <f>VLOOKUP(A47,HOP!A:L,12,0)</f>
        <v>603.00</v>
      </c>
      <c r="F47" s="4" t="str">
        <f>VLOOKUP(A47,HOP!A:C,3,0)</f>
        <v>2658539</v>
      </c>
      <c r="G47" s="4">
        <f t="shared" si="2"/>
        <v>0</v>
      </c>
      <c r="H47" s="4" t="str">
        <f t="shared" si="3"/>
        <v>，2658539</v>
      </c>
      <c r="I47" s="4" t="str">
        <f>VLOOKUP(A47,HOP!A:U,21,0)</f>
        <v>直连</v>
      </c>
    </row>
    <row r="48" s="4" customFormat="1" hidden="1" spans="1:9">
      <c r="A48" s="5">
        <v>18788347204</v>
      </c>
      <c r="B48" s="6">
        <v>44791</v>
      </c>
      <c r="C48" s="6">
        <v>44793</v>
      </c>
      <c r="D48" s="4">
        <v>698</v>
      </c>
      <c r="E48" s="4" t="str">
        <f>VLOOKUP(A48,HOP!A:L,12,0)</f>
        <v>698.00</v>
      </c>
      <c r="F48" s="4" t="str">
        <f>VLOOKUP(A48,HOP!A:C,3,0)</f>
        <v>2658830</v>
      </c>
      <c r="G48" s="4">
        <f t="shared" si="2"/>
        <v>0</v>
      </c>
      <c r="H48" s="4" t="str">
        <f t="shared" si="3"/>
        <v>，2658830</v>
      </c>
      <c r="I48" s="4" t="str">
        <f>VLOOKUP(A48,HOP!A:U,21,0)</f>
        <v>直连</v>
      </c>
    </row>
    <row r="49" s="4" customFormat="1" hidden="1" spans="1:9">
      <c r="A49" s="5">
        <v>18788349028</v>
      </c>
      <c r="B49" s="6">
        <v>44792</v>
      </c>
      <c r="C49" s="6">
        <v>44793</v>
      </c>
      <c r="D49" s="4">
        <v>252</v>
      </c>
      <c r="E49" s="4" t="str">
        <f>VLOOKUP(A49,HOP!A:L,12,0)</f>
        <v>252.00</v>
      </c>
      <c r="F49" s="4" t="str">
        <f>VLOOKUP(A49,HOP!A:C,3,0)</f>
        <v>2658831</v>
      </c>
      <c r="G49" s="4">
        <f t="shared" si="2"/>
        <v>0</v>
      </c>
      <c r="H49" s="4" t="str">
        <f t="shared" si="3"/>
        <v>，2658831</v>
      </c>
      <c r="I49" s="4" t="str">
        <f>VLOOKUP(A49,HOP!A:U,21,0)</f>
        <v>直连</v>
      </c>
    </row>
    <row r="50" s="4" customFormat="1" hidden="1" spans="1:9">
      <c r="A50" s="5">
        <v>18788748301</v>
      </c>
      <c r="B50" s="6">
        <v>44792</v>
      </c>
      <c r="C50" s="6">
        <v>44793</v>
      </c>
      <c r="D50" s="4">
        <v>2282</v>
      </c>
      <c r="E50" s="4" t="str">
        <f>VLOOKUP(A50,HOP!A:L,12,0)</f>
        <v>2282.00</v>
      </c>
      <c r="F50" s="4" t="str">
        <f>VLOOKUP(A50,HOP!A:C,3,0)</f>
        <v>2658922</v>
      </c>
      <c r="G50" s="4">
        <f t="shared" si="2"/>
        <v>0</v>
      </c>
      <c r="H50" s="4" t="str">
        <f t="shared" si="3"/>
        <v>，2658922</v>
      </c>
      <c r="I50" s="4" t="str">
        <f>VLOOKUP(A50,HOP!A:U,21,0)</f>
        <v>直连</v>
      </c>
    </row>
    <row r="51" s="4" customFormat="1" hidden="1" spans="1:9">
      <c r="A51" s="5">
        <v>18792632098</v>
      </c>
      <c r="B51" s="6">
        <v>44791</v>
      </c>
      <c r="C51" s="6">
        <v>44793</v>
      </c>
      <c r="D51" s="4">
        <v>502</v>
      </c>
      <c r="E51" s="4" t="str">
        <f>VLOOKUP(A51,HOP!A:L,12,0)</f>
        <v>502.00</v>
      </c>
      <c r="F51" s="4" t="str">
        <f>VLOOKUP(A51,HOP!A:C,3,0)</f>
        <v>2659076</v>
      </c>
      <c r="G51" s="4">
        <f t="shared" si="2"/>
        <v>0</v>
      </c>
      <c r="H51" s="4" t="str">
        <f t="shared" si="3"/>
        <v>，2659076</v>
      </c>
      <c r="I51" s="4" t="str">
        <f>VLOOKUP(A51,HOP!A:U,21,0)</f>
        <v>直连</v>
      </c>
    </row>
    <row r="52" s="4" customFormat="1" hidden="1" spans="1:9">
      <c r="A52" s="5">
        <v>18795308880</v>
      </c>
      <c r="B52" s="6">
        <v>44791</v>
      </c>
      <c r="C52" s="6">
        <v>44793</v>
      </c>
      <c r="D52" s="4">
        <v>678</v>
      </c>
      <c r="E52" s="4" t="str">
        <f>VLOOKUP(A52,HOP!A:L,12,0)</f>
        <v>678.00</v>
      </c>
      <c r="F52" s="4" t="str">
        <f>VLOOKUP(A52,HOP!A:C,3,0)</f>
        <v>2659302</v>
      </c>
      <c r="G52" s="4">
        <f t="shared" si="2"/>
        <v>0</v>
      </c>
      <c r="H52" s="4" t="str">
        <f t="shared" si="3"/>
        <v>，2659302</v>
      </c>
      <c r="I52" s="4" t="str">
        <f>VLOOKUP(A52,HOP!A:U,21,0)</f>
        <v>直连</v>
      </c>
    </row>
    <row r="53" s="4" customFormat="1" hidden="1" spans="1:9">
      <c r="A53" s="5">
        <v>18795728767</v>
      </c>
      <c r="B53" s="6">
        <v>44792</v>
      </c>
      <c r="C53" s="6">
        <v>44793</v>
      </c>
      <c r="D53" s="4">
        <v>608</v>
      </c>
      <c r="E53" s="4" t="str">
        <f>VLOOKUP(A53,HOP!A:L,12,0)</f>
        <v>608.00</v>
      </c>
      <c r="F53" s="4" t="str">
        <f>VLOOKUP(A53,HOP!A:C,3,0)</f>
        <v>2659354</v>
      </c>
      <c r="G53" s="4">
        <f t="shared" si="2"/>
        <v>0</v>
      </c>
      <c r="H53" s="4" t="str">
        <f t="shared" si="3"/>
        <v>，2659354</v>
      </c>
      <c r="I53" s="4" t="str">
        <f>VLOOKUP(A53,HOP!A:U,21,0)</f>
        <v>直连</v>
      </c>
    </row>
    <row r="54" s="4" customFormat="1" hidden="1" spans="1:9">
      <c r="A54" s="5">
        <v>18797232400</v>
      </c>
      <c r="B54" s="6">
        <v>44791</v>
      </c>
      <c r="C54" s="6">
        <v>44793</v>
      </c>
      <c r="D54" s="4">
        <v>1264</v>
      </c>
      <c r="E54" s="4" t="str">
        <f>VLOOKUP(A54,HOP!A:L,12,0)</f>
        <v>1264.00</v>
      </c>
      <c r="F54" s="4" t="str">
        <f>VLOOKUP(A54,HOP!A:C,3,0)</f>
        <v>2659509</v>
      </c>
      <c r="G54" s="4">
        <f t="shared" si="2"/>
        <v>0</v>
      </c>
      <c r="H54" s="4" t="str">
        <f t="shared" si="3"/>
        <v>，2659509</v>
      </c>
      <c r="I54" s="4" t="str">
        <f>VLOOKUP(A54,HOP!A:U,21,0)</f>
        <v>直连</v>
      </c>
    </row>
    <row r="55" s="4" customFormat="1" hidden="1" spans="1:9">
      <c r="A55" s="5">
        <v>18797717639</v>
      </c>
      <c r="B55" s="6">
        <v>44791</v>
      </c>
      <c r="C55" s="6">
        <v>44793</v>
      </c>
      <c r="D55" s="4">
        <v>346</v>
      </c>
      <c r="E55" s="4" t="str">
        <f>VLOOKUP(A55,HOP!A:L,12,0)</f>
        <v>346.00</v>
      </c>
      <c r="F55" s="4" t="str">
        <f>VLOOKUP(A55,HOP!A:C,3,0)</f>
        <v>2659548</v>
      </c>
      <c r="G55" s="4">
        <f t="shared" si="2"/>
        <v>0</v>
      </c>
      <c r="H55" s="4" t="str">
        <f t="shared" si="3"/>
        <v>，2659548</v>
      </c>
      <c r="I55" s="4" t="str">
        <f>VLOOKUP(A55,HOP!A:U,21,0)</f>
        <v>直连</v>
      </c>
    </row>
    <row r="56" s="4" customFormat="1" hidden="1" spans="1:9">
      <c r="A56" s="5">
        <v>18798679046</v>
      </c>
      <c r="B56" s="6">
        <v>44792</v>
      </c>
      <c r="C56" s="6">
        <v>44793</v>
      </c>
      <c r="D56" s="4">
        <v>452</v>
      </c>
      <c r="E56" s="4" t="str">
        <f>VLOOKUP(A56,HOP!A:L,12,0)</f>
        <v>452.00</v>
      </c>
      <c r="F56" s="4" t="str">
        <f>VLOOKUP(A56,HOP!A:C,3,0)</f>
        <v>2659643</v>
      </c>
      <c r="G56" s="4">
        <f t="shared" si="2"/>
        <v>0</v>
      </c>
      <c r="H56" s="4" t="str">
        <f t="shared" si="3"/>
        <v>，2659643</v>
      </c>
      <c r="I56" s="4" t="str">
        <f>VLOOKUP(A56,HOP!A:U,21,0)</f>
        <v>直连</v>
      </c>
    </row>
    <row r="57" s="4" customFormat="1" hidden="1" spans="1:9">
      <c r="A57" s="5">
        <v>18799557778</v>
      </c>
      <c r="B57" s="6">
        <v>44792</v>
      </c>
      <c r="C57" s="6">
        <v>44793</v>
      </c>
      <c r="D57" s="4">
        <v>3471</v>
      </c>
      <c r="E57" s="4" t="str">
        <f>VLOOKUP(A57,HOP!A:L,12,0)</f>
        <v>3471.00</v>
      </c>
      <c r="F57" s="4" t="str">
        <f>VLOOKUP(A57,HOP!A:C,3,0)</f>
        <v>2659804</v>
      </c>
      <c r="G57" s="4">
        <f t="shared" si="2"/>
        <v>0</v>
      </c>
      <c r="H57" s="4" t="str">
        <f t="shared" si="3"/>
        <v>，2659804</v>
      </c>
      <c r="I57" s="4" t="str">
        <f>VLOOKUP(A57,HOP!A:U,21,0)</f>
        <v>直连</v>
      </c>
    </row>
    <row r="58" s="4" customFormat="1" hidden="1" spans="1:9">
      <c r="A58" s="5">
        <v>18799639572</v>
      </c>
      <c r="B58" s="6">
        <v>44792</v>
      </c>
      <c r="C58" s="6">
        <v>44793</v>
      </c>
      <c r="D58" s="4">
        <v>2761</v>
      </c>
      <c r="E58" s="4" t="str">
        <f>VLOOKUP(A58,HOP!A:L,12,0)</f>
        <v>2761.00</v>
      </c>
      <c r="F58" s="4" t="str">
        <f>VLOOKUP(A58,HOP!A:C,3,0)</f>
        <v>2659846</v>
      </c>
      <c r="G58" s="4">
        <f t="shared" si="2"/>
        <v>0</v>
      </c>
      <c r="H58" s="4" t="str">
        <f t="shared" si="3"/>
        <v>，2659846</v>
      </c>
      <c r="I58" s="4" t="str">
        <f>VLOOKUP(A58,HOP!A:U,21,0)</f>
        <v>直连</v>
      </c>
    </row>
    <row r="59" s="4" customFormat="1" hidden="1" spans="1:9">
      <c r="A59" s="5">
        <v>18799638032</v>
      </c>
      <c r="B59" s="6">
        <v>44792</v>
      </c>
      <c r="C59" s="6">
        <v>44793</v>
      </c>
      <c r="D59" s="4">
        <v>3820</v>
      </c>
      <c r="E59" s="4" t="str">
        <f>VLOOKUP(A59,HOP!A:L,12,0)</f>
        <v>3820.00</v>
      </c>
      <c r="F59" s="4" t="str">
        <f>VLOOKUP(A59,HOP!A:C,3,0)</f>
        <v>2659845</v>
      </c>
      <c r="G59" s="4">
        <f t="shared" si="2"/>
        <v>0</v>
      </c>
      <c r="H59" s="4" t="str">
        <f t="shared" si="3"/>
        <v>，2659845</v>
      </c>
      <c r="I59" s="4" t="str">
        <f>VLOOKUP(A59,HOP!A:U,21,0)</f>
        <v>直连</v>
      </c>
    </row>
    <row r="60" s="4" customFormat="1" hidden="1" spans="1:9">
      <c r="A60" s="5">
        <v>18799938322</v>
      </c>
      <c r="B60" s="6">
        <v>44792</v>
      </c>
      <c r="C60" s="6">
        <v>44793</v>
      </c>
      <c r="D60" s="4">
        <v>434</v>
      </c>
      <c r="E60" s="4" t="str">
        <f>VLOOKUP(A60,HOP!A:L,12,0)</f>
        <v>434.00</v>
      </c>
      <c r="F60" s="4" t="str">
        <f>VLOOKUP(A60,HOP!A:C,3,0)</f>
        <v>2659922</v>
      </c>
      <c r="G60" s="4">
        <f t="shared" si="2"/>
        <v>0</v>
      </c>
      <c r="H60" s="4" t="str">
        <f t="shared" si="3"/>
        <v>，2659922</v>
      </c>
      <c r="I60" s="4" t="str">
        <f>VLOOKUP(A60,HOP!A:U,21,0)</f>
        <v>直连</v>
      </c>
    </row>
    <row r="61" s="4" customFormat="1" hidden="1" spans="1:9">
      <c r="A61" s="5">
        <v>18805176527</v>
      </c>
      <c r="B61" s="6">
        <v>44792</v>
      </c>
      <c r="C61" s="6">
        <v>44793</v>
      </c>
      <c r="D61" s="4">
        <v>266</v>
      </c>
      <c r="E61" s="4" t="str">
        <f>VLOOKUP(A61,HOP!A:L,12,0)</f>
        <v>266.00</v>
      </c>
      <c r="F61" s="4" t="str">
        <f>VLOOKUP(A61,HOP!A:C,3,0)</f>
        <v>2660154</v>
      </c>
      <c r="G61" s="4">
        <f t="shared" si="2"/>
        <v>0</v>
      </c>
      <c r="H61" s="4" t="str">
        <f t="shared" si="3"/>
        <v>，2660154</v>
      </c>
      <c r="I61" s="4" t="str">
        <f>VLOOKUP(A61,HOP!A:U,21,0)</f>
        <v>直连</v>
      </c>
    </row>
    <row r="62" s="4" customFormat="1" hidden="1" spans="1:9">
      <c r="A62" s="5">
        <v>18805018617</v>
      </c>
      <c r="B62" s="6">
        <v>44792</v>
      </c>
      <c r="C62" s="6">
        <v>44793</v>
      </c>
      <c r="D62" s="4">
        <v>717</v>
      </c>
      <c r="E62" s="4" t="str">
        <f>VLOOKUP(A62,HOP!A:L,12,0)</f>
        <v>717.00</v>
      </c>
      <c r="F62" s="4" t="str">
        <f>VLOOKUP(A62,HOP!A:C,3,0)</f>
        <v>2660141</v>
      </c>
      <c r="G62" s="4">
        <f t="shared" si="2"/>
        <v>0</v>
      </c>
      <c r="H62" s="4" t="str">
        <f t="shared" si="3"/>
        <v>，2660141</v>
      </c>
      <c r="I62" s="4" t="str">
        <f>VLOOKUP(A62,HOP!A:U,21,0)</f>
        <v>直连</v>
      </c>
    </row>
    <row r="63" s="4" customFormat="1" hidden="1" spans="1:9">
      <c r="A63" s="5">
        <v>18805374071</v>
      </c>
      <c r="B63" s="6">
        <v>44792</v>
      </c>
      <c r="C63" s="6">
        <v>44793</v>
      </c>
      <c r="D63" s="4">
        <v>381</v>
      </c>
      <c r="E63" s="4" t="str">
        <f>VLOOKUP(A63,HOP!A:L,12,0)</f>
        <v>381.00</v>
      </c>
      <c r="F63" s="4" t="str">
        <f>VLOOKUP(A63,HOP!A:C,3,0)</f>
        <v>2660177</v>
      </c>
      <c r="G63" s="4">
        <f t="shared" si="2"/>
        <v>0</v>
      </c>
      <c r="H63" s="4" t="str">
        <f t="shared" si="3"/>
        <v>，2660177</v>
      </c>
      <c r="I63" s="4" t="str">
        <f>VLOOKUP(A63,HOP!A:U,21,0)</f>
        <v>直连</v>
      </c>
    </row>
    <row r="64" s="4" customFormat="1" hidden="1" spans="1:9">
      <c r="A64" s="5">
        <v>18805532988</v>
      </c>
      <c r="B64" s="6">
        <v>44792</v>
      </c>
      <c r="C64" s="6">
        <v>44793</v>
      </c>
      <c r="D64" s="4">
        <v>550</v>
      </c>
      <c r="E64" s="4" t="str">
        <f>VLOOKUP(A64,HOP!A:L,12,0)</f>
        <v>550.00</v>
      </c>
      <c r="F64" s="4" t="str">
        <f>VLOOKUP(A64,HOP!A:C,3,0)</f>
        <v>2660192</v>
      </c>
      <c r="G64" s="4">
        <f t="shared" si="2"/>
        <v>0</v>
      </c>
      <c r="H64" s="4" t="str">
        <f t="shared" si="3"/>
        <v>，2660192</v>
      </c>
      <c r="I64" s="4" t="str">
        <f>VLOOKUP(A64,HOP!A:U,21,0)</f>
        <v>直连</v>
      </c>
    </row>
    <row r="65" s="4" customFormat="1" hidden="1" spans="1:9">
      <c r="A65" s="5">
        <v>18805944360</v>
      </c>
      <c r="B65" s="6">
        <v>44792</v>
      </c>
      <c r="C65" s="6">
        <v>44793</v>
      </c>
      <c r="D65" s="4">
        <v>584</v>
      </c>
      <c r="E65" s="4" t="str">
        <f>VLOOKUP(A65,HOP!A:L,12,0)</f>
        <v>584.00</v>
      </c>
      <c r="F65" s="4" t="str">
        <f>VLOOKUP(A65,HOP!A:C,3,0)</f>
        <v>2660241</v>
      </c>
      <c r="G65" s="4">
        <f t="shared" si="2"/>
        <v>0</v>
      </c>
      <c r="H65" s="4" t="str">
        <f t="shared" si="3"/>
        <v>，2660241</v>
      </c>
      <c r="I65" s="4" t="str">
        <f>VLOOKUP(A65,HOP!A:U,21,0)</f>
        <v>直连</v>
      </c>
    </row>
    <row r="66" s="4" customFormat="1" hidden="1" spans="1:9">
      <c r="A66" s="5">
        <v>18806462213</v>
      </c>
      <c r="B66" s="6">
        <v>44792</v>
      </c>
      <c r="C66" s="6">
        <v>44793</v>
      </c>
      <c r="D66" s="4">
        <v>460</v>
      </c>
      <c r="E66" s="4" t="str">
        <f>VLOOKUP(A66,HOP!A:L,12,0)</f>
        <v>460.00</v>
      </c>
      <c r="F66" s="4" t="str">
        <f>VLOOKUP(A66,HOP!A:C,3,0)</f>
        <v>2660302</v>
      </c>
      <c r="G66" s="4">
        <f t="shared" si="2"/>
        <v>0</v>
      </c>
      <c r="H66" s="4" t="str">
        <f t="shared" si="3"/>
        <v>，2660302</v>
      </c>
      <c r="I66" s="4" t="str">
        <f>VLOOKUP(A66,HOP!A:U,21,0)</f>
        <v>直连</v>
      </c>
    </row>
    <row r="67" s="4" customFormat="1" hidden="1" spans="1:9">
      <c r="A67" s="5">
        <v>18806764297</v>
      </c>
      <c r="B67" s="6">
        <v>44792</v>
      </c>
      <c r="C67" s="6">
        <v>44793</v>
      </c>
      <c r="D67" s="4">
        <v>294</v>
      </c>
      <c r="E67" s="4" t="str">
        <f>VLOOKUP(A67,HOP!A:L,12,0)</f>
        <v>294.00</v>
      </c>
      <c r="F67" s="4" t="str">
        <f>VLOOKUP(A67,HOP!A:C,3,0)</f>
        <v>2660342</v>
      </c>
      <c r="G67" s="4">
        <f t="shared" ref="G67:G84" si="4">D67-E67</f>
        <v>0</v>
      </c>
      <c r="H67" s="4" t="str">
        <f t="shared" ref="H67:H84" si="5">$H$1&amp;F67</f>
        <v>，2660342</v>
      </c>
      <c r="I67" s="4" t="str">
        <f>VLOOKUP(A67,HOP!A:U,21,0)</f>
        <v>直连</v>
      </c>
    </row>
    <row r="68" s="4" customFormat="1" hidden="1" spans="1:9">
      <c r="A68" s="5">
        <v>18807239307</v>
      </c>
      <c r="B68" s="6">
        <v>44792</v>
      </c>
      <c r="C68" s="6">
        <v>44793</v>
      </c>
      <c r="D68" s="4">
        <v>500</v>
      </c>
      <c r="E68" s="4" t="str">
        <f>VLOOKUP(A68,HOP!A:L,12,0)</f>
        <v>500.00</v>
      </c>
      <c r="F68" s="4" t="str">
        <f>VLOOKUP(A68,HOP!A:C,3,0)</f>
        <v>2660414</v>
      </c>
      <c r="G68" s="4">
        <f t="shared" si="4"/>
        <v>0</v>
      </c>
      <c r="H68" s="4" t="str">
        <f t="shared" si="5"/>
        <v>，2660414</v>
      </c>
      <c r="I68" s="4" t="str">
        <f>VLOOKUP(A68,HOP!A:U,21,0)</f>
        <v>直连</v>
      </c>
    </row>
    <row r="69" s="4" customFormat="1" hidden="1" spans="1:9">
      <c r="A69" s="5">
        <v>18808397488</v>
      </c>
      <c r="B69" s="6">
        <v>44792</v>
      </c>
      <c r="C69" s="6">
        <v>44793</v>
      </c>
      <c r="D69" s="4">
        <v>745</v>
      </c>
      <c r="E69" s="4" t="str">
        <f>VLOOKUP(A69,HOP!A:L,12,0)</f>
        <v>745.00</v>
      </c>
      <c r="F69" s="4" t="str">
        <f>VLOOKUP(A69,HOP!A:C,3,0)</f>
        <v>2660544</v>
      </c>
      <c r="G69" s="4">
        <f t="shared" si="4"/>
        <v>0</v>
      </c>
      <c r="H69" s="4" t="str">
        <f t="shared" si="5"/>
        <v>，2660544</v>
      </c>
      <c r="I69" s="4" t="str">
        <f>VLOOKUP(A69,HOP!A:U,21,0)</f>
        <v>直连</v>
      </c>
    </row>
    <row r="70" s="4" customFormat="1" hidden="1" spans="1:9">
      <c r="A70" s="5">
        <v>18808619050</v>
      </c>
      <c r="B70" s="6">
        <v>44792</v>
      </c>
      <c r="C70" s="6">
        <v>44793</v>
      </c>
      <c r="D70" s="4">
        <v>444</v>
      </c>
      <c r="E70" s="4" t="str">
        <f>VLOOKUP(A70,HOP!A:L,12,0)</f>
        <v>444.00</v>
      </c>
      <c r="F70" s="4" t="str">
        <f>VLOOKUP(A70,HOP!A:C,3,0)</f>
        <v>2660569</v>
      </c>
      <c r="G70" s="4">
        <f t="shared" si="4"/>
        <v>0</v>
      </c>
      <c r="H70" s="4" t="str">
        <f t="shared" si="5"/>
        <v>，2660569</v>
      </c>
      <c r="I70" s="4" t="str">
        <f>VLOOKUP(A70,HOP!A:U,21,0)</f>
        <v>直连</v>
      </c>
    </row>
    <row r="71" s="4" customFormat="1" hidden="1" spans="1:9">
      <c r="A71" s="5">
        <v>18808499873</v>
      </c>
      <c r="B71" s="6">
        <v>44792</v>
      </c>
      <c r="C71" s="6">
        <v>44793</v>
      </c>
      <c r="D71" s="4">
        <v>186</v>
      </c>
      <c r="E71" s="4" t="str">
        <f>VLOOKUP(A71,HOP!A:L,12,0)</f>
        <v>186.00</v>
      </c>
      <c r="F71" s="4" t="str">
        <f>VLOOKUP(A71,HOP!A:C,3,0)</f>
        <v>2660578</v>
      </c>
      <c r="G71" s="4">
        <f t="shared" si="4"/>
        <v>0</v>
      </c>
      <c r="H71" s="4" t="str">
        <f t="shared" si="5"/>
        <v>，2660578</v>
      </c>
      <c r="I71" s="4" t="str">
        <f>VLOOKUP(A71,HOP!A:U,21,0)</f>
        <v>直连</v>
      </c>
    </row>
    <row r="72" s="4" customFormat="1" hidden="1" spans="1:9">
      <c r="A72" s="5">
        <v>18808853648</v>
      </c>
      <c r="B72" s="6">
        <v>44792</v>
      </c>
      <c r="C72" s="6">
        <v>44793</v>
      </c>
      <c r="D72" s="4">
        <v>1219</v>
      </c>
      <c r="E72" s="4" t="str">
        <f>VLOOKUP(A72,HOP!A:L,12,0)</f>
        <v>1219.00</v>
      </c>
      <c r="F72" s="4" t="str">
        <f>VLOOKUP(A72,HOP!A:C,3,0)</f>
        <v>2660593</v>
      </c>
      <c r="G72" s="4">
        <f t="shared" si="4"/>
        <v>0</v>
      </c>
      <c r="H72" s="4" t="str">
        <f t="shared" si="5"/>
        <v>，2660593</v>
      </c>
      <c r="I72" s="4" t="str">
        <f>VLOOKUP(A72,HOP!A:U,21,0)</f>
        <v>直连</v>
      </c>
    </row>
    <row r="73" s="4" customFormat="1" hidden="1" spans="1:9">
      <c r="A73" s="5">
        <v>18809530743</v>
      </c>
      <c r="B73" s="6">
        <v>44792</v>
      </c>
      <c r="C73" s="6">
        <v>44793</v>
      </c>
      <c r="D73" s="4">
        <v>582</v>
      </c>
      <c r="E73" s="4" t="str">
        <f>VLOOKUP(A73,HOP!A:L,12,0)</f>
        <v>582.00</v>
      </c>
      <c r="F73" s="4" t="str">
        <f>VLOOKUP(A73,HOP!A:C,3,0)</f>
        <v>2660665</v>
      </c>
      <c r="G73" s="4">
        <f t="shared" si="4"/>
        <v>0</v>
      </c>
      <c r="H73" s="4" t="str">
        <f t="shared" si="5"/>
        <v>，2660665</v>
      </c>
      <c r="I73" s="4" t="str">
        <f>VLOOKUP(A73,HOP!A:U,21,0)</f>
        <v>直连</v>
      </c>
    </row>
    <row r="74" s="4" customFormat="1" hidden="1" spans="1:9">
      <c r="A74" s="5">
        <v>18809567904</v>
      </c>
      <c r="B74" s="6">
        <v>44792</v>
      </c>
      <c r="C74" s="6">
        <v>44793</v>
      </c>
      <c r="D74" s="4">
        <v>1263</v>
      </c>
      <c r="E74" s="4" t="str">
        <f>VLOOKUP(A74,HOP!A:L,12,0)</f>
        <v>1263.00</v>
      </c>
      <c r="F74" s="4" t="str">
        <f>VLOOKUP(A74,HOP!A:C,3,0)</f>
        <v>2660674</v>
      </c>
      <c r="G74" s="4">
        <f t="shared" si="4"/>
        <v>0</v>
      </c>
      <c r="H74" s="4" t="str">
        <f t="shared" si="5"/>
        <v>，2660674</v>
      </c>
      <c r="I74" s="4" t="str">
        <f>VLOOKUP(A74,HOP!A:U,21,0)</f>
        <v>直连</v>
      </c>
    </row>
    <row r="75" s="4" customFormat="1" hidden="1" spans="1:9">
      <c r="A75" s="5">
        <v>18809643253</v>
      </c>
      <c r="B75" s="6">
        <v>44792</v>
      </c>
      <c r="C75" s="6">
        <v>44793</v>
      </c>
      <c r="D75" s="4">
        <v>244</v>
      </c>
      <c r="E75" s="4" t="str">
        <f>VLOOKUP(A75,HOP!A:L,12,0)</f>
        <v>244.00</v>
      </c>
      <c r="F75" s="4" t="str">
        <f>VLOOKUP(A75,HOP!A:C,3,0)</f>
        <v>2660686</v>
      </c>
      <c r="G75" s="4">
        <f t="shared" si="4"/>
        <v>0</v>
      </c>
      <c r="H75" s="4" t="str">
        <f t="shared" si="5"/>
        <v>，2660686</v>
      </c>
      <c r="I75" s="4" t="str">
        <f>VLOOKUP(A75,HOP!A:U,21,0)</f>
        <v>直连</v>
      </c>
    </row>
    <row r="76" s="4" customFormat="1" hidden="1" spans="1:9">
      <c r="A76" s="5">
        <v>18809782656</v>
      </c>
      <c r="B76" s="6">
        <v>44792</v>
      </c>
      <c r="C76" s="6">
        <v>44793</v>
      </c>
      <c r="D76" s="4">
        <v>797</v>
      </c>
      <c r="E76" s="4" t="str">
        <f>VLOOKUP(A76,HOP!A:L,12,0)</f>
        <v>797.00</v>
      </c>
      <c r="F76" s="4" t="str">
        <f>VLOOKUP(A76,HOP!A:C,3,0)</f>
        <v>2660714</v>
      </c>
      <c r="G76" s="4">
        <f t="shared" si="4"/>
        <v>0</v>
      </c>
      <c r="H76" s="4" t="str">
        <f t="shared" si="5"/>
        <v>，2660714</v>
      </c>
      <c r="I76" s="4" t="str">
        <f>VLOOKUP(A76,HOP!A:U,21,0)</f>
        <v>直连</v>
      </c>
    </row>
    <row r="77" s="4" customFormat="1" hidden="1" spans="1:9">
      <c r="A77" s="5">
        <v>18809895790</v>
      </c>
      <c r="B77" s="6">
        <v>44792</v>
      </c>
      <c r="C77" s="6">
        <v>44793</v>
      </c>
      <c r="D77" s="4">
        <v>2220</v>
      </c>
      <c r="E77" s="4" t="str">
        <f>VLOOKUP(A77,HOP!A:L,12,0)</f>
        <v>2220.00</v>
      </c>
      <c r="F77" s="4" t="str">
        <f>VLOOKUP(A77,HOP!A:C,3,0)</f>
        <v>2660736</v>
      </c>
      <c r="G77" s="4">
        <f t="shared" si="4"/>
        <v>0</v>
      </c>
      <c r="H77" s="4" t="str">
        <f t="shared" si="5"/>
        <v>，2660736</v>
      </c>
      <c r="I77" s="4" t="str">
        <f>VLOOKUP(A77,HOP!A:U,21,0)</f>
        <v>直连</v>
      </c>
    </row>
    <row r="78" s="4" customFormat="1" hidden="1" spans="1:9">
      <c r="A78" s="5">
        <v>18809983771</v>
      </c>
      <c r="B78" s="6">
        <v>44792</v>
      </c>
      <c r="C78" s="6">
        <v>44793</v>
      </c>
      <c r="D78" s="4">
        <v>340</v>
      </c>
      <c r="E78" s="4" t="str">
        <f>VLOOKUP(A78,HOP!A:L,12,0)</f>
        <v>340.00</v>
      </c>
      <c r="F78" s="4" t="str">
        <f>VLOOKUP(A78,HOP!A:C,3,0)</f>
        <v>2660744</v>
      </c>
      <c r="G78" s="4">
        <f t="shared" si="4"/>
        <v>0</v>
      </c>
      <c r="H78" s="4" t="str">
        <f t="shared" si="5"/>
        <v>，2660744</v>
      </c>
      <c r="I78" s="4" t="str">
        <f>VLOOKUP(A78,HOP!A:U,21,0)</f>
        <v>直连</v>
      </c>
    </row>
    <row r="79" s="4" customFormat="1" spans="1:10">
      <c r="A79" s="5">
        <v>18249919535</v>
      </c>
      <c r="B79" s="6">
        <v>44750</v>
      </c>
      <c r="C79" s="6">
        <v>44757</v>
      </c>
      <c r="D79" s="4">
        <v>-1449</v>
      </c>
      <c r="E79" s="4" t="e">
        <f>VLOOKUP(A79,HOP!A:L,12,0)</f>
        <v>#N/A</v>
      </c>
      <c r="F79" s="4">
        <v>2607989</v>
      </c>
      <c r="G79" s="4" t="e">
        <f t="shared" si="4"/>
        <v>#N/A</v>
      </c>
      <c r="H79" s="4" t="str">
        <f t="shared" si="5"/>
        <v>，2607989</v>
      </c>
      <c r="I79" s="4" t="e">
        <f>VLOOKUP(A79,HOP!A:U,21,0)</f>
        <v>#N/A</v>
      </c>
      <c r="J79" s="4" t="s">
        <v>404</v>
      </c>
    </row>
    <row r="80" s="4" customFormat="1" spans="1:10">
      <c r="A80" s="5">
        <v>18339412819</v>
      </c>
      <c r="B80" s="6">
        <v>44754</v>
      </c>
      <c r="C80" s="6">
        <v>44757</v>
      </c>
      <c r="D80" s="4">
        <v>-1343.01</v>
      </c>
      <c r="E80" s="4" t="e">
        <f>VLOOKUP(A80,HOP!A:L,12,0)</f>
        <v>#N/A</v>
      </c>
      <c r="F80" s="4">
        <v>2615553</v>
      </c>
      <c r="G80" s="4" t="e">
        <f t="shared" si="4"/>
        <v>#N/A</v>
      </c>
      <c r="H80" s="4" t="str">
        <f t="shared" si="5"/>
        <v>，2615553</v>
      </c>
      <c r="I80" s="4" t="e">
        <f>VLOOKUP(A80,HOP!A:U,21,0)</f>
        <v>#N/A</v>
      </c>
      <c r="J80" s="4" t="s">
        <v>405</v>
      </c>
    </row>
    <row r="81" s="4" customFormat="1" spans="1:14">
      <c r="A81" s="5">
        <v>18394077256</v>
      </c>
      <c r="B81" s="6">
        <v>44756</v>
      </c>
      <c r="C81" s="6">
        <v>44757</v>
      </c>
      <c r="D81" s="4">
        <v>-648</v>
      </c>
      <c r="E81" s="4" t="e">
        <f>VLOOKUP(A81,HOP!A:L,12,0)</f>
        <v>#N/A</v>
      </c>
      <c r="F81" s="7">
        <v>2620942</v>
      </c>
      <c r="G81" s="7" t="e">
        <f t="shared" si="4"/>
        <v>#N/A</v>
      </c>
      <c r="H81" s="7" t="str">
        <f t="shared" si="5"/>
        <v>，2620942</v>
      </c>
      <c r="I81" s="7" t="e">
        <f>VLOOKUP(A81,HOP!A:U,21,0)</f>
        <v>#N/A</v>
      </c>
      <c r="J81" s="7" t="s">
        <v>406</v>
      </c>
      <c r="K81" s="7"/>
      <c r="N81" s="4" t="s">
        <v>407</v>
      </c>
    </row>
    <row r="82" s="4" customFormat="1" spans="1:14">
      <c r="A82" s="5">
        <v>18394700464</v>
      </c>
      <c r="B82" s="6">
        <v>44757</v>
      </c>
      <c r="C82" s="6">
        <v>44758</v>
      </c>
      <c r="D82" s="4">
        <v>-772</v>
      </c>
      <c r="E82" s="4" t="e">
        <f>VLOOKUP(A82,HOP!A:L,12,0)</f>
        <v>#N/A</v>
      </c>
      <c r="F82" s="4">
        <v>2621025</v>
      </c>
      <c r="G82" s="7" t="e">
        <f t="shared" si="4"/>
        <v>#N/A</v>
      </c>
      <c r="H82" s="7" t="str">
        <f t="shared" si="5"/>
        <v>，2621025</v>
      </c>
      <c r="I82" s="7" t="e">
        <f>VLOOKUP(A82,HOP!A:U,21,0)</f>
        <v>#N/A</v>
      </c>
      <c r="J82" s="8" t="s">
        <v>408</v>
      </c>
      <c r="N82" s="4" t="s">
        <v>409</v>
      </c>
    </row>
    <row r="83" s="4" customFormat="1" spans="1:10">
      <c r="A83" s="5">
        <v>18349273947</v>
      </c>
      <c r="B83" s="6">
        <v>44757</v>
      </c>
      <c r="C83" s="6">
        <v>44758</v>
      </c>
      <c r="D83" s="4">
        <v>-1575.01</v>
      </c>
      <c r="E83" s="4" t="e">
        <f>VLOOKUP(A83,HOP!A:L,12,0)</f>
        <v>#N/A</v>
      </c>
      <c r="F83" s="4">
        <v>2616494</v>
      </c>
      <c r="G83" s="4" t="e">
        <f t="shared" si="4"/>
        <v>#N/A</v>
      </c>
      <c r="H83" s="4" t="str">
        <f t="shared" si="5"/>
        <v>，2616494</v>
      </c>
      <c r="I83" s="4" t="e">
        <f>VLOOKUP(A83,HOP!A:U,21,0)</f>
        <v>#N/A</v>
      </c>
      <c r="J83" s="4" t="s">
        <v>410</v>
      </c>
    </row>
    <row r="84" s="4" customFormat="1" spans="1:10">
      <c r="A84" s="5">
        <v>18535527533</v>
      </c>
      <c r="B84" s="6">
        <v>44769</v>
      </c>
      <c r="C84" s="6">
        <v>44770</v>
      </c>
      <c r="D84" s="4">
        <v>-512</v>
      </c>
      <c r="E84" s="4" t="e">
        <f>VLOOKUP(A84,HOP!A:L,12,0)</f>
        <v>#N/A</v>
      </c>
      <c r="F84" s="7">
        <v>2634996</v>
      </c>
      <c r="G84" s="7" t="e">
        <f t="shared" si="4"/>
        <v>#N/A</v>
      </c>
      <c r="H84" s="7" t="str">
        <f t="shared" si="5"/>
        <v>，2634996</v>
      </c>
      <c r="I84" s="7" t="e">
        <f>VLOOKUP(A84,HOP!A:U,21,0)</f>
        <v>#N/A</v>
      </c>
      <c r="J84" s="7" t="s">
        <v>411</v>
      </c>
    </row>
    <row r="86" spans="4:4">
      <c r="D86" s="4">
        <f>SUM(D2:D85)</f>
        <v>103404.29</v>
      </c>
    </row>
    <row r="87" spans="4:4">
      <c r="D87" s="4" t="s">
        <v>412</v>
      </c>
    </row>
    <row r="90" spans="1:3">
      <c r="A90" s="4" t="s">
        <v>413</v>
      </c>
      <c r="C90" s="4">
        <v>1134</v>
      </c>
    </row>
    <row r="91" spans="1:3">
      <c r="A91" s="4" t="s">
        <v>414</v>
      </c>
      <c r="C91" s="4">
        <v>103985.44</v>
      </c>
    </row>
    <row r="92" spans="1:3">
      <c r="A92" s="4" t="s">
        <v>415</v>
      </c>
      <c r="C92" s="4">
        <v>-1343.01</v>
      </c>
    </row>
    <row r="93" spans="1:3">
      <c r="A93" s="4" t="s">
        <v>416</v>
      </c>
      <c r="C93" s="4">
        <v>-372.14</v>
      </c>
    </row>
    <row r="94" spans="1:3">
      <c r="A94" s="4" t="s">
        <v>417</v>
      </c>
      <c r="C94" s="4">
        <f>SUBTOTAL(9,C90:C93)</f>
        <v>103404.29</v>
      </c>
    </row>
  </sheetData>
  <autoFilter ref="A1:X84">
    <filterColumn colId="3">
      <filters>
        <filter val="500"/>
        <filter val="2000"/>
        <filter val="-1343.01"/>
        <filter val="-1575.01"/>
        <filter val="302"/>
        <filter val="502"/>
        <filter val="603"/>
        <filter val="1005"/>
        <filter val="608"/>
        <filter val="309"/>
        <filter val="910"/>
        <filter val="4610"/>
        <filter val="-512"/>
        <filter val="415"/>
        <filter val="1516"/>
        <filter val="717"/>
        <filter val="618"/>
        <filter val="619"/>
        <filter val="1219"/>
        <filter val="1520"/>
        <filter val="2220"/>
        <filter val="3820"/>
        <filter val="2174.31"/>
        <filter val="724"/>
        <filter val="828"/>
        <filter val="329"/>
        <filter val="434"/>
        <filter val="1134"/>
        <filter val="335"/>
        <filter val="636"/>
        <filter val="1038"/>
        <filter val="2538"/>
        <filter val="340"/>
        <filter val="1243"/>
        <filter val="244"/>
        <filter val="444"/>
        <filter val="745"/>
        <filter val="346"/>
        <filter val="446"/>
        <filter val="-648"/>
        <filter val="-1449"/>
        <filter val="550"/>
        <filter val="11451"/>
        <filter val="252"/>
        <filter val="452"/>
        <filter val="2052"/>
        <filter val="654"/>
        <filter val="1155"/>
        <filter val="2157"/>
        <filter val="158"/>
        <filter val="460"/>
        <filter val="2761"/>
        <filter val="2662"/>
        <filter val="1263"/>
        <filter val="464"/>
        <filter val="1264"/>
        <filter val="266"/>
        <filter val="770"/>
        <filter val="5470"/>
        <filter val="3471"/>
        <filter val="-772"/>
        <filter val="375"/>
        <filter val="1375"/>
        <filter val="678"/>
        <filter val="978"/>
        <filter val="4680"/>
        <filter val="381"/>
        <filter val="582"/>
        <filter val="2282"/>
        <filter val="584"/>
        <filter val="186"/>
        <filter val="1386"/>
        <filter val="1991"/>
        <filter val="294"/>
        <filter val="2694"/>
        <filter val="3594"/>
        <filter val="795"/>
        <filter val="3996"/>
        <filter val="797"/>
        <filter val="698"/>
        <filter val="4998"/>
      </filters>
    </filterColumn>
    <filterColumn colId="6">
      <filters>
        <filter val="#N/A"/>
        <filter val="-0.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77"/>
  <sheetViews>
    <sheetView workbookViewId="0">
      <selection activeCell="A54" sqref="$A54:$XFD54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418</v>
      </c>
      <c r="B1" s="2" t="s">
        <v>419</v>
      </c>
      <c r="C1" s="2" t="s">
        <v>420</v>
      </c>
      <c r="D1" s="2" t="s">
        <v>421</v>
      </c>
      <c r="E1" s="2" t="s">
        <v>13</v>
      </c>
      <c r="F1" s="2" t="s">
        <v>5</v>
      </c>
      <c r="G1" s="2" t="s">
        <v>6</v>
      </c>
      <c r="H1" s="2" t="s">
        <v>422</v>
      </c>
      <c r="I1" s="2" t="s">
        <v>423</v>
      </c>
      <c r="J1" s="2" t="s">
        <v>424</v>
      </c>
      <c r="K1" s="2" t="s">
        <v>425</v>
      </c>
      <c r="L1" s="2" t="s">
        <v>426</v>
      </c>
      <c r="M1" s="2" t="s">
        <v>427</v>
      </c>
      <c r="N1" s="2" t="s">
        <v>428</v>
      </c>
      <c r="O1" s="2" t="s">
        <v>429</v>
      </c>
      <c r="P1" s="2" t="s">
        <v>430</v>
      </c>
      <c r="Q1" s="2" t="s">
        <v>431</v>
      </c>
      <c r="R1" s="2" t="s">
        <v>432</v>
      </c>
      <c r="S1" s="2" t="s">
        <v>433</v>
      </c>
      <c r="T1" s="2" t="s">
        <v>434</v>
      </c>
      <c r="U1" s="2" t="s">
        <v>435</v>
      </c>
    </row>
    <row r="2" s="1" customFormat="1" spans="1:21">
      <c r="A2" s="3">
        <v>18809983771</v>
      </c>
      <c r="B2" s="1" t="s">
        <v>436</v>
      </c>
      <c r="C2" s="1" t="s">
        <v>437</v>
      </c>
      <c r="D2" s="1" t="s">
        <v>438</v>
      </c>
      <c r="E2" s="1" t="s">
        <v>439</v>
      </c>
      <c r="F2" s="1" t="s">
        <v>436</v>
      </c>
      <c r="G2" s="1" t="s">
        <v>440</v>
      </c>
      <c r="H2" s="1" t="s">
        <v>441</v>
      </c>
      <c r="I2" s="1" t="s">
        <v>442</v>
      </c>
      <c r="J2" s="1" t="s">
        <v>30</v>
      </c>
      <c r="K2" s="1" t="s">
        <v>443</v>
      </c>
      <c r="L2" s="1" t="s">
        <v>443</v>
      </c>
      <c r="M2" s="1" t="s">
        <v>444</v>
      </c>
      <c r="N2" s="1" t="s">
        <v>444</v>
      </c>
      <c r="O2" s="1" t="s">
        <v>445</v>
      </c>
      <c r="P2" s="1" t="s">
        <v>446</v>
      </c>
      <c r="Q2" s="1" t="s">
        <v>447</v>
      </c>
      <c r="R2" s="1" t="s">
        <v>448</v>
      </c>
      <c r="S2" s="1" t="s">
        <v>449</v>
      </c>
      <c r="T2" s="1" t="s">
        <v>450</v>
      </c>
      <c r="U2" s="1" t="s">
        <v>451</v>
      </c>
    </row>
    <row r="3" s="1" customFormat="1" spans="1:21">
      <c r="A3" s="3">
        <v>18809895790</v>
      </c>
      <c r="B3" s="1" t="s">
        <v>436</v>
      </c>
      <c r="C3" s="1" t="s">
        <v>452</v>
      </c>
      <c r="D3" s="1" t="s">
        <v>453</v>
      </c>
      <c r="E3" s="1" t="s">
        <v>454</v>
      </c>
      <c r="F3" s="1" t="s">
        <v>436</v>
      </c>
      <c r="G3" s="1" t="s">
        <v>440</v>
      </c>
      <c r="H3" s="1" t="s">
        <v>441</v>
      </c>
      <c r="I3" s="1" t="s">
        <v>455</v>
      </c>
      <c r="J3" s="1" t="s">
        <v>30</v>
      </c>
      <c r="K3" s="1" t="s">
        <v>456</v>
      </c>
      <c r="L3" s="1" t="s">
        <v>456</v>
      </c>
      <c r="M3" s="1" t="s">
        <v>444</v>
      </c>
      <c r="N3" s="1" t="s">
        <v>444</v>
      </c>
      <c r="O3" s="1" t="s">
        <v>445</v>
      </c>
      <c r="P3" s="1" t="s">
        <v>446</v>
      </c>
      <c r="Q3" s="1" t="s">
        <v>447</v>
      </c>
      <c r="R3" s="1" t="s">
        <v>457</v>
      </c>
      <c r="S3" s="1" t="s">
        <v>449</v>
      </c>
      <c r="T3" s="1" t="s">
        <v>450</v>
      </c>
      <c r="U3" s="1" t="s">
        <v>451</v>
      </c>
    </row>
    <row r="4" s="1" customFormat="1" spans="1:21">
      <c r="A4" s="3">
        <v>18809782656</v>
      </c>
      <c r="B4" s="1" t="s">
        <v>436</v>
      </c>
      <c r="C4" s="1" t="s">
        <v>458</v>
      </c>
      <c r="D4" s="1" t="s">
        <v>459</v>
      </c>
      <c r="E4" s="1" t="s">
        <v>460</v>
      </c>
      <c r="F4" s="1" t="s">
        <v>436</v>
      </c>
      <c r="G4" s="1" t="s">
        <v>440</v>
      </c>
      <c r="H4" s="1" t="s">
        <v>441</v>
      </c>
      <c r="I4" s="1" t="s">
        <v>461</v>
      </c>
      <c r="J4" s="1" t="s">
        <v>30</v>
      </c>
      <c r="K4" s="1" t="s">
        <v>462</v>
      </c>
      <c r="L4" s="1" t="s">
        <v>462</v>
      </c>
      <c r="M4" s="1" t="s">
        <v>444</v>
      </c>
      <c r="N4" s="1" t="s">
        <v>444</v>
      </c>
      <c r="O4" s="1" t="s">
        <v>445</v>
      </c>
      <c r="P4" s="1" t="s">
        <v>446</v>
      </c>
      <c r="Q4" s="1" t="s">
        <v>447</v>
      </c>
      <c r="R4" s="1" t="s">
        <v>463</v>
      </c>
      <c r="S4" s="1" t="s">
        <v>449</v>
      </c>
      <c r="T4" s="1" t="s">
        <v>450</v>
      </c>
      <c r="U4" s="1" t="s">
        <v>451</v>
      </c>
    </row>
    <row r="5" s="1" customFormat="1" spans="1:21">
      <c r="A5" s="3">
        <v>18809643253</v>
      </c>
      <c r="B5" s="1" t="s">
        <v>436</v>
      </c>
      <c r="C5" s="1" t="s">
        <v>464</v>
      </c>
      <c r="D5" s="1" t="s">
        <v>465</v>
      </c>
      <c r="E5" s="1" t="s">
        <v>466</v>
      </c>
      <c r="F5" s="1" t="s">
        <v>436</v>
      </c>
      <c r="G5" s="1" t="s">
        <v>440</v>
      </c>
      <c r="H5" s="1" t="s">
        <v>441</v>
      </c>
      <c r="I5" s="1" t="s">
        <v>467</v>
      </c>
      <c r="J5" s="1" t="s">
        <v>30</v>
      </c>
      <c r="K5" s="1" t="s">
        <v>468</v>
      </c>
      <c r="L5" s="1" t="s">
        <v>468</v>
      </c>
      <c r="M5" s="1" t="s">
        <v>444</v>
      </c>
      <c r="N5" s="1" t="s">
        <v>444</v>
      </c>
      <c r="O5" s="1" t="s">
        <v>445</v>
      </c>
      <c r="P5" s="1" t="s">
        <v>446</v>
      </c>
      <c r="Q5" s="1" t="s">
        <v>447</v>
      </c>
      <c r="R5" s="1" t="s">
        <v>469</v>
      </c>
      <c r="S5" s="1" t="s">
        <v>449</v>
      </c>
      <c r="T5" s="1" t="s">
        <v>450</v>
      </c>
      <c r="U5" s="1" t="s">
        <v>451</v>
      </c>
    </row>
    <row r="6" s="1" customFormat="1" spans="1:21">
      <c r="A6" s="3">
        <v>18809567904</v>
      </c>
      <c r="B6" s="1" t="s">
        <v>436</v>
      </c>
      <c r="C6" s="1" t="s">
        <v>470</v>
      </c>
      <c r="D6" s="1" t="s">
        <v>471</v>
      </c>
      <c r="E6" s="1" t="s">
        <v>472</v>
      </c>
      <c r="F6" s="1" t="s">
        <v>436</v>
      </c>
      <c r="G6" s="1" t="s">
        <v>440</v>
      </c>
      <c r="H6" s="1" t="s">
        <v>441</v>
      </c>
      <c r="I6" s="1" t="s">
        <v>473</v>
      </c>
      <c r="J6" s="1" t="s">
        <v>30</v>
      </c>
      <c r="K6" s="1" t="s">
        <v>474</v>
      </c>
      <c r="L6" s="1" t="s">
        <v>474</v>
      </c>
      <c r="M6" s="1" t="s">
        <v>444</v>
      </c>
      <c r="N6" s="1" t="s">
        <v>444</v>
      </c>
      <c r="O6" s="1" t="s">
        <v>445</v>
      </c>
      <c r="P6" s="1" t="s">
        <v>446</v>
      </c>
      <c r="Q6" s="1" t="s">
        <v>447</v>
      </c>
      <c r="R6" s="1" t="s">
        <v>475</v>
      </c>
      <c r="S6" s="1" t="s">
        <v>449</v>
      </c>
      <c r="T6" s="1" t="s">
        <v>450</v>
      </c>
      <c r="U6" s="1" t="s">
        <v>451</v>
      </c>
    </row>
    <row r="7" s="1" customFormat="1" spans="1:21">
      <c r="A7" s="3">
        <v>18809530743</v>
      </c>
      <c r="B7" s="1" t="s">
        <v>436</v>
      </c>
      <c r="C7" s="1" t="s">
        <v>476</v>
      </c>
      <c r="D7" s="1" t="s">
        <v>477</v>
      </c>
      <c r="E7" s="1" t="s">
        <v>478</v>
      </c>
      <c r="F7" s="1" t="s">
        <v>436</v>
      </c>
      <c r="G7" s="1" t="s">
        <v>440</v>
      </c>
      <c r="H7" s="1" t="s">
        <v>441</v>
      </c>
      <c r="I7" s="1" t="s">
        <v>479</v>
      </c>
      <c r="J7" s="1" t="s">
        <v>30</v>
      </c>
      <c r="K7" s="1" t="s">
        <v>480</v>
      </c>
      <c r="L7" s="1" t="s">
        <v>480</v>
      </c>
      <c r="M7" s="1" t="s">
        <v>444</v>
      </c>
      <c r="N7" s="1" t="s">
        <v>444</v>
      </c>
      <c r="O7" s="1" t="s">
        <v>445</v>
      </c>
      <c r="P7" s="1" t="s">
        <v>446</v>
      </c>
      <c r="Q7" s="1" t="s">
        <v>447</v>
      </c>
      <c r="R7" s="1" t="s">
        <v>481</v>
      </c>
      <c r="S7" s="1" t="s">
        <v>449</v>
      </c>
      <c r="T7" s="1" t="s">
        <v>450</v>
      </c>
      <c r="U7" s="1" t="s">
        <v>451</v>
      </c>
    </row>
    <row r="8" s="1" customFormat="1" spans="1:21">
      <c r="A8" s="3">
        <v>18808853648</v>
      </c>
      <c r="B8" s="1" t="s">
        <v>436</v>
      </c>
      <c r="C8" s="1" t="s">
        <v>482</v>
      </c>
      <c r="D8" s="1" t="s">
        <v>483</v>
      </c>
      <c r="E8" s="1" t="s">
        <v>484</v>
      </c>
      <c r="F8" s="1" t="s">
        <v>436</v>
      </c>
      <c r="G8" s="1" t="s">
        <v>440</v>
      </c>
      <c r="H8" s="1" t="s">
        <v>441</v>
      </c>
      <c r="I8" s="1" t="s">
        <v>485</v>
      </c>
      <c r="J8" s="1" t="s">
        <v>30</v>
      </c>
      <c r="K8" s="1" t="s">
        <v>486</v>
      </c>
      <c r="L8" s="1" t="s">
        <v>486</v>
      </c>
      <c r="M8" s="1" t="s">
        <v>444</v>
      </c>
      <c r="N8" s="1" t="s">
        <v>444</v>
      </c>
      <c r="O8" s="1" t="s">
        <v>445</v>
      </c>
      <c r="P8" s="1" t="s">
        <v>446</v>
      </c>
      <c r="Q8" s="1" t="s">
        <v>447</v>
      </c>
      <c r="R8" s="1" t="s">
        <v>487</v>
      </c>
      <c r="S8" s="1" t="s">
        <v>449</v>
      </c>
      <c r="T8" s="1" t="s">
        <v>450</v>
      </c>
      <c r="U8" s="1" t="s">
        <v>451</v>
      </c>
    </row>
    <row r="9" s="1" customFormat="1" spans="1:21">
      <c r="A9" s="3">
        <v>18808499873</v>
      </c>
      <c r="B9" s="1" t="s">
        <v>436</v>
      </c>
      <c r="C9" s="1" t="s">
        <v>488</v>
      </c>
      <c r="D9" s="1" t="s">
        <v>489</v>
      </c>
      <c r="E9" s="1" t="s">
        <v>490</v>
      </c>
      <c r="F9" s="1" t="s">
        <v>436</v>
      </c>
      <c r="G9" s="1" t="s">
        <v>440</v>
      </c>
      <c r="H9" s="1" t="s">
        <v>441</v>
      </c>
      <c r="I9" s="1" t="s">
        <v>491</v>
      </c>
      <c r="J9" s="1" t="s">
        <v>30</v>
      </c>
      <c r="K9" s="1" t="s">
        <v>492</v>
      </c>
      <c r="L9" s="1" t="s">
        <v>492</v>
      </c>
      <c r="M9" s="1" t="s">
        <v>444</v>
      </c>
      <c r="N9" s="1" t="s">
        <v>444</v>
      </c>
      <c r="O9" s="1" t="s">
        <v>445</v>
      </c>
      <c r="P9" s="1" t="s">
        <v>446</v>
      </c>
      <c r="Q9" s="1" t="s">
        <v>447</v>
      </c>
      <c r="R9" s="1" t="s">
        <v>493</v>
      </c>
      <c r="S9" s="1" t="s">
        <v>449</v>
      </c>
      <c r="T9" s="1" t="s">
        <v>450</v>
      </c>
      <c r="U9" s="1" t="s">
        <v>451</v>
      </c>
    </row>
    <row r="10" s="1" customFormat="1" spans="1:21">
      <c r="A10" s="3">
        <v>18808619050</v>
      </c>
      <c r="B10" s="1" t="s">
        <v>436</v>
      </c>
      <c r="C10" s="1" t="s">
        <v>494</v>
      </c>
      <c r="D10" s="1" t="s">
        <v>495</v>
      </c>
      <c r="E10" s="1" t="s">
        <v>496</v>
      </c>
      <c r="F10" s="1" t="s">
        <v>436</v>
      </c>
      <c r="G10" s="1" t="s">
        <v>440</v>
      </c>
      <c r="H10" s="1" t="s">
        <v>441</v>
      </c>
      <c r="I10" s="1" t="s">
        <v>497</v>
      </c>
      <c r="J10" s="1" t="s">
        <v>30</v>
      </c>
      <c r="K10" s="1" t="s">
        <v>498</v>
      </c>
      <c r="L10" s="1" t="s">
        <v>498</v>
      </c>
      <c r="M10" s="1" t="s">
        <v>444</v>
      </c>
      <c r="N10" s="1" t="s">
        <v>444</v>
      </c>
      <c r="O10" s="1" t="s">
        <v>445</v>
      </c>
      <c r="P10" s="1" t="s">
        <v>446</v>
      </c>
      <c r="Q10" s="1" t="s">
        <v>447</v>
      </c>
      <c r="R10" s="1" t="s">
        <v>499</v>
      </c>
      <c r="S10" s="1" t="s">
        <v>449</v>
      </c>
      <c r="T10" s="1" t="s">
        <v>450</v>
      </c>
      <c r="U10" s="1" t="s">
        <v>451</v>
      </c>
    </row>
    <row r="11" s="1" customFormat="1" spans="1:21">
      <c r="A11" s="3">
        <v>18808397488</v>
      </c>
      <c r="B11" s="1" t="s">
        <v>436</v>
      </c>
      <c r="C11" s="1" t="s">
        <v>500</v>
      </c>
      <c r="D11" s="1" t="s">
        <v>501</v>
      </c>
      <c r="E11" s="1" t="s">
        <v>502</v>
      </c>
      <c r="F11" s="1" t="s">
        <v>436</v>
      </c>
      <c r="G11" s="1" t="s">
        <v>440</v>
      </c>
      <c r="H11" s="1" t="s">
        <v>441</v>
      </c>
      <c r="I11" s="1" t="s">
        <v>503</v>
      </c>
      <c r="J11" s="1" t="s">
        <v>30</v>
      </c>
      <c r="K11" s="1" t="s">
        <v>504</v>
      </c>
      <c r="L11" s="1" t="s">
        <v>504</v>
      </c>
      <c r="M11" s="1" t="s">
        <v>444</v>
      </c>
      <c r="N11" s="1" t="s">
        <v>444</v>
      </c>
      <c r="O11" s="1" t="s">
        <v>445</v>
      </c>
      <c r="P11" s="1" t="s">
        <v>446</v>
      </c>
      <c r="Q11" s="1" t="s">
        <v>447</v>
      </c>
      <c r="R11" s="1" t="s">
        <v>505</v>
      </c>
      <c r="S11" s="1" t="s">
        <v>449</v>
      </c>
      <c r="T11" s="1" t="s">
        <v>450</v>
      </c>
      <c r="U11" s="1" t="s">
        <v>451</v>
      </c>
    </row>
    <row r="12" s="1" customFormat="1" spans="1:21">
      <c r="A12" s="3">
        <v>18807239307</v>
      </c>
      <c r="B12" s="1" t="s">
        <v>436</v>
      </c>
      <c r="C12" s="1" t="s">
        <v>506</v>
      </c>
      <c r="D12" s="1" t="s">
        <v>507</v>
      </c>
      <c r="E12" s="1" t="s">
        <v>508</v>
      </c>
      <c r="F12" s="1" t="s">
        <v>436</v>
      </c>
      <c r="G12" s="1" t="s">
        <v>440</v>
      </c>
      <c r="H12" s="1" t="s">
        <v>441</v>
      </c>
      <c r="I12" s="1" t="s">
        <v>509</v>
      </c>
      <c r="J12" s="1" t="s">
        <v>30</v>
      </c>
      <c r="K12" s="1" t="s">
        <v>510</v>
      </c>
      <c r="L12" s="1" t="s">
        <v>510</v>
      </c>
      <c r="M12" s="1" t="s">
        <v>444</v>
      </c>
      <c r="N12" s="1" t="s">
        <v>444</v>
      </c>
      <c r="O12" s="1" t="s">
        <v>445</v>
      </c>
      <c r="P12" s="1" t="s">
        <v>446</v>
      </c>
      <c r="Q12" s="1" t="s">
        <v>447</v>
      </c>
      <c r="R12" s="1" t="s">
        <v>511</v>
      </c>
      <c r="S12" s="1" t="s">
        <v>449</v>
      </c>
      <c r="T12" s="1" t="s">
        <v>450</v>
      </c>
      <c r="U12" s="1" t="s">
        <v>451</v>
      </c>
    </row>
    <row r="13" s="1" customFormat="1" spans="1:21">
      <c r="A13" s="3">
        <v>18806764297</v>
      </c>
      <c r="B13" s="1" t="s">
        <v>436</v>
      </c>
      <c r="C13" s="1" t="s">
        <v>512</v>
      </c>
      <c r="D13" s="1" t="s">
        <v>513</v>
      </c>
      <c r="E13" s="1" t="s">
        <v>514</v>
      </c>
      <c r="F13" s="1" t="s">
        <v>436</v>
      </c>
      <c r="G13" s="1" t="s">
        <v>440</v>
      </c>
      <c r="H13" s="1" t="s">
        <v>441</v>
      </c>
      <c r="I13" s="1" t="s">
        <v>515</v>
      </c>
      <c r="J13" s="1" t="s">
        <v>30</v>
      </c>
      <c r="K13" s="1" t="s">
        <v>516</v>
      </c>
      <c r="L13" s="1" t="s">
        <v>516</v>
      </c>
      <c r="M13" s="1" t="s">
        <v>444</v>
      </c>
      <c r="N13" s="1" t="s">
        <v>444</v>
      </c>
      <c r="O13" s="1" t="s">
        <v>445</v>
      </c>
      <c r="P13" s="1" t="s">
        <v>446</v>
      </c>
      <c r="Q13" s="1" t="s">
        <v>447</v>
      </c>
      <c r="R13" s="1" t="s">
        <v>517</v>
      </c>
      <c r="S13" s="1" t="s">
        <v>449</v>
      </c>
      <c r="T13" s="1" t="s">
        <v>450</v>
      </c>
      <c r="U13" s="1" t="s">
        <v>451</v>
      </c>
    </row>
    <row r="14" s="1" customFormat="1" spans="1:21">
      <c r="A14" s="3">
        <v>18806462213</v>
      </c>
      <c r="B14" s="1" t="s">
        <v>436</v>
      </c>
      <c r="C14" s="1" t="s">
        <v>518</v>
      </c>
      <c r="D14" s="1" t="s">
        <v>519</v>
      </c>
      <c r="E14" s="1" t="s">
        <v>520</v>
      </c>
      <c r="F14" s="1" t="s">
        <v>436</v>
      </c>
      <c r="G14" s="1" t="s">
        <v>440</v>
      </c>
      <c r="H14" s="1" t="s">
        <v>441</v>
      </c>
      <c r="I14" s="1" t="s">
        <v>521</v>
      </c>
      <c r="J14" s="1" t="s">
        <v>30</v>
      </c>
      <c r="K14" s="1" t="s">
        <v>522</v>
      </c>
      <c r="L14" s="1" t="s">
        <v>522</v>
      </c>
      <c r="M14" s="1" t="s">
        <v>444</v>
      </c>
      <c r="N14" s="1" t="s">
        <v>444</v>
      </c>
      <c r="O14" s="1" t="s">
        <v>445</v>
      </c>
      <c r="P14" s="1" t="s">
        <v>446</v>
      </c>
      <c r="Q14" s="1" t="s">
        <v>447</v>
      </c>
      <c r="R14" s="1" t="s">
        <v>523</v>
      </c>
      <c r="S14" s="1" t="s">
        <v>449</v>
      </c>
      <c r="T14" s="1" t="s">
        <v>450</v>
      </c>
      <c r="U14" s="1" t="s">
        <v>451</v>
      </c>
    </row>
    <row r="15" s="1" customFormat="1" spans="1:21">
      <c r="A15" s="3">
        <v>18805944360</v>
      </c>
      <c r="B15" s="1" t="s">
        <v>436</v>
      </c>
      <c r="C15" s="1" t="s">
        <v>524</v>
      </c>
      <c r="D15" s="1" t="s">
        <v>525</v>
      </c>
      <c r="E15" s="1" t="s">
        <v>526</v>
      </c>
      <c r="F15" s="1" t="s">
        <v>436</v>
      </c>
      <c r="G15" s="1" t="s">
        <v>440</v>
      </c>
      <c r="H15" s="1" t="s">
        <v>441</v>
      </c>
      <c r="I15" s="1" t="s">
        <v>527</v>
      </c>
      <c r="J15" s="1" t="s">
        <v>30</v>
      </c>
      <c r="K15" s="1" t="s">
        <v>528</v>
      </c>
      <c r="L15" s="1" t="s">
        <v>528</v>
      </c>
      <c r="M15" s="1" t="s">
        <v>444</v>
      </c>
      <c r="N15" s="1" t="s">
        <v>444</v>
      </c>
      <c r="O15" s="1" t="s">
        <v>445</v>
      </c>
      <c r="P15" s="1" t="s">
        <v>446</v>
      </c>
      <c r="Q15" s="1" t="s">
        <v>447</v>
      </c>
      <c r="R15" s="1" t="s">
        <v>529</v>
      </c>
      <c r="S15" s="1" t="s">
        <v>449</v>
      </c>
      <c r="T15" s="1" t="s">
        <v>450</v>
      </c>
      <c r="U15" s="1" t="s">
        <v>451</v>
      </c>
    </row>
    <row r="16" s="1" customFormat="1" spans="1:21">
      <c r="A16" s="3">
        <v>18805532988</v>
      </c>
      <c r="B16" s="1" t="s">
        <v>436</v>
      </c>
      <c r="C16" s="1" t="s">
        <v>530</v>
      </c>
      <c r="D16" s="1" t="s">
        <v>531</v>
      </c>
      <c r="E16" s="1" t="s">
        <v>532</v>
      </c>
      <c r="F16" s="1" t="s">
        <v>436</v>
      </c>
      <c r="G16" s="1" t="s">
        <v>440</v>
      </c>
      <c r="H16" s="1" t="s">
        <v>441</v>
      </c>
      <c r="I16" s="1" t="s">
        <v>533</v>
      </c>
      <c r="J16" s="1" t="s">
        <v>30</v>
      </c>
      <c r="K16" s="1" t="s">
        <v>534</v>
      </c>
      <c r="L16" s="1" t="s">
        <v>534</v>
      </c>
      <c r="M16" s="1" t="s">
        <v>444</v>
      </c>
      <c r="N16" s="1" t="s">
        <v>444</v>
      </c>
      <c r="O16" s="1" t="s">
        <v>445</v>
      </c>
      <c r="P16" s="1" t="s">
        <v>446</v>
      </c>
      <c r="Q16" s="1" t="s">
        <v>447</v>
      </c>
      <c r="R16" s="1" t="s">
        <v>535</v>
      </c>
      <c r="S16" s="1" t="s">
        <v>449</v>
      </c>
      <c r="T16" s="1" t="s">
        <v>450</v>
      </c>
      <c r="U16" s="1" t="s">
        <v>451</v>
      </c>
    </row>
    <row r="17" s="1" customFormat="1" spans="1:21">
      <c r="A17" s="3">
        <v>18805374071</v>
      </c>
      <c r="B17" s="1" t="s">
        <v>436</v>
      </c>
      <c r="C17" s="1" t="s">
        <v>536</v>
      </c>
      <c r="D17" s="1" t="s">
        <v>537</v>
      </c>
      <c r="E17" s="1" t="s">
        <v>538</v>
      </c>
      <c r="F17" s="1" t="s">
        <v>436</v>
      </c>
      <c r="G17" s="1" t="s">
        <v>440</v>
      </c>
      <c r="H17" s="1" t="s">
        <v>441</v>
      </c>
      <c r="I17" s="1" t="s">
        <v>539</v>
      </c>
      <c r="J17" s="1" t="s">
        <v>30</v>
      </c>
      <c r="K17" s="1" t="s">
        <v>540</v>
      </c>
      <c r="L17" s="1" t="s">
        <v>540</v>
      </c>
      <c r="M17" s="1" t="s">
        <v>444</v>
      </c>
      <c r="N17" s="1" t="s">
        <v>444</v>
      </c>
      <c r="O17" s="1" t="s">
        <v>445</v>
      </c>
      <c r="P17" s="1" t="s">
        <v>446</v>
      </c>
      <c r="Q17" s="1" t="s">
        <v>447</v>
      </c>
      <c r="R17" s="1" t="s">
        <v>541</v>
      </c>
      <c r="S17" s="1" t="s">
        <v>449</v>
      </c>
      <c r="T17" s="1" t="s">
        <v>450</v>
      </c>
      <c r="U17" s="1" t="s">
        <v>451</v>
      </c>
    </row>
    <row r="18" s="1" customFormat="1" spans="1:21">
      <c r="A18" s="3">
        <v>18805176527</v>
      </c>
      <c r="B18" s="1" t="s">
        <v>436</v>
      </c>
      <c r="C18" s="1" t="s">
        <v>542</v>
      </c>
      <c r="D18" s="1" t="s">
        <v>543</v>
      </c>
      <c r="E18" s="1" t="s">
        <v>544</v>
      </c>
      <c r="F18" s="1" t="s">
        <v>436</v>
      </c>
      <c r="G18" s="1" t="s">
        <v>440</v>
      </c>
      <c r="H18" s="1" t="s">
        <v>441</v>
      </c>
      <c r="I18" s="1" t="s">
        <v>545</v>
      </c>
      <c r="J18" s="1" t="s">
        <v>30</v>
      </c>
      <c r="K18" s="1" t="s">
        <v>546</v>
      </c>
      <c r="L18" s="1" t="s">
        <v>546</v>
      </c>
      <c r="M18" s="1" t="s">
        <v>444</v>
      </c>
      <c r="N18" s="1" t="s">
        <v>444</v>
      </c>
      <c r="O18" s="1" t="s">
        <v>445</v>
      </c>
      <c r="P18" s="1" t="s">
        <v>446</v>
      </c>
      <c r="Q18" s="1" t="s">
        <v>447</v>
      </c>
      <c r="R18" s="1" t="s">
        <v>547</v>
      </c>
      <c r="S18" s="1" t="s">
        <v>449</v>
      </c>
      <c r="T18" s="1" t="s">
        <v>450</v>
      </c>
      <c r="U18" s="1" t="s">
        <v>451</v>
      </c>
    </row>
    <row r="19" s="1" customFormat="1" spans="1:21">
      <c r="A19" s="3">
        <v>18805018617</v>
      </c>
      <c r="B19" s="1" t="s">
        <v>436</v>
      </c>
      <c r="C19" s="1" t="s">
        <v>548</v>
      </c>
      <c r="D19" s="1" t="s">
        <v>549</v>
      </c>
      <c r="E19" s="1" t="s">
        <v>550</v>
      </c>
      <c r="F19" s="1" t="s">
        <v>436</v>
      </c>
      <c r="G19" s="1" t="s">
        <v>440</v>
      </c>
      <c r="H19" s="1" t="s">
        <v>441</v>
      </c>
      <c r="I19" s="1" t="s">
        <v>551</v>
      </c>
      <c r="J19" s="1" t="s">
        <v>30</v>
      </c>
      <c r="K19" s="1" t="s">
        <v>552</v>
      </c>
      <c r="L19" s="1" t="s">
        <v>552</v>
      </c>
      <c r="M19" s="1" t="s">
        <v>444</v>
      </c>
      <c r="N19" s="1" t="s">
        <v>444</v>
      </c>
      <c r="O19" s="1" t="s">
        <v>445</v>
      </c>
      <c r="P19" s="1" t="s">
        <v>446</v>
      </c>
      <c r="Q19" s="1" t="s">
        <v>447</v>
      </c>
      <c r="R19" s="1" t="s">
        <v>553</v>
      </c>
      <c r="S19" s="1" t="s">
        <v>449</v>
      </c>
      <c r="T19" s="1" t="s">
        <v>450</v>
      </c>
      <c r="U19" s="1" t="s">
        <v>451</v>
      </c>
    </row>
    <row r="20" s="1" customFormat="1" spans="1:21">
      <c r="A20" s="3">
        <v>18799938322</v>
      </c>
      <c r="B20" s="1" t="s">
        <v>436</v>
      </c>
      <c r="C20" s="1" t="s">
        <v>554</v>
      </c>
      <c r="D20" s="1" t="s">
        <v>555</v>
      </c>
      <c r="E20" s="1" t="s">
        <v>556</v>
      </c>
      <c r="F20" s="1" t="s">
        <v>436</v>
      </c>
      <c r="G20" s="1" t="s">
        <v>440</v>
      </c>
      <c r="H20" s="1" t="s">
        <v>441</v>
      </c>
      <c r="I20" s="1" t="s">
        <v>557</v>
      </c>
      <c r="J20" s="1" t="s">
        <v>30</v>
      </c>
      <c r="K20" s="1" t="s">
        <v>558</v>
      </c>
      <c r="L20" s="1" t="s">
        <v>558</v>
      </c>
      <c r="M20" s="1" t="s">
        <v>444</v>
      </c>
      <c r="N20" s="1" t="s">
        <v>444</v>
      </c>
      <c r="O20" s="1" t="s">
        <v>445</v>
      </c>
      <c r="P20" s="1" t="s">
        <v>446</v>
      </c>
      <c r="Q20" s="1" t="s">
        <v>447</v>
      </c>
      <c r="R20" s="1" t="s">
        <v>559</v>
      </c>
      <c r="S20" s="1" t="s">
        <v>449</v>
      </c>
      <c r="T20" s="1" t="s">
        <v>450</v>
      </c>
      <c r="U20" s="1" t="s">
        <v>451</v>
      </c>
    </row>
    <row r="21" s="1" customFormat="1" spans="1:21">
      <c r="A21" s="3">
        <v>18799639572</v>
      </c>
      <c r="B21" s="1" t="s">
        <v>436</v>
      </c>
      <c r="C21" s="1" t="s">
        <v>560</v>
      </c>
      <c r="D21" s="1" t="s">
        <v>561</v>
      </c>
      <c r="E21" s="1" t="s">
        <v>562</v>
      </c>
      <c r="F21" s="1" t="s">
        <v>436</v>
      </c>
      <c r="G21" s="1" t="s">
        <v>440</v>
      </c>
      <c r="H21" s="1" t="s">
        <v>441</v>
      </c>
      <c r="I21" s="1" t="s">
        <v>563</v>
      </c>
      <c r="J21" s="1" t="s">
        <v>30</v>
      </c>
      <c r="K21" s="1" t="s">
        <v>564</v>
      </c>
      <c r="L21" s="1" t="s">
        <v>564</v>
      </c>
      <c r="M21" s="1" t="s">
        <v>444</v>
      </c>
      <c r="N21" s="1" t="s">
        <v>444</v>
      </c>
      <c r="O21" s="1" t="s">
        <v>445</v>
      </c>
      <c r="P21" s="1" t="s">
        <v>446</v>
      </c>
      <c r="Q21" s="1" t="s">
        <v>447</v>
      </c>
      <c r="R21" s="1" t="s">
        <v>565</v>
      </c>
      <c r="S21" s="1" t="s">
        <v>449</v>
      </c>
      <c r="T21" s="1" t="s">
        <v>450</v>
      </c>
      <c r="U21" s="1" t="s">
        <v>451</v>
      </c>
    </row>
    <row r="22" s="1" customFormat="1" spans="1:21">
      <c r="A22" s="3">
        <v>18799638032</v>
      </c>
      <c r="B22" s="1" t="s">
        <v>436</v>
      </c>
      <c r="C22" s="1" t="s">
        <v>566</v>
      </c>
      <c r="D22" s="1" t="s">
        <v>567</v>
      </c>
      <c r="E22" s="1" t="s">
        <v>568</v>
      </c>
      <c r="F22" s="1" t="s">
        <v>436</v>
      </c>
      <c r="G22" s="1" t="s">
        <v>440</v>
      </c>
      <c r="H22" s="1" t="s">
        <v>441</v>
      </c>
      <c r="I22" s="1" t="s">
        <v>569</v>
      </c>
      <c r="J22" s="1" t="s">
        <v>30</v>
      </c>
      <c r="K22" s="1" t="s">
        <v>570</v>
      </c>
      <c r="L22" s="1" t="s">
        <v>570</v>
      </c>
      <c r="M22" s="1" t="s">
        <v>444</v>
      </c>
      <c r="N22" s="1" t="s">
        <v>444</v>
      </c>
      <c r="O22" s="1" t="s">
        <v>445</v>
      </c>
      <c r="P22" s="1" t="s">
        <v>446</v>
      </c>
      <c r="Q22" s="1" t="s">
        <v>447</v>
      </c>
      <c r="R22" s="1" t="s">
        <v>571</v>
      </c>
      <c r="S22" s="1" t="s">
        <v>449</v>
      </c>
      <c r="T22" s="1" t="s">
        <v>450</v>
      </c>
      <c r="U22" s="1" t="s">
        <v>451</v>
      </c>
    </row>
    <row r="23" s="1" customFormat="1" spans="1:21">
      <c r="A23" s="3">
        <v>18799557778</v>
      </c>
      <c r="B23" s="1" t="s">
        <v>436</v>
      </c>
      <c r="C23" s="1" t="s">
        <v>572</v>
      </c>
      <c r="D23" s="1" t="s">
        <v>573</v>
      </c>
      <c r="E23" s="1" t="s">
        <v>574</v>
      </c>
      <c r="F23" s="1" t="s">
        <v>436</v>
      </c>
      <c r="G23" s="1" t="s">
        <v>440</v>
      </c>
      <c r="H23" s="1" t="s">
        <v>441</v>
      </c>
      <c r="I23" s="1" t="s">
        <v>575</v>
      </c>
      <c r="J23" s="1" t="s">
        <v>30</v>
      </c>
      <c r="K23" s="1" t="s">
        <v>576</v>
      </c>
      <c r="L23" s="1" t="s">
        <v>576</v>
      </c>
      <c r="M23" s="1" t="s">
        <v>444</v>
      </c>
      <c r="N23" s="1" t="s">
        <v>444</v>
      </c>
      <c r="O23" s="1" t="s">
        <v>445</v>
      </c>
      <c r="P23" s="1" t="s">
        <v>446</v>
      </c>
      <c r="Q23" s="1" t="s">
        <v>447</v>
      </c>
      <c r="R23" s="1" t="s">
        <v>577</v>
      </c>
      <c r="S23" s="1" t="s">
        <v>449</v>
      </c>
      <c r="T23" s="1" t="s">
        <v>450</v>
      </c>
      <c r="U23" s="1" t="s">
        <v>451</v>
      </c>
    </row>
    <row r="24" s="1" customFormat="1" spans="1:21">
      <c r="A24" s="3">
        <v>18798679046</v>
      </c>
      <c r="B24" s="1" t="s">
        <v>578</v>
      </c>
      <c r="C24" s="1" t="s">
        <v>579</v>
      </c>
      <c r="D24" s="1" t="s">
        <v>580</v>
      </c>
      <c r="E24" s="1" t="s">
        <v>581</v>
      </c>
      <c r="F24" s="1" t="s">
        <v>436</v>
      </c>
      <c r="G24" s="1" t="s">
        <v>440</v>
      </c>
      <c r="H24" s="1" t="s">
        <v>441</v>
      </c>
      <c r="I24" s="1" t="s">
        <v>582</v>
      </c>
      <c r="J24" s="1" t="s">
        <v>30</v>
      </c>
      <c r="K24" s="1" t="s">
        <v>583</v>
      </c>
      <c r="L24" s="1" t="s">
        <v>583</v>
      </c>
      <c r="M24" s="1" t="s">
        <v>444</v>
      </c>
      <c r="N24" s="1" t="s">
        <v>444</v>
      </c>
      <c r="O24" s="1" t="s">
        <v>445</v>
      </c>
      <c r="P24" s="1" t="s">
        <v>446</v>
      </c>
      <c r="Q24" s="1" t="s">
        <v>447</v>
      </c>
      <c r="R24" s="1" t="s">
        <v>584</v>
      </c>
      <c r="S24" s="1" t="s">
        <v>449</v>
      </c>
      <c r="T24" s="1" t="s">
        <v>450</v>
      </c>
      <c r="U24" s="1" t="s">
        <v>451</v>
      </c>
    </row>
    <row r="25" s="1" customFormat="1" spans="1:21">
      <c r="A25" s="3">
        <v>18797717639</v>
      </c>
      <c r="B25" s="1" t="s">
        <v>578</v>
      </c>
      <c r="C25" s="1" t="s">
        <v>585</v>
      </c>
      <c r="D25" s="1" t="s">
        <v>586</v>
      </c>
      <c r="E25" s="1" t="s">
        <v>587</v>
      </c>
      <c r="F25" s="1" t="s">
        <v>578</v>
      </c>
      <c r="G25" s="1" t="s">
        <v>440</v>
      </c>
      <c r="H25" s="1" t="s">
        <v>441</v>
      </c>
      <c r="I25" s="1" t="s">
        <v>588</v>
      </c>
      <c r="J25" s="1" t="s">
        <v>30</v>
      </c>
      <c r="K25" s="1" t="s">
        <v>589</v>
      </c>
      <c r="L25" s="1" t="s">
        <v>589</v>
      </c>
      <c r="M25" s="1" t="s">
        <v>444</v>
      </c>
      <c r="N25" s="1" t="s">
        <v>444</v>
      </c>
      <c r="O25" s="1" t="s">
        <v>445</v>
      </c>
      <c r="P25" s="1" t="s">
        <v>446</v>
      </c>
      <c r="Q25" s="1" t="s">
        <v>447</v>
      </c>
      <c r="R25" s="1" t="s">
        <v>590</v>
      </c>
      <c r="S25" s="1" t="s">
        <v>449</v>
      </c>
      <c r="T25" s="1" t="s">
        <v>450</v>
      </c>
      <c r="U25" s="1" t="s">
        <v>451</v>
      </c>
    </row>
    <row r="26" s="1" customFormat="1" spans="1:21">
      <c r="A26" s="3">
        <v>18797232400</v>
      </c>
      <c r="B26" s="1" t="s">
        <v>578</v>
      </c>
      <c r="C26" s="1" t="s">
        <v>591</v>
      </c>
      <c r="D26" s="1" t="s">
        <v>537</v>
      </c>
      <c r="E26" s="1" t="s">
        <v>592</v>
      </c>
      <c r="F26" s="1" t="s">
        <v>578</v>
      </c>
      <c r="G26" s="1" t="s">
        <v>440</v>
      </c>
      <c r="H26" s="1" t="s">
        <v>441</v>
      </c>
      <c r="I26" s="1" t="s">
        <v>593</v>
      </c>
      <c r="J26" s="1" t="s">
        <v>30</v>
      </c>
      <c r="K26" s="1" t="s">
        <v>594</v>
      </c>
      <c r="L26" s="1" t="s">
        <v>594</v>
      </c>
      <c r="M26" s="1" t="s">
        <v>444</v>
      </c>
      <c r="N26" s="1" t="s">
        <v>444</v>
      </c>
      <c r="O26" s="1" t="s">
        <v>445</v>
      </c>
      <c r="P26" s="1" t="s">
        <v>446</v>
      </c>
      <c r="Q26" s="1" t="s">
        <v>447</v>
      </c>
      <c r="R26" s="1" t="s">
        <v>595</v>
      </c>
      <c r="S26" s="1" t="s">
        <v>449</v>
      </c>
      <c r="T26" s="1" t="s">
        <v>450</v>
      </c>
      <c r="U26" s="1" t="s">
        <v>451</v>
      </c>
    </row>
    <row r="27" s="1" customFormat="1" spans="1:21">
      <c r="A27" s="3">
        <v>18795728767</v>
      </c>
      <c r="B27" s="1" t="s">
        <v>578</v>
      </c>
      <c r="C27" s="1" t="s">
        <v>596</v>
      </c>
      <c r="D27" s="1" t="s">
        <v>597</v>
      </c>
      <c r="E27" s="1" t="s">
        <v>598</v>
      </c>
      <c r="F27" s="1" t="s">
        <v>436</v>
      </c>
      <c r="G27" s="1" t="s">
        <v>440</v>
      </c>
      <c r="H27" s="1" t="s">
        <v>441</v>
      </c>
      <c r="I27" s="1" t="s">
        <v>599</v>
      </c>
      <c r="J27" s="1" t="s">
        <v>30</v>
      </c>
      <c r="K27" s="1" t="s">
        <v>600</v>
      </c>
      <c r="L27" s="1" t="s">
        <v>600</v>
      </c>
      <c r="M27" s="1" t="s">
        <v>444</v>
      </c>
      <c r="N27" s="1" t="s">
        <v>444</v>
      </c>
      <c r="O27" s="1" t="s">
        <v>445</v>
      </c>
      <c r="P27" s="1" t="s">
        <v>446</v>
      </c>
      <c r="Q27" s="1" t="s">
        <v>447</v>
      </c>
      <c r="R27" s="1" t="s">
        <v>601</v>
      </c>
      <c r="S27" s="1" t="s">
        <v>449</v>
      </c>
      <c r="T27" s="1" t="s">
        <v>450</v>
      </c>
      <c r="U27" s="1" t="s">
        <v>451</v>
      </c>
    </row>
    <row r="28" s="1" customFormat="1" spans="1:21">
      <c r="A28" s="3">
        <v>18748348971</v>
      </c>
      <c r="B28" s="1" t="s">
        <v>602</v>
      </c>
      <c r="C28" s="1" t="s">
        <v>603</v>
      </c>
      <c r="D28" s="1" t="s">
        <v>604</v>
      </c>
      <c r="E28" s="1" t="s">
        <v>605</v>
      </c>
      <c r="F28" s="1" t="s">
        <v>602</v>
      </c>
      <c r="G28" s="1" t="s">
        <v>440</v>
      </c>
      <c r="H28" s="1" t="s">
        <v>441</v>
      </c>
      <c r="I28" s="1" t="s">
        <v>606</v>
      </c>
      <c r="J28" s="1" t="s">
        <v>30</v>
      </c>
      <c r="K28" s="1" t="s">
        <v>607</v>
      </c>
      <c r="L28" s="1" t="s">
        <v>607</v>
      </c>
      <c r="M28" s="1" t="s">
        <v>444</v>
      </c>
      <c r="N28" s="1" t="s">
        <v>444</v>
      </c>
      <c r="O28" s="1" t="s">
        <v>445</v>
      </c>
      <c r="P28" s="1" t="s">
        <v>446</v>
      </c>
      <c r="Q28" s="1" t="s">
        <v>447</v>
      </c>
      <c r="R28" s="1" t="s">
        <v>608</v>
      </c>
      <c r="S28" s="1" t="s">
        <v>449</v>
      </c>
      <c r="T28" s="1" t="s">
        <v>450</v>
      </c>
      <c r="U28" s="1" t="s">
        <v>451</v>
      </c>
    </row>
    <row r="29" s="1" customFormat="1" spans="1:21">
      <c r="A29" s="3">
        <v>18552394413</v>
      </c>
      <c r="B29" s="1" t="s">
        <v>609</v>
      </c>
      <c r="C29" s="1" t="s">
        <v>610</v>
      </c>
      <c r="D29" s="1" t="s">
        <v>611</v>
      </c>
      <c r="E29" s="1" t="s">
        <v>612</v>
      </c>
      <c r="F29" s="1" t="s">
        <v>578</v>
      </c>
      <c r="G29" s="1" t="s">
        <v>440</v>
      </c>
      <c r="H29" s="1" t="s">
        <v>441</v>
      </c>
      <c r="I29" s="1" t="s">
        <v>613</v>
      </c>
      <c r="J29" s="1" t="s">
        <v>30</v>
      </c>
      <c r="K29" s="1" t="s">
        <v>614</v>
      </c>
      <c r="L29" s="1" t="s">
        <v>614</v>
      </c>
      <c r="M29" s="1" t="s">
        <v>444</v>
      </c>
      <c r="N29" s="1" t="s">
        <v>444</v>
      </c>
      <c r="O29" s="1" t="s">
        <v>445</v>
      </c>
      <c r="P29" s="1" t="s">
        <v>446</v>
      </c>
      <c r="Q29" s="1" t="s">
        <v>447</v>
      </c>
      <c r="R29" s="1" t="s">
        <v>615</v>
      </c>
      <c r="S29" s="1" t="s">
        <v>449</v>
      </c>
      <c r="T29" s="1" t="s">
        <v>450</v>
      </c>
      <c r="U29" s="1" t="s">
        <v>451</v>
      </c>
    </row>
    <row r="30" s="1" customFormat="1" spans="1:21">
      <c r="A30" s="3">
        <v>18786292171</v>
      </c>
      <c r="B30" s="1" t="s">
        <v>616</v>
      </c>
      <c r="C30" s="1" t="s">
        <v>617</v>
      </c>
      <c r="D30" s="1" t="s">
        <v>618</v>
      </c>
      <c r="E30" s="1" t="s">
        <v>619</v>
      </c>
      <c r="F30" s="1" t="s">
        <v>436</v>
      </c>
      <c r="G30" s="1" t="s">
        <v>440</v>
      </c>
      <c r="H30" s="1" t="s">
        <v>441</v>
      </c>
      <c r="I30" s="1" t="s">
        <v>620</v>
      </c>
      <c r="J30" s="1" t="s">
        <v>30</v>
      </c>
      <c r="K30" s="1" t="s">
        <v>621</v>
      </c>
      <c r="L30" s="1" t="s">
        <v>621</v>
      </c>
      <c r="M30" s="1" t="s">
        <v>444</v>
      </c>
      <c r="N30" s="1" t="s">
        <v>444</v>
      </c>
      <c r="O30" s="1" t="s">
        <v>445</v>
      </c>
      <c r="P30" s="1" t="s">
        <v>446</v>
      </c>
      <c r="Q30" s="1" t="s">
        <v>447</v>
      </c>
      <c r="R30" s="1" t="s">
        <v>622</v>
      </c>
      <c r="S30" s="1" t="s">
        <v>449</v>
      </c>
      <c r="T30" s="1" t="s">
        <v>450</v>
      </c>
      <c r="U30" s="1" t="s">
        <v>451</v>
      </c>
    </row>
    <row r="31" s="1" customFormat="1" spans="1:21">
      <c r="A31" s="3">
        <v>18754141689</v>
      </c>
      <c r="B31" s="1" t="s">
        <v>623</v>
      </c>
      <c r="C31" s="1" t="s">
        <v>624</v>
      </c>
      <c r="D31" s="1" t="s">
        <v>625</v>
      </c>
      <c r="E31" s="1" t="s">
        <v>626</v>
      </c>
      <c r="F31" s="1" t="s">
        <v>436</v>
      </c>
      <c r="G31" s="1" t="s">
        <v>440</v>
      </c>
      <c r="H31" s="1" t="s">
        <v>441</v>
      </c>
      <c r="I31" s="1" t="s">
        <v>627</v>
      </c>
      <c r="J31" s="1" t="s">
        <v>30</v>
      </c>
      <c r="K31" s="1" t="s">
        <v>628</v>
      </c>
      <c r="L31" s="1" t="s">
        <v>628</v>
      </c>
      <c r="M31" s="1" t="s">
        <v>444</v>
      </c>
      <c r="N31" s="1" t="s">
        <v>444</v>
      </c>
      <c r="O31" s="1" t="s">
        <v>445</v>
      </c>
      <c r="P31" s="1" t="s">
        <v>446</v>
      </c>
      <c r="Q31" s="1" t="s">
        <v>447</v>
      </c>
      <c r="R31" s="1" t="s">
        <v>629</v>
      </c>
      <c r="S31" s="1" t="s">
        <v>449</v>
      </c>
      <c r="T31" s="1" t="s">
        <v>450</v>
      </c>
      <c r="U31" s="1" t="s">
        <v>451</v>
      </c>
    </row>
    <row r="32" s="1" customFormat="1" spans="1:21">
      <c r="A32" s="3">
        <v>18117812085</v>
      </c>
      <c r="B32" s="1" t="s">
        <v>630</v>
      </c>
      <c r="C32" s="1" t="s">
        <v>631</v>
      </c>
      <c r="D32" s="1" t="s">
        <v>632</v>
      </c>
      <c r="E32" s="1" t="s">
        <v>633</v>
      </c>
      <c r="F32" s="1" t="s">
        <v>634</v>
      </c>
      <c r="G32" s="1" t="s">
        <v>440</v>
      </c>
      <c r="H32" s="1" t="s">
        <v>441</v>
      </c>
      <c r="I32" s="1" t="s">
        <v>635</v>
      </c>
      <c r="J32" s="1" t="s">
        <v>30</v>
      </c>
      <c r="K32" s="1" t="s">
        <v>636</v>
      </c>
      <c r="L32" s="1" t="s">
        <v>637</v>
      </c>
      <c r="M32" s="1" t="s">
        <v>638</v>
      </c>
      <c r="N32" s="1" t="s">
        <v>639</v>
      </c>
      <c r="O32" s="1" t="s">
        <v>445</v>
      </c>
      <c r="P32" s="1" t="s">
        <v>446</v>
      </c>
      <c r="Q32" s="1" t="s">
        <v>447</v>
      </c>
      <c r="R32" s="1" t="s">
        <v>640</v>
      </c>
      <c r="S32" s="1" t="s">
        <v>449</v>
      </c>
      <c r="T32" s="1" t="s">
        <v>450</v>
      </c>
      <c r="U32" s="1" t="s">
        <v>451</v>
      </c>
    </row>
    <row r="33" s="1" customFormat="1" spans="1:21">
      <c r="A33" s="3">
        <v>18654585034</v>
      </c>
      <c r="B33" s="1" t="s">
        <v>641</v>
      </c>
      <c r="C33" s="1" t="s">
        <v>642</v>
      </c>
      <c r="D33" s="1" t="s">
        <v>643</v>
      </c>
      <c r="E33" s="1" t="s">
        <v>644</v>
      </c>
      <c r="F33" s="1" t="s">
        <v>436</v>
      </c>
      <c r="G33" s="1" t="s">
        <v>440</v>
      </c>
      <c r="H33" s="1" t="s">
        <v>441</v>
      </c>
      <c r="I33" s="1" t="s">
        <v>645</v>
      </c>
      <c r="J33" s="1" t="s">
        <v>30</v>
      </c>
      <c r="K33" s="1" t="s">
        <v>646</v>
      </c>
      <c r="L33" s="1" t="s">
        <v>646</v>
      </c>
      <c r="M33" s="1" t="s">
        <v>444</v>
      </c>
      <c r="N33" s="1" t="s">
        <v>444</v>
      </c>
      <c r="O33" s="1" t="s">
        <v>445</v>
      </c>
      <c r="P33" s="1" t="s">
        <v>446</v>
      </c>
      <c r="Q33" s="1" t="s">
        <v>447</v>
      </c>
      <c r="R33" s="1" t="s">
        <v>647</v>
      </c>
      <c r="S33" s="1" t="s">
        <v>449</v>
      </c>
      <c r="T33" s="1" t="s">
        <v>450</v>
      </c>
      <c r="U33" s="1" t="s">
        <v>451</v>
      </c>
    </row>
    <row r="34" s="1" customFormat="1" spans="1:21">
      <c r="A34" s="3">
        <v>18764237976</v>
      </c>
      <c r="B34" s="1" t="s">
        <v>623</v>
      </c>
      <c r="C34" s="1" t="s">
        <v>648</v>
      </c>
      <c r="D34" s="1" t="s">
        <v>649</v>
      </c>
      <c r="E34" s="1" t="s">
        <v>650</v>
      </c>
      <c r="F34" s="1" t="s">
        <v>578</v>
      </c>
      <c r="G34" s="1" t="s">
        <v>440</v>
      </c>
      <c r="H34" s="1" t="s">
        <v>441</v>
      </c>
      <c r="I34" s="1" t="s">
        <v>651</v>
      </c>
      <c r="J34" s="1" t="s">
        <v>30</v>
      </c>
      <c r="K34" s="1" t="s">
        <v>652</v>
      </c>
      <c r="L34" s="1" t="s">
        <v>652</v>
      </c>
      <c r="M34" s="1" t="s">
        <v>444</v>
      </c>
      <c r="N34" s="1" t="s">
        <v>444</v>
      </c>
      <c r="O34" s="1" t="s">
        <v>445</v>
      </c>
      <c r="P34" s="1" t="s">
        <v>446</v>
      </c>
      <c r="Q34" s="1" t="s">
        <v>447</v>
      </c>
      <c r="R34" s="1" t="s">
        <v>653</v>
      </c>
      <c r="S34" s="1" t="s">
        <v>449</v>
      </c>
      <c r="T34" s="1" t="s">
        <v>450</v>
      </c>
      <c r="U34" s="1" t="s">
        <v>451</v>
      </c>
    </row>
    <row r="35" s="1" customFormat="1" spans="1:21">
      <c r="A35" s="3">
        <v>18782215153</v>
      </c>
      <c r="B35" s="1" t="s">
        <v>616</v>
      </c>
      <c r="C35" s="1" t="s">
        <v>654</v>
      </c>
      <c r="D35" s="1" t="s">
        <v>655</v>
      </c>
      <c r="E35" s="1" t="s">
        <v>656</v>
      </c>
      <c r="F35" s="1" t="s">
        <v>578</v>
      </c>
      <c r="G35" s="1" t="s">
        <v>440</v>
      </c>
      <c r="H35" s="1" t="s">
        <v>441</v>
      </c>
      <c r="I35" s="1" t="s">
        <v>657</v>
      </c>
      <c r="J35" s="1" t="s">
        <v>30</v>
      </c>
      <c r="K35" s="1" t="s">
        <v>658</v>
      </c>
      <c r="L35" s="1" t="s">
        <v>658</v>
      </c>
      <c r="M35" s="1" t="s">
        <v>444</v>
      </c>
      <c r="N35" s="1" t="s">
        <v>444</v>
      </c>
      <c r="O35" s="1" t="s">
        <v>445</v>
      </c>
      <c r="P35" s="1" t="s">
        <v>446</v>
      </c>
      <c r="Q35" s="1" t="s">
        <v>447</v>
      </c>
      <c r="R35" s="1" t="s">
        <v>659</v>
      </c>
      <c r="S35" s="1" t="s">
        <v>449</v>
      </c>
      <c r="T35" s="1" t="s">
        <v>450</v>
      </c>
      <c r="U35" s="1" t="s">
        <v>451</v>
      </c>
    </row>
    <row r="36" s="1" customFormat="1" spans="1:21">
      <c r="A36" s="3">
        <v>18461326864</v>
      </c>
      <c r="B36" s="1" t="s">
        <v>660</v>
      </c>
      <c r="C36" s="1" t="s">
        <v>661</v>
      </c>
      <c r="D36" s="1" t="s">
        <v>662</v>
      </c>
      <c r="E36" s="1" t="s">
        <v>663</v>
      </c>
      <c r="F36" s="1" t="s">
        <v>436</v>
      </c>
      <c r="G36" s="1" t="s">
        <v>440</v>
      </c>
      <c r="H36" s="1" t="s">
        <v>441</v>
      </c>
      <c r="I36" s="1" t="s">
        <v>664</v>
      </c>
      <c r="J36" s="1" t="s">
        <v>30</v>
      </c>
      <c r="K36" s="1" t="s">
        <v>665</v>
      </c>
      <c r="L36" s="1" t="s">
        <v>665</v>
      </c>
      <c r="M36" s="1" t="s">
        <v>444</v>
      </c>
      <c r="N36" s="1" t="s">
        <v>444</v>
      </c>
      <c r="O36" s="1" t="s">
        <v>445</v>
      </c>
      <c r="P36" s="1" t="s">
        <v>446</v>
      </c>
      <c r="Q36" s="1" t="s">
        <v>447</v>
      </c>
      <c r="R36" s="1" t="s">
        <v>666</v>
      </c>
      <c r="S36" s="1" t="s">
        <v>449</v>
      </c>
      <c r="T36" s="1" t="s">
        <v>450</v>
      </c>
      <c r="U36" s="1" t="s">
        <v>451</v>
      </c>
    </row>
    <row r="37" s="1" customFormat="1" spans="1:21">
      <c r="A37" s="3">
        <v>18715238100</v>
      </c>
      <c r="B37" s="1" t="s">
        <v>667</v>
      </c>
      <c r="C37" s="1" t="s">
        <v>668</v>
      </c>
      <c r="D37" s="1" t="s">
        <v>669</v>
      </c>
      <c r="E37" s="1" t="s">
        <v>670</v>
      </c>
      <c r="F37" s="1" t="s">
        <v>616</v>
      </c>
      <c r="G37" s="1" t="s">
        <v>440</v>
      </c>
      <c r="H37" s="1" t="s">
        <v>441</v>
      </c>
      <c r="I37" s="1" t="s">
        <v>671</v>
      </c>
      <c r="J37" s="1" t="s">
        <v>30</v>
      </c>
      <c r="K37" s="1" t="s">
        <v>672</v>
      </c>
      <c r="L37" s="1" t="s">
        <v>672</v>
      </c>
      <c r="M37" s="1" t="s">
        <v>444</v>
      </c>
      <c r="N37" s="1" t="s">
        <v>444</v>
      </c>
      <c r="O37" s="1" t="s">
        <v>445</v>
      </c>
      <c r="P37" s="1" t="s">
        <v>446</v>
      </c>
      <c r="Q37" s="1" t="s">
        <v>447</v>
      </c>
      <c r="R37" s="1" t="s">
        <v>673</v>
      </c>
      <c r="S37" s="1" t="s">
        <v>449</v>
      </c>
      <c r="T37" s="1" t="s">
        <v>450</v>
      </c>
      <c r="U37" s="1" t="s">
        <v>451</v>
      </c>
    </row>
    <row r="38" s="1" customFormat="1" spans="1:21">
      <c r="A38" s="3">
        <v>18792632098</v>
      </c>
      <c r="B38" s="1" t="s">
        <v>578</v>
      </c>
      <c r="C38" s="1" t="s">
        <v>674</v>
      </c>
      <c r="D38" s="1" t="s">
        <v>675</v>
      </c>
      <c r="E38" s="1" t="s">
        <v>676</v>
      </c>
      <c r="F38" s="1" t="s">
        <v>578</v>
      </c>
      <c r="G38" s="1" t="s">
        <v>440</v>
      </c>
      <c r="H38" s="1" t="s">
        <v>441</v>
      </c>
      <c r="I38" s="1" t="s">
        <v>677</v>
      </c>
      <c r="J38" s="1" t="s">
        <v>30</v>
      </c>
      <c r="K38" s="1" t="s">
        <v>678</v>
      </c>
      <c r="L38" s="1" t="s">
        <v>678</v>
      </c>
      <c r="M38" s="1" t="s">
        <v>444</v>
      </c>
      <c r="N38" s="1" t="s">
        <v>444</v>
      </c>
      <c r="O38" s="1" t="s">
        <v>445</v>
      </c>
      <c r="P38" s="1" t="s">
        <v>446</v>
      </c>
      <c r="Q38" s="1" t="s">
        <v>447</v>
      </c>
      <c r="R38" s="1" t="s">
        <v>679</v>
      </c>
      <c r="S38" s="1" t="s">
        <v>449</v>
      </c>
      <c r="T38" s="1" t="s">
        <v>450</v>
      </c>
      <c r="U38" s="1" t="s">
        <v>451</v>
      </c>
    </row>
    <row r="39" s="1" customFormat="1" spans="1:21">
      <c r="A39" s="3">
        <v>18788349028</v>
      </c>
      <c r="B39" s="1" t="s">
        <v>578</v>
      </c>
      <c r="C39" s="1" t="s">
        <v>680</v>
      </c>
      <c r="D39" s="1" t="s">
        <v>675</v>
      </c>
      <c r="E39" s="1" t="s">
        <v>681</v>
      </c>
      <c r="F39" s="1" t="s">
        <v>436</v>
      </c>
      <c r="G39" s="1" t="s">
        <v>440</v>
      </c>
      <c r="H39" s="1" t="s">
        <v>441</v>
      </c>
      <c r="I39" s="1" t="s">
        <v>682</v>
      </c>
      <c r="J39" s="1" t="s">
        <v>30</v>
      </c>
      <c r="K39" s="1" t="s">
        <v>683</v>
      </c>
      <c r="L39" s="1" t="s">
        <v>683</v>
      </c>
      <c r="M39" s="1" t="s">
        <v>444</v>
      </c>
      <c r="N39" s="1" t="s">
        <v>444</v>
      </c>
      <c r="O39" s="1" t="s">
        <v>445</v>
      </c>
      <c r="P39" s="1" t="s">
        <v>446</v>
      </c>
      <c r="Q39" s="1" t="s">
        <v>447</v>
      </c>
      <c r="R39" s="1" t="s">
        <v>684</v>
      </c>
      <c r="S39" s="1" t="s">
        <v>449</v>
      </c>
      <c r="T39" s="1" t="s">
        <v>450</v>
      </c>
      <c r="U39" s="1" t="s">
        <v>451</v>
      </c>
    </row>
    <row r="40" s="1" customFormat="1" spans="1:21">
      <c r="A40" s="3">
        <v>18649944321</v>
      </c>
      <c r="B40" s="1" t="s">
        <v>641</v>
      </c>
      <c r="C40" s="1" t="s">
        <v>685</v>
      </c>
      <c r="D40" s="1" t="s">
        <v>686</v>
      </c>
      <c r="E40" s="1" t="s">
        <v>687</v>
      </c>
      <c r="F40" s="1" t="s">
        <v>436</v>
      </c>
      <c r="G40" s="1" t="s">
        <v>440</v>
      </c>
      <c r="H40" s="1" t="s">
        <v>441</v>
      </c>
      <c r="I40" s="1" t="s">
        <v>688</v>
      </c>
      <c r="J40" s="1" t="s">
        <v>30</v>
      </c>
      <c r="K40" s="1" t="s">
        <v>689</v>
      </c>
      <c r="L40" s="1" t="s">
        <v>689</v>
      </c>
      <c r="M40" s="1" t="s">
        <v>444</v>
      </c>
      <c r="N40" s="1" t="s">
        <v>444</v>
      </c>
      <c r="O40" s="1" t="s">
        <v>445</v>
      </c>
      <c r="P40" s="1" t="s">
        <v>446</v>
      </c>
      <c r="Q40" s="1" t="s">
        <v>447</v>
      </c>
      <c r="R40" s="1" t="s">
        <v>690</v>
      </c>
      <c r="S40" s="1" t="s">
        <v>449</v>
      </c>
      <c r="T40" s="1" t="s">
        <v>450</v>
      </c>
      <c r="U40" s="1" t="s">
        <v>451</v>
      </c>
    </row>
    <row r="41" s="1" customFormat="1" spans="1:21">
      <c r="A41" s="3">
        <v>18703438718</v>
      </c>
      <c r="B41" s="1" t="s">
        <v>691</v>
      </c>
      <c r="C41" s="1" t="s">
        <v>692</v>
      </c>
      <c r="D41" s="1" t="s">
        <v>693</v>
      </c>
      <c r="E41" s="1" t="s">
        <v>694</v>
      </c>
      <c r="F41" s="1" t="s">
        <v>578</v>
      </c>
      <c r="G41" s="1" t="s">
        <v>440</v>
      </c>
      <c r="H41" s="1" t="s">
        <v>441</v>
      </c>
      <c r="I41" s="1" t="s">
        <v>695</v>
      </c>
      <c r="J41" s="1" t="s">
        <v>30</v>
      </c>
      <c r="K41" s="1" t="s">
        <v>696</v>
      </c>
      <c r="L41" s="1" t="s">
        <v>696</v>
      </c>
      <c r="M41" s="1" t="s">
        <v>444</v>
      </c>
      <c r="N41" s="1" t="s">
        <v>444</v>
      </c>
      <c r="O41" s="1" t="s">
        <v>445</v>
      </c>
      <c r="P41" s="1" t="s">
        <v>446</v>
      </c>
      <c r="Q41" s="1" t="s">
        <v>447</v>
      </c>
      <c r="R41" s="1" t="s">
        <v>697</v>
      </c>
      <c r="S41" s="1" t="s">
        <v>449</v>
      </c>
      <c r="T41" s="1" t="s">
        <v>450</v>
      </c>
      <c r="U41" s="1" t="s">
        <v>451</v>
      </c>
    </row>
    <row r="42" s="1" customFormat="1" spans="1:21">
      <c r="A42" s="3">
        <v>18696885695</v>
      </c>
      <c r="B42" s="1" t="s">
        <v>698</v>
      </c>
      <c r="C42" s="1" t="s">
        <v>699</v>
      </c>
      <c r="D42" s="1" t="s">
        <v>700</v>
      </c>
      <c r="E42" s="1" t="s">
        <v>701</v>
      </c>
      <c r="F42" s="1" t="s">
        <v>436</v>
      </c>
      <c r="G42" s="1" t="s">
        <v>440</v>
      </c>
      <c r="H42" s="1" t="s">
        <v>441</v>
      </c>
      <c r="I42" s="1" t="s">
        <v>702</v>
      </c>
      <c r="J42" s="1" t="s">
        <v>30</v>
      </c>
      <c r="K42" s="1" t="s">
        <v>703</v>
      </c>
      <c r="L42" s="1" t="s">
        <v>703</v>
      </c>
      <c r="M42" s="1" t="s">
        <v>444</v>
      </c>
      <c r="N42" s="1" t="s">
        <v>444</v>
      </c>
      <c r="O42" s="1" t="s">
        <v>445</v>
      </c>
      <c r="P42" s="1" t="s">
        <v>446</v>
      </c>
      <c r="Q42" s="1" t="s">
        <v>447</v>
      </c>
      <c r="R42" s="1" t="s">
        <v>704</v>
      </c>
      <c r="S42" s="1" t="s">
        <v>449</v>
      </c>
      <c r="T42" s="1" t="s">
        <v>450</v>
      </c>
      <c r="U42" s="1" t="s">
        <v>451</v>
      </c>
    </row>
    <row r="43" s="1" customFormat="1" spans="1:21">
      <c r="A43" s="3">
        <v>18762966270</v>
      </c>
      <c r="B43" s="1" t="s">
        <v>623</v>
      </c>
      <c r="C43" s="1" t="s">
        <v>705</v>
      </c>
      <c r="D43" s="1" t="s">
        <v>706</v>
      </c>
      <c r="E43" s="1" t="s">
        <v>707</v>
      </c>
      <c r="F43" s="1" t="s">
        <v>436</v>
      </c>
      <c r="G43" s="1" t="s">
        <v>440</v>
      </c>
      <c r="H43" s="1" t="s">
        <v>441</v>
      </c>
      <c r="I43" s="1" t="s">
        <v>708</v>
      </c>
      <c r="J43" s="1" t="s">
        <v>30</v>
      </c>
      <c r="K43" s="1" t="s">
        <v>709</v>
      </c>
      <c r="L43" s="1" t="s">
        <v>709</v>
      </c>
      <c r="M43" s="1" t="s">
        <v>444</v>
      </c>
      <c r="N43" s="1" t="s">
        <v>444</v>
      </c>
      <c r="O43" s="1" t="s">
        <v>445</v>
      </c>
      <c r="P43" s="1" t="s">
        <v>446</v>
      </c>
      <c r="Q43" s="1" t="s">
        <v>447</v>
      </c>
      <c r="R43" s="1" t="s">
        <v>710</v>
      </c>
      <c r="S43" s="1" t="s">
        <v>449</v>
      </c>
      <c r="T43" s="1" t="s">
        <v>450</v>
      </c>
      <c r="U43" s="1" t="s">
        <v>451</v>
      </c>
    </row>
    <row r="44" s="1" customFormat="1" spans="1:21">
      <c r="A44" s="3">
        <v>18762898905</v>
      </c>
      <c r="B44" s="1" t="s">
        <v>623</v>
      </c>
      <c r="C44" s="1" t="s">
        <v>711</v>
      </c>
      <c r="D44" s="1" t="s">
        <v>712</v>
      </c>
      <c r="E44" s="1" t="s">
        <v>713</v>
      </c>
      <c r="F44" s="1" t="s">
        <v>623</v>
      </c>
      <c r="G44" s="1" t="s">
        <v>440</v>
      </c>
      <c r="H44" s="1" t="s">
        <v>441</v>
      </c>
      <c r="I44" s="1" t="s">
        <v>714</v>
      </c>
      <c r="J44" s="1" t="s">
        <v>30</v>
      </c>
      <c r="K44" s="1" t="s">
        <v>715</v>
      </c>
      <c r="L44" s="1" t="s">
        <v>715</v>
      </c>
      <c r="M44" s="1" t="s">
        <v>444</v>
      </c>
      <c r="N44" s="1" t="s">
        <v>444</v>
      </c>
      <c r="O44" s="1" t="s">
        <v>445</v>
      </c>
      <c r="P44" s="1" t="s">
        <v>446</v>
      </c>
      <c r="Q44" s="1" t="s">
        <v>447</v>
      </c>
      <c r="R44" s="1" t="s">
        <v>716</v>
      </c>
      <c r="S44" s="1" t="s">
        <v>449</v>
      </c>
      <c r="T44" s="1" t="s">
        <v>450</v>
      </c>
      <c r="U44" s="1" t="s">
        <v>451</v>
      </c>
    </row>
    <row r="45" s="1" customFormat="1" spans="1:21">
      <c r="A45" s="3">
        <v>18678951890</v>
      </c>
      <c r="B45" s="1" t="s">
        <v>717</v>
      </c>
      <c r="C45" s="1" t="s">
        <v>718</v>
      </c>
      <c r="D45" s="1" t="s">
        <v>719</v>
      </c>
      <c r="E45" s="1" t="s">
        <v>720</v>
      </c>
      <c r="F45" s="1" t="s">
        <v>578</v>
      </c>
      <c r="G45" s="1" t="s">
        <v>440</v>
      </c>
      <c r="H45" s="1" t="s">
        <v>441</v>
      </c>
      <c r="I45" s="1" t="s">
        <v>721</v>
      </c>
      <c r="J45" s="1" t="s">
        <v>30</v>
      </c>
      <c r="K45" s="1" t="s">
        <v>722</v>
      </c>
      <c r="L45" s="1" t="s">
        <v>722</v>
      </c>
      <c r="M45" s="1" t="s">
        <v>444</v>
      </c>
      <c r="N45" s="1" t="s">
        <v>444</v>
      </c>
      <c r="O45" s="1" t="s">
        <v>445</v>
      </c>
      <c r="P45" s="1" t="s">
        <v>446</v>
      </c>
      <c r="Q45" s="1" t="s">
        <v>447</v>
      </c>
      <c r="R45" s="1" t="s">
        <v>723</v>
      </c>
      <c r="S45" s="1" t="s">
        <v>449</v>
      </c>
      <c r="T45" s="1" t="s">
        <v>450</v>
      </c>
      <c r="U45" s="1" t="s">
        <v>451</v>
      </c>
    </row>
    <row r="46" s="1" customFormat="1" spans="1:21">
      <c r="A46" s="3">
        <v>18515874986</v>
      </c>
      <c r="B46" s="1" t="s">
        <v>724</v>
      </c>
      <c r="C46" s="1" t="s">
        <v>725</v>
      </c>
      <c r="D46" s="1" t="s">
        <v>726</v>
      </c>
      <c r="E46" s="1" t="s">
        <v>727</v>
      </c>
      <c r="F46" s="1" t="s">
        <v>436</v>
      </c>
      <c r="G46" s="1" t="s">
        <v>440</v>
      </c>
      <c r="H46" s="1" t="s">
        <v>441</v>
      </c>
      <c r="I46" s="1" t="s">
        <v>728</v>
      </c>
      <c r="J46" s="1" t="s">
        <v>30</v>
      </c>
      <c r="K46" s="1" t="s">
        <v>729</v>
      </c>
      <c r="L46" s="1" t="s">
        <v>729</v>
      </c>
      <c r="M46" s="1" t="s">
        <v>444</v>
      </c>
      <c r="N46" s="1" t="s">
        <v>444</v>
      </c>
      <c r="O46" s="1" t="s">
        <v>445</v>
      </c>
      <c r="P46" s="1" t="s">
        <v>446</v>
      </c>
      <c r="Q46" s="1" t="s">
        <v>447</v>
      </c>
      <c r="R46" s="1" t="s">
        <v>730</v>
      </c>
      <c r="S46" s="1" t="s">
        <v>449</v>
      </c>
      <c r="T46" s="1" t="s">
        <v>450</v>
      </c>
      <c r="U46" s="1" t="s">
        <v>451</v>
      </c>
    </row>
    <row r="47" s="1" customFormat="1" spans="1:21">
      <c r="A47" s="3">
        <v>18248187782</v>
      </c>
      <c r="B47" s="1" t="s">
        <v>731</v>
      </c>
      <c r="C47" s="1" t="s">
        <v>732</v>
      </c>
      <c r="D47" s="1" t="s">
        <v>733</v>
      </c>
      <c r="E47" s="1" t="s">
        <v>734</v>
      </c>
      <c r="F47" s="1" t="s">
        <v>436</v>
      </c>
      <c r="G47" s="1" t="s">
        <v>440</v>
      </c>
      <c r="H47" s="1" t="s">
        <v>441</v>
      </c>
      <c r="I47" s="1" t="s">
        <v>735</v>
      </c>
      <c r="J47" s="1" t="s">
        <v>30</v>
      </c>
      <c r="K47" s="1" t="s">
        <v>736</v>
      </c>
      <c r="L47" s="1" t="s">
        <v>736</v>
      </c>
      <c r="M47" s="1" t="s">
        <v>444</v>
      </c>
      <c r="N47" s="1" t="s">
        <v>444</v>
      </c>
      <c r="O47" s="1" t="s">
        <v>445</v>
      </c>
      <c r="P47" s="1" t="s">
        <v>446</v>
      </c>
      <c r="Q47" s="1" t="s">
        <v>447</v>
      </c>
      <c r="R47" s="1" t="s">
        <v>737</v>
      </c>
      <c r="S47" s="1" t="s">
        <v>449</v>
      </c>
      <c r="T47" s="1" t="s">
        <v>450</v>
      </c>
      <c r="U47" s="1" t="s">
        <v>451</v>
      </c>
    </row>
    <row r="48" s="1" customFormat="1" spans="1:21">
      <c r="A48" s="3">
        <v>18785004542</v>
      </c>
      <c r="B48" s="1" t="s">
        <v>616</v>
      </c>
      <c r="C48" s="1" t="s">
        <v>738</v>
      </c>
      <c r="D48" s="1" t="s">
        <v>739</v>
      </c>
      <c r="E48" s="1" t="s">
        <v>740</v>
      </c>
      <c r="F48" s="1" t="s">
        <v>436</v>
      </c>
      <c r="G48" s="1" t="s">
        <v>440</v>
      </c>
      <c r="H48" s="1" t="s">
        <v>441</v>
      </c>
      <c r="I48" s="1" t="s">
        <v>741</v>
      </c>
      <c r="J48" s="1" t="s">
        <v>30</v>
      </c>
      <c r="K48" s="1" t="s">
        <v>742</v>
      </c>
      <c r="L48" s="1" t="s">
        <v>742</v>
      </c>
      <c r="M48" s="1" t="s">
        <v>444</v>
      </c>
      <c r="N48" s="1" t="s">
        <v>444</v>
      </c>
      <c r="O48" s="1" t="s">
        <v>445</v>
      </c>
      <c r="P48" s="1" t="s">
        <v>446</v>
      </c>
      <c r="Q48" s="1" t="s">
        <v>447</v>
      </c>
      <c r="R48" s="1" t="s">
        <v>743</v>
      </c>
      <c r="S48" s="1" t="s">
        <v>449</v>
      </c>
      <c r="T48" s="1" t="s">
        <v>450</v>
      </c>
      <c r="U48" s="1" t="s">
        <v>451</v>
      </c>
    </row>
    <row r="49" s="1" customFormat="1" spans="1:21">
      <c r="A49" s="3">
        <v>18756221861</v>
      </c>
      <c r="B49" s="1" t="s">
        <v>623</v>
      </c>
      <c r="C49" s="1" t="s">
        <v>744</v>
      </c>
      <c r="D49" s="1" t="s">
        <v>745</v>
      </c>
      <c r="E49" s="1" t="s">
        <v>746</v>
      </c>
      <c r="F49" s="1" t="s">
        <v>578</v>
      </c>
      <c r="G49" s="1" t="s">
        <v>440</v>
      </c>
      <c r="H49" s="1" t="s">
        <v>441</v>
      </c>
      <c r="I49" s="1" t="s">
        <v>747</v>
      </c>
      <c r="J49" s="1" t="s">
        <v>30</v>
      </c>
      <c r="K49" s="1" t="s">
        <v>748</v>
      </c>
      <c r="L49" s="1" t="s">
        <v>748</v>
      </c>
      <c r="M49" s="1" t="s">
        <v>444</v>
      </c>
      <c r="N49" s="1" t="s">
        <v>444</v>
      </c>
      <c r="O49" s="1" t="s">
        <v>445</v>
      </c>
      <c r="P49" s="1" t="s">
        <v>446</v>
      </c>
      <c r="Q49" s="1" t="s">
        <v>447</v>
      </c>
      <c r="R49" s="1" t="s">
        <v>749</v>
      </c>
      <c r="S49" s="1" t="s">
        <v>449</v>
      </c>
      <c r="T49" s="1" t="s">
        <v>450</v>
      </c>
      <c r="U49" s="1" t="s">
        <v>451</v>
      </c>
    </row>
    <row r="50" s="1" customFormat="1" spans="1:21">
      <c r="A50" s="3">
        <v>18747849331</v>
      </c>
      <c r="B50" s="1" t="s">
        <v>602</v>
      </c>
      <c r="C50" s="1" t="s">
        <v>750</v>
      </c>
      <c r="D50" s="1" t="s">
        <v>751</v>
      </c>
      <c r="E50" s="1" t="s">
        <v>752</v>
      </c>
      <c r="F50" s="1" t="s">
        <v>436</v>
      </c>
      <c r="G50" s="1" t="s">
        <v>440</v>
      </c>
      <c r="H50" s="1" t="s">
        <v>441</v>
      </c>
      <c r="I50" s="1" t="s">
        <v>753</v>
      </c>
      <c r="J50" s="1" t="s">
        <v>30</v>
      </c>
      <c r="K50" s="1" t="s">
        <v>754</v>
      </c>
      <c r="L50" s="1" t="s">
        <v>754</v>
      </c>
      <c r="M50" s="1" t="s">
        <v>444</v>
      </c>
      <c r="N50" s="1" t="s">
        <v>444</v>
      </c>
      <c r="O50" s="1" t="s">
        <v>445</v>
      </c>
      <c r="P50" s="1" t="s">
        <v>446</v>
      </c>
      <c r="Q50" s="1" t="s">
        <v>447</v>
      </c>
      <c r="R50" s="1" t="s">
        <v>755</v>
      </c>
      <c r="S50" s="1" t="s">
        <v>449</v>
      </c>
      <c r="T50" s="1" t="s">
        <v>450</v>
      </c>
      <c r="U50" s="1" t="s">
        <v>451</v>
      </c>
    </row>
    <row r="51" s="1" customFormat="1" spans="1:21">
      <c r="A51" s="3">
        <v>18719432300</v>
      </c>
      <c r="B51" s="1" t="s">
        <v>756</v>
      </c>
      <c r="C51" s="1" t="s">
        <v>757</v>
      </c>
      <c r="D51" s="1" t="s">
        <v>758</v>
      </c>
      <c r="E51" s="1" t="s">
        <v>759</v>
      </c>
      <c r="F51" s="1" t="s">
        <v>616</v>
      </c>
      <c r="G51" s="1" t="s">
        <v>440</v>
      </c>
      <c r="H51" s="1" t="s">
        <v>441</v>
      </c>
      <c r="I51" s="1" t="s">
        <v>760</v>
      </c>
      <c r="J51" s="1" t="s">
        <v>30</v>
      </c>
      <c r="K51" s="1" t="s">
        <v>761</v>
      </c>
      <c r="L51" s="1" t="s">
        <v>761</v>
      </c>
      <c r="M51" s="1" t="s">
        <v>444</v>
      </c>
      <c r="N51" s="1" t="s">
        <v>444</v>
      </c>
      <c r="O51" s="1" t="s">
        <v>445</v>
      </c>
      <c r="P51" s="1" t="s">
        <v>446</v>
      </c>
      <c r="Q51" s="1" t="s">
        <v>447</v>
      </c>
      <c r="R51" s="1" t="s">
        <v>762</v>
      </c>
      <c r="S51" s="1" t="s">
        <v>449</v>
      </c>
      <c r="T51" s="1" t="s">
        <v>450</v>
      </c>
      <c r="U51" s="1" t="s">
        <v>451</v>
      </c>
    </row>
    <row r="52" s="1" customFormat="1" spans="1:21">
      <c r="A52" s="3">
        <v>17939787042</v>
      </c>
      <c r="B52" s="1" t="s">
        <v>763</v>
      </c>
      <c r="C52" s="1" t="s">
        <v>764</v>
      </c>
      <c r="D52" s="1" t="s">
        <v>765</v>
      </c>
      <c r="E52" s="1" t="s">
        <v>766</v>
      </c>
      <c r="F52" s="1" t="s">
        <v>616</v>
      </c>
      <c r="G52" s="1" t="s">
        <v>440</v>
      </c>
      <c r="H52" s="1" t="s">
        <v>441</v>
      </c>
      <c r="I52" s="1" t="s">
        <v>767</v>
      </c>
      <c r="J52" s="1" t="s">
        <v>30</v>
      </c>
      <c r="K52" s="1" t="s">
        <v>768</v>
      </c>
      <c r="L52" s="1" t="s">
        <v>768</v>
      </c>
      <c r="M52" s="1" t="s">
        <v>444</v>
      </c>
      <c r="N52" s="1" t="s">
        <v>444</v>
      </c>
      <c r="O52" s="1" t="s">
        <v>445</v>
      </c>
      <c r="P52" s="1" t="s">
        <v>446</v>
      </c>
      <c r="Q52" s="1" t="s">
        <v>447</v>
      </c>
      <c r="R52" s="1" t="s">
        <v>769</v>
      </c>
      <c r="S52" s="1" t="s">
        <v>449</v>
      </c>
      <c r="T52" s="1" t="s">
        <v>450</v>
      </c>
      <c r="U52" s="1" t="s">
        <v>770</v>
      </c>
    </row>
    <row r="53" s="1" customFormat="1" spans="1:21">
      <c r="A53" s="3">
        <v>18788347204</v>
      </c>
      <c r="B53" s="1" t="s">
        <v>578</v>
      </c>
      <c r="C53" s="1" t="s">
        <v>771</v>
      </c>
      <c r="D53" s="1" t="s">
        <v>772</v>
      </c>
      <c r="E53" s="1" t="s">
        <v>773</v>
      </c>
      <c r="F53" s="1" t="s">
        <v>578</v>
      </c>
      <c r="G53" s="1" t="s">
        <v>440</v>
      </c>
      <c r="H53" s="1" t="s">
        <v>441</v>
      </c>
      <c r="I53" s="1" t="s">
        <v>774</v>
      </c>
      <c r="J53" s="1" t="s">
        <v>30</v>
      </c>
      <c r="K53" s="1" t="s">
        <v>775</v>
      </c>
      <c r="L53" s="1" t="s">
        <v>775</v>
      </c>
      <c r="M53" s="1" t="s">
        <v>444</v>
      </c>
      <c r="N53" s="1" t="s">
        <v>444</v>
      </c>
      <c r="O53" s="1" t="s">
        <v>445</v>
      </c>
      <c r="P53" s="1" t="s">
        <v>446</v>
      </c>
      <c r="Q53" s="1" t="s">
        <v>447</v>
      </c>
      <c r="R53" s="1" t="s">
        <v>776</v>
      </c>
      <c r="S53" s="1" t="s">
        <v>449</v>
      </c>
      <c r="T53" s="1" t="s">
        <v>450</v>
      </c>
      <c r="U53" s="1" t="s">
        <v>451</v>
      </c>
    </row>
    <row r="54" s="1" customFormat="1" spans="1:21">
      <c r="A54" s="3">
        <v>18387310637</v>
      </c>
      <c r="B54" s="1" t="s">
        <v>777</v>
      </c>
      <c r="C54" s="1" t="s">
        <v>778</v>
      </c>
      <c r="D54" s="1" t="s">
        <v>779</v>
      </c>
      <c r="E54" s="1" t="s">
        <v>780</v>
      </c>
      <c r="F54" s="1" t="s">
        <v>578</v>
      </c>
      <c r="G54" s="1" t="s">
        <v>440</v>
      </c>
      <c r="H54" s="1" t="s">
        <v>441</v>
      </c>
      <c r="I54" s="1" t="s">
        <v>781</v>
      </c>
      <c r="J54" s="1" t="s">
        <v>30</v>
      </c>
      <c r="K54" s="1" t="s">
        <v>782</v>
      </c>
      <c r="L54" s="1" t="s">
        <v>783</v>
      </c>
      <c r="M54" s="1" t="s">
        <v>784</v>
      </c>
      <c r="N54" s="1" t="s">
        <v>785</v>
      </c>
      <c r="O54" s="1" t="s">
        <v>445</v>
      </c>
      <c r="P54" s="1" t="s">
        <v>446</v>
      </c>
      <c r="Q54" s="1" t="s">
        <v>447</v>
      </c>
      <c r="R54" s="1" t="s">
        <v>786</v>
      </c>
      <c r="S54" s="1" t="s">
        <v>449</v>
      </c>
      <c r="T54" s="1" t="s">
        <v>450</v>
      </c>
      <c r="U54" s="1" t="s">
        <v>451</v>
      </c>
    </row>
    <row r="55" s="1" customFormat="1" spans="1:21">
      <c r="A55" s="3">
        <v>18753948473</v>
      </c>
      <c r="B55" s="1" t="s">
        <v>623</v>
      </c>
      <c r="C55" s="1" t="s">
        <v>787</v>
      </c>
      <c r="D55" s="1" t="s">
        <v>788</v>
      </c>
      <c r="E55" s="1" t="s">
        <v>789</v>
      </c>
      <c r="F55" s="1" t="s">
        <v>436</v>
      </c>
      <c r="G55" s="1" t="s">
        <v>440</v>
      </c>
      <c r="H55" s="1" t="s">
        <v>441</v>
      </c>
      <c r="I55" s="1" t="s">
        <v>790</v>
      </c>
      <c r="J55" s="1" t="s">
        <v>30</v>
      </c>
      <c r="K55" s="1" t="s">
        <v>791</v>
      </c>
      <c r="L55" s="1" t="s">
        <v>791</v>
      </c>
      <c r="M55" s="1" t="s">
        <v>444</v>
      </c>
      <c r="N55" s="1" t="s">
        <v>444</v>
      </c>
      <c r="O55" s="1" t="s">
        <v>445</v>
      </c>
      <c r="P55" s="1" t="s">
        <v>446</v>
      </c>
      <c r="Q55" s="1" t="s">
        <v>447</v>
      </c>
      <c r="R55" s="1" t="s">
        <v>792</v>
      </c>
      <c r="S55" s="1" t="s">
        <v>449</v>
      </c>
      <c r="T55" s="1" t="s">
        <v>450</v>
      </c>
      <c r="U55" s="1" t="s">
        <v>451</v>
      </c>
    </row>
    <row r="56" s="1" customFormat="1" spans="1:21">
      <c r="A56" s="3">
        <v>18752659274</v>
      </c>
      <c r="B56" s="1" t="s">
        <v>602</v>
      </c>
      <c r="C56" s="1" t="s">
        <v>793</v>
      </c>
      <c r="D56" s="1" t="s">
        <v>794</v>
      </c>
      <c r="E56" s="1" t="s">
        <v>795</v>
      </c>
      <c r="F56" s="1" t="s">
        <v>436</v>
      </c>
      <c r="G56" s="1" t="s">
        <v>440</v>
      </c>
      <c r="H56" s="1" t="s">
        <v>441</v>
      </c>
      <c r="I56" s="1" t="s">
        <v>796</v>
      </c>
      <c r="J56" s="1" t="s">
        <v>30</v>
      </c>
      <c r="K56" s="1" t="s">
        <v>797</v>
      </c>
      <c r="L56" s="1" t="s">
        <v>797</v>
      </c>
      <c r="M56" s="1" t="s">
        <v>444</v>
      </c>
      <c r="N56" s="1" t="s">
        <v>444</v>
      </c>
      <c r="O56" s="1" t="s">
        <v>445</v>
      </c>
      <c r="P56" s="1" t="s">
        <v>446</v>
      </c>
      <c r="Q56" s="1" t="s">
        <v>447</v>
      </c>
      <c r="R56" s="1" t="s">
        <v>798</v>
      </c>
      <c r="S56" s="1" t="s">
        <v>449</v>
      </c>
      <c r="T56" s="1" t="s">
        <v>450</v>
      </c>
      <c r="U56" s="1" t="s">
        <v>451</v>
      </c>
    </row>
    <row r="57" s="1" customFormat="1" spans="1:21">
      <c r="A57" s="3">
        <v>18754103169</v>
      </c>
      <c r="B57" s="1" t="s">
        <v>623</v>
      </c>
      <c r="C57" s="1" t="s">
        <v>799</v>
      </c>
      <c r="D57" s="1" t="s">
        <v>800</v>
      </c>
      <c r="E57" s="1" t="s">
        <v>801</v>
      </c>
      <c r="F57" s="1" t="s">
        <v>436</v>
      </c>
      <c r="G57" s="1" t="s">
        <v>440</v>
      </c>
      <c r="H57" s="1" t="s">
        <v>441</v>
      </c>
      <c r="I57" s="1" t="s">
        <v>802</v>
      </c>
      <c r="J57" s="1" t="s">
        <v>30</v>
      </c>
      <c r="K57" s="1" t="s">
        <v>803</v>
      </c>
      <c r="L57" s="1" t="s">
        <v>803</v>
      </c>
      <c r="M57" s="1" t="s">
        <v>444</v>
      </c>
      <c r="N57" s="1" t="s">
        <v>444</v>
      </c>
      <c r="O57" s="1" t="s">
        <v>445</v>
      </c>
      <c r="P57" s="1" t="s">
        <v>446</v>
      </c>
      <c r="Q57" s="1" t="s">
        <v>447</v>
      </c>
      <c r="R57" s="1" t="s">
        <v>804</v>
      </c>
      <c r="S57" s="1" t="s">
        <v>449</v>
      </c>
      <c r="T57" s="1" t="s">
        <v>450</v>
      </c>
      <c r="U57" s="1" t="s">
        <v>451</v>
      </c>
    </row>
    <row r="58" s="1" customFormat="1" spans="1:21">
      <c r="A58" s="3">
        <v>18746462607</v>
      </c>
      <c r="B58" s="1" t="s">
        <v>602</v>
      </c>
      <c r="C58" s="1" t="s">
        <v>805</v>
      </c>
      <c r="D58" s="1" t="s">
        <v>806</v>
      </c>
      <c r="E58" s="1" t="s">
        <v>807</v>
      </c>
      <c r="F58" s="1" t="s">
        <v>634</v>
      </c>
      <c r="G58" s="1" t="s">
        <v>440</v>
      </c>
      <c r="H58" s="1" t="s">
        <v>441</v>
      </c>
      <c r="I58" s="1" t="s">
        <v>808</v>
      </c>
      <c r="J58" s="1" t="s">
        <v>30</v>
      </c>
      <c r="K58" s="1" t="s">
        <v>809</v>
      </c>
      <c r="L58" s="1" t="s">
        <v>809</v>
      </c>
      <c r="M58" s="1" t="s">
        <v>444</v>
      </c>
      <c r="N58" s="1" t="s">
        <v>444</v>
      </c>
      <c r="O58" s="1" t="s">
        <v>445</v>
      </c>
      <c r="P58" s="1" t="s">
        <v>446</v>
      </c>
      <c r="Q58" s="1" t="s">
        <v>447</v>
      </c>
      <c r="R58" s="1" t="s">
        <v>810</v>
      </c>
      <c r="S58" s="1" t="s">
        <v>449</v>
      </c>
      <c r="T58" s="1" t="s">
        <v>450</v>
      </c>
      <c r="U58" s="1" t="s">
        <v>451</v>
      </c>
    </row>
    <row r="59" s="1" customFormat="1" spans="1:21">
      <c r="A59" s="3">
        <v>18607309972</v>
      </c>
      <c r="B59" s="1" t="s">
        <v>811</v>
      </c>
      <c r="C59" s="1" t="s">
        <v>812</v>
      </c>
      <c r="D59" s="1" t="s">
        <v>813</v>
      </c>
      <c r="E59" s="1" t="s">
        <v>814</v>
      </c>
      <c r="F59" s="1" t="s">
        <v>436</v>
      </c>
      <c r="G59" s="1" t="s">
        <v>440</v>
      </c>
      <c r="H59" s="1" t="s">
        <v>441</v>
      </c>
      <c r="I59" s="1" t="s">
        <v>815</v>
      </c>
      <c r="J59" s="1" t="s">
        <v>30</v>
      </c>
      <c r="K59" s="1" t="s">
        <v>816</v>
      </c>
      <c r="L59" s="1" t="s">
        <v>816</v>
      </c>
      <c r="M59" s="1" t="s">
        <v>444</v>
      </c>
      <c r="N59" s="1" t="s">
        <v>444</v>
      </c>
      <c r="O59" s="1" t="s">
        <v>445</v>
      </c>
      <c r="P59" s="1" t="s">
        <v>446</v>
      </c>
      <c r="Q59" s="1" t="s">
        <v>447</v>
      </c>
      <c r="R59" s="1" t="s">
        <v>817</v>
      </c>
      <c r="S59" s="1" t="s">
        <v>449</v>
      </c>
      <c r="T59" s="1" t="s">
        <v>450</v>
      </c>
      <c r="U59" s="1" t="s">
        <v>451</v>
      </c>
    </row>
    <row r="60" s="1" customFormat="1" spans="1:21">
      <c r="A60" s="3">
        <v>18795308880</v>
      </c>
      <c r="B60" s="1" t="s">
        <v>578</v>
      </c>
      <c r="C60" s="1" t="s">
        <v>818</v>
      </c>
      <c r="D60" s="1" t="s">
        <v>819</v>
      </c>
      <c r="E60" s="1" t="s">
        <v>820</v>
      </c>
      <c r="F60" s="1" t="s">
        <v>578</v>
      </c>
      <c r="G60" s="1" t="s">
        <v>440</v>
      </c>
      <c r="H60" s="1" t="s">
        <v>441</v>
      </c>
      <c r="I60" s="1" t="s">
        <v>821</v>
      </c>
      <c r="J60" s="1" t="s">
        <v>30</v>
      </c>
      <c r="K60" s="1" t="s">
        <v>822</v>
      </c>
      <c r="L60" s="1" t="s">
        <v>822</v>
      </c>
      <c r="M60" s="1" t="s">
        <v>444</v>
      </c>
      <c r="N60" s="1" t="s">
        <v>444</v>
      </c>
      <c r="O60" s="1" t="s">
        <v>445</v>
      </c>
      <c r="P60" s="1" t="s">
        <v>446</v>
      </c>
      <c r="Q60" s="1" t="s">
        <v>447</v>
      </c>
      <c r="R60" s="1" t="s">
        <v>823</v>
      </c>
      <c r="S60" s="1" t="s">
        <v>449</v>
      </c>
      <c r="T60" s="1" t="s">
        <v>450</v>
      </c>
      <c r="U60" s="1" t="s">
        <v>451</v>
      </c>
    </row>
    <row r="61" s="1" customFormat="1" spans="1:21">
      <c r="A61" s="3">
        <v>18788748301</v>
      </c>
      <c r="B61" s="1" t="s">
        <v>578</v>
      </c>
      <c r="C61" s="1" t="s">
        <v>824</v>
      </c>
      <c r="D61" s="1" t="s">
        <v>561</v>
      </c>
      <c r="E61" s="1" t="s">
        <v>825</v>
      </c>
      <c r="F61" s="1" t="s">
        <v>436</v>
      </c>
      <c r="G61" s="1" t="s">
        <v>440</v>
      </c>
      <c r="H61" s="1" t="s">
        <v>441</v>
      </c>
      <c r="I61" s="1" t="s">
        <v>826</v>
      </c>
      <c r="J61" s="1" t="s">
        <v>30</v>
      </c>
      <c r="K61" s="1" t="s">
        <v>827</v>
      </c>
      <c r="L61" s="1" t="s">
        <v>827</v>
      </c>
      <c r="M61" s="1" t="s">
        <v>444</v>
      </c>
      <c r="N61" s="1" t="s">
        <v>444</v>
      </c>
      <c r="O61" s="1" t="s">
        <v>445</v>
      </c>
      <c r="P61" s="1" t="s">
        <v>446</v>
      </c>
      <c r="Q61" s="1" t="s">
        <v>447</v>
      </c>
      <c r="R61" s="1" t="s">
        <v>828</v>
      </c>
      <c r="S61" s="1" t="s">
        <v>449</v>
      </c>
      <c r="T61" s="1" t="s">
        <v>450</v>
      </c>
      <c r="U61" s="1" t="s">
        <v>451</v>
      </c>
    </row>
    <row r="62" s="1" customFormat="1" spans="1:21">
      <c r="A62" s="3">
        <v>18652523685</v>
      </c>
      <c r="B62" s="1" t="s">
        <v>641</v>
      </c>
      <c r="C62" s="1" t="s">
        <v>829</v>
      </c>
      <c r="D62" s="1" t="s">
        <v>830</v>
      </c>
      <c r="E62" s="1" t="s">
        <v>831</v>
      </c>
      <c r="F62" s="1" t="s">
        <v>602</v>
      </c>
      <c r="G62" s="1" t="s">
        <v>440</v>
      </c>
      <c r="H62" s="1" t="s">
        <v>441</v>
      </c>
      <c r="I62" s="1" t="s">
        <v>832</v>
      </c>
      <c r="J62" s="1" t="s">
        <v>30</v>
      </c>
      <c r="K62" s="1" t="s">
        <v>833</v>
      </c>
      <c r="L62" s="1" t="s">
        <v>833</v>
      </c>
      <c r="M62" s="1" t="s">
        <v>444</v>
      </c>
      <c r="N62" s="1" t="s">
        <v>444</v>
      </c>
      <c r="O62" s="1" t="s">
        <v>445</v>
      </c>
      <c r="P62" s="1" t="s">
        <v>446</v>
      </c>
      <c r="Q62" s="1" t="s">
        <v>447</v>
      </c>
      <c r="R62" s="1" t="s">
        <v>834</v>
      </c>
      <c r="S62" s="1" t="s">
        <v>449</v>
      </c>
      <c r="T62" s="1" t="s">
        <v>450</v>
      </c>
      <c r="U62" s="1" t="s">
        <v>451</v>
      </c>
    </row>
    <row r="63" s="1" customFormat="1" spans="1:21">
      <c r="A63" s="3">
        <v>18516876443</v>
      </c>
      <c r="B63" s="1" t="s">
        <v>724</v>
      </c>
      <c r="C63" s="1" t="s">
        <v>835</v>
      </c>
      <c r="D63" s="1" t="s">
        <v>836</v>
      </c>
      <c r="E63" s="1" t="s">
        <v>837</v>
      </c>
      <c r="F63" s="1" t="s">
        <v>578</v>
      </c>
      <c r="G63" s="1" t="s">
        <v>440</v>
      </c>
      <c r="H63" s="1" t="s">
        <v>441</v>
      </c>
      <c r="I63" s="1" t="s">
        <v>838</v>
      </c>
      <c r="J63" s="1" t="s">
        <v>30</v>
      </c>
      <c r="K63" s="1" t="s">
        <v>839</v>
      </c>
      <c r="L63" s="1" t="s">
        <v>839</v>
      </c>
      <c r="M63" s="1" t="s">
        <v>444</v>
      </c>
      <c r="N63" s="1" t="s">
        <v>444</v>
      </c>
      <c r="O63" s="1" t="s">
        <v>445</v>
      </c>
      <c r="P63" s="1" t="s">
        <v>446</v>
      </c>
      <c r="Q63" s="1" t="s">
        <v>447</v>
      </c>
      <c r="R63" s="1" t="s">
        <v>840</v>
      </c>
      <c r="S63" s="1" t="s">
        <v>449</v>
      </c>
      <c r="T63" s="1" t="s">
        <v>450</v>
      </c>
      <c r="U63" s="1" t="s">
        <v>451</v>
      </c>
    </row>
    <row r="64" s="1" customFormat="1" spans="1:21">
      <c r="A64" s="3">
        <v>18661282942</v>
      </c>
      <c r="B64" s="1" t="s">
        <v>841</v>
      </c>
      <c r="C64" s="1" t="s">
        <v>842</v>
      </c>
      <c r="D64" s="1" t="s">
        <v>843</v>
      </c>
      <c r="E64" s="1" t="s">
        <v>844</v>
      </c>
      <c r="F64" s="1" t="s">
        <v>436</v>
      </c>
      <c r="G64" s="1" t="s">
        <v>440</v>
      </c>
      <c r="H64" s="1" t="s">
        <v>441</v>
      </c>
      <c r="I64" s="1" t="s">
        <v>845</v>
      </c>
      <c r="J64" s="1" t="s">
        <v>30</v>
      </c>
      <c r="K64" s="1" t="s">
        <v>846</v>
      </c>
      <c r="L64" s="1" t="s">
        <v>846</v>
      </c>
      <c r="M64" s="1" t="s">
        <v>444</v>
      </c>
      <c r="N64" s="1" t="s">
        <v>444</v>
      </c>
      <c r="O64" s="1" t="s">
        <v>445</v>
      </c>
      <c r="P64" s="1" t="s">
        <v>446</v>
      </c>
      <c r="Q64" s="1" t="s">
        <v>447</v>
      </c>
      <c r="R64" s="1" t="s">
        <v>847</v>
      </c>
      <c r="S64" s="1" t="s">
        <v>449</v>
      </c>
      <c r="T64" s="1" t="s">
        <v>450</v>
      </c>
      <c r="U64" s="1" t="s">
        <v>451</v>
      </c>
    </row>
    <row r="65" s="1" customFormat="1" spans="1:21">
      <c r="A65" s="3">
        <v>18708045188</v>
      </c>
      <c r="B65" s="1" t="s">
        <v>691</v>
      </c>
      <c r="C65" s="1" t="s">
        <v>848</v>
      </c>
      <c r="D65" s="1" t="s">
        <v>849</v>
      </c>
      <c r="E65" s="1" t="s">
        <v>850</v>
      </c>
      <c r="F65" s="1" t="s">
        <v>436</v>
      </c>
      <c r="G65" s="1" t="s">
        <v>440</v>
      </c>
      <c r="H65" s="1" t="s">
        <v>441</v>
      </c>
      <c r="I65" s="1" t="s">
        <v>851</v>
      </c>
      <c r="J65" s="1" t="s">
        <v>30</v>
      </c>
      <c r="K65" s="1" t="s">
        <v>852</v>
      </c>
      <c r="L65" s="1" t="s">
        <v>852</v>
      </c>
      <c r="M65" s="1" t="s">
        <v>444</v>
      </c>
      <c r="N65" s="1" t="s">
        <v>444</v>
      </c>
      <c r="O65" s="1" t="s">
        <v>445</v>
      </c>
      <c r="P65" s="1" t="s">
        <v>446</v>
      </c>
      <c r="Q65" s="1" t="s">
        <v>447</v>
      </c>
      <c r="R65" s="1" t="s">
        <v>853</v>
      </c>
      <c r="S65" s="1" t="s">
        <v>449</v>
      </c>
      <c r="T65" s="1" t="s">
        <v>450</v>
      </c>
      <c r="U65" s="1" t="s">
        <v>451</v>
      </c>
    </row>
    <row r="66" s="1" customFormat="1" spans="1:21">
      <c r="A66" s="3">
        <v>18462449400</v>
      </c>
      <c r="B66" s="1" t="s">
        <v>660</v>
      </c>
      <c r="C66" s="1" t="s">
        <v>854</v>
      </c>
      <c r="D66" s="1" t="s">
        <v>855</v>
      </c>
      <c r="E66" s="1" t="s">
        <v>856</v>
      </c>
      <c r="F66" s="1" t="s">
        <v>578</v>
      </c>
      <c r="G66" s="1" t="s">
        <v>440</v>
      </c>
      <c r="H66" s="1" t="s">
        <v>441</v>
      </c>
      <c r="I66" s="1" t="s">
        <v>857</v>
      </c>
      <c r="J66" s="1" t="s">
        <v>30</v>
      </c>
      <c r="K66" s="1" t="s">
        <v>858</v>
      </c>
      <c r="L66" s="1" t="s">
        <v>858</v>
      </c>
      <c r="M66" s="1" t="s">
        <v>444</v>
      </c>
      <c r="N66" s="1" t="s">
        <v>444</v>
      </c>
      <c r="O66" s="1" t="s">
        <v>445</v>
      </c>
      <c r="P66" s="1" t="s">
        <v>446</v>
      </c>
      <c r="Q66" s="1" t="s">
        <v>447</v>
      </c>
      <c r="R66" s="1" t="s">
        <v>859</v>
      </c>
      <c r="S66" s="1" t="s">
        <v>449</v>
      </c>
      <c r="T66" s="1" t="s">
        <v>450</v>
      </c>
      <c r="U66" s="1" t="s">
        <v>451</v>
      </c>
    </row>
    <row r="67" s="1" customFormat="1" spans="1:21">
      <c r="A67" s="3">
        <v>18630826946</v>
      </c>
      <c r="B67" s="1" t="s">
        <v>860</v>
      </c>
      <c r="C67" s="1" t="s">
        <v>861</v>
      </c>
      <c r="D67" s="1" t="s">
        <v>597</v>
      </c>
      <c r="E67" s="1" t="s">
        <v>862</v>
      </c>
      <c r="F67" s="1" t="s">
        <v>436</v>
      </c>
      <c r="G67" s="1" t="s">
        <v>440</v>
      </c>
      <c r="H67" s="1" t="s">
        <v>441</v>
      </c>
      <c r="I67" s="1" t="s">
        <v>863</v>
      </c>
      <c r="J67" s="1" t="s">
        <v>30</v>
      </c>
      <c r="K67" s="1" t="s">
        <v>864</v>
      </c>
      <c r="L67" s="1" t="s">
        <v>864</v>
      </c>
      <c r="M67" s="1" t="s">
        <v>444</v>
      </c>
      <c r="N67" s="1" t="s">
        <v>444</v>
      </c>
      <c r="O67" s="1" t="s">
        <v>445</v>
      </c>
      <c r="P67" s="1" t="s">
        <v>446</v>
      </c>
      <c r="Q67" s="1" t="s">
        <v>447</v>
      </c>
      <c r="R67" s="1" t="s">
        <v>865</v>
      </c>
      <c r="S67" s="1" t="s">
        <v>449</v>
      </c>
      <c r="T67" s="1" t="s">
        <v>450</v>
      </c>
      <c r="U67" s="1" t="s">
        <v>451</v>
      </c>
    </row>
    <row r="68" s="1" customFormat="1" spans="1:21">
      <c r="A68" s="3">
        <v>18429185043</v>
      </c>
      <c r="B68" s="1" t="s">
        <v>866</v>
      </c>
      <c r="C68" s="1" t="s">
        <v>867</v>
      </c>
      <c r="D68" s="1" t="s">
        <v>868</v>
      </c>
      <c r="E68" s="1" t="s">
        <v>869</v>
      </c>
      <c r="F68" s="1" t="s">
        <v>578</v>
      </c>
      <c r="G68" s="1" t="s">
        <v>440</v>
      </c>
      <c r="H68" s="1" t="s">
        <v>441</v>
      </c>
      <c r="I68" s="1" t="s">
        <v>870</v>
      </c>
      <c r="J68" s="1" t="s">
        <v>30</v>
      </c>
      <c r="K68" s="1" t="s">
        <v>871</v>
      </c>
      <c r="L68" s="1" t="s">
        <v>871</v>
      </c>
      <c r="M68" s="1" t="s">
        <v>444</v>
      </c>
      <c r="N68" s="1" t="s">
        <v>444</v>
      </c>
      <c r="O68" s="1" t="s">
        <v>445</v>
      </c>
      <c r="P68" s="1" t="s">
        <v>446</v>
      </c>
      <c r="Q68" s="1" t="s">
        <v>447</v>
      </c>
      <c r="R68" s="1" t="s">
        <v>872</v>
      </c>
      <c r="S68" s="1" t="s">
        <v>449</v>
      </c>
      <c r="T68" s="1" t="s">
        <v>450</v>
      </c>
      <c r="U68" s="1" t="s">
        <v>451</v>
      </c>
    </row>
    <row r="69" s="1" customFormat="1" spans="1:21">
      <c r="A69" s="3">
        <v>18782237626</v>
      </c>
      <c r="B69" s="1" t="s">
        <v>616</v>
      </c>
      <c r="C69" s="1" t="s">
        <v>873</v>
      </c>
      <c r="D69" s="1" t="s">
        <v>874</v>
      </c>
      <c r="E69" s="1" t="s">
        <v>875</v>
      </c>
      <c r="F69" s="1" t="s">
        <v>578</v>
      </c>
      <c r="G69" s="1" t="s">
        <v>440</v>
      </c>
      <c r="H69" s="1" t="s">
        <v>441</v>
      </c>
      <c r="I69" s="1" t="s">
        <v>876</v>
      </c>
      <c r="J69" s="1" t="s">
        <v>30</v>
      </c>
      <c r="K69" s="1" t="s">
        <v>877</v>
      </c>
      <c r="L69" s="1" t="s">
        <v>877</v>
      </c>
      <c r="M69" s="1" t="s">
        <v>444</v>
      </c>
      <c r="N69" s="1" t="s">
        <v>444</v>
      </c>
      <c r="O69" s="1" t="s">
        <v>445</v>
      </c>
      <c r="P69" s="1" t="s">
        <v>446</v>
      </c>
      <c r="Q69" s="1" t="s">
        <v>447</v>
      </c>
      <c r="R69" s="1" t="s">
        <v>878</v>
      </c>
      <c r="S69" s="1" t="s">
        <v>449</v>
      </c>
      <c r="T69" s="1" t="s">
        <v>450</v>
      </c>
      <c r="U69" s="1" t="s">
        <v>451</v>
      </c>
    </row>
    <row r="70" s="1" customFormat="1" spans="1:21">
      <c r="A70" s="3">
        <v>18765184905</v>
      </c>
      <c r="B70" s="1" t="s">
        <v>634</v>
      </c>
      <c r="C70" s="1" t="s">
        <v>879</v>
      </c>
      <c r="D70" s="1" t="s">
        <v>880</v>
      </c>
      <c r="E70" s="1" t="s">
        <v>881</v>
      </c>
      <c r="F70" s="1" t="s">
        <v>634</v>
      </c>
      <c r="G70" s="1" t="s">
        <v>440</v>
      </c>
      <c r="H70" s="1" t="s">
        <v>441</v>
      </c>
      <c r="I70" s="1" t="s">
        <v>882</v>
      </c>
      <c r="J70" s="1" t="s">
        <v>30</v>
      </c>
      <c r="K70" s="1" t="s">
        <v>883</v>
      </c>
      <c r="L70" s="1" t="s">
        <v>883</v>
      </c>
      <c r="M70" s="1" t="s">
        <v>444</v>
      </c>
      <c r="N70" s="1" t="s">
        <v>444</v>
      </c>
      <c r="O70" s="1" t="s">
        <v>445</v>
      </c>
      <c r="P70" s="1" t="s">
        <v>446</v>
      </c>
      <c r="Q70" s="1" t="s">
        <v>447</v>
      </c>
      <c r="R70" s="1" t="s">
        <v>884</v>
      </c>
      <c r="S70" s="1" t="s">
        <v>449</v>
      </c>
      <c r="T70" s="1" t="s">
        <v>450</v>
      </c>
      <c r="U70" s="1" t="s">
        <v>451</v>
      </c>
    </row>
    <row r="71" s="1" customFormat="1" spans="1:21">
      <c r="A71" s="3">
        <v>18705858710</v>
      </c>
      <c r="B71" s="1" t="s">
        <v>691</v>
      </c>
      <c r="C71" s="1" t="s">
        <v>885</v>
      </c>
      <c r="D71" s="1" t="s">
        <v>886</v>
      </c>
      <c r="E71" s="1" t="s">
        <v>887</v>
      </c>
      <c r="F71" s="1" t="s">
        <v>436</v>
      </c>
      <c r="G71" s="1" t="s">
        <v>440</v>
      </c>
      <c r="H71" s="1" t="s">
        <v>441</v>
      </c>
      <c r="I71" s="1" t="s">
        <v>888</v>
      </c>
      <c r="J71" s="1" t="s">
        <v>30</v>
      </c>
      <c r="K71" s="1" t="s">
        <v>889</v>
      </c>
      <c r="L71" s="1" t="s">
        <v>889</v>
      </c>
      <c r="M71" s="1" t="s">
        <v>444</v>
      </c>
      <c r="N71" s="1" t="s">
        <v>444</v>
      </c>
      <c r="O71" s="1" t="s">
        <v>445</v>
      </c>
      <c r="P71" s="1" t="s">
        <v>446</v>
      </c>
      <c r="Q71" s="1" t="s">
        <v>447</v>
      </c>
      <c r="R71" s="1" t="s">
        <v>890</v>
      </c>
      <c r="S71" s="1" t="s">
        <v>449</v>
      </c>
      <c r="T71" s="1" t="s">
        <v>450</v>
      </c>
      <c r="U71" s="1" t="s">
        <v>451</v>
      </c>
    </row>
    <row r="72" s="1" customFormat="1" spans="1:21">
      <c r="A72" s="3">
        <v>18708404228</v>
      </c>
      <c r="B72" s="1" t="s">
        <v>667</v>
      </c>
      <c r="C72" s="1" t="s">
        <v>891</v>
      </c>
      <c r="D72" s="1" t="s">
        <v>886</v>
      </c>
      <c r="E72" s="1" t="s">
        <v>892</v>
      </c>
      <c r="F72" s="1" t="s">
        <v>436</v>
      </c>
      <c r="G72" s="1" t="s">
        <v>440</v>
      </c>
      <c r="H72" s="1" t="s">
        <v>441</v>
      </c>
      <c r="I72" s="1" t="s">
        <v>888</v>
      </c>
      <c r="J72" s="1" t="s">
        <v>30</v>
      </c>
      <c r="K72" s="1" t="s">
        <v>889</v>
      </c>
      <c r="L72" s="1" t="s">
        <v>889</v>
      </c>
      <c r="M72" s="1" t="s">
        <v>444</v>
      </c>
      <c r="N72" s="1" t="s">
        <v>444</v>
      </c>
      <c r="O72" s="1" t="s">
        <v>445</v>
      </c>
      <c r="P72" s="1" t="s">
        <v>446</v>
      </c>
      <c r="Q72" s="1" t="s">
        <v>447</v>
      </c>
      <c r="R72" s="1" t="s">
        <v>893</v>
      </c>
      <c r="S72" s="1" t="s">
        <v>449</v>
      </c>
      <c r="T72" s="1" t="s">
        <v>450</v>
      </c>
      <c r="U72" s="1" t="s">
        <v>451</v>
      </c>
    </row>
    <row r="73" s="1" customFormat="1" spans="1:21">
      <c r="A73" s="3">
        <v>18649658843</v>
      </c>
      <c r="B73" s="1" t="s">
        <v>641</v>
      </c>
      <c r="C73" s="1" t="s">
        <v>894</v>
      </c>
      <c r="D73" s="1" t="s">
        <v>580</v>
      </c>
      <c r="E73" s="1" t="s">
        <v>895</v>
      </c>
      <c r="F73" s="1" t="s">
        <v>436</v>
      </c>
      <c r="G73" s="1" t="s">
        <v>440</v>
      </c>
      <c r="H73" s="1" t="s">
        <v>441</v>
      </c>
      <c r="I73" s="1" t="s">
        <v>896</v>
      </c>
      <c r="J73" s="1" t="s">
        <v>30</v>
      </c>
      <c r="K73" s="1" t="s">
        <v>897</v>
      </c>
      <c r="L73" s="1" t="s">
        <v>897</v>
      </c>
      <c r="M73" s="1" t="s">
        <v>444</v>
      </c>
      <c r="N73" s="1" t="s">
        <v>444</v>
      </c>
      <c r="O73" s="1" t="s">
        <v>445</v>
      </c>
      <c r="P73" s="1" t="s">
        <v>446</v>
      </c>
      <c r="Q73" s="1" t="s">
        <v>447</v>
      </c>
      <c r="R73" s="1" t="s">
        <v>898</v>
      </c>
      <c r="S73" s="1" t="s">
        <v>449</v>
      </c>
      <c r="T73" s="1" t="s">
        <v>450</v>
      </c>
      <c r="U73" s="1" t="s">
        <v>451</v>
      </c>
    </row>
    <row r="74" s="1" customFormat="1" spans="1:21">
      <c r="A74" s="3">
        <v>18775849373</v>
      </c>
      <c r="B74" s="1" t="s">
        <v>634</v>
      </c>
      <c r="C74" s="1" t="s">
        <v>899</v>
      </c>
      <c r="D74" s="1" t="s">
        <v>900</v>
      </c>
      <c r="E74" s="1" t="s">
        <v>901</v>
      </c>
      <c r="F74" s="1" t="s">
        <v>436</v>
      </c>
      <c r="G74" s="1" t="s">
        <v>440</v>
      </c>
      <c r="H74" s="1" t="s">
        <v>441</v>
      </c>
      <c r="I74" s="1" t="s">
        <v>902</v>
      </c>
      <c r="J74" s="1" t="s">
        <v>30</v>
      </c>
      <c r="K74" s="1" t="s">
        <v>903</v>
      </c>
      <c r="L74" s="1" t="s">
        <v>903</v>
      </c>
      <c r="M74" s="1" t="s">
        <v>444</v>
      </c>
      <c r="N74" s="1" t="s">
        <v>444</v>
      </c>
      <c r="O74" s="1" t="s">
        <v>445</v>
      </c>
      <c r="P74" s="1" t="s">
        <v>446</v>
      </c>
      <c r="Q74" s="1" t="s">
        <v>447</v>
      </c>
      <c r="R74" s="1" t="s">
        <v>904</v>
      </c>
      <c r="S74" s="1" t="s">
        <v>449</v>
      </c>
      <c r="T74" s="1" t="s">
        <v>450</v>
      </c>
      <c r="U74" s="1" t="s">
        <v>451</v>
      </c>
    </row>
    <row r="75" s="1" customFormat="1" spans="1:21">
      <c r="A75" s="3">
        <v>18738505139</v>
      </c>
      <c r="B75" s="1" t="s">
        <v>905</v>
      </c>
      <c r="C75" s="1" t="s">
        <v>906</v>
      </c>
      <c r="D75" s="1" t="s">
        <v>907</v>
      </c>
      <c r="E75" s="1" t="s">
        <v>908</v>
      </c>
      <c r="F75" s="1" t="s">
        <v>616</v>
      </c>
      <c r="G75" s="1" t="s">
        <v>440</v>
      </c>
      <c r="H75" s="1" t="s">
        <v>441</v>
      </c>
      <c r="I75" s="1" t="s">
        <v>909</v>
      </c>
      <c r="J75" s="1" t="s">
        <v>30</v>
      </c>
      <c r="K75" s="1" t="s">
        <v>910</v>
      </c>
      <c r="L75" s="1" t="s">
        <v>910</v>
      </c>
      <c r="M75" s="1" t="s">
        <v>444</v>
      </c>
      <c r="N75" s="1" t="s">
        <v>444</v>
      </c>
      <c r="O75" s="1" t="s">
        <v>445</v>
      </c>
      <c r="P75" s="1" t="s">
        <v>446</v>
      </c>
      <c r="Q75" s="1" t="s">
        <v>447</v>
      </c>
      <c r="R75" s="1" t="s">
        <v>911</v>
      </c>
      <c r="S75" s="1" t="s">
        <v>449</v>
      </c>
      <c r="T75" s="1" t="s">
        <v>450</v>
      </c>
      <c r="U75" s="1" t="s">
        <v>451</v>
      </c>
    </row>
    <row r="76" s="1" customFormat="1" spans="1:21">
      <c r="A76" s="3">
        <v>18776075414</v>
      </c>
      <c r="B76" s="1" t="s">
        <v>616</v>
      </c>
      <c r="C76" s="1" t="s">
        <v>912</v>
      </c>
      <c r="D76" s="1" t="s">
        <v>913</v>
      </c>
      <c r="E76" s="1" t="s">
        <v>914</v>
      </c>
      <c r="F76" s="1" t="s">
        <v>578</v>
      </c>
      <c r="G76" s="1" t="s">
        <v>440</v>
      </c>
      <c r="H76" s="1" t="s">
        <v>441</v>
      </c>
      <c r="I76" s="1" t="s">
        <v>915</v>
      </c>
      <c r="J76" s="1" t="s">
        <v>30</v>
      </c>
      <c r="K76" s="1" t="s">
        <v>916</v>
      </c>
      <c r="L76" s="1" t="s">
        <v>916</v>
      </c>
      <c r="M76" s="1" t="s">
        <v>444</v>
      </c>
      <c r="N76" s="1" t="s">
        <v>444</v>
      </c>
      <c r="O76" s="1" t="s">
        <v>445</v>
      </c>
      <c r="P76" s="1" t="s">
        <v>446</v>
      </c>
      <c r="Q76" s="1" t="s">
        <v>447</v>
      </c>
      <c r="R76" s="1" t="s">
        <v>917</v>
      </c>
      <c r="S76" s="1" t="s">
        <v>449</v>
      </c>
      <c r="T76" s="1" t="s">
        <v>450</v>
      </c>
      <c r="U76" s="1" t="s">
        <v>451</v>
      </c>
    </row>
    <row r="77" s="1" customFormat="1" spans="1:21">
      <c r="A77" s="3">
        <v>18536236282</v>
      </c>
      <c r="B77" s="1" t="s">
        <v>918</v>
      </c>
      <c r="C77" s="1" t="s">
        <v>919</v>
      </c>
      <c r="D77" s="1" t="s">
        <v>920</v>
      </c>
      <c r="E77" s="1" t="s">
        <v>921</v>
      </c>
      <c r="F77" s="1" t="s">
        <v>436</v>
      </c>
      <c r="G77" s="1" t="s">
        <v>440</v>
      </c>
      <c r="H77" s="1" t="s">
        <v>441</v>
      </c>
      <c r="I77" s="1" t="s">
        <v>922</v>
      </c>
      <c r="J77" s="1" t="s">
        <v>30</v>
      </c>
      <c r="K77" s="1" t="s">
        <v>923</v>
      </c>
      <c r="L77" s="1" t="s">
        <v>923</v>
      </c>
      <c r="M77" s="1" t="s">
        <v>444</v>
      </c>
      <c r="N77" s="1" t="s">
        <v>444</v>
      </c>
      <c r="O77" s="1" t="s">
        <v>445</v>
      </c>
      <c r="P77" s="1" t="s">
        <v>446</v>
      </c>
      <c r="Q77" s="1" t="s">
        <v>447</v>
      </c>
      <c r="R77" s="1" t="s">
        <v>924</v>
      </c>
      <c r="S77" s="1" t="s">
        <v>449</v>
      </c>
      <c r="T77" s="1" t="s">
        <v>450</v>
      </c>
      <c r="U77" s="1" t="s">
        <v>451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2022-08-23T01:52:28Z</dcterms:created>
  <dcterms:modified xsi:type="dcterms:W3CDTF">2022-08-23T02:21:53Z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D510D79A51214B5580F8AB7ADA4FECE6</vt:lpwstr>
  </property>
  <property fmtid="{D5CDD505-2E9C-101B-9397-08002B2CF9AE}" pid="3" name="KSOProductBuildVer">
    <vt:lpwstr>2052-11.1.0.12302</vt:lpwstr>
  </property>
</Properties>
</file>