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对账!$A$1:$X$21</definedName>
  </definedNames>
  <calcPr calcId="144525"/>
</workbook>
</file>

<file path=xl/sharedStrings.xml><?xml version="1.0" encoding="utf-8"?>
<sst xmlns="http://schemas.openxmlformats.org/spreadsheetml/2006/main" count="678" uniqueCount="281">
  <si>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</si>
  <si>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</si>
  <si>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</si>
  <si>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</si>
  <si>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</si>
  <si>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</si>
  <si>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</si>
  <si>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</si>
  <si>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</si>
  <si>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</si>
  <si>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</si>
  <si>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</si>
  <si>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</si>
  <si>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</si>
  <si>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</si>
  <si>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</si>
  <si>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</si>
  <si>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</si>
  <si>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</si>
  <si>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</si>
  <si>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</si>
  <si>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</si>
  <si>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</si>
  <si>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</si>
  <si>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</si>
  <si>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17838098217	</t>
  </si>
  <si>
    <t>Ctrip</t>
  </si>
  <si>
    <t>正常</t>
  </si>
  <si>
    <t>[柏林]柏林斯比特尔马克贝斯特韦斯特酒店(Best Western Hotel am Spittelmarkt Berlin)(37198873)</t>
  </si>
  <si>
    <t>标准双床房&lt;不退款&gt;&lt;2人入住&gt;</t>
  </si>
  <si>
    <t>USD</t>
  </si>
  <si>
    <t>BAZZANELLA LEON/CARLOS LEOPOLDO</t>
  </si>
  <si>
    <t>CA5326220824USD</t>
  </si>
  <si>
    <t>未提现</t>
  </si>
  <si>
    <t>携程开票</t>
  </si>
  <si>
    <t xml:space="preserve">	</t>
  </si>
  <si>
    <t xml:space="preserve">18348811997	</t>
  </si>
  <si>
    <t>[因斯布鲁克]因斯布鲁克阿尔普酒店(Alphotel Innsbruck)(39055644)</t>
  </si>
  <si>
    <t>双人床房&lt;2人入住&gt;&lt;不退款&gt;&lt;早餐&gt;</t>
  </si>
  <si>
    <t>GAGLIARDO/MARIA ANTONIETTA</t>
  </si>
  <si>
    <t xml:space="preserve">67501	</t>
  </si>
  <si>
    <t xml:space="preserve">18413360262	</t>
  </si>
  <si>
    <t>[迪拜]迪拜朱美拉湖塔楼瑞享酒店(Mövenpick Hotel Jumeirah Lakes Towers Dubai)(37236208)</t>
  </si>
  <si>
    <t>高级房&lt;2人入住&gt;&lt;不退款&gt;&lt;早餐&gt;</t>
  </si>
  <si>
    <t>BAHL/REWAT RAJA,BAHL/REWAT RAJA</t>
  </si>
  <si>
    <t xml:space="preserve">153468686	</t>
  </si>
  <si>
    <t xml:space="preserve">18461316507	</t>
  </si>
  <si>
    <t>[布拉格]宜必思普拉哈文策斯劳斯广场酒店(Ibis Praha Wenceslas Square)(39044333)</t>
  </si>
  <si>
    <t>双人床房&lt;不退款&gt;&lt;2人入住&gt;</t>
  </si>
  <si>
    <t>SZAREK/PAWEL KRZYSZTOF,SZAREK/EKATERINA</t>
  </si>
  <si>
    <t xml:space="preserve">20220721	</t>
  </si>
  <si>
    <t xml:space="preserve">18597287626	</t>
  </si>
  <si>
    <t>[纽约]纽约中央凯悦大酒店(Hyatt Grand Central New York)(37201271)</t>
  </si>
  <si>
    <t>特大床房&lt;不退款&gt;&lt;2人入住&gt;</t>
  </si>
  <si>
    <t>Sapiro/Solomon,Kagan/Abigail</t>
  </si>
  <si>
    <t xml:space="preserve">18641227821	</t>
  </si>
  <si>
    <t>[华城市]新罗东滩住宿酒店(Shilla Stay Dongtan)(37217243)</t>
  </si>
  <si>
    <t>豪华双床城景房&lt;不退款&gt;&lt;2人入住&gt;</t>
  </si>
  <si>
    <t>KIM/SUNG OH</t>
  </si>
  <si>
    <t xml:space="preserve">2645151	</t>
  </si>
  <si>
    <t xml:space="preserve">Acknowledged	</t>
  </si>
  <si>
    <t xml:space="preserve">18726219969	</t>
  </si>
  <si>
    <t>[新山]新山成功滨水酒店(Berjaya Waterfront Hotel)(39037630)</t>
  </si>
  <si>
    <t>豪华房&lt;不退款&gt;&lt;2人入住&gt;</t>
  </si>
  <si>
    <t>Saharan/Sulastry Hajja</t>
  </si>
  <si>
    <t xml:space="preserve">2436904	</t>
  </si>
  <si>
    <t xml:space="preserve">18734205986	</t>
  </si>
  <si>
    <t>[纽约]爱迪生时代广场酒店(Hotel Edison Times Square)(37209421)</t>
  </si>
  <si>
    <t>经典大床房&lt;不退款&gt;&lt;2人入住&gt;</t>
  </si>
  <si>
    <t>Bryant/Christopher</t>
  </si>
  <si>
    <t xml:space="preserve">18764967711	</t>
  </si>
  <si>
    <t>[迈阿密]迈阿密YVE酒店(YVE Hotel Miami)(44701136)</t>
  </si>
  <si>
    <t>精明特大床房&lt;2人入住&gt;&lt;不退款&gt;</t>
  </si>
  <si>
    <t>Paredes/Omar</t>
  </si>
  <si>
    <t xml:space="preserve">3005688	</t>
  </si>
  <si>
    <t xml:space="preserve">18775913402	</t>
  </si>
  <si>
    <t>[马德里]新马德里酒店(Hotel Nuevo Madrid)(37201111)</t>
  </si>
  <si>
    <t>标准双人或双床房&lt;不退款&gt;&lt;2人入住&gt;</t>
  </si>
  <si>
    <t>Corral Hueso/Sergio</t>
  </si>
  <si>
    <t xml:space="preserve">EXP-1995893415	</t>
  </si>
  <si>
    <t xml:space="preserve">18776440282	</t>
  </si>
  <si>
    <t>[沃灵顿]沃灵顿乡村酒店(Village Hotel Warrington)(37213655)</t>
  </si>
  <si>
    <t>双人房&lt;不退款&gt;&lt;2人入住&gt;</t>
  </si>
  <si>
    <t>Gunby/Rick</t>
  </si>
  <si>
    <t xml:space="preserve">115156498	</t>
  </si>
  <si>
    <t xml:space="preserve">18788439339	</t>
  </si>
  <si>
    <t>[波士顿]波士顿公园广场酒店(Boston Park Plaza)(37203480)</t>
  </si>
  <si>
    <t>高级大号床房&lt;不退款&gt;&lt;2人入住&gt;</t>
  </si>
  <si>
    <t>CATLETT/PARKER BENJAMIN</t>
  </si>
  <si>
    <t xml:space="preserve">2658867	</t>
  </si>
  <si>
    <t xml:space="preserve">18795400773	</t>
  </si>
  <si>
    <t>[南特伊·莱斯莫]南莫城南特伊莫基里亚德饭店(Kyriad Meaux Sud – Nanteuil les Meaux)(46578684)</t>
  </si>
  <si>
    <t>Jochem/Christian</t>
  </si>
  <si>
    <t xml:space="preserve">33184UC002401	</t>
  </si>
  <si>
    <t xml:space="preserve">18799526807	</t>
  </si>
  <si>
    <t>[纽约]伊夫林酒店(The Evelyn Hotel)(37229101)</t>
  </si>
  <si>
    <t>豪华大号床房&lt;2人入住&gt;&lt;不退款&gt;</t>
  </si>
  <si>
    <t>McCracken/Elizabeth A,Latimer/Landi J</t>
  </si>
  <si>
    <t xml:space="preserve">3805916	</t>
  </si>
  <si>
    <t xml:space="preserve">18800117185	</t>
  </si>
  <si>
    <t>[雪城]锡拉丘兹皇冠假日酒店(Crowne Plaza Syracuse, an IHG Hotel)(37200164)</t>
  </si>
  <si>
    <t>休闲特大床房&lt;不退款&gt;&lt;2人入住&gt;</t>
  </si>
  <si>
    <t>DAI/KAI BIN,Ruan/Jiayi</t>
  </si>
  <si>
    <t xml:space="preserve">18803838642	</t>
  </si>
  <si>
    <t>[圣莫尼卡]洛伊斯圣莫妮卡海滩酒店(Loews Santa Monica Beach Hotel)(37208123)</t>
  </si>
  <si>
    <t>2张大床房&lt;2人入住&gt;&lt;不退款&gt;</t>
  </si>
  <si>
    <t>goode/greg,goode/tati</t>
  </si>
  <si>
    <t xml:space="preserve">70575SE115622	</t>
  </si>
  <si>
    <t xml:space="preserve">18804894609	</t>
  </si>
  <si>
    <t>[朗塞斯顿]朗塞斯顿克罗尼尔品质酒店(Quality Hotel Colonial Launceston)(37211014)</t>
  </si>
  <si>
    <t>大号床房&lt;不退款&gt;&lt;2人入住&gt;</t>
  </si>
  <si>
    <t>Davey/Michael Davey</t>
  </si>
  <si>
    <t xml:space="preserve">18810571613	</t>
  </si>
  <si>
    <t>[巴德胡弗多普]阿姆斯特丹史基浦机场宜必思酒店(Ibis Schiphol Amsterdam Airport)(37205215)</t>
  </si>
  <si>
    <t>大床房&lt;不退款&gt;&lt;2人入住&gt;</t>
  </si>
  <si>
    <t>MELOSIQUEIRA/MATHEUS,MELOSIQUEIRA/MARIA CECILIA,RIBEIROSIQUEIRA/RONALDO</t>
  </si>
  <si>
    <t xml:space="preserve">2660851	</t>
  </si>
  <si>
    <t xml:space="preserve">18810781878	</t>
  </si>
  <si>
    <t>[新加坡]新加坡半岛怡东酒店(Peninsula Excelsior Hotel Singapore)(37209095)</t>
  </si>
  <si>
    <t>至尊房&lt;2人入住&gt;&lt;不退款&gt;</t>
  </si>
  <si>
    <t>LIZARDO/MA ANTONIETTE</t>
  </si>
  <si>
    <t xml:space="preserve">2660939	</t>
  </si>
  <si>
    <t xml:space="preserve">3212077	</t>
  </si>
  <si>
    <t xml:space="preserve">18815986315	</t>
  </si>
  <si>
    <t>[利兹]利兹便捷酒店(EasyHotel Leeds)(39655357)</t>
  </si>
  <si>
    <t>标准间1双人床（无窗户）&lt;不退款&gt;&lt;2人入住&gt;</t>
  </si>
  <si>
    <t>Ramsbottom/Caprice</t>
  </si>
  <si>
    <t xml:space="preserve">2661280	</t>
  </si>
  <si>
    <t>取消</t>
  </si>
  <si>
    <t>，</t>
  </si>
  <si>
    <t>A220824100818481</t>
  </si>
  <si>
    <t>USD / HKD 当前参考汇率: 7.84368</t>
  </si>
  <si>
    <t>总计： 4414 USD/
34622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</si>
  <si>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</si>
  <si>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</si>
  <si>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</si>
  <si>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</si>
  <si>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</si>
  <si>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</si>
  <si>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</si>
  <si>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</si>
  <si>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</si>
  <si>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</si>
  <si>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</si>
  <si>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</si>
  <si>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</si>
  <si>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</si>
  <si>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</si>
  <si>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</si>
  <si>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</si>
  <si>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</si>
  <si>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2022-08-20</t>
  </si>
  <si>
    <t>2660851</t>
  </si>
  <si>
    <t>阿姆斯特丹史基浦机场宜必思酒店</t>
  </si>
  <si>
    <t>MELOSIQUEIRA MATHEUS,MELOSIQUEIRA MARIA CECILIA,RIBEIROSIQUEIRA RONALDO</t>
  </si>
  <si>
    <t>2022-08-21</t>
  </si>
  <si>
    <t>退房日周结</t>
  </si>
  <si>
    <t>1469.32</t>
  </si>
  <si>
    <t>216.00</t>
  </si>
  <si>
    <t>0</t>
  </si>
  <si>
    <t>0.00</t>
  </si>
  <si>
    <t>携程盛景国际直连</t>
  </si>
  <si>
    <t>01.010677</t>
  </si>
  <si>
    <t>2022-08-20 01:09:47</t>
  </si>
  <si>
    <t>否</t>
  </si>
  <si>
    <t>汇智国际旅游发展有限公司</t>
  </si>
  <si>
    <t>直连</t>
  </si>
  <si>
    <t>2022-08-19</t>
  </si>
  <si>
    <t>2660122</t>
  </si>
  <si>
    <t>朗塞斯顿殖民风格品质酒店</t>
  </si>
  <si>
    <t>Davey Michael Davey</t>
  </si>
  <si>
    <t>734.66</t>
  </si>
  <si>
    <t>108.00</t>
  </si>
  <si>
    <t>2022-08-19 12:24:18</t>
  </si>
  <si>
    <t>2660048</t>
  </si>
  <si>
    <t>洛伊斯圣莫妮卡海滩酒店</t>
  </si>
  <si>
    <t>goode greg,goode tati</t>
  </si>
  <si>
    <t>6373.85</t>
  </si>
  <si>
    <t>937.00</t>
  </si>
  <si>
    <t>2022-08-19 11:27:23</t>
  </si>
  <si>
    <t>2659958</t>
  </si>
  <si>
    <t>锡拉丘兹皇冠假日酒店</t>
  </si>
  <si>
    <t>DAI KAI BIN,Ruan Jiayi</t>
  </si>
  <si>
    <t>3129.10</t>
  </si>
  <si>
    <t>460.00</t>
  </si>
  <si>
    <t>2022-08-19 10:01:55</t>
  </si>
  <si>
    <t>2659794</t>
  </si>
  <si>
    <t>伊夫林酒店</t>
  </si>
  <si>
    <t>McCracken Elizabeth A,Latimer Landi J</t>
  </si>
  <si>
    <t>1625.77</t>
  </si>
  <si>
    <t>239.00</t>
  </si>
  <si>
    <t>2022-08-19 02:28:21</t>
  </si>
  <si>
    <t>2022-08-18</t>
  </si>
  <si>
    <t>2659310</t>
  </si>
  <si>
    <t>南莫城南特伊莫基里亚德饭店</t>
  </si>
  <si>
    <t>Jochem Christian</t>
  </si>
  <si>
    <t>883.66</t>
  </si>
  <si>
    <t>130.00</t>
  </si>
  <si>
    <t>2022-08-18 16:21:28</t>
  </si>
  <si>
    <t>2658867</t>
  </si>
  <si>
    <t>波士顿公园广场酒店</t>
  </si>
  <si>
    <t>CATLETT PARKER BENJAMIN</t>
  </si>
  <si>
    <t>2025.63</t>
  </si>
  <si>
    <t>298.00</t>
  </si>
  <si>
    <t>2022-08-18 07:11:47</t>
  </si>
  <si>
    <t>2022-08-17</t>
  </si>
  <si>
    <t>2657702</t>
  </si>
  <si>
    <t>沃灵顿乡村酒店</t>
  </si>
  <si>
    <t>Gunby Rick</t>
  </si>
  <si>
    <t>782.52</t>
  </si>
  <si>
    <t>115.00</t>
  </si>
  <si>
    <t>2022-08-17 05:48:21</t>
  </si>
  <si>
    <t>2657532</t>
  </si>
  <si>
    <t>新马德里酒店</t>
  </si>
  <si>
    <t>Corral Hueso Sergio</t>
  </si>
  <si>
    <t>332.63</t>
  </si>
  <si>
    <t>49.00</t>
  </si>
  <si>
    <t>2022-08-17 00:21:05</t>
  </si>
  <si>
    <t>2022-08-16</t>
  </si>
  <si>
    <t>2656455</t>
  </si>
  <si>
    <t>迈阿密YVE酒店</t>
  </si>
  <si>
    <t>Paredes Omar</t>
  </si>
  <si>
    <t>963.95</t>
  </si>
  <si>
    <t>142.00</t>
  </si>
  <si>
    <t>2022-08-16 02:10:37</t>
  </si>
  <si>
    <t>2022-08-13</t>
  </si>
  <si>
    <t>2653519</t>
  </si>
  <si>
    <t>爱迪生时代广场酒店</t>
  </si>
  <si>
    <t>Bryant Christopher</t>
  </si>
  <si>
    <t>1196.31</t>
  </si>
  <si>
    <t>177.00</t>
  </si>
  <si>
    <t>2022-08-13 03:43:20</t>
  </si>
  <si>
    <t>2022-08-12</t>
  </si>
  <si>
    <t>2652829</t>
  </si>
  <si>
    <t>新山成功滨水酒店</t>
  </si>
  <si>
    <t>Saharan Sulastry Hajja</t>
  </si>
  <si>
    <t>432.63</t>
  </si>
  <si>
    <t>64.00</t>
  </si>
  <si>
    <t>2022-08-12 14:52:18</t>
  </si>
  <si>
    <t>2022-08-05</t>
  </si>
  <si>
    <t>2645151</t>
  </si>
  <si>
    <t>新罗东滩住宿酒店</t>
  </si>
  <si>
    <t>KIM SUNG OH</t>
  </si>
  <si>
    <t>2374.66</t>
  </si>
  <si>
    <t>351.00</t>
  </si>
  <si>
    <t>2022-08-05 14:55:41</t>
  </si>
  <si>
    <t>2022-08-02</t>
  </si>
  <si>
    <t>2641344</t>
  </si>
  <si>
    <t>纽约君悦酒店</t>
  </si>
  <si>
    <t>Sapiro Solomon,Kagan Abigail</t>
  </si>
  <si>
    <t>2672.86</t>
  </si>
  <si>
    <t>394.00</t>
  </si>
  <si>
    <t>2022-08-02 12:06:07</t>
  </si>
  <si>
    <t>2022-07-21</t>
  </si>
  <si>
    <t>2627631</t>
  </si>
  <si>
    <t>宜必思普拉哈文策斯劳斯广场酒店</t>
  </si>
  <si>
    <t>SZAREK PAWEL KRZYSZTOF,SZAREK EKATERINA</t>
  </si>
  <si>
    <t>825.93</t>
  </si>
  <si>
    <t>122.00</t>
  </si>
  <si>
    <t>2022-07-21 03:13:08</t>
  </si>
  <si>
    <t>2022-07-16</t>
  </si>
  <si>
    <t>2623130</t>
  </si>
  <si>
    <t>迪拜朱美拉湖塔楼瑞享酒店</t>
  </si>
  <si>
    <t>BAHL REWAT RAJA,BAHL REWAT RAJA</t>
  </si>
  <si>
    <t>988.84</t>
  </si>
  <si>
    <t>146.00</t>
  </si>
  <si>
    <t>2022-07-16 12:31:35</t>
  </si>
  <si>
    <t>2022-07-10</t>
  </si>
  <si>
    <t>2616416</t>
  </si>
  <si>
    <t>因斯布鲁克阿尔普酒店</t>
  </si>
  <si>
    <t>GAGLIARDO MARIA ANTONIETTA</t>
  </si>
  <si>
    <t>1597.38</t>
  </si>
  <si>
    <t>238.00</t>
  </si>
  <si>
    <t>2022-07-10 06:02:00</t>
  </si>
  <si>
    <t>2022-04-24</t>
  </si>
  <si>
    <t>2522471</t>
  </si>
  <si>
    <t>柏林斯比特尔马克贝斯特韦斯特酒店</t>
  </si>
  <si>
    <t>BAZZANELLA LEON CARLOS LEOPOLDO</t>
  </si>
  <si>
    <t>1485.56</t>
  </si>
  <si>
    <t>228.00</t>
  </si>
  <si>
    <t>2022-04-24 06:36:44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</si>
</sst>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14</xdr:col>
      <xdr:colOff>657225</xdr:colOff>
      <xdr:row>71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43650"/>
          <a:ext cx="10744200" cy="5553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44790</v>
      </c>
      <c r="G2" s="6">
        <v>44794</v>
      </c>
      <c r="H2" s="4">
        <v>1</v>
      </c>
      <c r="I2" s="4">
        <v>4</v>
      </c>
      <c r="J2" s="4">
        <v>4</v>
      </c>
      <c r="K2" s="4" t="s">
        <v>30</v>
      </c>
      <c r="L2" s="4">
        <v>228</v>
      </c>
      <c r="M2" s="4">
        <v>228</v>
      </c>
      <c r="N2" s="4" t="s">
        <v>31</v>
      </c>
      <c r="O2" s="4" t="s">
        <v>32</v>
      </c>
      <c r="P2" s="4" t="s">
        <v>33</v>
      </c>
      <c r="Q2" s="4">
        <v>0</v>
      </c>
      <c r="R2" s="7">
        <v>44675</v>
      </c>
      <c r="S2" s="6">
        <v>44797</v>
      </c>
      <c r="T2" s="4" t="s">
        <v>34</v>
      </c>
      <c r="U2" s="4">
        <v>228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44792</v>
      </c>
      <c r="G3" s="6">
        <v>44794</v>
      </c>
      <c r="H3" s="4">
        <v>1</v>
      </c>
      <c r="I3" s="4">
        <v>2</v>
      </c>
      <c r="J3" s="4">
        <v>2</v>
      </c>
      <c r="K3" s="4" t="s">
        <v>30</v>
      </c>
      <c r="L3" s="4">
        <v>238</v>
      </c>
      <c r="M3" s="4">
        <v>238</v>
      </c>
      <c r="N3" s="4" t="s">
        <v>39</v>
      </c>
      <c r="O3" s="4" t="s">
        <v>32</v>
      </c>
      <c r="P3" s="4" t="s">
        <v>33</v>
      </c>
      <c r="Q3" s="4">
        <v>0</v>
      </c>
      <c r="R3" s="7">
        <v>44752</v>
      </c>
      <c r="S3" s="6">
        <v>44797</v>
      </c>
      <c r="T3" s="4" t="s">
        <v>34</v>
      </c>
      <c r="U3" s="4">
        <v>238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44792</v>
      </c>
      <c r="G4" s="6">
        <v>44794</v>
      </c>
      <c r="H4" s="4">
        <v>1</v>
      </c>
      <c r="I4" s="4">
        <v>2</v>
      </c>
      <c r="J4" s="4">
        <v>2</v>
      </c>
      <c r="K4" s="4" t="s">
        <v>30</v>
      </c>
      <c r="L4" s="4">
        <v>146</v>
      </c>
      <c r="M4" s="4">
        <v>146</v>
      </c>
      <c r="N4" s="4" t="s">
        <v>44</v>
      </c>
      <c r="O4" s="4" t="s">
        <v>32</v>
      </c>
      <c r="P4" s="4" t="s">
        <v>33</v>
      </c>
      <c r="Q4" s="4">
        <v>0</v>
      </c>
      <c r="R4" s="7">
        <v>44758</v>
      </c>
      <c r="S4" s="6">
        <v>44797</v>
      </c>
      <c r="T4" s="4" t="s">
        <v>34</v>
      </c>
      <c r="U4" s="4">
        <v>146</v>
      </c>
      <c r="V4" s="4">
        <v>0</v>
      </c>
      <c r="W4" s="4">
        <v>0</v>
      </c>
      <c r="X4" s="4" t="s">
        <v>35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44792</v>
      </c>
      <c r="G5" s="6">
        <v>44794</v>
      </c>
      <c r="H5" s="4">
        <v>1</v>
      </c>
      <c r="I5" s="4">
        <v>2</v>
      </c>
      <c r="J5" s="4">
        <v>2</v>
      </c>
      <c r="K5" s="4" t="s">
        <v>30</v>
      </c>
      <c r="L5" s="4">
        <v>122</v>
      </c>
      <c r="M5" s="4">
        <v>122</v>
      </c>
      <c r="N5" s="4" t="s">
        <v>49</v>
      </c>
      <c r="O5" s="4" t="s">
        <v>32</v>
      </c>
      <c r="P5" s="4" t="s">
        <v>33</v>
      </c>
      <c r="Q5" s="4">
        <v>0</v>
      </c>
      <c r="R5" s="7">
        <v>44763</v>
      </c>
      <c r="S5" s="6">
        <v>44797</v>
      </c>
      <c r="T5" s="4" t="s">
        <v>34</v>
      </c>
      <c r="U5" s="4">
        <v>122</v>
      </c>
      <c r="V5" s="4">
        <v>0</v>
      </c>
      <c r="W5" s="4">
        <v>0</v>
      </c>
      <c r="X5" s="4" t="s">
        <v>35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44792</v>
      </c>
      <c r="G6" s="6">
        <v>44794</v>
      </c>
      <c r="H6" s="4">
        <v>1</v>
      </c>
      <c r="I6" s="4">
        <v>2</v>
      </c>
      <c r="J6" s="4">
        <v>2</v>
      </c>
      <c r="K6" s="4" t="s">
        <v>30</v>
      </c>
      <c r="L6" s="4">
        <v>394</v>
      </c>
      <c r="M6" s="4">
        <v>394</v>
      </c>
      <c r="N6" s="4" t="s">
        <v>54</v>
      </c>
      <c r="O6" s="4" t="s">
        <v>32</v>
      </c>
      <c r="P6" s="4" t="s">
        <v>33</v>
      </c>
      <c r="Q6" s="4">
        <v>0</v>
      </c>
      <c r="R6" s="7">
        <v>44775</v>
      </c>
      <c r="S6" s="6">
        <v>44797</v>
      </c>
      <c r="T6" s="4" t="s">
        <v>34</v>
      </c>
      <c r="U6" s="4">
        <v>394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44793</v>
      </c>
      <c r="G7" s="6">
        <v>44794</v>
      </c>
      <c r="H7" s="4">
        <v>3</v>
      </c>
      <c r="I7" s="4">
        <v>1</v>
      </c>
      <c r="J7" s="4">
        <v>3</v>
      </c>
      <c r="K7" s="4" t="s">
        <v>30</v>
      </c>
      <c r="L7" s="4">
        <v>351</v>
      </c>
      <c r="M7" s="4">
        <v>351</v>
      </c>
      <c r="N7" s="4" t="s">
        <v>58</v>
      </c>
      <c r="O7" s="4" t="s">
        <v>32</v>
      </c>
      <c r="P7" s="4" t="s">
        <v>33</v>
      </c>
      <c r="Q7" s="4">
        <v>0</v>
      </c>
      <c r="R7" s="7">
        <v>44778</v>
      </c>
      <c r="S7" s="6">
        <v>44797</v>
      </c>
      <c r="T7" s="4" t="s">
        <v>34</v>
      </c>
      <c r="U7" s="4">
        <v>351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44792</v>
      </c>
      <c r="G8" s="6">
        <v>44794</v>
      </c>
      <c r="H8" s="4">
        <v>1</v>
      </c>
      <c r="I8" s="4">
        <v>2</v>
      </c>
      <c r="J8" s="4">
        <v>2</v>
      </c>
      <c r="K8" s="4" t="s">
        <v>30</v>
      </c>
      <c r="L8" s="4">
        <v>64</v>
      </c>
      <c r="M8" s="4">
        <v>64</v>
      </c>
      <c r="N8" s="4" t="s">
        <v>64</v>
      </c>
      <c r="O8" s="4" t="s">
        <v>32</v>
      </c>
      <c r="P8" s="4" t="s">
        <v>33</v>
      </c>
      <c r="Q8" s="4">
        <v>0</v>
      </c>
      <c r="R8" s="7">
        <v>44785</v>
      </c>
      <c r="S8" s="6">
        <v>44797</v>
      </c>
      <c r="T8" s="4" t="s">
        <v>34</v>
      </c>
      <c r="U8" s="4">
        <v>64</v>
      </c>
      <c r="V8" s="4">
        <v>0</v>
      </c>
      <c r="W8" s="4">
        <v>0</v>
      </c>
      <c r="X8" s="4" t="s">
        <v>35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44793</v>
      </c>
      <c r="G9" s="6">
        <v>44794</v>
      </c>
      <c r="H9" s="4">
        <v>1</v>
      </c>
      <c r="I9" s="4">
        <v>1</v>
      </c>
      <c r="J9" s="4">
        <v>1</v>
      </c>
      <c r="K9" s="4" t="s">
        <v>30</v>
      </c>
      <c r="L9" s="4">
        <v>177</v>
      </c>
      <c r="M9" s="4">
        <v>177</v>
      </c>
      <c r="N9" s="4" t="s">
        <v>69</v>
      </c>
      <c r="O9" s="4" t="s">
        <v>32</v>
      </c>
      <c r="P9" s="4" t="s">
        <v>33</v>
      </c>
      <c r="Q9" s="4">
        <v>0</v>
      </c>
      <c r="R9" s="7">
        <v>44786</v>
      </c>
      <c r="S9" s="6">
        <v>44797</v>
      </c>
      <c r="T9" s="4" t="s">
        <v>34</v>
      </c>
      <c r="U9" s="4">
        <v>177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44793</v>
      </c>
      <c r="G10" s="6">
        <v>44794</v>
      </c>
      <c r="H10" s="4">
        <v>1</v>
      </c>
      <c r="I10" s="4">
        <v>1</v>
      </c>
      <c r="J10" s="4">
        <v>1</v>
      </c>
      <c r="K10" s="4" t="s">
        <v>30</v>
      </c>
      <c r="L10" s="4">
        <v>142</v>
      </c>
      <c r="M10" s="4">
        <v>142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44789</v>
      </c>
      <c r="S10" s="6">
        <v>44797</v>
      </c>
      <c r="T10" s="4" t="s">
        <v>34</v>
      </c>
      <c r="U10" s="4">
        <v>142</v>
      </c>
      <c r="V10" s="4">
        <v>0</v>
      </c>
      <c r="W10" s="4">
        <v>0</v>
      </c>
      <c r="X10" s="4" t="s">
        <v>35</v>
      </c>
      <c r="Y10" s="4" t="s">
        <v>74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44793</v>
      </c>
      <c r="G11" s="6">
        <v>44794</v>
      </c>
      <c r="H11" s="4">
        <v>1</v>
      </c>
      <c r="I11" s="4">
        <v>1</v>
      </c>
      <c r="J11" s="4">
        <v>1</v>
      </c>
      <c r="K11" s="4" t="s">
        <v>30</v>
      </c>
      <c r="L11" s="4">
        <v>49</v>
      </c>
      <c r="M11" s="4">
        <v>49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44790</v>
      </c>
      <c r="S11" s="6">
        <v>44797</v>
      </c>
      <c r="T11" s="4" t="s">
        <v>34</v>
      </c>
      <c r="U11" s="4">
        <v>49</v>
      </c>
      <c r="V11" s="4">
        <v>0</v>
      </c>
      <c r="W11" s="4">
        <v>0</v>
      </c>
      <c r="X11" s="4" t="s">
        <v>35</v>
      </c>
      <c r="Y11" s="4" t="s">
        <v>79</v>
      </c>
    </row>
    <row r="12" s="4" customFormat="1" spans="1:25">
      <c r="A12" s="4" t="s">
        <v>80</v>
      </c>
      <c r="B12" s="4" t="s">
        <v>26</v>
      </c>
      <c r="C12" s="4" t="s">
        <v>27</v>
      </c>
      <c r="D12" s="4" t="s">
        <v>81</v>
      </c>
      <c r="E12" s="4" t="s">
        <v>82</v>
      </c>
      <c r="F12" s="6">
        <v>44793</v>
      </c>
      <c r="G12" s="6">
        <v>44794</v>
      </c>
      <c r="H12" s="4">
        <v>1</v>
      </c>
      <c r="I12" s="4">
        <v>1</v>
      </c>
      <c r="J12" s="4">
        <v>1</v>
      </c>
      <c r="K12" s="4" t="s">
        <v>30</v>
      </c>
      <c r="L12" s="4">
        <v>115</v>
      </c>
      <c r="M12" s="4">
        <v>115</v>
      </c>
      <c r="N12" s="4" t="s">
        <v>83</v>
      </c>
      <c r="O12" s="4" t="s">
        <v>32</v>
      </c>
      <c r="P12" s="4" t="s">
        <v>33</v>
      </c>
      <c r="Q12" s="4">
        <v>0</v>
      </c>
      <c r="R12" s="7">
        <v>44790</v>
      </c>
      <c r="S12" s="6">
        <v>44797</v>
      </c>
      <c r="T12" s="4" t="s">
        <v>34</v>
      </c>
      <c r="U12" s="4">
        <v>115</v>
      </c>
      <c r="V12" s="4">
        <v>0</v>
      </c>
      <c r="W12" s="4">
        <v>0</v>
      </c>
      <c r="X12" s="4" t="s">
        <v>35</v>
      </c>
      <c r="Y12" s="4" t="s">
        <v>84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6">
        <v>44793</v>
      </c>
      <c r="G13" s="6">
        <v>44794</v>
      </c>
      <c r="H13" s="4">
        <v>1</v>
      </c>
      <c r="I13" s="4">
        <v>1</v>
      </c>
      <c r="J13" s="4">
        <v>1</v>
      </c>
      <c r="K13" s="4" t="s">
        <v>30</v>
      </c>
      <c r="L13" s="4">
        <v>298</v>
      </c>
      <c r="M13" s="4">
        <v>298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44791</v>
      </c>
      <c r="S13" s="6">
        <v>44797</v>
      </c>
      <c r="T13" s="4" t="s">
        <v>34</v>
      </c>
      <c r="U13" s="4">
        <v>298</v>
      </c>
      <c r="V13" s="4">
        <v>0</v>
      </c>
      <c r="W13" s="4">
        <v>0</v>
      </c>
      <c r="X13" s="4" t="s">
        <v>89</v>
      </c>
      <c r="Y13" s="4" t="s">
        <v>35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82</v>
      </c>
      <c r="F14" s="6">
        <v>44792</v>
      </c>
      <c r="G14" s="6">
        <v>44794</v>
      </c>
      <c r="H14" s="4">
        <v>1</v>
      </c>
      <c r="I14" s="4">
        <v>2</v>
      </c>
      <c r="J14" s="4">
        <v>2</v>
      </c>
      <c r="K14" s="4" t="s">
        <v>30</v>
      </c>
      <c r="L14" s="4">
        <v>130</v>
      </c>
      <c r="M14" s="4">
        <v>130</v>
      </c>
      <c r="N14" s="4" t="s">
        <v>92</v>
      </c>
      <c r="O14" s="4" t="s">
        <v>32</v>
      </c>
      <c r="P14" s="4" t="s">
        <v>33</v>
      </c>
      <c r="Q14" s="4">
        <v>0</v>
      </c>
      <c r="R14" s="7">
        <v>44791</v>
      </c>
      <c r="S14" s="6">
        <v>44797</v>
      </c>
      <c r="T14" s="4" t="s">
        <v>34</v>
      </c>
      <c r="U14" s="4">
        <v>130</v>
      </c>
      <c r="V14" s="4">
        <v>0</v>
      </c>
      <c r="W14" s="4">
        <v>0</v>
      </c>
      <c r="X14" s="4" t="s">
        <v>35</v>
      </c>
      <c r="Y14" s="4" t="s">
        <v>93</v>
      </c>
    </row>
    <row r="15" s="4" customFormat="1" spans="1:25">
      <c r="A15" s="4" t="s">
        <v>94</v>
      </c>
      <c r="B15" s="4" t="s">
        <v>26</v>
      </c>
      <c r="C15" s="4" t="s">
        <v>27</v>
      </c>
      <c r="D15" s="4" t="s">
        <v>95</v>
      </c>
      <c r="E15" s="4" t="s">
        <v>96</v>
      </c>
      <c r="F15" s="6">
        <v>44793</v>
      </c>
      <c r="G15" s="6">
        <v>44794</v>
      </c>
      <c r="H15" s="4">
        <v>1</v>
      </c>
      <c r="I15" s="4">
        <v>1</v>
      </c>
      <c r="J15" s="4">
        <v>1</v>
      </c>
      <c r="K15" s="4" t="s">
        <v>30</v>
      </c>
      <c r="L15" s="4">
        <v>239</v>
      </c>
      <c r="M15" s="4">
        <v>239</v>
      </c>
      <c r="N15" s="4" t="s">
        <v>97</v>
      </c>
      <c r="O15" s="4" t="s">
        <v>32</v>
      </c>
      <c r="P15" s="4" t="s">
        <v>33</v>
      </c>
      <c r="Q15" s="4">
        <v>0</v>
      </c>
      <c r="R15" s="7">
        <v>44792</v>
      </c>
      <c r="S15" s="6">
        <v>44797</v>
      </c>
      <c r="T15" s="4" t="s">
        <v>34</v>
      </c>
      <c r="U15" s="4">
        <v>239</v>
      </c>
      <c r="V15" s="4">
        <v>0</v>
      </c>
      <c r="W15" s="4">
        <v>0</v>
      </c>
      <c r="X15" s="4" t="s">
        <v>35</v>
      </c>
      <c r="Y15" s="4" t="s">
        <v>98</v>
      </c>
    </row>
    <row r="16" s="4" customFormat="1" spans="1:25">
      <c r="A16" s="4" t="s">
        <v>99</v>
      </c>
      <c r="B16" s="4" t="s">
        <v>26</v>
      </c>
      <c r="C16" s="4" t="s">
        <v>27</v>
      </c>
      <c r="D16" s="4" t="s">
        <v>100</v>
      </c>
      <c r="E16" s="4" t="s">
        <v>101</v>
      </c>
      <c r="F16" s="6">
        <v>44792</v>
      </c>
      <c r="G16" s="6">
        <v>44794</v>
      </c>
      <c r="H16" s="4">
        <v>1</v>
      </c>
      <c r="I16" s="4">
        <v>2</v>
      </c>
      <c r="J16" s="4">
        <v>2</v>
      </c>
      <c r="K16" s="4" t="s">
        <v>30</v>
      </c>
      <c r="L16" s="4">
        <v>460</v>
      </c>
      <c r="M16" s="4">
        <v>460</v>
      </c>
      <c r="N16" s="4" t="s">
        <v>102</v>
      </c>
      <c r="O16" s="4" t="s">
        <v>32</v>
      </c>
      <c r="P16" s="4" t="s">
        <v>33</v>
      </c>
      <c r="Q16" s="4">
        <v>0</v>
      </c>
      <c r="R16" s="7">
        <v>44792</v>
      </c>
      <c r="S16" s="6">
        <v>44797</v>
      </c>
      <c r="T16" s="4" t="s">
        <v>34</v>
      </c>
      <c r="U16" s="4">
        <v>460</v>
      </c>
      <c r="V16" s="4">
        <v>0</v>
      </c>
      <c r="W16" s="4">
        <v>0</v>
      </c>
      <c r="X16" s="4" t="s">
        <v>35</v>
      </c>
      <c r="Y16" s="4" t="s">
        <v>60</v>
      </c>
    </row>
    <row r="17" s="4" customFormat="1" spans="1:25">
      <c r="A17" s="4" t="s">
        <v>103</v>
      </c>
      <c r="B17" s="4" t="s">
        <v>26</v>
      </c>
      <c r="C17" s="4" t="s">
        <v>27</v>
      </c>
      <c r="D17" s="4" t="s">
        <v>104</v>
      </c>
      <c r="E17" s="4" t="s">
        <v>105</v>
      </c>
      <c r="F17" s="6">
        <v>44792</v>
      </c>
      <c r="G17" s="6">
        <v>44794</v>
      </c>
      <c r="H17" s="4">
        <v>1</v>
      </c>
      <c r="I17" s="4">
        <v>2</v>
      </c>
      <c r="J17" s="4">
        <v>2</v>
      </c>
      <c r="K17" s="4" t="s">
        <v>30</v>
      </c>
      <c r="L17" s="4">
        <v>937</v>
      </c>
      <c r="M17" s="4">
        <v>937</v>
      </c>
      <c r="N17" s="4" t="s">
        <v>106</v>
      </c>
      <c r="O17" s="4" t="s">
        <v>32</v>
      </c>
      <c r="P17" s="4" t="s">
        <v>33</v>
      </c>
      <c r="Q17" s="4">
        <v>0</v>
      </c>
      <c r="R17" s="7">
        <v>44792</v>
      </c>
      <c r="S17" s="6">
        <v>44797</v>
      </c>
      <c r="T17" s="4" t="s">
        <v>34</v>
      </c>
      <c r="U17" s="4">
        <v>937</v>
      </c>
      <c r="V17" s="4">
        <v>0</v>
      </c>
      <c r="W17" s="4">
        <v>0</v>
      </c>
      <c r="X17" s="4" t="s">
        <v>35</v>
      </c>
      <c r="Y17" s="4" t="s">
        <v>107</v>
      </c>
    </row>
    <row r="18" s="4" customFormat="1" spans="1:25">
      <c r="A18" s="4" t="s">
        <v>108</v>
      </c>
      <c r="B18" s="4" t="s">
        <v>26</v>
      </c>
      <c r="C18" s="4" t="s">
        <v>27</v>
      </c>
      <c r="D18" s="4" t="s">
        <v>109</v>
      </c>
      <c r="E18" s="4" t="s">
        <v>110</v>
      </c>
      <c r="F18" s="6">
        <v>44793</v>
      </c>
      <c r="G18" s="6">
        <v>44794</v>
      </c>
      <c r="H18" s="4">
        <v>1</v>
      </c>
      <c r="I18" s="4">
        <v>1</v>
      </c>
      <c r="J18" s="4">
        <v>1</v>
      </c>
      <c r="K18" s="4" t="s">
        <v>30</v>
      </c>
      <c r="L18" s="4">
        <v>108</v>
      </c>
      <c r="M18" s="4">
        <v>108</v>
      </c>
      <c r="N18" s="4" t="s">
        <v>111</v>
      </c>
      <c r="O18" s="4" t="s">
        <v>32</v>
      </c>
      <c r="P18" s="4" t="s">
        <v>33</v>
      </c>
      <c r="Q18" s="4">
        <v>0</v>
      </c>
      <c r="R18" s="7">
        <v>44792</v>
      </c>
      <c r="S18" s="6">
        <v>44797</v>
      </c>
      <c r="T18" s="4" t="s">
        <v>34</v>
      </c>
      <c r="U18" s="4">
        <v>108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112</v>
      </c>
      <c r="B19" s="4" t="s">
        <v>26</v>
      </c>
      <c r="C19" s="4" t="s">
        <v>27</v>
      </c>
      <c r="D19" s="4" t="s">
        <v>113</v>
      </c>
      <c r="E19" s="4" t="s">
        <v>114</v>
      </c>
      <c r="F19" s="6">
        <v>44793</v>
      </c>
      <c r="G19" s="6">
        <v>44794</v>
      </c>
      <c r="H19" s="4">
        <v>2</v>
      </c>
      <c r="I19" s="4">
        <v>1</v>
      </c>
      <c r="J19" s="4">
        <v>2</v>
      </c>
      <c r="K19" s="4" t="s">
        <v>30</v>
      </c>
      <c r="L19" s="4">
        <v>216</v>
      </c>
      <c r="M19" s="4">
        <v>216</v>
      </c>
      <c r="N19" s="4" t="s">
        <v>115</v>
      </c>
      <c r="O19" s="4" t="s">
        <v>32</v>
      </c>
      <c r="P19" s="4" t="s">
        <v>33</v>
      </c>
      <c r="Q19" s="4">
        <v>0</v>
      </c>
      <c r="R19" s="7">
        <v>44793</v>
      </c>
      <c r="S19" s="6">
        <v>44797</v>
      </c>
      <c r="T19" s="4" t="s">
        <v>34</v>
      </c>
      <c r="U19" s="4">
        <v>216</v>
      </c>
      <c r="V19" s="4">
        <v>0</v>
      </c>
      <c r="W19" s="4">
        <v>0</v>
      </c>
      <c r="X19" s="4" t="s">
        <v>116</v>
      </c>
      <c r="Y19" s="4" t="s">
        <v>35</v>
      </c>
    </row>
    <row r="20" s="4" customFormat="1" spans="1:25">
      <c r="A20" s="4" t="s">
        <v>117</v>
      </c>
      <c r="B20" s="4" t="s">
        <v>26</v>
      </c>
      <c r="C20" s="4" t="s">
        <v>27</v>
      </c>
      <c r="D20" s="4" t="s">
        <v>118</v>
      </c>
      <c r="E20" s="4" t="s">
        <v>119</v>
      </c>
      <c r="F20" s="6">
        <v>44793</v>
      </c>
      <c r="G20" s="6">
        <v>44794</v>
      </c>
      <c r="H20" s="4">
        <v>1</v>
      </c>
      <c r="I20" s="4">
        <v>1</v>
      </c>
      <c r="J20" s="4">
        <v>1</v>
      </c>
      <c r="K20" s="4" t="s">
        <v>30</v>
      </c>
      <c r="L20" s="4">
        <v>177</v>
      </c>
      <c r="M20" s="4">
        <v>177</v>
      </c>
      <c r="N20" s="4" t="s">
        <v>120</v>
      </c>
      <c r="O20" s="4" t="s">
        <v>32</v>
      </c>
      <c r="P20" s="4" t="s">
        <v>33</v>
      </c>
      <c r="Q20" s="4">
        <v>0</v>
      </c>
      <c r="R20" s="7">
        <v>44793</v>
      </c>
      <c r="S20" s="6">
        <v>44797</v>
      </c>
      <c r="T20" s="4" t="s">
        <v>34</v>
      </c>
      <c r="U20" s="4">
        <v>177</v>
      </c>
      <c r="V20" s="4">
        <v>0</v>
      </c>
      <c r="W20" s="4">
        <v>0</v>
      </c>
      <c r="X20" s="4" t="s">
        <v>121</v>
      </c>
      <c r="Y20" s="4" t="s">
        <v>122</v>
      </c>
    </row>
    <row r="21" s="4" customFormat="1" spans="1:25">
      <c r="A21" s="4" t="s">
        <v>123</v>
      </c>
      <c r="B21" s="4" t="s">
        <v>26</v>
      </c>
      <c r="C21" s="4" t="s">
        <v>27</v>
      </c>
      <c r="D21" s="4" t="s">
        <v>124</v>
      </c>
      <c r="E21" s="4" t="s">
        <v>125</v>
      </c>
      <c r="F21" s="6">
        <v>44793</v>
      </c>
      <c r="G21" s="6">
        <v>44794</v>
      </c>
      <c r="H21" s="4">
        <v>1</v>
      </c>
      <c r="I21" s="4">
        <v>1</v>
      </c>
      <c r="J21" s="4">
        <v>1</v>
      </c>
      <c r="K21" s="4" t="s">
        <v>30</v>
      </c>
      <c r="L21" s="4">
        <v>103</v>
      </c>
      <c r="M21" s="4">
        <v>103</v>
      </c>
      <c r="N21" s="4" t="s">
        <v>126</v>
      </c>
      <c r="O21" s="4" t="s">
        <v>32</v>
      </c>
      <c r="P21" s="4" t="s">
        <v>33</v>
      </c>
      <c r="Q21" s="4">
        <v>0</v>
      </c>
      <c r="R21" s="7">
        <v>44793</v>
      </c>
      <c r="S21" s="6">
        <v>44797</v>
      </c>
      <c r="T21" s="4" t="s">
        <v>34</v>
      </c>
      <c r="U21" s="4">
        <v>103</v>
      </c>
      <c r="V21" s="4">
        <v>0</v>
      </c>
      <c r="W21" s="4">
        <v>0</v>
      </c>
      <c r="X21" s="4" t="s">
        <v>127</v>
      </c>
      <c r="Y21" s="4" t="s">
        <v>35</v>
      </c>
    </row>
    <row r="22" s="4" customFormat="1" spans="1:25">
      <c r="A22" s="4" t="s">
        <v>123</v>
      </c>
      <c r="B22" s="4" t="s">
        <v>26</v>
      </c>
      <c r="C22" s="4" t="s">
        <v>128</v>
      </c>
      <c r="D22" s="4" t="s">
        <v>124</v>
      </c>
      <c r="E22" s="4" t="s">
        <v>125</v>
      </c>
      <c r="F22" s="6">
        <v>44793</v>
      </c>
      <c r="G22" s="6">
        <v>44794</v>
      </c>
      <c r="H22" s="4">
        <v>1</v>
      </c>
      <c r="I22" s="4">
        <v>1</v>
      </c>
      <c r="J22" s="4">
        <v>1</v>
      </c>
      <c r="K22" s="4" t="s">
        <v>30</v>
      </c>
      <c r="L22" s="4">
        <v>-103</v>
      </c>
      <c r="M22" s="4">
        <v>-103</v>
      </c>
      <c r="N22" s="4" t="s">
        <v>126</v>
      </c>
      <c r="O22" s="4" t="s">
        <v>32</v>
      </c>
      <c r="P22" s="4" t="s">
        <v>33</v>
      </c>
      <c r="Q22" s="4">
        <v>0</v>
      </c>
      <c r="R22" s="7">
        <v>44793</v>
      </c>
      <c r="S22" s="6">
        <v>44797</v>
      </c>
      <c r="T22" s="4" t="s">
        <v>34</v>
      </c>
      <c r="U22" s="4">
        <v>-103</v>
      </c>
      <c r="V22" s="4">
        <v>0</v>
      </c>
      <c r="W22" s="4">
        <v>0</v>
      </c>
      <c r="X22" s="4" t="s">
        <v>127</v>
      </c>
      <c r="Y22" s="4" t="s">
        <v>35</v>
      </c>
    </row>
    <row r="23" s="4" customFormat="1" spans="1:25">
      <c r="A23" s="4" t="s">
        <v>117</v>
      </c>
      <c r="B23" s="4" t="s">
        <v>26</v>
      </c>
      <c r="C23" s="4" t="s">
        <v>128</v>
      </c>
      <c r="D23" s="4" t="s">
        <v>118</v>
      </c>
      <c r="E23" s="4" t="s">
        <v>119</v>
      </c>
      <c r="F23" s="6">
        <v>44793</v>
      </c>
      <c r="G23" s="6">
        <v>44794</v>
      </c>
      <c r="H23" s="4">
        <v>1</v>
      </c>
      <c r="I23" s="4">
        <v>1</v>
      </c>
      <c r="J23" s="4">
        <v>1</v>
      </c>
      <c r="K23" s="4" t="s">
        <v>30</v>
      </c>
      <c r="L23" s="4">
        <v>-177</v>
      </c>
      <c r="M23" s="4">
        <v>-177</v>
      </c>
      <c r="N23" s="4" t="s">
        <v>120</v>
      </c>
      <c r="O23" s="4" t="s">
        <v>32</v>
      </c>
      <c r="P23" s="4" t="s">
        <v>33</v>
      </c>
      <c r="Q23" s="4">
        <v>0</v>
      </c>
      <c r="R23" s="7">
        <v>44793</v>
      </c>
      <c r="S23" s="6">
        <v>44797</v>
      </c>
      <c r="T23" s="4" t="s">
        <v>34</v>
      </c>
      <c r="U23" s="4">
        <v>-177</v>
      </c>
      <c r="V23" s="4">
        <v>0</v>
      </c>
      <c r="W23" s="4">
        <v>0</v>
      </c>
      <c r="X23" s="4" t="s">
        <v>121</v>
      </c>
      <c r="Y23" s="4" t="s">
        <v>122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3"/>
  <sheetViews>
    <sheetView tabSelected="1" workbookViewId="0">
      <selection activeCell="A31" sqref="A31:A33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129</v>
      </c>
    </row>
    <row r="2" s="4" customFormat="1" spans="1:9">
      <c r="A2" s="5">
        <v>17838098217</v>
      </c>
      <c r="B2" s="6">
        <v>44790</v>
      </c>
      <c r="C2" s="6">
        <v>44794</v>
      </c>
      <c r="D2" s="4">
        <v>228</v>
      </c>
      <c r="E2" s="4" t="str">
        <f>VLOOKUP(A2,HOP!A:L,12,0)</f>
        <v>228.00</v>
      </c>
      <c r="F2" s="4" t="str">
        <f>VLOOKUP(A2,HOP!A:C,3,0)</f>
        <v>2522471</v>
      </c>
      <c r="G2" s="4">
        <f>D2-E2</f>
        <v>0</v>
      </c>
      <c r="H2" s="4" t="str">
        <f>$H$1&amp;F2</f>
        <v>，2522471</v>
      </c>
      <c r="I2" s="4" t="str">
        <f>VLOOKUP(A2,HOP!A:U,21,0)</f>
        <v>直连</v>
      </c>
    </row>
    <row r="3" s="4" customFormat="1" spans="1:9">
      <c r="A3" s="5">
        <v>18348811997</v>
      </c>
      <c r="B3" s="6">
        <v>44792</v>
      </c>
      <c r="C3" s="6">
        <v>44794</v>
      </c>
      <c r="D3" s="4">
        <v>238</v>
      </c>
      <c r="E3" s="4" t="str">
        <f>VLOOKUP(A3,HOP!A:L,12,0)</f>
        <v>238.00</v>
      </c>
      <c r="F3" s="4" t="str">
        <f>VLOOKUP(A3,HOP!A:C,3,0)</f>
        <v>2616416</v>
      </c>
      <c r="G3" s="4">
        <f t="shared" ref="G3:G21" si="0">D3-E3</f>
        <v>0</v>
      </c>
      <c r="H3" s="4" t="str">
        <f t="shared" ref="H3:H21" si="1">$H$1&amp;F3</f>
        <v>，2616416</v>
      </c>
      <c r="I3" s="4" t="str">
        <f>VLOOKUP(A3,HOP!A:U,21,0)</f>
        <v>直连</v>
      </c>
    </row>
    <row r="4" s="4" customFormat="1" spans="1:9">
      <c r="A4" s="5">
        <v>18413360262</v>
      </c>
      <c r="B4" s="6">
        <v>44792</v>
      </c>
      <c r="C4" s="6">
        <v>44794</v>
      </c>
      <c r="D4" s="4">
        <v>146</v>
      </c>
      <c r="E4" s="4" t="str">
        <f>VLOOKUP(A4,HOP!A:L,12,0)</f>
        <v>146.00</v>
      </c>
      <c r="F4" s="4" t="str">
        <f>VLOOKUP(A4,HOP!A:C,3,0)</f>
        <v>2623130</v>
      </c>
      <c r="G4" s="4">
        <f t="shared" si="0"/>
        <v>0</v>
      </c>
      <c r="H4" s="4" t="str">
        <f t="shared" si="1"/>
        <v>，2623130</v>
      </c>
      <c r="I4" s="4" t="str">
        <f>VLOOKUP(A4,HOP!A:U,21,0)</f>
        <v>直连</v>
      </c>
    </row>
    <row r="5" s="4" customFormat="1" spans="1:9">
      <c r="A5" s="5">
        <v>18461316507</v>
      </c>
      <c r="B5" s="6">
        <v>44792</v>
      </c>
      <c r="C5" s="6">
        <v>44794</v>
      </c>
      <c r="D5" s="4">
        <v>122</v>
      </c>
      <c r="E5" s="4" t="str">
        <f>VLOOKUP(A5,HOP!A:L,12,0)</f>
        <v>122.00</v>
      </c>
      <c r="F5" s="4" t="str">
        <f>VLOOKUP(A5,HOP!A:C,3,0)</f>
        <v>2627631</v>
      </c>
      <c r="G5" s="4">
        <f t="shared" si="0"/>
        <v>0</v>
      </c>
      <c r="H5" s="4" t="str">
        <f t="shared" si="1"/>
        <v>，2627631</v>
      </c>
      <c r="I5" s="4" t="str">
        <f>VLOOKUP(A5,HOP!A:U,21,0)</f>
        <v>直连</v>
      </c>
    </row>
    <row r="6" s="4" customFormat="1" spans="1:9">
      <c r="A6" s="5">
        <v>18597287626</v>
      </c>
      <c r="B6" s="6">
        <v>44792</v>
      </c>
      <c r="C6" s="6">
        <v>44794</v>
      </c>
      <c r="D6" s="4">
        <v>394</v>
      </c>
      <c r="E6" s="4" t="str">
        <f>VLOOKUP(A6,HOP!A:L,12,0)</f>
        <v>394.00</v>
      </c>
      <c r="F6" s="4" t="str">
        <f>VLOOKUP(A6,HOP!A:C,3,0)</f>
        <v>2641344</v>
      </c>
      <c r="G6" s="4">
        <f t="shared" si="0"/>
        <v>0</v>
      </c>
      <c r="H6" s="4" t="str">
        <f t="shared" si="1"/>
        <v>，2641344</v>
      </c>
      <c r="I6" s="4" t="str">
        <f>VLOOKUP(A6,HOP!A:U,21,0)</f>
        <v>直连</v>
      </c>
    </row>
    <row r="7" s="4" customFormat="1" spans="1:9">
      <c r="A7" s="5">
        <v>18641227821</v>
      </c>
      <c r="B7" s="6">
        <v>44793</v>
      </c>
      <c r="C7" s="6">
        <v>44794</v>
      </c>
      <c r="D7" s="4">
        <v>351</v>
      </c>
      <c r="E7" s="4" t="str">
        <f>VLOOKUP(A7,HOP!A:L,12,0)</f>
        <v>351.00</v>
      </c>
      <c r="F7" s="4" t="str">
        <f>VLOOKUP(A7,HOP!A:C,3,0)</f>
        <v>2645151</v>
      </c>
      <c r="G7" s="4">
        <f t="shared" si="0"/>
        <v>0</v>
      </c>
      <c r="H7" s="4" t="str">
        <f t="shared" si="1"/>
        <v>，2645151</v>
      </c>
      <c r="I7" s="4" t="str">
        <f>VLOOKUP(A7,HOP!A:U,21,0)</f>
        <v>直连</v>
      </c>
    </row>
    <row r="8" s="4" customFormat="1" spans="1:9">
      <c r="A8" s="5">
        <v>18726219969</v>
      </c>
      <c r="B8" s="6">
        <v>44792</v>
      </c>
      <c r="C8" s="6">
        <v>44794</v>
      </c>
      <c r="D8" s="4">
        <v>64</v>
      </c>
      <c r="E8" s="4" t="str">
        <f>VLOOKUP(A8,HOP!A:L,12,0)</f>
        <v>64.00</v>
      </c>
      <c r="F8" s="4" t="str">
        <f>VLOOKUP(A8,HOP!A:C,3,0)</f>
        <v>2652829</v>
      </c>
      <c r="G8" s="4">
        <f t="shared" si="0"/>
        <v>0</v>
      </c>
      <c r="H8" s="4" t="str">
        <f t="shared" si="1"/>
        <v>，2652829</v>
      </c>
      <c r="I8" s="4" t="str">
        <f>VLOOKUP(A8,HOP!A:U,21,0)</f>
        <v>直连</v>
      </c>
    </row>
    <row r="9" s="4" customFormat="1" spans="1:9">
      <c r="A9" s="5">
        <v>18734205986</v>
      </c>
      <c r="B9" s="6">
        <v>44793</v>
      </c>
      <c r="C9" s="6">
        <v>44794</v>
      </c>
      <c r="D9" s="4">
        <v>177</v>
      </c>
      <c r="E9" s="4" t="str">
        <f>VLOOKUP(A9,HOP!A:L,12,0)</f>
        <v>177.00</v>
      </c>
      <c r="F9" s="4" t="str">
        <f>VLOOKUP(A9,HOP!A:C,3,0)</f>
        <v>2653519</v>
      </c>
      <c r="G9" s="4">
        <f t="shared" si="0"/>
        <v>0</v>
      </c>
      <c r="H9" s="4" t="str">
        <f t="shared" si="1"/>
        <v>，2653519</v>
      </c>
      <c r="I9" s="4" t="str">
        <f>VLOOKUP(A9,HOP!A:U,21,0)</f>
        <v>直连</v>
      </c>
    </row>
    <row r="10" s="4" customFormat="1" spans="1:9">
      <c r="A10" s="5">
        <v>18764967711</v>
      </c>
      <c r="B10" s="6">
        <v>44793</v>
      </c>
      <c r="C10" s="6">
        <v>44794</v>
      </c>
      <c r="D10" s="4">
        <v>142</v>
      </c>
      <c r="E10" s="4" t="str">
        <f>VLOOKUP(A10,HOP!A:L,12,0)</f>
        <v>142.00</v>
      </c>
      <c r="F10" s="4" t="str">
        <f>VLOOKUP(A10,HOP!A:C,3,0)</f>
        <v>2656455</v>
      </c>
      <c r="G10" s="4">
        <f t="shared" si="0"/>
        <v>0</v>
      </c>
      <c r="H10" s="4" t="str">
        <f t="shared" si="1"/>
        <v>，2656455</v>
      </c>
      <c r="I10" s="4" t="str">
        <f>VLOOKUP(A10,HOP!A:U,21,0)</f>
        <v>直连</v>
      </c>
    </row>
    <row r="11" s="4" customFormat="1" spans="1:9">
      <c r="A11" s="5">
        <v>18775913402</v>
      </c>
      <c r="B11" s="6">
        <v>44793</v>
      </c>
      <c r="C11" s="6">
        <v>44794</v>
      </c>
      <c r="D11" s="4">
        <v>49</v>
      </c>
      <c r="E11" s="4" t="str">
        <f>VLOOKUP(A11,HOP!A:L,12,0)</f>
        <v>49.00</v>
      </c>
      <c r="F11" s="4" t="str">
        <f>VLOOKUP(A11,HOP!A:C,3,0)</f>
        <v>2657532</v>
      </c>
      <c r="G11" s="4">
        <f t="shared" si="0"/>
        <v>0</v>
      </c>
      <c r="H11" s="4" t="str">
        <f t="shared" si="1"/>
        <v>，2657532</v>
      </c>
      <c r="I11" s="4" t="str">
        <f>VLOOKUP(A11,HOP!A:U,21,0)</f>
        <v>直连</v>
      </c>
    </row>
    <row r="12" s="4" customFormat="1" spans="1:9">
      <c r="A12" s="5">
        <v>18776440282</v>
      </c>
      <c r="B12" s="6">
        <v>44793</v>
      </c>
      <c r="C12" s="6">
        <v>44794</v>
      </c>
      <c r="D12" s="4">
        <v>115</v>
      </c>
      <c r="E12" s="4" t="str">
        <f>VLOOKUP(A12,HOP!A:L,12,0)</f>
        <v>115.00</v>
      </c>
      <c r="F12" s="4" t="str">
        <f>VLOOKUP(A12,HOP!A:C,3,0)</f>
        <v>2657702</v>
      </c>
      <c r="G12" s="4">
        <f t="shared" si="0"/>
        <v>0</v>
      </c>
      <c r="H12" s="4" t="str">
        <f t="shared" si="1"/>
        <v>，2657702</v>
      </c>
      <c r="I12" s="4" t="str">
        <f>VLOOKUP(A12,HOP!A:U,21,0)</f>
        <v>直连</v>
      </c>
    </row>
    <row r="13" s="4" customFormat="1" spans="1:9">
      <c r="A13" s="5">
        <v>18788439339</v>
      </c>
      <c r="B13" s="6">
        <v>44793</v>
      </c>
      <c r="C13" s="6">
        <v>44794</v>
      </c>
      <c r="D13" s="4">
        <v>298</v>
      </c>
      <c r="E13" s="4" t="str">
        <f>VLOOKUP(A13,HOP!A:L,12,0)</f>
        <v>298.00</v>
      </c>
      <c r="F13" s="4" t="str">
        <f>VLOOKUP(A13,HOP!A:C,3,0)</f>
        <v>2658867</v>
      </c>
      <c r="G13" s="4">
        <f t="shared" si="0"/>
        <v>0</v>
      </c>
      <c r="H13" s="4" t="str">
        <f t="shared" si="1"/>
        <v>，2658867</v>
      </c>
      <c r="I13" s="4" t="str">
        <f>VLOOKUP(A13,HOP!A:U,21,0)</f>
        <v>直连</v>
      </c>
    </row>
    <row r="14" s="4" customFormat="1" spans="1:9">
      <c r="A14" s="5">
        <v>18795400773</v>
      </c>
      <c r="B14" s="6">
        <v>44792</v>
      </c>
      <c r="C14" s="6">
        <v>44794</v>
      </c>
      <c r="D14" s="4">
        <v>130</v>
      </c>
      <c r="E14" s="4" t="str">
        <f>VLOOKUP(A14,HOP!A:L,12,0)</f>
        <v>130.00</v>
      </c>
      <c r="F14" s="4" t="str">
        <f>VLOOKUP(A14,HOP!A:C,3,0)</f>
        <v>2659310</v>
      </c>
      <c r="G14" s="4">
        <f t="shared" si="0"/>
        <v>0</v>
      </c>
      <c r="H14" s="4" t="str">
        <f t="shared" si="1"/>
        <v>，2659310</v>
      </c>
      <c r="I14" s="4" t="str">
        <f>VLOOKUP(A14,HOP!A:U,21,0)</f>
        <v>直连</v>
      </c>
    </row>
    <row r="15" s="4" customFormat="1" spans="1:9">
      <c r="A15" s="5">
        <v>18799526807</v>
      </c>
      <c r="B15" s="6">
        <v>44793</v>
      </c>
      <c r="C15" s="6">
        <v>44794</v>
      </c>
      <c r="D15" s="4">
        <v>239</v>
      </c>
      <c r="E15" s="4" t="str">
        <f>VLOOKUP(A15,HOP!A:L,12,0)</f>
        <v>239.00</v>
      </c>
      <c r="F15" s="4" t="str">
        <f>VLOOKUP(A15,HOP!A:C,3,0)</f>
        <v>2659794</v>
      </c>
      <c r="G15" s="4">
        <f t="shared" si="0"/>
        <v>0</v>
      </c>
      <c r="H15" s="4" t="str">
        <f t="shared" si="1"/>
        <v>，2659794</v>
      </c>
      <c r="I15" s="4" t="str">
        <f>VLOOKUP(A15,HOP!A:U,21,0)</f>
        <v>直连</v>
      </c>
    </row>
    <row r="16" s="4" customFormat="1" spans="1:9">
      <c r="A16" s="5">
        <v>18800117185</v>
      </c>
      <c r="B16" s="6">
        <v>44792</v>
      </c>
      <c r="C16" s="6">
        <v>44794</v>
      </c>
      <c r="D16" s="4">
        <v>460</v>
      </c>
      <c r="E16" s="4" t="str">
        <f>VLOOKUP(A16,HOP!A:L,12,0)</f>
        <v>460.00</v>
      </c>
      <c r="F16" s="4" t="str">
        <f>VLOOKUP(A16,HOP!A:C,3,0)</f>
        <v>2659958</v>
      </c>
      <c r="G16" s="4">
        <f t="shared" si="0"/>
        <v>0</v>
      </c>
      <c r="H16" s="4" t="str">
        <f t="shared" si="1"/>
        <v>，2659958</v>
      </c>
      <c r="I16" s="4" t="str">
        <f>VLOOKUP(A16,HOP!A:U,21,0)</f>
        <v>直连</v>
      </c>
    </row>
    <row r="17" s="4" customFormat="1" spans="1:9">
      <c r="A17" s="5">
        <v>18803838642</v>
      </c>
      <c r="B17" s="6">
        <v>44792</v>
      </c>
      <c r="C17" s="6">
        <v>44794</v>
      </c>
      <c r="D17" s="4">
        <v>937</v>
      </c>
      <c r="E17" s="4" t="str">
        <f>VLOOKUP(A17,HOP!A:L,12,0)</f>
        <v>937.00</v>
      </c>
      <c r="F17" s="4" t="str">
        <f>VLOOKUP(A17,HOP!A:C,3,0)</f>
        <v>2660048</v>
      </c>
      <c r="G17" s="4">
        <f t="shared" si="0"/>
        <v>0</v>
      </c>
      <c r="H17" s="4" t="str">
        <f t="shared" si="1"/>
        <v>，2660048</v>
      </c>
      <c r="I17" s="4" t="str">
        <f>VLOOKUP(A17,HOP!A:U,21,0)</f>
        <v>直连</v>
      </c>
    </row>
    <row r="18" s="4" customFormat="1" spans="1:9">
      <c r="A18" s="5">
        <v>18804894609</v>
      </c>
      <c r="B18" s="6">
        <v>44793</v>
      </c>
      <c r="C18" s="6">
        <v>44794</v>
      </c>
      <c r="D18" s="4">
        <v>108</v>
      </c>
      <c r="E18" s="4" t="str">
        <f>VLOOKUP(A18,HOP!A:L,12,0)</f>
        <v>108.00</v>
      </c>
      <c r="F18" s="4" t="str">
        <f>VLOOKUP(A18,HOP!A:C,3,0)</f>
        <v>2660122</v>
      </c>
      <c r="G18" s="4">
        <f t="shared" si="0"/>
        <v>0</v>
      </c>
      <c r="H18" s="4" t="str">
        <f t="shared" si="1"/>
        <v>，2660122</v>
      </c>
      <c r="I18" s="4" t="str">
        <f>VLOOKUP(A18,HOP!A:U,21,0)</f>
        <v>直连</v>
      </c>
    </row>
    <row r="19" s="4" customFormat="1" spans="1:9">
      <c r="A19" s="5">
        <v>18810571613</v>
      </c>
      <c r="B19" s="6">
        <v>44793</v>
      </c>
      <c r="C19" s="6">
        <v>44794</v>
      </c>
      <c r="D19" s="4">
        <v>216</v>
      </c>
      <c r="E19" s="4" t="str">
        <f>VLOOKUP(A19,HOP!A:L,12,0)</f>
        <v>216.00</v>
      </c>
      <c r="F19" s="4" t="str">
        <f>VLOOKUP(A19,HOP!A:C,3,0)</f>
        <v>2660851</v>
      </c>
      <c r="G19" s="4">
        <f t="shared" si="0"/>
        <v>0</v>
      </c>
      <c r="H19" s="4" t="str">
        <f t="shared" si="1"/>
        <v>，2660851</v>
      </c>
      <c r="I19" s="4" t="str">
        <f>VLOOKUP(A19,HOP!A:U,21,0)</f>
        <v>直连</v>
      </c>
    </row>
    <row r="20" s="4" customFormat="1" hidden="1" spans="1:9">
      <c r="A20" s="5">
        <v>18810781878</v>
      </c>
      <c r="B20" s="6">
        <v>44793</v>
      </c>
      <c r="C20" s="6">
        <v>44794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18815986315</v>
      </c>
      <c r="B21" s="6">
        <v>44793</v>
      </c>
      <c r="C21" s="6">
        <v>44794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3" spans="4:4">
      <c r="D23" s="4">
        <f>SUM(D2:D22)</f>
        <v>4414</v>
      </c>
    </row>
    <row r="31" spans="1:1">
      <c r="A31" s="4" t="s">
        <v>130</v>
      </c>
    </row>
    <row r="32" spans="1:1">
      <c r="A32" s="4" t="s">
        <v>131</v>
      </c>
    </row>
    <row r="33" spans="1:1">
      <c r="A33" s="4" t="s">
        <v>132</v>
      </c>
    </row>
  </sheetData>
  <autoFilter ref="A1:X21">
    <filterColumn colId="3">
      <filters>
        <filter val="351"/>
        <filter val="394"/>
        <filter val="115"/>
        <filter val="216"/>
        <filter val="298"/>
        <filter val="460"/>
        <filter val="122"/>
        <filter val="64"/>
        <filter val="228"/>
        <filter val="130"/>
        <filter val="177"/>
        <filter val="937"/>
        <filter val="238"/>
        <filter val="239"/>
        <filter val="142"/>
        <filter val="146"/>
        <filter val="108"/>
        <filter val="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133</v>
      </c>
      <c r="B1" s="2" t="s">
        <v>134</v>
      </c>
      <c r="C1" s="2" t="s">
        <v>135</v>
      </c>
      <c r="D1" s="2" t="s">
        <v>136</v>
      </c>
      <c r="E1" s="2" t="s">
        <v>13</v>
      </c>
      <c r="F1" s="2" t="s">
        <v>5</v>
      </c>
      <c r="G1" s="2" t="s">
        <v>6</v>
      </c>
      <c r="H1" s="2" t="s">
        <v>137</v>
      </c>
      <c r="I1" s="2" t="s">
        <v>138</v>
      </c>
      <c r="J1" s="2" t="s">
        <v>139</v>
      </c>
      <c r="K1" s="2" t="s">
        <v>140</v>
      </c>
      <c r="L1" s="2" t="s">
        <v>141</v>
      </c>
      <c r="M1" s="2" t="s">
        <v>142</v>
      </c>
      <c r="N1" s="2" t="s">
        <v>143</v>
      </c>
      <c r="O1" s="2" t="s">
        <v>144</v>
      </c>
      <c r="P1" s="2" t="s">
        <v>145</v>
      </c>
      <c r="Q1" s="2" t="s">
        <v>146</v>
      </c>
      <c r="R1" s="2" t="s">
        <v>147</v>
      </c>
      <c r="S1" s="2" t="s">
        <v>148</v>
      </c>
      <c r="T1" s="2" t="s">
        <v>149</v>
      </c>
      <c r="U1" s="2" t="s">
        <v>150</v>
      </c>
    </row>
    <row r="2" s="1" customFormat="1" spans="1:21">
      <c r="A2" s="3">
        <v>18810571613</v>
      </c>
      <c r="B2" s="1" t="s">
        <v>151</v>
      </c>
      <c r="C2" s="1" t="s">
        <v>152</v>
      </c>
      <c r="D2" s="1" t="s">
        <v>153</v>
      </c>
      <c r="E2" s="1" t="s">
        <v>154</v>
      </c>
      <c r="F2" s="1" t="s">
        <v>151</v>
      </c>
      <c r="G2" s="1" t="s">
        <v>155</v>
      </c>
      <c r="H2" s="1" t="s">
        <v>156</v>
      </c>
      <c r="I2" s="1" t="s">
        <v>157</v>
      </c>
      <c r="J2" s="1" t="s">
        <v>30</v>
      </c>
      <c r="K2" s="1" t="s">
        <v>158</v>
      </c>
      <c r="L2" s="1" t="s">
        <v>158</v>
      </c>
      <c r="M2" s="1" t="s">
        <v>159</v>
      </c>
      <c r="N2" s="1" t="s">
        <v>159</v>
      </c>
      <c r="O2" s="1" t="s">
        <v>160</v>
      </c>
      <c r="P2" s="1" t="s">
        <v>161</v>
      </c>
      <c r="Q2" s="1" t="s">
        <v>162</v>
      </c>
      <c r="R2" s="1" t="s">
        <v>163</v>
      </c>
      <c r="S2" s="1" t="s">
        <v>164</v>
      </c>
      <c r="T2" s="1" t="s">
        <v>165</v>
      </c>
      <c r="U2" s="1" t="s">
        <v>166</v>
      </c>
    </row>
    <row r="3" s="1" customFormat="1" spans="1:21">
      <c r="A3" s="3">
        <v>18804894609</v>
      </c>
      <c r="B3" s="1" t="s">
        <v>167</v>
      </c>
      <c r="C3" s="1" t="s">
        <v>168</v>
      </c>
      <c r="D3" s="1" t="s">
        <v>169</v>
      </c>
      <c r="E3" s="1" t="s">
        <v>170</v>
      </c>
      <c r="F3" s="1" t="s">
        <v>151</v>
      </c>
      <c r="G3" s="1" t="s">
        <v>155</v>
      </c>
      <c r="H3" s="1" t="s">
        <v>156</v>
      </c>
      <c r="I3" s="1" t="s">
        <v>171</v>
      </c>
      <c r="J3" s="1" t="s">
        <v>30</v>
      </c>
      <c r="K3" s="1" t="s">
        <v>172</v>
      </c>
      <c r="L3" s="1" t="s">
        <v>172</v>
      </c>
      <c r="M3" s="1" t="s">
        <v>159</v>
      </c>
      <c r="N3" s="1" t="s">
        <v>159</v>
      </c>
      <c r="O3" s="1" t="s">
        <v>160</v>
      </c>
      <c r="P3" s="1" t="s">
        <v>161</v>
      </c>
      <c r="Q3" s="1" t="s">
        <v>162</v>
      </c>
      <c r="R3" s="1" t="s">
        <v>173</v>
      </c>
      <c r="S3" s="1" t="s">
        <v>164</v>
      </c>
      <c r="T3" s="1" t="s">
        <v>165</v>
      </c>
      <c r="U3" s="1" t="s">
        <v>166</v>
      </c>
    </row>
    <row r="4" s="1" customFormat="1" spans="1:21">
      <c r="A4" s="3">
        <v>18803838642</v>
      </c>
      <c r="B4" s="1" t="s">
        <v>167</v>
      </c>
      <c r="C4" s="1" t="s">
        <v>174</v>
      </c>
      <c r="D4" s="1" t="s">
        <v>175</v>
      </c>
      <c r="E4" s="1" t="s">
        <v>176</v>
      </c>
      <c r="F4" s="1" t="s">
        <v>167</v>
      </c>
      <c r="G4" s="1" t="s">
        <v>155</v>
      </c>
      <c r="H4" s="1" t="s">
        <v>156</v>
      </c>
      <c r="I4" s="1" t="s">
        <v>177</v>
      </c>
      <c r="J4" s="1" t="s">
        <v>30</v>
      </c>
      <c r="K4" s="1" t="s">
        <v>178</v>
      </c>
      <c r="L4" s="1" t="s">
        <v>178</v>
      </c>
      <c r="M4" s="1" t="s">
        <v>159</v>
      </c>
      <c r="N4" s="1" t="s">
        <v>159</v>
      </c>
      <c r="O4" s="1" t="s">
        <v>160</v>
      </c>
      <c r="P4" s="1" t="s">
        <v>161</v>
      </c>
      <c r="Q4" s="1" t="s">
        <v>162</v>
      </c>
      <c r="R4" s="1" t="s">
        <v>179</v>
      </c>
      <c r="S4" s="1" t="s">
        <v>164</v>
      </c>
      <c r="T4" s="1" t="s">
        <v>165</v>
      </c>
      <c r="U4" s="1" t="s">
        <v>166</v>
      </c>
    </row>
    <row r="5" s="1" customFormat="1" spans="1:21">
      <c r="A5" s="3">
        <v>18800117185</v>
      </c>
      <c r="B5" s="1" t="s">
        <v>167</v>
      </c>
      <c r="C5" s="1" t="s">
        <v>180</v>
      </c>
      <c r="D5" s="1" t="s">
        <v>181</v>
      </c>
      <c r="E5" s="1" t="s">
        <v>182</v>
      </c>
      <c r="F5" s="1" t="s">
        <v>167</v>
      </c>
      <c r="G5" s="1" t="s">
        <v>155</v>
      </c>
      <c r="H5" s="1" t="s">
        <v>156</v>
      </c>
      <c r="I5" s="1" t="s">
        <v>183</v>
      </c>
      <c r="J5" s="1" t="s">
        <v>30</v>
      </c>
      <c r="K5" s="1" t="s">
        <v>184</v>
      </c>
      <c r="L5" s="1" t="s">
        <v>184</v>
      </c>
      <c r="M5" s="1" t="s">
        <v>159</v>
      </c>
      <c r="N5" s="1" t="s">
        <v>159</v>
      </c>
      <c r="O5" s="1" t="s">
        <v>160</v>
      </c>
      <c r="P5" s="1" t="s">
        <v>161</v>
      </c>
      <c r="Q5" s="1" t="s">
        <v>162</v>
      </c>
      <c r="R5" s="1" t="s">
        <v>185</v>
      </c>
      <c r="S5" s="1" t="s">
        <v>164</v>
      </c>
      <c r="T5" s="1" t="s">
        <v>165</v>
      </c>
      <c r="U5" s="1" t="s">
        <v>166</v>
      </c>
    </row>
    <row r="6" s="1" customFormat="1" spans="1:21">
      <c r="A6" s="3">
        <v>18799526807</v>
      </c>
      <c r="B6" s="1" t="s">
        <v>167</v>
      </c>
      <c r="C6" s="1" t="s">
        <v>186</v>
      </c>
      <c r="D6" s="1" t="s">
        <v>187</v>
      </c>
      <c r="E6" s="1" t="s">
        <v>188</v>
      </c>
      <c r="F6" s="1" t="s">
        <v>151</v>
      </c>
      <c r="G6" s="1" t="s">
        <v>155</v>
      </c>
      <c r="H6" s="1" t="s">
        <v>156</v>
      </c>
      <c r="I6" s="1" t="s">
        <v>189</v>
      </c>
      <c r="J6" s="1" t="s">
        <v>30</v>
      </c>
      <c r="K6" s="1" t="s">
        <v>190</v>
      </c>
      <c r="L6" s="1" t="s">
        <v>190</v>
      </c>
      <c r="M6" s="1" t="s">
        <v>159</v>
      </c>
      <c r="N6" s="1" t="s">
        <v>159</v>
      </c>
      <c r="O6" s="1" t="s">
        <v>160</v>
      </c>
      <c r="P6" s="1" t="s">
        <v>161</v>
      </c>
      <c r="Q6" s="1" t="s">
        <v>162</v>
      </c>
      <c r="R6" s="1" t="s">
        <v>191</v>
      </c>
      <c r="S6" s="1" t="s">
        <v>164</v>
      </c>
      <c r="T6" s="1" t="s">
        <v>165</v>
      </c>
      <c r="U6" s="1" t="s">
        <v>166</v>
      </c>
    </row>
    <row r="7" s="1" customFormat="1" spans="1:21">
      <c r="A7" s="3">
        <v>18795400773</v>
      </c>
      <c r="B7" s="1" t="s">
        <v>192</v>
      </c>
      <c r="C7" s="1" t="s">
        <v>193</v>
      </c>
      <c r="D7" s="1" t="s">
        <v>194</v>
      </c>
      <c r="E7" s="1" t="s">
        <v>195</v>
      </c>
      <c r="F7" s="1" t="s">
        <v>167</v>
      </c>
      <c r="G7" s="1" t="s">
        <v>155</v>
      </c>
      <c r="H7" s="1" t="s">
        <v>156</v>
      </c>
      <c r="I7" s="1" t="s">
        <v>196</v>
      </c>
      <c r="J7" s="1" t="s">
        <v>30</v>
      </c>
      <c r="K7" s="1" t="s">
        <v>197</v>
      </c>
      <c r="L7" s="1" t="s">
        <v>197</v>
      </c>
      <c r="M7" s="1" t="s">
        <v>159</v>
      </c>
      <c r="N7" s="1" t="s">
        <v>159</v>
      </c>
      <c r="O7" s="1" t="s">
        <v>160</v>
      </c>
      <c r="P7" s="1" t="s">
        <v>161</v>
      </c>
      <c r="Q7" s="1" t="s">
        <v>162</v>
      </c>
      <c r="R7" s="1" t="s">
        <v>198</v>
      </c>
      <c r="S7" s="1" t="s">
        <v>164</v>
      </c>
      <c r="T7" s="1" t="s">
        <v>165</v>
      </c>
      <c r="U7" s="1" t="s">
        <v>166</v>
      </c>
    </row>
    <row r="8" s="1" customFormat="1" spans="1:21">
      <c r="A8" s="3">
        <v>18788439339</v>
      </c>
      <c r="B8" s="1" t="s">
        <v>192</v>
      </c>
      <c r="C8" s="1" t="s">
        <v>199</v>
      </c>
      <c r="D8" s="1" t="s">
        <v>200</v>
      </c>
      <c r="E8" s="1" t="s">
        <v>201</v>
      </c>
      <c r="F8" s="1" t="s">
        <v>151</v>
      </c>
      <c r="G8" s="1" t="s">
        <v>155</v>
      </c>
      <c r="H8" s="1" t="s">
        <v>156</v>
      </c>
      <c r="I8" s="1" t="s">
        <v>202</v>
      </c>
      <c r="J8" s="1" t="s">
        <v>30</v>
      </c>
      <c r="K8" s="1" t="s">
        <v>203</v>
      </c>
      <c r="L8" s="1" t="s">
        <v>203</v>
      </c>
      <c r="M8" s="1" t="s">
        <v>159</v>
      </c>
      <c r="N8" s="1" t="s">
        <v>159</v>
      </c>
      <c r="O8" s="1" t="s">
        <v>160</v>
      </c>
      <c r="P8" s="1" t="s">
        <v>161</v>
      </c>
      <c r="Q8" s="1" t="s">
        <v>162</v>
      </c>
      <c r="R8" s="1" t="s">
        <v>204</v>
      </c>
      <c r="S8" s="1" t="s">
        <v>164</v>
      </c>
      <c r="T8" s="1" t="s">
        <v>165</v>
      </c>
      <c r="U8" s="1" t="s">
        <v>166</v>
      </c>
    </row>
    <row r="9" s="1" customFormat="1" spans="1:21">
      <c r="A9" s="3">
        <v>18776440282</v>
      </c>
      <c r="B9" s="1" t="s">
        <v>205</v>
      </c>
      <c r="C9" s="1" t="s">
        <v>206</v>
      </c>
      <c r="D9" s="1" t="s">
        <v>207</v>
      </c>
      <c r="E9" s="1" t="s">
        <v>208</v>
      </c>
      <c r="F9" s="1" t="s">
        <v>151</v>
      </c>
      <c r="G9" s="1" t="s">
        <v>155</v>
      </c>
      <c r="H9" s="1" t="s">
        <v>156</v>
      </c>
      <c r="I9" s="1" t="s">
        <v>209</v>
      </c>
      <c r="J9" s="1" t="s">
        <v>30</v>
      </c>
      <c r="K9" s="1" t="s">
        <v>210</v>
      </c>
      <c r="L9" s="1" t="s">
        <v>210</v>
      </c>
      <c r="M9" s="1" t="s">
        <v>159</v>
      </c>
      <c r="N9" s="1" t="s">
        <v>159</v>
      </c>
      <c r="O9" s="1" t="s">
        <v>160</v>
      </c>
      <c r="P9" s="1" t="s">
        <v>161</v>
      </c>
      <c r="Q9" s="1" t="s">
        <v>162</v>
      </c>
      <c r="R9" s="1" t="s">
        <v>211</v>
      </c>
      <c r="S9" s="1" t="s">
        <v>164</v>
      </c>
      <c r="T9" s="1" t="s">
        <v>165</v>
      </c>
      <c r="U9" s="1" t="s">
        <v>166</v>
      </c>
    </row>
    <row r="10" s="1" customFormat="1" spans="1:21">
      <c r="A10" s="3">
        <v>18775913402</v>
      </c>
      <c r="B10" s="1" t="s">
        <v>205</v>
      </c>
      <c r="C10" s="1" t="s">
        <v>212</v>
      </c>
      <c r="D10" s="1" t="s">
        <v>213</v>
      </c>
      <c r="E10" s="1" t="s">
        <v>214</v>
      </c>
      <c r="F10" s="1" t="s">
        <v>151</v>
      </c>
      <c r="G10" s="1" t="s">
        <v>155</v>
      </c>
      <c r="H10" s="1" t="s">
        <v>156</v>
      </c>
      <c r="I10" s="1" t="s">
        <v>215</v>
      </c>
      <c r="J10" s="1" t="s">
        <v>30</v>
      </c>
      <c r="K10" s="1" t="s">
        <v>216</v>
      </c>
      <c r="L10" s="1" t="s">
        <v>216</v>
      </c>
      <c r="M10" s="1" t="s">
        <v>159</v>
      </c>
      <c r="N10" s="1" t="s">
        <v>159</v>
      </c>
      <c r="O10" s="1" t="s">
        <v>160</v>
      </c>
      <c r="P10" s="1" t="s">
        <v>161</v>
      </c>
      <c r="Q10" s="1" t="s">
        <v>162</v>
      </c>
      <c r="R10" s="1" t="s">
        <v>217</v>
      </c>
      <c r="S10" s="1" t="s">
        <v>164</v>
      </c>
      <c r="T10" s="1" t="s">
        <v>165</v>
      </c>
      <c r="U10" s="1" t="s">
        <v>166</v>
      </c>
    </row>
    <row r="11" s="1" customFormat="1" spans="1:21">
      <c r="A11" s="3">
        <v>18764967711</v>
      </c>
      <c r="B11" s="1" t="s">
        <v>218</v>
      </c>
      <c r="C11" s="1" t="s">
        <v>219</v>
      </c>
      <c r="D11" s="1" t="s">
        <v>220</v>
      </c>
      <c r="E11" s="1" t="s">
        <v>221</v>
      </c>
      <c r="F11" s="1" t="s">
        <v>151</v>
      </c>
      <c r="G11" s="1" t="s">
        <v>155</v>
      </c>
      <c r="H11" s="1" t="s">
        <v>156</v>
      </c>
      <c r="I11" s="1" t="s">
        <v>222</v>
      </c>
      <c r="J11" s="1" t="s">
        <v>30</v>
      </c>
      <c r="K11" s="1" t="s">
        <v>223</v>
      </c>
      <c r="L11" s="1" t="s">
        <v>223</v>
      </c>
      <c r="M11" s="1" t="s">
        <v>159</v>
      </c>
      <c r="N11" s="1" t="s">
        <v>159</v>
      </c>
      <c r="O11" s="1" t="s">
        <v>160</v>
      </c>
      <c r="P11" s="1" t="s">
        <v>161</v>
      </c>
      <c r="Q11" s="1" t="s">
        <v>162</v>
      </c>
      <c r="R11" s="1" t="s">
        <v>224</v>
      </c>
      <c r="S11" s="1" t="s">
        <v>164</v>
      </c>
      <c r="T11" s="1" t="s">
        <v>165</v>
      </c>
      <c r="U11" s="1" t="s">
        <v>166</v>
      </c>
    </row>
    <row r="12" s="1" customFormat="1" spans="1:21">
      <c r="A12" s="3">
        <v>18734205986</v>
      </c>
      <c r="B12" s="1" t="s">
        <v>225</v>
      </c>
      <c r="C12" s="1" t="s">
        <v>226</v>
      </c>
      <c r="D12" s="1" t="s">
        <v>227</v>
      </c>
      <c r="E12" s="1" t="s">
        <v>228</v>
      </c>
      <c r="F12" s="1" t="s">
        <v>151</v>
      </c>
      <c r="G12" s="1" t="s">
        <v>155</v>
      </c>
      <c r="H12" s="1" t="s">
        <v>156</v>
      </c>
      <c r="I12" s="1" t="s">
        <v>229</v>
      </c>
      <c r="J12" s="1" t="s">
        <v>30</v>
      </c>
      <c r="K12" s="1" t="s">
        <v>230</v>
      </c>
      <c r="L12" s="1" t="s">
        <v>230</v>
      </c>
      <c r="M12" s="1" t="s">
        <v>159</v>
      </c>
      <c r="N12" s="1" t="s">
        <v>159</v>
      </c>
      <c r="O12" s="1" t="s">
        <v>160</v>
      </c>
      <c r="P12" s="1" t="s">
        <v>161</v>
      </c>
      <c r="Q12" s="1" t="s">
        <v>162</v>
      </c>
      <c r="R12" s="1" t="s">
        <v>231</v>
      </c>
      <c r="S12" s="1" t="s">
        <v>164</v>
      </c>
      <c r="T12" s="1" t="s">
        <v>165</v>
      </c>
      <c r="U12" s="1" t="s">
        <v>166</v>
      </c>
    </row>
    <row r="13" s="1" customFormat="1" spans="1:21">
      <c r="A13" s="3">
        <v>18726219969</v>
      </c>
      <c r="B13" s="1" t="s">
        <v>232</v>
      </c>
      <c r="C13" s="1" t="s">
        <v>233</v>
      </c>
      <c r="D13" s="1" t="s">
        <v>234</v>
      </c>
      <c r="E13" s="1" t="s">
        <v>235</v>
      </c>
      <c r="F13" s="1" t="s">
        <v>167</v>
      </c>
      <c r="G13" s="1" t="s">
        <v>155</v>
      </c>
      <c r="H13" s="1" t="s">
        <v>156</v>
      </c>
      <c r="I13" s="1" t="s">
        <v>236</v>
      </c>
      <c r="J13" s="1" t="s">
        <v>30</v>
      </c>
      <c r="K13" s="1" t="s">
        <v>237</v>
      </c>
      <c r="L13" s="1" t="s">
        <v>237</v>
      </c>
      <c r="M13" s="1" t="s">
        <v>159</v>
      </c>
      <c r="N13" s="1" t="s">
        <v>159</v>
      </c>
      <c r="O13" s="1" t="s">
        <v>160</v>
      </c>
      <c r="P13" s="1" t="s">
        <v>161</v>
      </c>
      <c r="Q13" s="1" t="s">
        <v>162</v>
      </c>
      <c r="R13" s="1" t="s">
        <v>238</v>
      </c>
      <c r="S13" s="1" t="s">
        <v>164</v>
      </c>
      <c r="T13" s="1" t="s">
        <v>165</v>
      </c>
      <c r="U13" s="1" t="s">
        <v>166</v>
      </c>
    </row>
    <row r="14" s="1" customFormat="1" spans="1:21">
      <c r="A14" s="3">
        <v>18641227821</v>
      </c>
      <c r="B14" s="1" t="s">
        <v>239</v>
      </c>
      <c r="C14" s="1" t="s">
        <v>240</v>
      </c>
      <c r="D14" s="1" t="s">
        <v>241</v>
      </c>
      <c r="E14" s="1" t="s">
        <v>242</v>
      </c>
      <c r="F14" s="1" t="s">
        <v>151</v>
      </c>
      <c r="G14" s="1" t="s">
        <v>155</v>
      </c>
      <c r="H14" s="1" t="s">
        <v>156</v>
      </c>
      <c r="I14" s="1" t="s">
        <v>243</v>
      </c>
      <c r="J14" s="1" t="s">
        <v>30</v>
      </c>
      <c r="K14" s="1" t="s">
        <v>244</v>
      </c>
      <c r="L14" s="1" t="s">
        <v>244</v>
      </c>
      <c r="M14" s="1" t="s">
        <v>159</v>
      </c>
      <c r="N14" s="1" t="s">
        <v>159</v>
      </c>
      <c r="O14" s="1" t="s">
        <v>160</v>
      </c>
      <c r="P14" s="1" t="s">
        <v>161</v>
      </c>
      <c r="Q14" s="1" t="s">
        <v>162</v>
      </c>
      <c r="R14" s="1" t="s">
        <v>245</v>
      </c>
      <c r="S14" s="1" t="s">
        <v>164</v>
      </c>
      <c r="T14" s="1" t="s">
        <v>165</v>
      </c>
      <c r="U14" s="1" t="s">
        <v>166</v>
      </c>
    </row>
    <row r="15" s="1" customFormat="1" spans="1:21">
      <c r="A15" s="3">
        <v>18597287626</v>
      </c>
      <c r="B15" s="1" t="s">
        <v>246</v>
      </c>
      <c r="C15" s="1" t="s">
        <v>247</v>
      </c>
      <c r="D15" s="1" t="s">
        <v>248</v>
      </c>
      <c r="E15" s="1" t="s">
        <v>249</v>
      </c>
      <c r="F15" s="1" t="s">
        <v>167</v>
      </c>
      <c r="G15" s="1" t="s">
        <v>155</v>
      </c>
      <c r="H15" s="1" t="s">
        <v>156</v>
      </c>
      <c r="I15" s="1" t="s">
        <v>250</v>
      </c>
      <c r="J15" s="1" t="s">
        <v>30</v>
      </c>
      <c r="K15" s="1" t="s">
        <v>251</v>
      </c>
      <c r="L15" s="1" t="s">
        <v>251</v>
      </c>
      <c r="M15" s="1" t="s">
        <v>159</v>
      </c>
      <c r="N15" s="1" t="s">
        <v>159</v>
      </c>
      <c r="O15" s="1" t="s">
        <v>160</v>
      </c>
      <c r="P15" s="1" t="s">
        <v>161</v>
      </c>
      <c r="Q15" s="1" t="s">
        <v>162</v>
      </c>
      <c r="R15" s="1" t="s">
        <v>252</v>
      </c>
      <c r="S15" s="1" t="s">
        <v>164</v>
      </c>
      <c r="T15" s="1" t="s">
        <v>165</v>
      </c>
      <c r="U15" s="1" t="s">
        <v>166</v>
      </c>
    </row>
    <row r="16" s="1" customFormat="1" spans="1:21">
      <c r="A16" s="3">
        <v>18461316507</v>
      </c>
      <c r="B16" s="1" t="s">
        <v>253</v>
      </c>
      <c r="C16" s="1" t="s">
        <v>254</v>
      </c>
      <c r="D16" s="1" t="s">
        <v>255</v>
      </c>
      <c r="E16" s="1" t="s">
        <v>256</v>
      </c>
      <c r="F16" s="1" t="s">
        <v>167</v>
      </c>
      <c r="G16" s="1" t="s">
        <v>155</v>
      </c>
      <c r="H16" s="1" t="s">
        <v>156</v>
      </c>
      <c r="I16" s="1" t="s">
        <v>257</v>
      </c>
      <c r="J16" s="1" t="s">
        <v>30</v>
      </c>
      <c r="K16" s="1" t="s">
        <v>258</v>
      </c>
      <c r="L16" s="1" t="s">
        <v>258</v>
      </c>
      <c r="M16" s="1" t="s">
        <v>159</v>
      </c>
      <c r="N16" s="1" t="s">
        <v>159</v>
      </c>
      <c r="O16" s="1" t="s">
        <v>160</v>
      </c>
      <c r="P16" s="1" t="s">
        <v>161</v>
      </c>
      <c r="Q16" s="1" t="s">
        <v>162</v>
      </c>
      <c r="R16" s="1" t="s">
        <v>259</v>
      </c>
      <c r="S16" s="1" t="s">
        <v>164</v>
      </c>
      <c r="T16" s="1" t="s">
        <v>165</v>
      </c>
      <c r="U16" s="1" t="s">
        <v>166</v>
      </c>
    </row>
    <row r="17" s="1" customFormat="1" spans="1:21">
      <c r="A17" s="3">
        <v>18413360262</v>
      </c>
      <c r="B17" s="1" t="s">
        <v>260</v>
      </c>
      <c r="C17" s="1" t="s">
        <v>261</v>
      </c>
      <c r="D17" s="1" t="s">
        <v>262</v>
      </c>
      <c r="E17" s="1" t="s">
        <v>263</v>
      </c>
      <c r="F17" s="1" t="s">
        <v>167</v>
      </c>
      <c r="G17" s="1" t="s">
        <v>155</v>
      </c>
      <c r="H17" s="1" t="s">
        <v>156</v>
      </c>
      <c r="I17" s="1" t="s">
        <v>264</v>
      </c>
      <c r="J17" s="1" t="s">
        <v>30</v>
      </c>
      <c r="K17" s="1" t="s">
        <v>265</v>
      </c>
      <c r="L17" s="1" t="s">
        <v>265</v>
      </c>
      <c r="M17" s="1" t="s">
        <v>159</v>
      </c>
      <c r="N17" s="1" t="s">
        <v>159</v>
      </c>
      <c r="O17" s="1" t="s">
        <v>160</v>
      </c>
      <c r="P17" s="1" t="s">
        <v>161</v>
      </c>
      <c r="Q17" s="1" t="s">
        <v>162</v>
      </c>
      <c r="R17" s="1" t="s">
        <v>266</v>
      </c>
      <c r="S17" s="1" t="s">
        <v>164</v>
      </c>
      <c r="T17" s="1" t="s">
        <v>165</v>
      </c>
      <c r="U17" s="1" t="s">
        <v>166</v>
      </c>
    </row>
    <row r="18" s="1" customFormat="1" spans="1:21">
      <c r="A18" s="3">
        <v>18348811997</v>
      </c>
      <c r="B18" s="1" t="s">
        <v>267</v>
      </c>
      <c r="C18" s="1" t="s">
        <v>268</v>
      </c>
      <c r="D18" s="1" t="s">
        <v>269</v>
      </c>
      <c r="E18" s="1" t="s">
        <v>270</v>
      </c>
      <c r="F18" s="1" t="s">
        <v>167</v>
      </c>
      <c r="G18" s="1" t="s">
        <v>155</v>
      </c>
      <c r="H18" s="1" t="s">
        <v>156</v>
      </c>
      <c r="I18" s="1" t="s">
        <v>271</v>
      </c>
      <c r="J18" s="1" t="s">
        <v>30</v>
      </c>
      <c r="K18" s="1" t="s">
        <v>272</v>
      </c>
      <c r="L18" s="1" t="s">
        <v>272</v>
      </c>
      <c r="M18" s="1" t="s">
        <v>159</v>
      </c>
      <c r="N18" s="1" t="s">
        <v>159</v>
      </c>
      <c r="O18" s="1" t="s">
        <v>160</v>
      </c>
      <c r="P18" s="1" t="s">
        <v>161</v>
      </c>
      <c r="Q18" s="1" t="s">
        <v>162</v>
      </c>
      <c r="R18" s="1" t="s">
        <v>273</v>
      </c>
      <c r="S18" s="1" t="s">
        <v>164</v>
      </c>
      <c r="T18" s="1" t="s">
        <v>165</v>
      </c>
      <c r="U18" s="1" t="s">
        <v>166</v>
      </c>
    </row>
    <row r="19" s="1" customFormat="1" spans="1:21">
      <c r="A19" s="3">
        <v>17838098217</v>
      </c>
      <c r="B19" s="1" t="s">
        <v>274</v>
      </c>
      <c r="C19" s="1" t="s">
        <v>275</v>
      </c>
      <c r="D19" s="1" t="s">
        <v>276</v>
      </c>
      <c r="E19" s="1" t="s">
        <v>277</v>
      </c>
      <c r="F19" s="1" t="s">
        <v>205</v>
      </c>
      <c r="G19" s="1" t="s">
        <v>155</v>
      </c>
      <c r="H19" s="1" t="s">
        <v>156</v>
      </c>
      <c r="I19" s="1" t="s">
        <v>278</v>
      </c>
      <c r="J19" s="1" t="s">
        <v>30</v>
      </c>
      <c r="K19" s="1" t="s">
        <v>279</v>
      </c>
      <c r="L19" s="1" t="s">
        <v>279</v>
      </c>
      <c r="M19" s="1" t="s">
        <v>159</v>
      </c>
      <c r="N19" s="1" t="s">
        <v>159</v>
      </c>
      <c r="O19" s="1" t="s">
        <v>160</v>
      </c>
      <c r="P19" s="1" t="s">
        <v>161</v>
      </c>
      <c r="Q19" s="1" t="s">
        <v>162</v>
      </c>
      <c r="R19" s="1" t="s">
        <v>280</v>
      </c>
      <c r="S19" s="1" t="s">
        <v>164</v>
      </c>
      <c r="T19" s="1" t="s">
        <v>165</v>
      </c>
      <c r="U19" s="1" t="s">
        <v>166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2022-08-24T01:53:45Z</dcterms:created>
  <dcterms:modified xsi:type="dcterms:W3CDTF">2022-08-24T02:08:31Z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CC86113A32F042ACB82B0D66EFF6A344</vt:lpwstr>
  </property>
  <property fmtid="{D5CDD505-2E9C-101B-9397-08002B2CF9AE}" pid="3" name="KSOProductBuildVer">
    <vt:lpwstr>2052-11.1.0.12302</vt:lpwstr>
  </property>
</Properties>
</file>