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对账!$A$1:$X$60</definedName>
  </definedNames>
  <calcPr calcId="144525"/>
</workbook>
</file>

<file path=xl/sharedStrings.xml><?xml version="1.0" encoding="utf-8"?>
<sst xmlns="http://schemas.openxmlformats.org/spreadsheetml/2006/main" count="1907" uniqueCount="694">
  <si>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</si>
  <si>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</si>
  <si>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</si>
  <si>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</si>
  <si>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</si>
  <si>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</si>
  <si>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</si>
  <si>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</si>
  <si>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</si>
  <si>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</si>
  <si>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</si>
  <si>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</si>
  <si>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</si>
  <si>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</si>
  <si>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</si>
  <si>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</si>
  <si>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</si>
  <si>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</si>
  <si>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</si>
  <si>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</si>
  <si>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</si>
  <si>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</si>
  <si>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</si>
  <si>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</si>
  <si>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</si>
  <si>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18230382961	</t>
  </si>
  <si>
    <t>Ctrip</t>
  </si>
  <si>
    <t>正常</t>
  </si>
  <si>
    <t>[曼谷]曼谷盛泰澜中央世界商业中心酒店  (SHA Plus+)(Centara Grand &amp; Bangkok Convention Centre at CentralWorld  (SHA Plus+))(5527365)</t>
  </si>
  <si>
    <t>家庭甄选房&lt;今日特价 &gt;&lt;四人入住&gt;&lt;适用于除泰国的亚洲客人&gt;&lt;早餐&gt;</t>
  </si>
  <si>
    <t>CNY</t>
  </si>
  <si>
    <t>Leong/Saik ting</t>
  </si>
  <si>
    <t>CA2019220825CNY</t>
  </si>
  <si>
    <t>未提现</t>
  </si>
  <si>
    <t>携程开票</t>
  </si>
  <si>
    <t xml:space="preserve">2605649	</t>
  </si>
  <si>
    <t xml:space="preserve">192974373	</t>
  </si>
  <si>
    <t xml:space="preserve">18249883643	</t>
  </si>
  <si>
    <t>[曼谷]曼谷万怡酒店(Courtyard by Marriott Bangkok)(5211729)</t>
  </si>
  <si>
    <t>翻新豪华特大床房(至少连住2晚及以上)&lt;单人入住&gt;&lt;单早&gt;</t>
  </si>
  <si>
    <t>Chiew/Carlton</t>
  </si>
  <si>
    <t xml:space="preserve">2607978	</t>
  </si>
  <si>
    <t xml:space="preserve">97608225	</t>
  </si>
  <si>
    <t xml:space="preserve">18256049211	</t>
  </si>
  <si>
    <t>Choon/LIANG CHOON</t>
  </si>
  <si>
    <t xml:space="preserve">2608606	</t>
  </si>
  <si>
    <t xml:space="preserve">97876641	</t>
  </si>
  <si>
    <t xml:space="preserve">18364950462	</t>
  </si>
  <si>
    <t>高级好莱坞房&lt;今日特价 &gt;&lt;双人入住&gt;&lt;适用于除泰国的亚洲客人&gt;&lt;双早&gt;</t>
  </si>
  <si>
    <t>Yet/Shi Lei</t>
  </si>
  <si>
    <t xml:space="preserve">2618127	</t>
  </si>
  <si>
    <t xml:space="preserve">196137579	</t>
  </si>
  <si>
    <t xml:space="preserve">18387837182	</t>
  </si>
  <si>
    <t>[曼谷]洲际维涅特精选曼谷新浩中央酒店(Sindhorn Midtown Hotel Bangkok, Vignette Collection - an IHG Hotel)(88933689)</t>
  </si>
  <si>
    <t>标准双床房(连住4晚及以上)&lt;特惠专享&gt;&lt;双人入住&gt;&lt;无早&gt;</t>
  </si>
  <si>
    <t>LAU/SOO LEE,LEE/XIN HUI</t>
  </si>
  <si>
    <t xml:space="preserve">2620400	</t>
  </si>
  <si>
    <t xml:space="preserve">599403	</t>
  </si>
  <si>
    <t xml:space="preserve">18406142678	</t>
  </si>
  <si>
    <t>[曼谷]是隆中央酒店(SHA Plus+)(Centre Point Silom(SHA Plus+))(5007549)</t>
  </si>
  <si>
    <t>二卧室尊贵套房&lt;今日特价 &gt;&lt;六人入住&gt;&lt;无早&gt;</t>
  </si>
  <si>
    <t>jeong/yookyeong,jeong/yookyeong,jeong/yookyeong,jeong/yookyeong,jeong/yookyeong,jeong/yookyeong</t>
  </si>
  <si>
    <t xml:space="preserve">2622476	</t>
  </si>
  <si>
    <t xml:space="preserve">	</t>
  </si>
  <si>
    <t xml:space="preserve">18406985765	</t>
  </si>
  <si>
    <t>[民丹岛]班岩绿荫民丹岛酒店(Banyan Tree Bintan)(4037222)</t>
  </si>
  <si>
    <t>雨林海景别墅(连住3晚及以上)&lt;双人入住&gt;&lt;双早&gt;</t>
  </si>
  <si>
    <t>de/la Cruz Katherine</t>
  </si>
  <si>
    <t xml:space="preserve">2622617	</t>
  </si>
  <si>
    <t xml:space="preserve">33420809	</t>
  </si>
  <si>
    <t>取消</t>
  </si>
  <si>
    <t xml:space="preserve">18473212781	</t>
  </si>
  <si>
    <t>[曼绒市]绿中海度假村 - 全球奢华精品酒店(Pangkor Laut Resort - Small Luxury Hotels of the World)(13181425)</t>
  </si>
  <si>
    <t>山景别墅&lt;今日特价 &gt;&lt;双人入住&gt;&lt;双早&gt;</t>
  </si>
  <si>
    <t>Loi/Han Wei</t>
  </si>
  <si>
    <t xml:space="preserve">2628952	</t>
  </si>
  <si>
    <t xml:space="preserve">158564270	</t>
  </si>
  <si>
    <t xml:space="preserve">18513588156	</t>
  </si>
  <si>
    <t>[拉普拉普]宿雾迈瑞柏高碧海度假村(Bluewater Maribago Beach Resort Cebu)(7333668)</t>
  </si>
  <si>
    <t>豪华房&lt;双人入住&gt;&lt;无早&gt;</t>
  </si>
  <si>
    <t>Choo/Joana Pauline,Choo/Joana Pauline</t>
  </si>
  <si>
    <t xml:space="preserve">2632859	</t>
  </si>
  <si>
    <t xml:space="preserve">102983	</t>
  </si>
  <si>
    <t xml:space="preserve">18535853167	</t>
  </si>
  <si>
    <t>[普吉岛]奈涵度假村(SHA Extra Plus)(The Nai Harn(SHA Extra Plus))(5025017)</t>
  </si>
  <si>
    <t>海洋景套房&lt;今日特价 &gt;&lt;双人入住&gt;&lt;中宾&gt;&lt;日历房套餐高价值&gt;&lt;双早&gt;&lt;新酒店礼盒&gt;</t>
  </si>
  <si>
    <t>Lao/YanNan</t>
  </si>
  <si>
    <t xml:space="preserve">2635033	</t>
  </si>
  <si>
    <t xml:space="preserve">421205	</t>
  </si>
  <si>
    <t xml:space="preserve">18551858982	</t>
  </si>
  <si>
    <t>[迪沙鲁]安纳塔拉迪沙鲁海岸度假别墅(Anantara Desaru Coast Resort &amp; Villas)(58221042)</t>
  </si>
  <si>
    <t>海景豪华房(至少连住2晚及以上)&lt;双人入住&gt;&lt;马来西亚客人专享&gt;&lt;双早&gt;</t>
  </si>
  <si>
    <t>chiam/Pei nee</t>
  </si>
  <si>
    <t xml:space="preserve">2636558	</t>
  </si>
  <si>
    <t xml:space="preserve">1808651	</t>
  </si>
  <si>
    <t xml:space="preserve">18584009002	</t>
  </si>
  <si>
    <t>[普吉岛]普吉岛纳卡岛豪华精选度假酒店(SHA Extra Plus)(The Naka Island, A Luxury Collection Resort &amp; Spa, Phuket(SHA Extra Plus))(2605371)</t>
  </si>
  <si>
    <t>海景泳池别墅&lt;双人入住&gt;&lt;双早&gt;&lt;普通会员&gt;</t>
  </si>
  <si>
    <t>GU/YUXUAN,YANG/QIANWEN</t>
  </si>
  <si>
    <t xml:space="preserve">2639750	</t>
  </si>
  <si>
    <t xml:space="preserve">72581049	</t>
  </si>
  <si>
    <t xml:space="preserve">18584880893	</t>
  </si>
  <si>
    <t>[新山]希思尔新山酒店(Thistle Johor Bahru)(5624049)</t>
  </si>
  <si>
    <t>豪华特大床房&lt;双人入住&gt;&lt;双早&gt;</t>
  </si>
  <si>
    <t>Bin Mohd Yamin/Muhamad Luqman Hakim,Binti Shakhar/Alya Afiqah</t>
  </si>
  <si>
    <t xml:space="preserve">2639931	</t>
  </si>
  <si>
    <t xml:space="preserve">4176821	</t>
  </si>
  <si>
    <t xml:space="preserve">18616220428	</t>
  </si>
  <si>
    <t>[曼谷]曼谷素坤逸55号通罗中心点大酒店 (SHA Plus+)(Grande Centre Point Sukhumvit 55 Bangkok (SHA Plus+))(8173962)</t>
  </si>
  <si>
    <t>特色豪华房&lt;三人入住&gt;&lt;预付&gt;&lt;早餐&gt;</t>
  </si>
  <si>
    <t>LI/JIE</t>
  </si>
  <si>
    <t xml:space="preserve">2643221	</t>
  </si>
  <si>
    <t xml:space="preserve">230271	</t>
  </si>
  <si>
    <t xml:space="preserve">18641283073	</t>
  </si>
  <si>
    <t>[芭堤雅]诺瓦白金酒店 (SHA Plus+)(Nova Platinum Hotel (SHA Plus+))(5294202)</t>
  </si>
  <si>
    <t>至尊豪华房&lt;促销&gt;&lt;双人入住&gt;&lt;无早&gt;</t>
  </si>
  <si>
    <t>Miyatra/Surya Nanjibhai,Miyatra/Surya Nanjibhai,Miyatra/Surya Nanjibhai,Miyatra/Surya Nanjibhai</t>
  </si>
  <si>
    <t xml:space="preserve">2645160	</t>
  </si>
  <si>
    <t xml:space="preserve">2240452	</t>
  </si>
  <si>
    <t xml:space="preserve">18651397898	</t>
  </si>
  <si>
    <t>[普吉岛]拉威贵宾别墅、儿童公园及水疗中心(Rawai VIP Villas &amp; Kids Park)(7340733)</t>
  </si>
  <si>
    <t>双卧室泳池别墅&lt;限时 特惠&gt;&lt;四人入住&gt;&lt;无早&gt;</t>
  </si>
  <si>
    <t>Leys/Kieran,Leys/Kieran</t>
  </si>
  <si>
    <t xml:space="preserve">2646148	</t>
  </si>
  <si>
    <t xml:space="preserve">9380	</t>
  </si>
  <si>
    <t xml:space="preserve">18653694176	</t>
  </si>
  <si>
    <t>[首尔]新首尔酒店(New Seoul Hotel)(6314909)</t>
  </si>
  <si>
    <t>标准大床房&lt;双人入住&gt;&lt;无早&gt;</t>
  </si>
  <si>
    <t>YAGAI/WAKANA</t>
  </si>
  <si>
    <t xml:space="preserve">2646414	</t>
  </si>
  <si>
    <t xml:space="preserve">22090253	</t>
  </si>
  <si>
    <t xml:space="preserve">18671951143	</t>
  </si>
  <si>
    <t>翻新豪华双床房(至少连住2晚及以上)&lt;双人入住&gt;&lt;双早&gt;</t>
  </si>
  <si>
    <t>NG/HAO PING</t>
  </si>
  <si>
    <t xml:space="preserve">2647816	</t>
  </si>
  <si>
    <t xml:space="preserve">85218643	</t>
  </si>
  <si>
    <t xml:space="preserve">18672657375	</t>
  </si>
  <si>
    <t>[普吉岛]佐利图德别墅度假酒店(SHA Extra Plus)(Villa Zolitude Resort &amp; Spa(SHA Extra Plus))(6253803)</t>
  </si>
  <si>
    <t>两卧室树梢泳池别墅&lt;特惠专享&gt;&lt;四人入住&gt;&lt;早餐&gt;</t>
  </si>
  <si>
    <t>KYAW/ZIN WIN,AUNG/WIN OO,LI/KYEIN YAN,LI/KYEIN LWAY</t>
  </si>
  <si>
    <t xml:space="preserve">2647981	</t>
  </si>
  <si>
    <t xml:space="preserve">18686206870	</t>
  </si>
  <si>
    <t>[普吉岛]普吉岛芭东彩灯度假村 (SHA Extra Plus)(The Lantern Resorts Patong Phuket (SHA Extra Plus))(28689957)</t>
  </si>
  <si>
    <t>景观房(连住3晚及以上)&lt;双人入住&gt;&lt;无早&gt;</t>
  </si>
  <si>
    <t>TzeHui/Pua,TzeHui/Pua</t>
  </si>
  <si>
    <t xml:space="preserve">2648890	</t>
  </si>
  <si>
    <t xml:space="preserve">77283	</t>
  </si>
  <si>
    <t xml:space="preserve">18690767791	</t>
  </si>
  <si>
    <t>[曼谷]曼谷香格里拉大酒店 (SHA Extra Plus)(Shangri-La Bangkok)(3243791)</t>
  </si>
  <si>
    <t>香格里拉楼豪华阳台特大床房&lt;双人入住&gt;&lt;双早&gt;</t>
  </si>
  <si>
    <t>ZHOU/JIANRONG</t>
  </si>
  <si>
    <t xml:space="preserve">2649573	</t>
  </si>
  <si>
    <t xml:space="preserve">11428643	</t>
  </si>
  <si>
    <t xml:space="preserve">18699324489	</t>
  </si>
  <si>
    <t>豪华房&lt;今日特价 &gt;&lt;双人入住&gt;&lt;双早&gt;</t>
  </si>
  <si>
    <t>YU/BENSON,TAN/MEI LI</t>
  </si>
  <si>
    <t xml:space="preserve">2650281	</t>
  </si>
  <si>
    <t xml:space="preserve">104020	</t>
  </si>
  <si>
    <t xml:space="preserve">18704941933	</t>
  </si>
  <si>
    <t>[曼谷]曼谷金普顿马濑酒店 (SHA Extra Plus)(Kimpton Maa-Lai Bangkok, an IHG Hotel (SHA Extra Plus))(96323531)</t>
  </si>
  <si>
    <t>甄选1张特大床房(至少连住2晚及以上)&lt;特惠专享&gt;&lt;双人入住&gt;&lt;双早&gt;</t>
  </si>
  <si>
    <t>Hannaford/William Michael,shum/chak yuen</t>
  </si>
  <si>
    <t xml:space="preserve">2650619	</t>
  </si>
  <si>
    <t xml:space="preserve">25454426	</t>
  </si>
  <si>
    <t xml:space="preserve">18708747644	</t>
  </si>
  <si>
    <t>[普吉岛]芭东阿马塔酒店(Amata Patong)(6346416)</t>
  </si>
  <si>
    <t>豪华房&lt;三人入住&gt;&lt;早餐&gt;</t>
  </si>
  <si>
    <t>KUNDU/ANUPAM,KUNDU/ANUPAM,KUNDU/ANUPAM</t>
  </si>
  <si>
    <t xml:space="preserve">2651193	</t>
  </si>
  <si>
    <t xml:space="preserve">156644	</t>
  </si>
  <si>
    <t xml:space="preserve">18747383224	</t>
  </si>
  <si>
    <t>[芭堤雅]达拉海角渡假村(Cape Dara Resort)(5470678)</t>
  </si>
  <si>
    <t>Li/Yiu Yan Jessica,Cheung/Chung Yee</t>
  </si>
  <si>
    <t xml:space="preserve">2654910	</t>
  </si>
  <si>
    <t xml:space="preserve">464913	</t>
  </si>
  <si>
    <t xml:space="preserve">18767295152	</t>
  </si>
  <si>
    <t>[沙美岛]帕拉迪度假酒店 (SHA Plus+)(Paradee Resort (SHA Plus+))(6503643)</t>
  </si>
  <si>
    <t>花园别墅(至少连住2晚及以上)&lt;全日特价&gt;&lt;双人入住&gt;&lt;双早&gt;</t>
  </si>
  <si>
    <t>Zhu/Zhenhui</t>
  </si>
  <si>
    <t xml:space="preserve">2656917	</t>
  </si>
  <si>
    <t xml:space="preserve">acknowledge	</t>
  </si>
  <si>
    <t xml:space="preserve">18772950058	</t>
  </si>
  <si>
    <t>[芽庄]芽庄洲际酒店(InterContinental Nha Trang, an IHG Hotel)(4398930)</t>
  </si>
  <si>
    <t>海景经典特大床房&lt;双人入住&gt;&lt;双早&gt;</t>
  </si>
  <si>
    <t>HORNBECK/THOMAS</t>
  </si>
  <si>
    <t xml:space="preserve">2657124	</t>
  </si>
  <si>
    <t xml:space="preserve">557903	</t>
  </si>
  <si>
    <t xml:space="preserve">18773031686	</t>
  </si>
  <si>
    <t>[曼谷]盛泰澜曼谷拉普崂中央广场酒店 (SHA Plus+)(Centara Grand at Central Plaza Ladprao Bangkok)(4955368)</t>
  </si>
  <si>
    <t>甄选豪华特大床房&lt;今日特价 &gt;&lt;双人入住&gt;&lt;适用于除泰国的亚洲客人&gt;&lt;双早&gt;</t>
  </si>
  <si>
    <t>ZHANG/KAI</t>
  </si>
  <si>
    <t xml:space="preserve">2657131	</t>
  </si>
  <si>
    <t xml:space="preserve">204951576	</t>
  </si>
  <si>
    <t xml:space="preserve">18775207188	</t>
  </si>
  <si>
    <t>[芭堤雅]特罗皮卡纳酒店(Hotel Tropicana)(94134042)</t>
  </si>
  <si>
    <t>至尊房（主楼）(至少连住2晚及以上)&lt;特惠专享&gt;&lt;双人入住&gt;&lt;无早&gt;</t>
  </si>
  <si>
    <t>William Brimmimg/John</t>
  </si>
  <si>
    <t xml:space="preserve">2657434	</t>
  </si>
  <si>
    <t xml:space="preserve">10010276568	</t>
  </si>
  <si>
    <t xml:space="preserve">18775681925	</t>
  </si>
  <si>
    <t>[曼谷]曼谷大使酒店(Ambassador Hotel Bangkok)(28680259)</t>
  </si>
  <si>
    <t>标准主楼翼房(至少连住2晚及以上)&lt;双人入住&gt;&lt;双早&gt;</t>
  </si>
  <si>
    <t>SAM/PHALLA,THIEM/HUYCHHING,YOEM/Bona,CHOUEN/BOLIN</t>
  </si>
  <si>
    <t xml:space="preserve">2657505	</t>
  </si>
  <si>
    <t xml:space="preserve">BK015503/ 5504	</t>
  </si>
  <si>
    <t xml:space="preserve">18784358291	</t>
  </si>
  <si>
    <t>[普吉岛]普吉岛芭东与我同眠设计酒店 (SHA Extra Plus)(Sleep with ME Hotel Design Hotel @ Patong (SHA Extra Plus))(4649105)</t>
  </si>
  <si>
    <t>豪华房（带按摩浴缸）&lt;三人入住&gt;&lt;早餐&gt;</t>
  </si>
  <si>
    <t>Shay/Suzana,Shay/Suzana</t>
  </si>
  <si>
    <t xml:space="preserve">2658332	</t>
  </si>
  <si>
    <t xml:space="preserve">381021	</t>
  </si>
  <si>
    <t xml:space="preserve">18785050142	</t>
  </si>
  <si>
    <t>绿肺景尊贵1张特大床房(至少连住2晚及以上)&lt;特惠专享&gt;&lt;双人入住&gt;&lt;双早&gt;</t>
  </si>
  <si>
    <t>TANG/YAN,LUO/SHUCHANG</t>
  </si>
  <si>
    <t xml:space="preserve">2658417	</t>
  </si>
  <si>
    <t xml:space="preserve">41876539	</t>
  </si>
  <si>
    <t xml:space="preserve">18785551543	</t>
  </si>
  <si>
    <t>[宿务]宿雾海湾酒店- 国会大厦(Bayfront Hotel Cebu - Capitol Site)(82189082)</t>
  </si>
  <si>
    <t>经典房&lt;双人入住&gt;&lt;双早&gt;</t>
  </si>
  <si>
    <t>Cabico/Junalisa,Cabico/Junalisa</t>
  </si>
  <si>
    <t xml:space="preserve">2658466	</t>
  </si>
  <si>
    <t xml:space="preserve">13640	</t>
  </si>
  <si>
    <t xml:space="preserve">18786569062	</t>
  </si>
  <si>
    <t>[芭堤雅]芭堤雅U中天酒店 (SHA Plus+)(U Jomtien Pattaya (SHA Plus+))(22681085)</t>
  </si>
  <si>
    <t>Silliau/Netchanok,Silliau/Netchanok</t>
  </si>
  <si>
    <t xml:space="preserve">2658558	</t>
  </si>
  <si>
    <t xml:space="preserve">58779	</t>
  </si>
  <si>
    <t xml:space="preserve">18787978326	</t>
  </si>
  <si>
    <t>[曼谷]阿瓦尼阿特里姆曼谷酒店(SHA认证)(Avani Atrium Bangkok Hotel (SHA Certified))(4498673)</t>
  </si>
  <si>
    <t>阿瓦尼尊贵房(至少连住2晚及以上)&lt;今日特价 &gt;&lt;双人入住&gt;&lt;不适用泰国客人&gt;&lt;双早&gt;</t>
  </si>
  <si>
    <t>ZHANG/DEXIONG,YANG/ZHAORUI</t>
  </si>
  <si>
    <t xml:space="preserve">2658715	</t>
  </si>
  <si>
    <t xml:space="preserve">53437910	</t>
  </si>
  <si>
    <t xml:space="preserve">18794945306	</t>
  </si>
  <si>
    <t>CHAN/JAPHUNG,WANG/ZHOUQI</t>
  </si>
  <si>
    <t xml:space="preserve">2659253	</t>
  </si>
  <si>
    <t xml:space="preserve">205424418	</t>
  </si>
  <si>
    <t xml:space="preserve">18797027373	</t>
  </si>
  <si>
    <t>[吉隆坡]辉盛凯贝丽(Capri by Fraser Bukit Bintang)(88638672)</t>
  </si>
  <si>
    <t>行政双床一室房&lt;双人入住&gt;&lt;双早&gt;</t>
  </si>
  <si>
    <t>YUAN/JING</t>
  </si>
  <si>
    <t xml:space="preserve">2659491	</t>
  </si>
  <si>
    <t xml:space="preserve">23175195-1	</t>
  </si>
  <si>
    <t xml:space="preserve">18798804507	</t>
  </si>
  <si>
    <t>[吉隆坡]吉隆披武吉免登瑞园酒店(Swiss-Garden Hotel Bukit Bintang Kuala Lumpur)(24422053)</t>
  </si>
  <si>
    <t>尊贵双床房&lt;特惠&gt;&lt;双人入住&gt;&lt;双早&gt;</t>
  </si>
  <si>
    <t>WEI/GUOBIN</t>
  </si>
  <si>
    <t xml:space="preserve">2659659	</t>
  </si>
  <si>
    <t xml:space="preserve">133522	</t>
  </si>
  <si>
    <t xml:space="preserve">18798801049	</t>
  </si>
  <si>
    <t>[曼谷]于拉查达阿曼塔酒店(Amanta Hotel &amp; Residence Ratchada)(28679148)</t>
  </si>
  <si>
    <t>一卧室城景豪华套房(连住3晚及以上)&lt;双人入住&gt;&lt;无早&gt;</t>
  </si>
  <si>
    <t>THANACHIRATHAKUN/NATHAMON</t>
  </si>
  <si>
    <t xml:space="preserve">2659658	</t>
  </si>
  <si>
    <t xml:space="preserve">202290	</t>
  </si>
  <si>
    <t xml:space="preserve">18799253155	</t>
  </si>
  <si>
    <t>[曼谷]优本纳沙通(Urbana Sathorn, Bangkok)(5025085)</t>
  </si>
  <si>
    <t>一卧室豪华房&lt;特惠房&gt;&lt;双人入住&gt;&lt;双早&gt;</t>
  </si>
  <si>
    <t>Liu/Fangyan</t>
  </si>
  <si>
    <t xml:space="preserve">2659728	</t>
  </si>
  <si>
    <t xml:space="preserve">9403269044568	</t>
  </si>
  <si>
    <t xml:space="preserve">18800232572	</t>
  </si>
  <si>
    <t>[丹戎本雅]洪腾海滨酒店 (槟城对抗新冠肺炎认证)(Hompton by the Beach Penang (PenangFightCovid-19 Certified))(91143907)</t>
  </si>
  <si>
    <t>ngoo/kea leong</t>
  </si>
  <si>
    <t xml:space="preserve">2659980	</t>
  </si>
  <si>
    <t xml:space="preserve">10076646	</t>
  </si>
  <si>
    <t xml:space="preserve">18805491707	</t>
  </si>
  <si>
    <t>阿瓦尼尊贵房(至少连住2晚及以上)&lt;今日特价 &gt;&lt;双人入住&gt;&lt;无早&gt;</t>
  </si>
  <si>
    <t>Sansit/Apirat</t>
  </si>
  <si>
    <t xml:space="preserve">2660190	</t>
  </si>
  <si>
    <t xml:space="preserve">53438950	</t>
  </si>
  <si>
    <t xml:space="preserve">18806132021	</t>
  </si>
  <si>
    <t>一卧室城景豪华套房(至少连住2晚及以上)&lt;双人入住&gt;&lt;无早&gt;</t>
  </si>
  <si>
    <t>ZHI/CANGHAI</t>
  </si>
  <si>
    <t xml:space="preserve">2660259	</t>
  </si>
  <si>
    <t xml:space="preserve">202306	</t>
  </si>
  <si>
    <t xml:space="preserve">18807202662	</t>
  </si>
  <si>
    <t>[巴彦勒巴]槟城拉亚酒店(Raia Hotel Penang)(97944534)</t>
  </si>
  <si>
    <t>高级大号床间&lt;双人入住&gt;&lt;无早&gt;</t>
  </si>
  <si>
    <t>Desigamanie/Saravanan</t>
  </si>
  <si>
    <t xml:space="preserve">2660404	</t>
  </si>
  <si>
    <t xml:space="preserve">205722003	</t>
  </si>
  <si>
    <t xml:space="preserve">18808681929	</t>
  </si>
  <si>
    <t>XIE/XIAOZHAO</t>
  </si>
  <si>
    <t xml:space="preserve">2660702	</t>
  </si>
  <si>
    <t xml:space="preserve">205839925	</t>
  </si>
  <si>
    <t xml:space="preserve">18810264069	</t>
  </si>
  <si>
    <t>[吉隆坡]吉隆坡EQ酒店(EQ Kuala Lumpur)(67313921)</t>
  </si>
  <si>
    <t>双子塔景豪华房(至少连住2晚及以上)&lt;双人入住&gt;&lt;双早&gt;</t>
  </si>
  <si>
    <t>REBAYA/Chamsedine</t>
  </si>
  <si>
    <t xml:space="preserve">2660800	</t>
  </si>
  <si>
    <t xml:space="preserve">60362683-1	</t>
  </si>
  <si>
    <t xml:space="preserve">18814420110	</t>
  </si>
  <si>
    <t>[曼谷]曼谷利特酒店 (SHA Extra Plus)(LiT BANGKOK Hotel)(3799511)</t>
  </si>
  <si>
    <t>璀璨光辉房&lt;特惠专享&gt;&lt;双人入住&gt;&lt;无早&gt;</t>
  </si>
  <si>
    <t>LAU/HO YEE IONA</t>
  </si>
  <si>
    <t xml:space="preserve">2661088	</t>
  </si>
  <si>
    <t xml:space="preserve">4182	</t>
  </si>
  <si>
    <t xml:space="preserve">18814593250	</t>
  </si>
  <si>
    <t>[曼谷]曼谷苏阁索酒店 (SHA Plus+)(The Sukosol Hotel Bangkok (SHA Plus+))(3627909)</t>
  </si>
  <si>
    <t>尊贵特大床房&lt;双人入住&gt;&lt;不适用泰国客人&gt;&lt;双早&gt;</t>
  </si>
  <si>
    <t>CHENG/YING KUEN BENNY</t>
  </si>
  <si>
    <t xml:space="preserve">2661121	</t>
  </si>
  <si>
    <t xml:space="preserve">2530027	</t>
  </si>
  <si>
    <t xml:space="preserve">18815377808	</t>
  </si>
  <si>
    <t>特色豪华房(至少连住2晚及以上)&lt;双人入住&gt;&lt;无早&gt;</t>
  </si>
  <si>
    <t>ZHANG/HUIQUAN</t>
  </si>
  <si>
    <t xml:space="preserve">2661205	</t>
  </si>
  <si>
    <t xml:space="preserve">232884	</t>
  </si>
  <si>
    <t xml:space="preserve">18815337173	</t>
  </si>
  <si>
    <t>[甲米]甲米奥南辉光酒店(SHA Extra Plus)(Glow Ao Nang Krabi(SHA Extra Plus))(28670424)</t>
  </si>
  <si>
    <t>高级特大床房(至少连住2晚及以上)&lt;今日特价 &gt;&lt;双人入住&gt;&lt;无早&gt;</t>
  </si>
  <si>
    <t>Giordano/Robert Sullivan</t>
  </si>
  <si>
    <t xml:space="preserve">2661202	</t>
  </si>
  <si>
    <t xml:space="preserve">GAN22003777	</t>
  </si>
  <si>
    <t xml:space="preserve">18815685485	</t>
  </si>
  <si>
    <t>[普吉岛]目的地度假普吉岛苏林海滩(SHA Extra Plus)(Destination Resort Phuket Surin Beach(SHA Extra Plus))(5253164)</t>
  </si>
  <si>
    <t>家庭乐趣特大床房(至少连住2晚及以上)&lt;今日特价 &gt;&lt;双人入住&gt;&lt;无早&gt;</t>
  </si>
  <si>
    <t>Ahmed/Arbaz,Ahmed/Arbaz</t>
  </si>
  <si>
    <t xml:space="preserve">2661241	</t>
  </si>
  <si>
    <t xml:space="preserve">150938	</t>
  </si>
  <si>
    <t xml:space="preserve">18816173441	</t>
  </si>
  <si>
    <t>[曼谷]曼谷拉查丹利中心酒店  (SHA Plus+)(Grande Centre Point Hotel Ratchadamri Bangkok  (SHA Plus+))(2497052)</t>
  </si>
  <si>
    <t>高级豪华房&lt;特惠促销&gt;&lt;双人入住&gt;&lt;无早&gt;</t>
  </si>
  <si>
    <t>Coster/Gabriela,Coster/Gabriela</t>
  </si>
  <si>
    <t xml:space="preserve">2661303	</t>
  </si>
  <si>
    <t xml:space="preserve">317076	</t>
  </si>
  <si>
    <t xml:space="preserve">18817441123	</t>
  </si>
  <si>
    <t>[吉隆坡]铂尔曼吉隆坡城市中心大酒店(Pullman Kuala Lumpur City Centre Hotel &amp; Residences)(5073220)</t>
  </si>
  <si>
    <t>尊享豪华特大床房&lt;双人入住&gt;&lt;双早&gt;</t>
  </si>
  <si>
    <t>INGHOCKPETER/WONG</t>
  </si>
  <si>
    <t xml:space="preserve">2661502	</t>
  </si>
  <si>
    <t xml:space="preserve">858769	</t>
  </si>
  <si>
    <t xml:space="preserve">18818505773	</t>
  </si>
  <si>
    <t>[曼谷]曼谷拉差达瑞士酒店 (SHA Extra Plus)(Swissotel Bangkok Ratchada (SHA Extra Plus))(6003314)</t>
  </si>
  <si>
    <t>瑞士尊贵房&lt;今日特价 &gt;&lt;双人入住&gt;&lt;无早&gt;</t>
  </si>
  <si>
    <t>HUANG/DONGMEI,CHEN/XIAOLONG</t>
  </si>
  <si>
    <t xml:space="preserve">2661647	</t>
  </si>
  <si>
    <t xml:space="preserve">2055708	</t>
  </si>
  <si>
    <t xml:space="preserve">18820239781	</t>
  </si>
  <si>
    <t>[普吉岛]巴姆哥度假村 (SHA Certified)(Pamookkoo Resort (SHA Certified))(88514381)</t>
  </si>
  <si>
    <t>家庭房&lt;特惠专享&gt;&lt;四人入住&gt;&lt;早餐&gt;</t>
  </si>
  <si>
    <t>KOIZUMI/CHIHIRO</t>
  </si>
  <si>
    <t xml:space="preserve">2661897	</t>
  </si>
  <si>
    <t xml:space="preserve">confirm	</t>
  </si>
  <si>
    <t xml:space="preserve">18825603671	</t>
  </si>
  <si>
    <t>[普吉岛]普吉岛芭东度假酒店 (SHA Extra Plus)(Patong Resort Hotel (SHA Extra Plus))(28525581)</t>
  </si>
  <si>
    <t>豪华房&lt;双人入住&gt;&lt;双早&gt;</t>
  </si>
  <si>
    <t>CARR/ANDREW,CARR/ANDREW,CARR/ANDREW,CARR/ANDREW</t>
  </si>
  <si>
    <t xml:space="preserve">2662265	</t>
  </si>
  <si>
    <t xml:space="preserve">Acknowledged	</t>
  </si>
  <si>
    <t xml:space="preserve">18825608071	</t>
  </si>
  <si>
    <t>豪华特大床房&lt;今日特价 &gt;&lt;双人入住&gt;&lt;适用于除泰国的亚洲客人&gt;&lt;双早&gt;</t>
  </si>
  <si>
    <t>CHAUDHARY/PEEYUSH</t>
  </si>
  <si>
    <t xml:space="preserve">2662267	</t>
  </si>
  <si>
    <t xml:space="preserve">206104901	</t>
  </si>
  <si>
    <t xml:space="preserve">18826867099	</t>
  </si>
  <si>
    <t>[曼谷]曼谷湄南河四季酒店 (SHA Plus+)(Four Seasons Hotel Bangkok at Chao Phraya River (SHA Plus+))(57171815)</t>
  </si>
  <si>
    <t>河景尊贵房&lt;双人入住&gt;&lt;无早&gt;</t>
  </si>
  <si>
    <t>kao/Peter</t>
  </si>
  <si>
    <t xml:space="preserve">2662398	</t>
  </si>
  <si>
    <t xml:space="preserve">115712	</t>
  </si>
  <si>
    <t xml:space="preserve">17882811262	</t>
  </si>
  <si>
    <t>调整</t>
  </si>
  <si>
    <t>[卡姆登]伦敦瑰丽酒店(Rosewood London)(6431000)</t>
  </si>
  <si>
    <t>至尊行政房(至少连住2晚及以上)&lt;今日特价 &gt;&lt;双人入住&gt;&lt;无早&gt;</t>
  </si>
  <si>
    <t>Cheng/jonathan</t>
  </si>
  <si>
    <t xml:space="preserve">2534183	</t>
  </si>
  <si>
    <t xml:space="preserve">79068396	</t>
  </si>
  <si>
    <t>，</t>
  </si>
  <si>
    <t>本期收回8104元</t>
  </si>
  <si>
    <t>A220825103905481</t>
  </si>
  <si>
    <t>CNY / HKD 当前参考汇率: 1.142686319</t>
  </si>
  <si>
    <t>总计： 121614 CNY/
138966.65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</si>
  <si>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</si>
  <si>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</si>
  <si>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</si>
  <si>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</si>
  <si>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</si>
  <si>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</si>
  <si>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</si>
  <si>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</si>
  <si>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</si>
  <si>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</si>
  <si>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</si>
  <si>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</si>
  <si>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</si>
  <si>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</si>
  <si>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</si>
  <si>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</si>
  <si>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</si>
  <si>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</si>
  <si>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2022-08-21</t>
  </si>
  <si>
    <t>2662398</t>
  </si>
  <si>
    <t>曼谷湄南河四季酒店 (SHA Plus+)</t>
  </si>
  <si>
    <t>kao Peter</t>
  </si>
  <si>
    <t>2022-08-22</t>
  </si>
  <si>
    <t>退房日周结</t>
  </si>
  <si>
    <t>3370.00</t>
  </si>
  <si>
    <t>RMB</t>
  </si>
  <si>
    <t>0</t>
  </si>
  <si>
    <t>0.00</t>
  </si>
  <si>
    <t>携程国际直连(DD)</t>
  </si>
  <si>
    <t>01.011174</t>
  </si>
  <si>
    <t>2022-08-21 15:07:49</t>
  </si>
  <si>
    <t>否</t>
  </si>
  <si>
    <t>汇智国际旅游发展有限公司</t>
  </si>
  <si>
    <t>直采</t>
  </si>
  <si>
    <t>2662267</t>
  </si>
  <si>
    <t>盛泰澜拉普崂中央广场酒店</t>
  </si>
  <si>
    <t>CHAUDHARY PEEYUSH</t>
  </si>
  <si>
    <t>337.00</t>
  </si>
  <si>
    <t>2022-08-21 11:41:09</t>
  </si>
  <si>
    <t>2662265</t>
  </si>
  <si>
    <t>普吉岛芭东度假酒店 (SHA Extra Plus)</t>
  </si>
  <si>
    <t>CARR ANDREW,CARR ANDREW,CARR ANDREW,CARR ANDREW</t>
  </si>
  <si>
    <t>478.00</t>
  </si>
  <si>
    <t>2022-08-21 12:50:52</t>
  </si>
  <si>
    <t>2022-08-20</t>
  </si>
  <si>
    <t>2661897</t>
  </si>
  <si>
    <t>巴姆哥度假村 (SHA Certified)</t>
  </si>
  <si>
    <t>KOIZUMI CHIHIRO</t>
  </si>
  <si>
    <t>400.00</t>
  </si>
  <si>
    <t>2022-08-21 12:03:41</t>
  </si>
  <si>
    <t>2661647</t>
  </si>
  <si>
    <t>曼谷拉差达瑞士酒店 (SHA Extra Plus)</t>
  </si>
  <si>
    <t>HUANG DONGMEI,CHEN XIAOLONG</t>
  </si>
  <si>
    <t>442.00</t>
  </si>
  <si>
    <t>2022-08-20 19:28:06</t>
  </si>
  <si>
    <t>2661502</t>
  </si>
  <si>
    <t>铂尔曼吉隆坡城市中心大酒店</t>
  </si>
  <si>
    <t>INGHOCKPETER WONG</t>
  </si>
  <si>
    <t>1220.00</t>
  </si>
  <si>
    <t>2022-08-20 16:28:41</t>
  </si>
  <si>
    <t>2661303</t>
  </si>
  <si>
    <t>曼谷拉查丹利中心酒店  (SHA Plus+)</t>
  </si>
  <si>
    <t>Coster Gabriela,Coster Gabriela</t>
  </si>
  <si>
    <t>470.00</t>
  </si>
  <si>
    <t>2022-08-20 14:37:28</t>
  </si>
  <si>
    <t>2661241</t>
  </si>
  <si>
    <t>目的地度假普吉岛苏林海滩(SHA Extra Plus)</t>
  </si>
  <si>
    <t>Ahmed Arbaz,Ahmed Arbaz</t>
  </si>
  <si>
    <t>560.00</t>
  </si>
  <si>
    <t>2022-08-20 15:47:01</t>
  </si>
  <si>
    <t>2661205</t>
  </si>
  <si>
    <t>曼谷素坤逸55号通罗中心点大酒店 (SHA Plus+)</t>
  </si>
  <si>
    <t>ZHANG HUIQUAN</t>
  </si>
  <si>
    <t>1025.00</t>
  </si>
  <si>
    <t>2022-08-20 12:12:42</t>
  </si>
  <si>
    <t>2661202</t>
  </si>
  <si>
    <t>甲米奥南辉光酒店</t>
  </si>
  <si>
    <t>Giordano Robert Sullivan</t>
  </si>
  <si>
    <t>210.00</t>
  </si>
  <si>
    <t>2022-08-20 12:15:02</t>
  </si>
  <si>
    <t>2661121</t>
  </si>
  <si>
    <t>曼谷苏阁索酒店</t>
  </si>
  <si>
    <t>CHENG YING KUEN BENNY</t>
  </si>
  <si>
    <t>930.00</t>
  </si>
  <si>
    <t>2022-08-20 11:02:21</t>
  </si>
  <si>
    <t>2661088</t>
  </si>
  <si>
    <t>曼谷利特酒店</t>
  </si>
  <si>
    <t>LAU HO YEE IONA</t>
  </si>
  <si>
    <t>806.00</t>
  </si>
  <si>
    <t>2022-08-20 11:08:48</t>
  </si>
  <si>
    <t>2022-08-19</t>
  </si>
  <si>
    <t>2660800</t>
  </si>
  <si>
    <t>吉隆坡EQ酒店</t>
  </si>
  <si>
    <t>REBAYA Chamsedine</t>
  </si>
  <si>
    <t>2294.00</t>
  </si>
  <si>
    <t>2022-08-20 09:22:07</t>
  </si>
  <si>
    <t>2660702</t>
  </si>
  <si>
    <t>XIE XIAOZHAO</t>
  </si>
  <si>
    <t>688.00</t>
  </si>
  <si>
    <t>2022-08-20 09:08:41</t>
  </si>
  <si>
    <t>2660404</t>
  </si>
  <si>
    <t>槟城拉亚酒店</t>
  </si>
  <si>
    <t>Desigamanie Saravanan</t>
  </si>
  <si>
    <t>260.00</t>
  </si>
  <si>
    <t>2022-08-19 17:12:49</t>
  </si>
  <si>
    <t>2660259</t>
  </si>
  <si>
    <t>曼谷拉查达阿曼达酒店和公寓</t>
  </si>
  <si>
    <t>ZHI CANGHAI</t>
  </si>
  <si>
    <t>780.00</t>
  </si>
  <si>
    <t>2022-08-19 15:29:05</t>
  </si>
  <si>
    <t>2660190</t>
  </si>
  <si>
    <t>曼谷阿瓦尼中庭酒店</t>
  </si>
  <si>
    <t>Sansit Apirat</t>
  </si>
  <si>
    <t>684.00</t>
  </si>
  <si>
    <t>2022-08-19 13:30:41</t>
  </si>
  <si>
    <t>2659980</t>
  </si>
  <si>
    <t>槟城海滩汉普敦酒店</t>
  </si>
  <si>
    <t>ngoo kea leong</t>
  </si>
  <si>
    <t>402.00</t>
  </si>
  <si>
    <t>2022-08-19 18:57:27</t>
  </si>
  <si>
    <t>2659728</t>
  </si>
  <si>
    <t>优本纳沙通</t>
  </si>
  <si>
    <t>Liu Fangyan</t>
  </si>
  <si>
    <t>732.00</t>
  </si>
  <si>
    <t>2022-08-19 08:41:43</t>
  </si>
  <si>
    <t>2022-08-18</t>
  </si>
  <si>
    <t>2659659</t>
  </si>
  <si>
    <t>吉隆坡瑞园酒店</t>
  </si>
  <si>
    <t>WEI GUOBIN</t>
  </si>
  <si>
    <t>870.00</t>
  </si>
  <si>
    <t>2022-08-19 10:00:02</t>
  </si>
  <si>
    <t>2659658</t>
  </si>
  <si>
    <t>THANACHIRATHAKUN NATHAMON</t>
  </si>
  <si>
    <t>3420.00</t>
  </si>
  <si>
    <t>2022-08-18 23:14:08</t>
  </si>
  <si>
    <t>2659491</t>
  </si>
  <si>
    <t>辉盛凯贝丽打</t>
  </si>
  <si>
    <t>YUAN JING</t>
  </si>
  <si>
    <t>1039.00</t>
  </si>
  <si>
    <t>2022-08-19 18:57:36</t>
  </si>
  <si>
    <t>2659253</t>
  </si>
  <si>
    <t>CHAN JAPHUNG,WANG ZHOUQI</t>
  </si>
  <si>
    <t>2064.00</t>
  </si>
  <si>
    <t>2022-08-18 15:37:14</t>
  </si>
  <si>
    <t>2658715</t>
  </si>
  <si>
    <t>ZHANG DEXIONG,YANG ZHAORUI</t>
  </si>
  <si>
    <t>825.00</t>
  </si>
  <si>
    <t>2022-08-18 13:03:33</t>
  </si>
  <si>
    <t>2022-08-17</t>
  </si>
  <si>
    <t>2658558</t>
  </si>
  <si>
    <t>芭堤雅U中天酒店</t>
  </si>
  <si>
    <t>Silliau Netchanok,Silliau Netchanok</t>
  </si>
  <si>
    <t>422.00</t>
  </si>
  <si>
    <t>2022-08-18 09:59:25</t>
  </si>
  <si>
    <t>2658466</t>
  </si>
  <si>
    <t>宿务海湾酒店-国会大厦</t>
  </si>
  <si>
    <t>Cabico Junalisa,Cabico Junalisa</t>
  </si>
  <si>
    <t>792.00</t>
  </si>
  <si>
    <t>2022-08-18 11:17:05</t>
  </si>
  <si>
    <t>2022-08-16</t>
  </si>
  <si>
    <t>2657124</t>
  </si>
  <si>
    <t>芽庄洲际酒店</t>
  </si>
  <si>
    <t>HORNBECK THOMAS</t>
  </si>
  <si>
    <t>1960.00</t>
  </si>
  <si>
    <t>2022-08-16 18:39:31</t>
  </si>
  <si>
    <t>2022-08-01</t>
  </si>
  <si>
    <t>2639750</t>
  </si>
  <si>
    <t>普吉岛纳卡岛豪华精选度假酒店及水疗中心</t>
  </si>
  <si>
    <t>GU YUXUAN,YANG QIANWEN</t>
  </si>
  <si>
    <t>13000.00</t>
  </si>
  <si>
    <t>2022-08-02 19:40:00</t>
  </si>
  <si>
    <t>2658332</t>
  </si>
  <si>
    <t>芭东伴我入眠设计酒店</t>
  </si>
  <si>
    <t>Shay Suzana,Shay Suzana</t>
  </si>
  <si>
    <t>1074.00</t>
  </si>
  <si>
    <t>2022-08-17 17:52:17</t>
  </si>
  <si>
    <t>2022-07-27</t>
  </si>
  <si>
    <t>2635033</t>
  </si>
  <si>
    <t>普吉岛奈涵度假村</t>
  </si>
  <si>
    <t>Lao YanNan</t>
  </si>
  <si>
    <t>2200.00</t>
  </si>
  <si>
    <t>2022-07-28 12:21:22</t>
  </si>
  <si>
    <t>2022-07-15</t>
  </si>
  <si>
    <t>2622617</t>
  </si>
  <si>
    <t>民丹岛悦榕庄</t>
  </si>
  <si>
    <t>de la Cruz Katherine</t>
  </si>
  <si>
    <t>5966.00</t>
  </si>
  <si>
    <t>2022-07-16 13:31:16</t>
  </si>
  <si>
    <t>2022-08-06</t>
  </si>
  <si>
    <t>2646414</t>
  </si>
  <si>
    <t>新首尔酒店</t>
  </si>
  <si>
    <t>YAGAI WAKANA</t>
  </si>
  <si>
    <t>1094.00</t>
  </si>
  <si>
    <t>2022-08-06 17:37:10</t>
  </si>
  <si>
    <t>2022-08-09</t>
  </si>
  <si>
    <t>2649573</t>
  </si>
  <si>
    <t>曼谷香格里拉大酒店</t>
  </si>
  <si>
    <t>ZHOU JIANRONG</t>
  </si>
  <si>
    <t>5800.00</t>
  </si>
  <si>
    <t>2022-08-11 16:37:26</t>
  </si>
  <si>
    <t>2639931</t>
  </si>
  <si>
    <t>希思尔新山酒店</t>
  </si>
  <si>
    <t>Bin Mohd Yamin Muhamad Luqman Hakim,Binti Shakhar Alya Afiqah</t>
  </si>
  <si>
    <t>569.00</t>
  </si>
  <si>
    <t>2022-08-01 11:54:24</t>
  </si>
  <si>
    <t>2656917</t>
  </si>
  <si>
    <t>帕拉迪度假酒店 (SHA Plus+)</t>
  </si>
  <si>
    <t>Zhu Zhenhui</t>
  </si>
  <si>
    <t>4299.00</t>
  </si>
  <si>
    <t>2022-08-16 14:12:26</t>
  </si>
  <si>
    <t>2022-08-11</t>
  </si>
  <si>
    <t>2651193</t>
  </si>
  <si>
    <t>芭东阿马塔酒店</t>
  </si>
  <si>
    <t>KUNDU ANUPAM,KUNDU ANUPAM,KUNDU ANUPAM</t>
  </si>
  <si>
    <t>1160.00</t>
  </si>
  <si>
    <t>2022-08-11 10:34:29</t>
  </si>
  <si>
    <t>2022-08-10</t>
  </si>
  <si>
    <t>2650281</t>
  </si>
  <si>
    <t>宿务迈瑞柏高碧海度假村</t>
  </si>
  <si>
    <t>YU BENSON,TAN MEI LI</t>
  </si>
  <si>
    <t>1887.00</t>
  </si>
  <si>
    <t>2022-08-13 16:19:30</t>
  </si>
  <si>
    <t>2022-07-26</t>
  </si>
  <si>
    <t>2632859</t>
  </si>
  <si>
    <t>Choo Joana Pauline,Choo Joana Pauline</t>
  </si>
  <si>
    <t>1524.00</t>
  </si>
  <si>
    <t>2022-07-27 14:09:35</t>
  </si>
  <si>
    <t>2646148</t>
  </si>
  <si>
    <t>拉威贵宾别墅、儿童公园及水疗中心</t>
  </si>
  <si>
    <t>Leys Kieran,Leys Kieran</t>
  </si>
  <si>
    <t>1324.00</t>
  </si>
  <si>
    <t>2022-08-06 11:28:46</t>
  </si>
  <si>
    <t>2657505</t>
  </si>
  <si>
    <t>曼谷大使酒店</t>
  </si>
  <si>
    <t>SAM PHALLA,THIEM HUYCHHING,YOEM Bona,CHOUEN BOLIN</t>
  </si>
  <si>
    <t>852.00</t>
  </si>
  <si>
    <t>2022-08-17 13:01:57</t>
  </si>
  <si>
    <t>2022-07-11</t>
  </si>
  <si>
    <t>2618127</t>
  </si>
  <si>
    <t>曼谷盛泰澜中央世界商业中心酒店  (SHA Plus+)</t>
  </si>
  <si>
    <t>Yet Shi Lei</t>
  </si>
  <si>
    <t>1690.00</t>
  </si>
  <si>
    <t>2022-07-12 11:40:55</t>
  </si>
  <si>
    <t>2022-06-28</t>
  </si>
  <si>
    <t>2605649</t>
  </si>
  <si>
    <t>Leong Saik ting</t>
  </si>
  <si>
    <t>7620.00</t>
  </si>
  <si>
    <t>2022-06-29 10:45:56</t>
  </si>
  <si>
    <t>2022-07-01</t>
  </si>
  <si>
    <t>2608606</t>
  </si>
  <si>
    <t>曼谷万怡酒店 - SHA Extra Plus 认证</t>
  </si>
  <si>
    <t>Choon LIANG CHOON</t>
  </si>
  <si>
    <t>2600.00</t>
  </si>
  <si>
    <t>2022-07-01 20:30:29</t>
  </si>
  <si>
    <t>2607978</t>
  </si>
  <si>
    <t>Chiew Carlton</t>
  </si>
  <si>
    <t>2022-07-01 16:16:38</t>
  </si>
  <si>
    <t>2022-08-08</t>
  </si>
  <si>
    <t>2647816</t>
  </si>
  <si>
    <t>NG HAO PING</t>
  </si>
  <si>
    <t>1980.00</t>
  </si>
  <si>
    <t>2022-08-08 12:05:21</t>
  </si>
  <si>
    <t>2022-08-14</t>
  </si>
  <si>
    <t>2654910</t>
  </si>
  <si>
    <t>达拉海角度假酒店</t>
  </si>
  <si>
    <t>Li Yiu Yan Jessica,Cheung Chung Yee</t>
  </si>
  <si>
    <t>1760.00</t>
  </si>
  <si>
    <t>2022-08-14 16:20:06</t>
  </si>
  <si>
    <t>2648890</t>
  </si>
  <si>
    <t>普吉岛芭东彩灯度假村</t>
  </si>
  <si>
    <t>TzeHui Pua,TzeHui Pua</t>
  </si>
  <si>
    <t>630.00</t>
  </si>
  <si>
    <t>2022-08-09 10:11:20</t>
  </si>
  <si>
    <t>2022-08-03</t>
  </si>
  <si>
    <t>2643221</t>
  </si>
  <si>
    <t>LI JIE</t>
  </si>
  <si>
    <t>3905.00</t>
  </si>
  <si>
    <t>2022-08-04 12:51:57</t>
  </si>
  <si>
    <t>2022-07-22</t>
  </si>
  <si>
    <t>2628952</t>
  </si>
  <si>
    <t>邦咯岛绿中海度假村</t>
  </si>
  <si>
    <t>Loi Han Wei</t>
  </si>
  <si>
    <t>1592.00</t>
  </si>
  <si>
    <t>2022-07-25 17:25:11</t>
  </si>
  <si>
    <t>2022-08-05</t>
  </si>
  <si>
    <t>2645160</t>
  </si>
  <si>
    <t>诺瓦白金酒店</t>
  </si>
  <si>
    <t>Miyatra Surya Nanjibhai,Miyatra Surya Nanjibhai,Miyatra Surya Nanjibhai,Miyatra Surya Nanjibhai</t>
  </si>
  <si>
    <t>594.00</t>
  </si>
  <si>
    <t>2022-08-05 17:04:31</t>
  </si>
  <si>
    <t>2657434</t>
  </si>
  <si>
    <t>特罗皮卡纳酒店</t>
  </si>
  <si>
    <t>William Brimmimg John</t>
  </si>
  <si>
    <t>1080.00</t>
  </si>
  <si>
    <t>2022-08-17 10:38:14</t>
  </si>
  <si>
    <t>2657131</t>
  </si>
  <si>
    <t>ZHANG KAI</t>
  </si>
  <si>
    <t>1720.00</t>
  </si>
  <si>
    <t>2022-08-16 17:58:15</t>
  </si>
  <si>
    <t>2022-07-14</t>
  </si>
  <si>
    <t>2620400</t>
  </si>
  <si>
    <t>洲际维涅特精选曼谷新浩中央酒店</t>
  </si>
  <si>
    <t>LAU SOO LEE,LEE XIN HUI</t>
  </si>
  <si>
    <t>4320.00</t>
  </si>
  <si>
    <t>2022-07-14 09:55:20</t>
  </si>
  <si>
    <t>2650619</t>
  </si>
  <si>
    <t>曼谷金普顿马濑酒店 (SHA Extra Plus)</t>
  </si>
  <si>
    <t>Hannaford William Michael,shum chak yuen</t>
  </si>
  <si>
    <t>4590.00</t>
  </si>
  <si>
    <t>2022-08-10 20:11:21</t>
  </si>
  <si>
    <t>2658417</t>
  </si>
  <si>
    <t>TANG YAN,LUO SHUCHANG</t>
  </si>
  <si>
    <t>5100.00</t>
  </si>
  <si>
    <t>2022-08-18 11:23:50</t>
  </si>
  <si>
    <t>2022-07-29</t>
  </si>
  <si>
    <t>2636558</t>
  </si>
  <si>
    <t>安纳塔拉迪沙鲁海岸度假别墅</t>
  </si>
  <si>
    <t>chiam Pei nee</t>
  </si>
  <si>
    <t>3500.00</t>
  </si>
  <si>
    <t>2022-07-29 10:34:54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</si>
</sst>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76</xdr:row>
      <xdr:rowOff>0</xdr:rowOff>
    </xdr:from>
    <xdr:to>
      <xdr:col>13</xdr:col>
      <xdr:colOff>190500</xdr:colOff>
      <xdr:row>105</xdr:row>
      <xdr:rowOff>142875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086100"/>
          <a:ext cx="9591675" cy="51149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62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44792</v>
      </c>
      <c r="G2" s="6">
        <v>44795</v>
      </c>
      <c r="H2" s="4">
        <v>2</v>
      </c>
      <c r="I2" s="4">
        <v>3</v>
      </c>
      <c r="J2" s="4">
        <v>6</v>
      </c>
      <c r="K2" s="4" t="s">
        <v>30</v>
      </c>
      <c r="L2" s="4">
        <v>7620</v>
      </c>
      <c r="M2" s="4">
        <v>7620</v>
      </c>
      <c r="N2" s="4" t="s">
        <v>31</v>
      </c>
      <c r="O2" s="4" t="s">
        <v>32</v>
      </c>
      <c r="P2" s="4" t="s">
        <v>33</v>
      </c>
      <c r="Q2" s="4">
        <v>0</v>
      </c>
      <c r="R2" s="7">
        <v>44740</v>
      </c>
      <c r="S2" s="6">
        <v>44798</v>
      </c>
      <c r="T2" s="4" t="s">
        <v>34</v>
      </c>
      <c r="U2" s="4">
        <v>7620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44790</v>
      </c>
      <c r="G3" s="6">
        <v>44795</v>
      </c>
      <c r="H3" s="4">
        <v>1</v>
      </c>
      <c r="I3" s="4">
        <v>5</v>
      </c>
      <c r="J3" s="4">
        <v>5</v>
      </c>
      <c r="K3" s="4" t="s">
        <v>30</v>
      </c>
      <c r="L3" s="4">
        <v>2600</v>
      </c>
      <c r="M3" s="4">
        <v>2600</v>
      </c>
      <c r="N3" s="4" t="s">
        <v>40</v>
      </c>
      <c r="O3" s="4" t="s">
        <v>32</v>
      </c>
      <c r="P3" s="4" t="s">
        <v>33</v>
      </c>
      <c r="Q3" s="4">
        <v>0</v>
      </c>
      <c r="R3" s="7">
        <v>44743</v>
      </c>
      <c r="S3" s="6">
        <v>44798</v>
      </c>
      <c r="T3" s="4" t="s">
        <v>34</v>
      </c>
      <c r="U3" s="4">
        <v>2600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38</v>
      </c>
      <c r="E4" s="4" t="s">
        <v>39</v>
      </c>
      <c r="F4" s="6">
        <v>44790</v>
      </c>
      <c r="G4" s="6">
        <v>44795</v>
      </c>
      <c r="H4" s="4">
        <v>1</v>
      </c>
      <c r="I4" s="4">
        <v>5</v>
      </c>
      <c r="J4" s="4">
        <v>5</v>
      </c>
      <c r="K4" s="4" t="s">
        <v>30</v>
      </c>
      <c r="L4" s="4">
        <v>2600</v>
      </c>
      <c r="M4" s="4">
        <v>2600</v>
      </c>
      <c r="N4" s="4" t="s">
        <v>44</v>
      </c>
      <c r="O4" s="4" t="s">
        <v>32</v>
      </c>
      <c r="P4" s="4" t="s">
        <v>33</v>
      </c>
      <c r="Q4" s="4">
        <v>0</v>
      </c>
      <c r="R4" s="7">
        <v>44743</v>
      </c>
      <c r="S4" s="6">
        <v>44798</v>
      </c>
      <c r="T4" s="4" t="s">
        <v>34</v>
      </c>
      <c r="U4" s="4">
        <v>2600</v>
      </c>
      <c r="V4" s="4">
        <v>0</v>
      </c>
      <c r="W4" s="4">
        <v>0</v>
      </c>
      <c r="X4" s="4" t="s">
        <v>45</v>
      </c>
      <c r="Y4" s="4" t="s">
        <v>46</v>
      </c>
    </row>
    <row r="5" s="4" customFormat="1" spans="1:25">
      <c r="A5" s="4" t="s">
        <v>47</v>
      </c>
      <c r="B5" s="4" t="s">
        <v>26</v>
      </c>
      <c r="C5" s="4" t="s">
        <v>27</v>
      </c>
      <c r="D5" s="4" t="s">
        <v>28</v>
      </c>
      <c r="E5" s="4" t="s">
        <v>48</v>
      </c>
      <c r="F5" s="6">
        <v>44793</v>
      </c>
      <c r="G5" s="6">
        <v>44795</v>
      </c>
      <c r="H5" s="4">
        <v>1</v>
      </c>
      <c r="I5" s="4">
        <v>2</v>
      </c>
      <c r="J5" s="4">
        <v>2</v>
      </c>
      <c r="K5" s="4" t="s">
        <v>30</v>
      </c>
      <c r="L5" s="4">
        <v>1690</v>
      </c>
      <c r="M5" s="4">
        <v>1690</v>
      </c>
      <c r="N5" s="4" t="s">
        <v>49</v>
      </c>
      <c r="O5" s="4" t="s">
        <v>32</v>
      </c>
      <c r="P5" s="4" t="s">
        <v>33</v>
      </c>
      <c r="Q5" s="4">
        <v>0</v>
      </c>
      <c r="R5" s="7">
        <v>44753</v>
      </c>
      <c r="S5" s="6">
        <v>44798</v>
      </c>
      <c r="T5" s="4" t="s">
        <v>34</v>
      </c>
      <c r="U5" s="4">
        <v>1690</v>
      </c>
      <c r="V5" s="4">
        <v>0</v>
      </c>
      <c r="W5" s="4">
        <v>0</v>
      </c>
      <c r="X5" s="4" t="s">
        <v>50</v>
      </c>
      <c r="Y5" s="4" t="s">
        <v>51</v>
      </c>
    </row>
    <row r="6" s="4" customFormat="1" spans="1:25">
      <c r="A6" s="4" t="s">
        <v>52</v>
      </c>
      <c r="B6" s="4" t="s">
        <v>26</v>
      </c>
      <c r="C6" s="4" t="s">
        <v>27</v>
      </c>
      <c r="D6" s="4" t="s">
        <v>53</v>
      </c>
      <c r="E6" s="4" t="s">
        <v>54</v>
      </c>
      <c r="F6" s="6">
        <v>44791</v>
      </c>
      <c r="G6" s="6">
        <v>44795</v>
      </c>
      <c r="H6" s="4">
        <v>2</v>
      </c>
      <c r="I6" s="4">
        <v>4</v>
      </c>
      <c r="J6" s="4">
        <v>8</v>
      </c>
      <c r="K6" s="4" t="s">
        <v>30</v>
      </c>
      <c r="L6" s="4">
        <v>4320</v>
      </c>
      <c r="M6" s="4">
        <v>4320</v>
      </c>
      <c r="N6" s="4" t="s">
        <v>55</v>
      </c>
      <c r="O6" s="4" t="s">
        <v>32</v>
      </c>
      <c r="P6" s="4" t="s">
        <v>33</v>
      </c>
      <c r="Q6" s="4">
        <v>0</v>
      </c>
      <c r="R6" s="7">
        <v>44756</v>
      </c>
      <c r="S6" s="6">
        <v>44798</v>
      </c>
      <c r="T6" s="4" t="s">
        <v>34</v>
      </c>
      <c r="U6" s="4">
        <v>4320</v>
      </c>
      <c r="V6" s="4">
        <v>0</v>
      </c>
      <c r="W6" s="4">
        <v>0</v>
      </c>
      <c r="X6" s="4" t="s">
        <v>56</v>
      </c>
      <c r="Y6" s="4" t="s">
        <v>57</v>
      </c>
    </row>
    <row r="7" s="4" customFormat="1" spans="1:25">
      <c r="A7" s="4" t="s">
        <v>58</v>
      </c>
      <c r="B7" s="4" t="s">
        <v>26</v>
      </c>
      <c r="C7" s="4" t="s">
        <v>27</v>
      </c>
      <c r="D7" s="4" t="s">
        <v>59</v>
      </c>
      <c r="E7" s="4" t="s">
        <v>60</v>
      </c>
      <c r="F7" s="6">
        <v>44792</v>
      </c>
      <c r="G7" s="6">
        <v>44795</v>
      </c>
      <c r="H7" s="4">
        <v>1</v>
      </c>
      <c r="I7" s="4">
        <v>3</v>
      </c>
      <c r="J7" s="4">
        <v>3</v>
      </c>
      <c r="K7" s="4" t="s">
        <v>30</v>
      </c>
      <c r="L7" s="4">
        <v>3834</v>
      </c>
      <c r="M7" s="4">
        <v>3834</v>
      </c>
      <c r="N7" s="4" t="s">
        <v>61</v>
      </c>
      <c r="O7" s="4" t="s">
        <v>32</v>
      </c>
      <c r="P7" s="4" t="s">
        <v>33</v>
      </c>
      <c r="Q7" s="4">
        <v>0</v>
      </c>
      <c r="R7" s="7">
        <v>44757</v>
      </c>
      <c r="S7" s="6">
        <v>44798</v>
      </c>
      <c r="T7" s="4" t="s">
        <v>34</v>
      </c>
      <c r="U7" s="4">
        <v>3834</v>
      </c>
      <c r="V7" s="4">
        <v>0</v>
      </c>
      <c r="W7" s="4">
        <v>0</v>
      </c>
      <c r="X7" s="4" t="s">
        <v>62</v>
      </c>
      <c r="Y7" s="4" t="s">
        <v>63</v>
      </c>
    </row>
    <row r="8" s="4" customFormat="1" spans="1:25">
      <c r="A8" s="4" t="s">
        <v>64</v>
      </c>
      <c r="B8" s="4" t="s">
        <v>26</v>
      </c>
      <c r="C8" s="4" t="s">
        <v>27</v>
      </c>
      <c r="D8" s="4" t="s">
        <v>65</v>
      </c>
      <c r="E8" s="4" t="s">
        <v>66</v>
      </c>
      <c r="F8" s="6">
        <v>44792</v>
      </c>
      <c r="G8" s="6">
        <v>44795</v>
      </c>
      <c r="H8" s="4">
        <v>1</v>
      </c>
      <c r="I8" s="4">
        <v>3</v>
      </c>
      <c r="J8" s="4">
        <v>3</v>
      </c>
      <c r="K8" s="4" t="s">
        <v>30</v>
      </c>
      <c r="L8" s="4">
        <v>5966</v>
      </c>
      <c r="M8" s="4">
        <v>5966</v>
      </c>
      <c r="N8" s="4" t="s">
        <v>67</v>
      </c>
      <c r="O8" s="4" t="s">
        <v>32</v>
      </c>
      <c r="P8" s="4" t="s">
        <v>33</v>
      </c>
      <c r="Q8" s="4">
        <v>0</v>
      </c>
      <c r="R8" s="7">
        <v>44757</v>
      </c>
      <c r="S8" s="6">
        <v>44798</v>
      </c>
      <c r="T8" s="4" t="s">
        <v>34</v>
      </c>
      <c r="U8" s="4">
        <v>5966</v>
      </c>
      <c r="V8" s="4">
        <v>0</v>
      </c>
      <c r="W8" s="4">
        <v>0</v>
      </c>
      <c r="X8" s="4" t="s">
        <v>68</v>
      </c>
      <c r="Y8" s="4" t="s">
        <v>69</v>
      </c>
    </row>
    <row r="9" s="4" customFormat="1" spans="1:25">
      <c r="A9" s="4" t="s">
        <v>58</v>
      </c>
      <c r="B9" s="4" t="s">
        <v>26</v>
      </c>
      <c r="C9" s="4" t="s">
        <v>70</v>
      </c>
      <c r="D9" s="4" t="s">
        <v>59</v>
      </c>
      <c r="E9" s="4" t="s">
        <v>60</v>
      </c>
      <c r="F9" s="6">
        <v>44792</v>
      </c>
      <c r="G9" s="6">
        <v>44795</v>
      </c>
      <c r="H9" s="4">
        <v>1</v>
      </c>
      <c r="I9" s="4">
        <v>3</v>
      </c>
      <c r="J9" s="4">
        <v>3</v>
      </c>
      <c r="K9" s="4" t="s">
        <v>30</v>
      </c>
      <c r="L9" s="4">
        <v>-3834</v>
      </c>
      <c r="M9" s="4">
        <v>-3834</v>
      </c>
      <c r="N9" s="4" t="s">
        <v>61</v>
      </c>
      <c r="O9" s="4" t="s">
        <v>32</v>
      </c>
      <c r="P9" s="4" t="s">
        <v>33</v>
      </c>
      <c r="Q9" s="4">
        <v>0</v>
      </c>
      <c r="R9" s="7">
        <v>44757</v>
      </c>
      <c r="S9" s="6">
        <v>44798</v>
      </c>
      <c r="T9" s="4" t="s">
        <v>34</v>
      </c>
      <c r="U9" s="4">
        <v>-3834</v>
      </c>
      <c r="V9" s="4">
        <v>0</v>
      </c>
      <c r="W9" s="4">
        <v>0</v>
      </c>
      <c r="X9" s="4" t="s">
        <v>62</v>
      </c>
      <c r="Y9" s="4" t="s">
        <v>63</v>
      </c>
    </row>
    <row r="10" s="4" customFormat="1" spans="1:25">
      <c r="A10" s="4" t="s">
        <v>71</v>
      </c>
      <c r="B10" s="4" t="s">
        <v>26</v>
      </c>
      <c r="C10" s="4" t="s">
        <v>27</v>
      </c>
      <c r="D10" s="4" t="s">
        <v>72</v>
      </c>
      <c r="E10" s="4" t="s">
        <v>73</v>
      </c>
      <c r="F10" s="6">
        <v>44794</v>
      </c>
      <c r="G10" s="6">
        <v>44795</v>
      </c>
      <c r="H10" s="4">
        <v>1</v>
      </c>
      <c r="I10" s="4">
        <v>1</v>
      </c>
      <c r="J10" s="4">
        <v>1</v>
      </c>
      <c r="K10" s="4" t="s">
        <v>30</v>
      </c>
      <c r="L10" s="4">
        <v>1592</v>
      </c>
      <c r="M10" s="4">
        <v>1592</v>
      </c>
      <c r="N10" s="4" t="s">
        <v>74</v>
      </c>
      <c r="O10" s="4" t="s">
        <v>32</v>
      </c>
      <c r="P10" s="4" t="s">
        <v>33</v>
      </c>
      <c r="Q10" s="4">
        <v>0</v>
      </c>
      <c r="R10" s="7">
        <v>44764</v>
      </c>
      <c r="S10" s="6">
        <v>44798</v>
      </c>
      <c r="T10" s="4" t="s">
        <v>34</v>
      </c>
      <c r="U10" s="4">
        <v>1592</v>
      </c>
      <c r="V10" s="4">
        <v>0</v>
      </c>
      <c r="W10" s="4">
        <v>0</v>
      </c>
      <c r="X10" s="4" t="s">
        <v>75</v>
      </c>
      <c r="Y10" s="4" t="s">
        <v>76</v>
      </c>
    </row>
    <row r="11" s="4" customFormat="1" spans="1:25">
      <c r="A11" s="4" t="s">
        <v>77</v>
      </c>
      <c r="B11" s="4" t="s">
        <v>26</v>
      </c>
      <c r="C11" s="4" t="s">
        <v>27</v>
      </c>
      <c r="D11" s="4" t="s">
        <v>78</v>
      </c>
      <c r="E11" s="4" t="s">
        <v>79</v>
      </c>
      <c r="F11" s="6">
        <v>44792</v>
      </c>
      <c r="G11" s="6">
        <v>44795</v>
      </c>
      <c r="H11" s="4">
        <v>1</v>
      </c>
      <c r="I11" s="4">
        <v>3</v>
      </c>
      <c r="J11" s="4">
        <v>3</v>
      </c>
      <c r="K11" s="4" t="s">
        <v>30</v>
      </c>
      <c r="L11" s="4">
        <v>1524</v>
      </c>
      <c r="M11" s="4">
        <v>1524</v>
      </c>
      <c r="N11" s="4" t="s">
        <v>80</v>
      </c>
      <c r="O11" s="4" t="s">
        <v>32</v>
      </c>
      <c r="P11" s="4" t="s">
        <v>33</v>
      </c>
      <c r="Q11" s="4">
        <v>0</v>
      </c>
      <c r="R11" s="7">
        <v>44768</v>
      </c>
      <c r="S11" s="6">
        <v>44798</v>
      </c>
      <c r="T11" s="4" t="s">
        <v>34</v>
      </c>
      <c r="U11" s="4">
        <v>1524</v>
      </c>
      <c r="V11" s="4">
        <v>0</v>
      </c>
      <c r="W11" s="4">
        <v>0</v>
      </c>
      <c r="X11" s="4" t="s">
        <v>81</v>
      </c>
      <c r="Y11" s="4" t="s">
        <v>82</v>
      </c>
    </row>
    <row r="12" s="4" customFormat="1" spans="1:25">
      <c r="A12" s="4" t="s">
        <v>83</v>
      </c>
      <c r="B12" s="4" t="s">
        <v>26</v>
      </c>
      <c r="C12" s="4" t="s">
        <v>27</v>
      </c>
      <c r="D12" s="4" t="s">
        <v>84</v>
      </c>
      <c r="E12" s="4" t="s">
        <v>85</v>
      </c>
      <c r="F12" s="6">
        <v>44793</v>
      </c>
      <c r="G12" s="6">
        <v>44795</v>
      </c>
      <c r="H12" s="4">
        <v>1</v>
      </c>
      <c r="I12" s="4">
        <v>2</v>
      </c>
      <c r="J12" s="4">
        <v>2</v>
      </c>
      <c r="K12" s="4" t="s">
        <v>30</v>
      </c>
      <c r="L12" s="4">
        <v>2200</v>
      </c>
      <c r="M12" s="4">
        <v>2200</v>
      </c>
      <c r="N12" s="4" t="s">
        <v>86</v>
      </c>
      <c r="O12" s="4" t="s">
        <v>32</v>
      </c>
      <c r="P12" s="4" t="s">
        <v>33</v>
      </c>
      <c r="Q12" s="4">
        <v>0</v>
      </c>
      <c r="R12" s="7">
        <v>44769</v>
      </c>
      <c r="S12" s="6">
        <v>44798</v>
      </c>
      <c r="T12" s="4" t="s">
        <v>34</v>
      </c>
      <c r="U12" s="4">
        <v>2200</v>
      </c>
      <c r="V12" s="4">
        <v>0</v>
      </c>
      <c r="W12" s="4">
        <v>0</v>
      </c>
      <c r="X12" s="4" t="s">
        <v>87</v>
      </c>
      <c r="Y12" s="4" t="s">
        <v>88</v>
      </c>
    </row>
    <row r="13" s="4" customFormat="1" spans="1:25">
      <c r="A13" s="4" t="s">
        <v>89</v>
      </c>
      <c r="B13" s="4" t="s">
        <v>26</v>
      </c>
      <c r="C13" s="4" t="s">
        <v>27</v>
      </c>
      <c r="D13" s="4" t="s">
        <v>90</v>
      </c>
      <c r="E13" s="4" t="s">
        <v>91</v>
      </c>
      <c r="F13" s="6">
        <v>44793</v>
      </c>
      <c r="G13" s="6">
        <v>44795</v>
      </c>
      <c r="H13" s="4">
        <v>1</v>
      </c>
      <c r="I13" s="4">
        <v>2</v>
      </c>
      <c r="J13" s="4">
        <v>2</v>
      </c>
      <c r="K13" s="4" t="s">
        <v>30</v>
      </c>
      <c r="L13" s="4">
        <v>3500</v>
      </c>
      <c r="M13" s="4">
        <v>3500</v>
      </c>
      <c r="N13" s="4" t="s">
        <v>92</v>
      </c>
      <c r="O13" s="4" t="s">
        <v>32</v>
      </c>
      <c r="P13" s="4" t="s">
        <v>33</v>
      </c>
      <c r="Q13" s="4">
        <v>0</v>
      </c>
      <c r="R13" s="7">
        <v>44771</v>
      </c>
      <c r="S13" s="6">
        <v>44798</v>
      </c>
      <c r="T13" s="4" t="s">
        <v>34</v>
      </c>
      <c r="U13" s="4">
        <v>3500</v>
      </c>
      <c r="V13" s="4">
        <v>0</v>
      </c>
      <c r="W13" s="4">
        <v>0</v>
      </c>
      <c r="X13" s="4" t="s">
        <v>93</v>
      </c>
      <c r="Y13" s="4" t="s">
        <v>94</v>
      </c>
    </row>
    <row r="14" s="4" customFormat="1" spans="1:25">
      <c r="A14" s="4" t="s">
        <v>95</v>
      </c>
      <c r="B14" s="4" t="s">
        <v>26</v>
      </c>
      <c r="C14" s="4" t="s">
        <v>27</v>
      </c>
      <c r="D14" s="4" t="s">
        <v>96</v>
      </c>
      <c r="E14" s="4" t="s">
        <v>97</v>
      </c>
      <c r="F14" s="6">
        <v>44790</v>
      </c>
      <c r="G14" s="6">
        <v>44795</v>
      </c>
      <c r="H14" s="4">
        <v>1</v>
      </c>
      <c r="I14" s="4">
        <v>5</v>
      </c>
      <c r="J14" s="4">
        <v>5</v>
      </c>
      <c r="K14" s="4" t="s">
        <v>30</v>
      </c>
      <c r="L14" s="4">
        <v>13000</v>
      </c>
      <c r="M14" s="4">
        <v>13000</v>
      </c>
      <c r="N14" s="4" t="s">
        <v>98</v>
      </c>
      <c r="O14" s="4" t="s">
        <v>32</v>
      </c>
      <c r="P14" s="4" t="s">
        <v>33</v>
      </c>
      <c r="Q14" s="4">
        <v>0</v>
      </c>
      <c r="R14" s="7">
        <v>44774</v>
      </c>
      <c r="S14" s="6">
        <v>44798</v>
      </c>
      <c r="T14" s="4" t="s">
        <v>34</v>
      </c>
      <c r="U14" s="4">
        <v>13000</v>
      </c>
      <c r="V14" s="4">
        <v>0</v>
      </c>
      <c r="W14" s="4">
        <v>0</v>
      </c>
      <c r="X14" s="4" t="s">
        <v>99</v>
      </c>
      <c r="Y14" s="4" t="s">
        <v>100</v>
      </c>
    </row>
    <row r="15" s="4" customFormat="1" spans="1:25">
      <c r="A15" s="4" t="s">
        <v>101</v>
      </c>
      <c r="B15" s="4" t="s">
        <v>26</v>
      </c>
      <c r="C15" s="4" t="s">
        <v>27</v>
      </c>
      <c r="D15" s="4" t="s">
        <v>102</v>
      </c>
      <c r="E15" s="4" t="s">
        <v>103</v>
      </c>
      <c r="F15" s="6">
        <v>44793</v>
      </c>
      <c r="G15" s="6">
        <v>44795</v>
      </c>
      <c r="H15" s="4">
        <v>1</v>
      </c>
      <c r="I15" s="4">
        <v>2</v>
      </c>
      <c r="J15" s="4">
        <v>2</v>
      </c>
      <c r="K15" s="4" t="s">
        <v>30</v>
      </c>
      <c r="L15" s="4">
        <v>569</v>
      </c>
      <c r="M15" s="4">
        <v>569</v>
      </c>
      <c r="N15" s="4" t="s">
        <v>104</v>
      </c>
      <c r="O15" s="4" t="s">
        <v>32</v>
      </c>
      <c r="P15" s="4" t="s">
        <v>33</v>
      </c>
      <c r="Q15" s="4">
        <v>0</v>
      </c>
      <c r="R15" s="7">
        <v>44774</v>
      </c>
      <c r="S15" s="6">
        <v>44798</v>
      </c>
      <c r="T15" s="4" t="s">
        <v>34</v>
      </c>
      <c r="U15" s="4">
        <v>569</v>
      </c>
      <c r="V15" s="4">
        <v>0</v>
      </c>
      <c r="W15" s="4">
        <v>0</v>
      </c>
      <c r="X15" s="4" t="s">
        <v>105</v>
      </c>
      <c r="Y15" s="4" t="s">
        <v>106</v>
      </c>
    </row>
    <row r="16" s="4" customFormat="1" spans="1:25">
      <c r="A16" s="4" t="s">
        <v>107</v>
      </c>
      <c r="B16" s="4" t="s">
        <v>26</v>
      </c>
      <c r="C16" s="4" t="s">
        <v>27</v>
      </c>
      <c r="D16" s="4" t="s">
        <v>108</v>
      </c>
      <c r="E16" s="4" t="s">
        <v>109</v>
      </c>
      <c r="F16" s="6">
        <v>44790</v>
      </c>
      <c r="G16" s="6">
        <v>44795</v>
      </c>
      <c r="H16" s="4">
        <v>1</v>
      </c>
      <c r="I16" s="4">
        <v>5</v>
      </c>
      <c r="J16" s="4">
        <v>5</v>
      </c>
      <c r="K16" s="4" t="s">
        <v>30</v>
      </c>
      <c r="L16" s="4">
        <v>3905</v>
      </c>
      <c r="M16" s="4">
        <v>3905</v>
      </c>
      <c r="N16" s="4" t="s">
        <v>110</v>
      </c>
      <c r="O16" s="4" t="s">
        <v>32</v>
      </c>
      <c r="P16" s="4" t="s">
        <v>33</v>
      </c>
      <c r="Q16" s="4">
        <v>0</v>
      </c>
      <c r="R16" s="7">
        <v>44776</v>
      </c>
      <c r="S16" s="6">
        <v>44798</v>
      </c>
      <c r="T16" s="4" t="s">
        <v>34</v>
      </c>
      <c r="U16" s="4">
        <v>3905</v>
      </c>
      <c r="V16" s="4">
        <v>0</v>
      </c>
      <c r="W16" s="4">
        <v>0</v>
      </c>
      <c r="X16" s="4" t="s">
        <v>111</v>
      </c>
      <c r="Y16" s="4" t="s">
        <v>112</v>
      </c>
    </row>
    <row r="17" s="4" customFormat="1" spans="1:25">
      <c r="A17" s="4" t="s">
        <v>113</v>
      </c>
      <c r="B17" s="4" t="s">
        <v>26</v>
      </c>
      <c r="C17" s="4" t="s">
        <v>27</v>
      </c>
      <c r="D17" s="4" t="s">
        <v>114</v>
      </c>
      <c r="E17" s="4" t="s">
        <v>115</v>
      </c>
      <c r="F17" s="6">
        <v>44794</v>
      </c>
      <c r="G17" s="6">
        <v>44795</v>
      </c>
      <c r="H17" s="4">
        <v>2</v>
      </c>
      <c r="I17" s="4">
        <v>1</v>
      </c>
      <c r="J17" s="4">
        <v>2</v>
      </c>
      <c r="K17" s="4" t="s">
        <v>30</v>
      </c>
      <c r="L17" s="4">
        <v>594</v>
      </c>
      <c r="M17" s="4">
        <v>594</v>
      </c>
      <c r="N17" s="4" t="s">
        <v>116</v>
      </c>
      <c r="O17" s="4" t="s">
        <v>32</v>
      </c>
      <c r="P17" s="4" t="s">
        <v>33</v>
      </c>
      <c r="Q17" s="4">
        <v>0</v>
      </c>
      <c r="R17" s="7">
        <v>44778</v>
      </c>
      <c r="S17" s="6">
        <v>44798</v>
      </c>
      <c r="T17" s="4" t="s">
        <v>34</v>
      </c>
      <c r="U17" s="4">
        <v>594</v>
      </c>
      <c r="V17" s="4">
        <v>0</v>
      </c>
      <c r="W17" s="4">
        <v>0</v>
      </c>
      <c r="X17" s="4" t="s">
        <v>117</v>
      </c>
      <c r="Y17" s="4" t="s">
        <v>118</v>
      </c>
    </row>
    <row r="18" s="4" customFormat="1" spans="1:25">
      <c r="A18" s="4" t="s">
        <v>119</v>
      </c>
      <c r="B18" s="4" t="s">
        <v>26</v>
      </c>
      <c r="C18" s="4" t="s">
        <v>27</v>
      </c>
      <c r="D18" s="4" t="s">
        <v>120</v>
      </c>
      <c r="E18" s="4" t="s">
        <v>121</v>
      </c>
      <c r="F18" s="6">
        <v>44793</v>
      </c>
      <c r="G18" s="6">
        <v>44795</v>
      </c>
      <c r="H18" s="4">
        <v>1</v>
      </c>
      <c r="I18" s="4">
        <v>2</v>
      </c>
      <c r="J18" s="4">
        <v>2</v>
      </c>
      <c r="K18" s="4" t="s">
        <v>30</v>
      </c>
      <c r="L18" s="4">
        <v>1324</v>
      </c>
      <c r="M18" s="4">
        <v>1324</v>
      </c>
      <c r="N18" s="4" t="s">
        <v>122</v>
      </c>
      <c r="O18" s="4" t="s">
        <v>32</v>
      </c>
      <c r="P18" s="4" t="s">
        <v>33</v>
      </c>
      <c r="Q18" s="4">
        <v>0</v>
      </c>
      <c r="R18" s="7">
        <v>44779</v>
      </c>
      <c r="S18" s="6">
        <v>44798</v>
      </c>
      <c r="T18" s="4" t="s">
        <v>34</v>
      </c>
      <c r="U18" s="4">
        <v>1324</v>
      </c>
      <c r="V18" s="4">
        <v>0</v>
      </c>
      <c r="W18" s="4">
        <v>0</v>
      </c>
      <c r="X18" s="4" t="s">
        <v>123</v>
      </c>
      <c r="Y18" s="4" t="s">
        <v>124</v>
      </c>
    </row>
    <row r="19" s="4" customFormat="1" spans="1:25">
      <c r="A19" s="4" t="s">
        <v>125</v>
      </c>
      <c r="B19" s="4" t="s">
        <v>26</v>
      </c>
      <c r="C19" s="4" t="s">
        <v>27</v>
      </c>
      <c r="D19" s="4" t="s">
        <v>126</v>
      </c>
      <c r="E19" s="4" t="s">
        <v>127</v>
      </c>
      <c r="F19" s="6">
        <v>44792</v>
      </c>
      <c r="G19" s="6">
        <v>44795</v>
      </c>
      <c r="H19" s="4">
        <v>1</v>
      </c>
      <c r="I19" s="4">
        <v>3</v>
      </c>
      <c r="J19" s="4">
        <v>3</v>
      </c>
      <c r="K19" s="4" t="s">
        <v>30</v>
      </c>
      <c r="L19" s="4">
        <v>1094</v>
      </c>
      <c r="M19" s="4">
        <v>1094</v>
      </c>
      <c r="N19" s="4" t="s">
        <v>128</v>
      </c>
      <c r="O19" s="4" t="s">
        <v>32</v>
      </c>
      <c r="P19" s="4" t="s">
        <v>33</v>
      </c>
      <c r="Q19" s="4">
        <v>0</v>
      </c>
      <c r="R19" s="7">
        <v>44779</v>
      </c>
      <c r="S19" s="6">
        <v>44798</v>
      </c>
      <c r="T19" s="4" t="s">
        <v>34</v>
      </c>
      <c r="U19" s="4">
        <v>1094</v>
      </c>
      <c r="V19" s="4">
        <v>0</v>
      </c>
      <c r="W19" s="4">
        <v>0</v>
      </c>
      <c r="X19" s="4" t="s">
        <v>129</v>
      </c>
      <c r="Y19" s="4" t="s">
        <v>130</v>
      </c>
    </row>
    <row r="20" s="4" customFormat="1" spans="1:25">
      <c r="A20" s="4" t="s">
        <v>131</v>
      </c>
      <c r="B20" s="4" t="s">
        <v>26</v>
      </c>
      <c r="C20" s="4" t="s">
        <v>27</v>
      </c>
      <c r="D20" s="4" t="s">
        <v>38</v>
      </c>
      <c r="E20" s="4" t="s">
        <v>132</v>
      </c>
      <c r="F20" s="6">
        <v>44792</v>
      </c>
      <c r="G20" s="6">
        <v>44795</v>
      </c>
      <c r="H20" s="4">
        <v>1</v>
      </c>
      <c r="I20" s="4">
        <v>3</v>
      </c>
      <c r="J20" s="4">
        <v>3</v>
      </c>
      <c r="K20" s="4" t="s">
        <v>30</v>
      </c>
      <c r="L20" s="4">
        <v>1980</v>
      </c>
      <c r="M20" s="4">
        <v>1980</v>
      </c>
      <c r="N20" s="4" t="s">
        <v>133</v>
      </c>
      <c r="O20" s="4" t="s">
        <v>32</v>
      </c>
      <c r="P20" s="4" t="s">
        <v>33</v>
      </c>
      <c r="Q20" s="4">
        <v>0</v>
      </c>
      <c r="R20" s="7">
        <v>44781</v>
      </c>
      <c r="S20" s="6">
        <v>44798</v>
      </c>
      <c r="T20" s="4" t="s">
        <v>34</v>
      </c>
      <c r="U20" s="4">
        <v>1980</v>
      </c>
      <c r="V20" s="4">
        <v>0</v>
      </c>
      <c r="W20" s="4">
        <v>0</v>
      </c>
      <c r="X20" s="4" t="s">
        <v>134</v>
      </c>
      <c r="Y20" s="4" t="s">
        <v>135</v>
      </c>
    </row>
    <row r="21" s="4" customFormat="1" spans="1:25">
      <c r="A21" s="4" t="s">
        <v>136</v>
      </c>
      <c r="B21" s="4" t="s">
        <v>26</v>
      </c>
      <c r="C21" s="4" t="s">
        <v>27</v>
      </c>
      <c r="D21" s="4" t="s">
        <v>137</v>
      </c>
      <c r="E21" s="4" t="s">
        <v>138</v>
      </c>
      <c r="F21" s="6">
        <v>44794</v>
      </c>
      <c r="G21" s="6">
        <v>44795</v>
      </c>
      <c r="H21" s="4">
        <v>1</v>
      </c>
      <c r="I21" s="4">
        <v>1</v>
      </c>
      <c r="J21" s="4">
        <v>1</v>
      </c>
      <c r="K21" s="4" t="s">
        <v>30</v>
      </c>
      <c r="L21" s="4">
        <v>2920</v>
      </c>
      <c r="M21" s="4">
        <v>2920</v>
      </c>
      <c r="N21" s="4" t="s">
        <v>139</v>
      </c>
      <c r="O21" s="4" t="s">
        <v>32</v>
      </c>
      <c r="P21" s="4" t="s">
        <v>33</v>
      </c>
      <c r="Q21" s="4">
        <v>0</v>
      </c>
      <c r="R21" s="7">
        <v>44781</v>
      </c>
      <c r="S21" s="6">
        <v>44798</v>
      </c>
      <c r="T21" s="4" t="s">
        <v>34</v>
      </c>
      <c r="U21" s="4">
        <v>2920</v>
      </c>
      <c r="V21" s="4">
        <v>0</v>
      </c>
      <c r="W21" s="4">
        <v>0</v>
      </c>
      <c r="X21" s="4" t="s">
        <v>140</v>
      </c>
      <c r="Y21" s="4" t="s">
        <v>63</v>
      </c>
    </row>
    <row r="22" s="4" customFormat="1" spans="1:25">
      <c r="A22" s="4" t="s">
        <v>136</v>
      </c>
      <c r="B22" s="4" t="s">
        <v>26</v>
      </c>
      <c r="C22" s="4" t="s">
        <v>70</v>
      </c>
      <c r="D22" s="4" t="s">
        <v>137</v>
      </c>
      <c r="E22" s="4" t="s">
        <v>138</v>
      </c>
      <c r="F22" s="6">
        <v>44794</v>
      </c>
      <c r="G22" s="6">
        <v>44795</v>
      </c>
      <c r="H22" s="4">
        <v>1</v>
      </c>
      <c r="I22" s="4">
        <v>1</v>
      </c>
      <c r="J22" s="4">
        <v>1</v>
      </c>
      <c r="K22" s="4" t="s">
        <v>30</v>
      </c>
      <c r="L22" s="4">
        <v>-2920</v>
      </c>
      <c r="M22" s="4">
        <v>-2920</v>
      </c>
      <c r="N22" s="4" t="s">
        <v>139</v>
      </c>
      <c r="O22" s="4" t="s">
        <v>32</v>
      </c>
      <c r="P22" s="4" t="s">
        <v>33</v>
      </c>
      <c r="Q22" s="4">
        <v>0</v>
      </c>
      <c r="R22" s="7">
        <v>44781</v>
      </c>
      <c r="S22" s="6">
        <v>44798</v>
      </c>
      <c r="T22" s="4" t="s">
        <v>34</v>
      </c>
      <c r="U22" s="4">
        <v>-2920</v>
      </c>
      <c r="V22" s="4">
        <v>0</v>
      </c>
      <c r="W22" s="4">
        <v>0</v>
      </c>
      <c r="X22" s="4" t="s">
        <v>140</v>
      </c>
      <c r="Y22" s="4" t="s">
        <v>63</v>
      </c>
    </row>
    <row r="23" s="4" customFormat="1" spans="1:25">
      <c r="A23" s="4" t="s">
        <v>141</v>
      </c>
      <c r="B23" s="4" t="s">
        <v>26</v>
      </c>
      <c r="C23" s="4" t="s">
        <v>27</v>
      </c>
      <c r="D23" s="4" t="s">
        <v>142</v>
      </c>
      <c r="E23" s="4" t="s">
        <v>143</v>
      </c>
      <c r="F23" s="6">
        <v>44792</v>
      </c>
      <c r="G23" s="6">
        <v>44795</v>
      </c>
      <c r="H23" s="4">
        <v>1</v>
      </c>
      <c r="I23" s="4">
        <v>3</v>
      </c>
      <c r="J23" s="4">
        <v>3</v>
      </c>
      <c r="K23" s="4" t="s">
        <v>30</v>
      </c>
      <c r="L23" s="4">
        <v>630</v>
      </c>
      <c r="M23" s="4">
        <v>630</v>
      </c>
      <c r="N23" s="4" t="s">
        <v>144</v>
      </c>
      <c r="O23" s="4" t="s">
        <v>32</v>
      </c>
      <c r="P23" s="4" t="s">
        <v>33</v>
      </c>
      <c r="Q23" s="4">
        <v>0</v>
      </c>
      <c r="R23" s="7">
        <v>44782</v>
      </c>
      <c r="S23" s="6">
        <v>44798</v>
      </c>
      <c r="T23" s="4" t="s">
        <v>34</v>
      </c>
      <c r="U23" s="4">
        <v>630</v>
      </c>
      <c r="V23" s="4">
        <v>0</v>
      </c>
      <c r="W23" s="4">
        <v>0</v>
      </c>
      <c r="X23" s="4" t="s">
        <v>145</v>
      </c>
      <c r="Y23" s="4" t="s">
        <v>146</v>
      </c>
    </row>
    <row r="24" s="4" customFormat="1" spans="1:25">
      <c r="A24" s="4" t="s">
        <v>147</v>
      </c>
      <c r="B24" s="4" t="s">
        <v>26</v>
      </c>
      <c r="C24" s="4" t="s">
        <v>27</v>
      </c>
      <c r="D24" s="4" t="s">
        <v>148</v>
      </c>
      <c r="E24" s="4" t="s">
        <v>149</v>
      </c>
      <c r="F24" s="6">
        <v>44790</v>
      </c>
      <c r="G24" s="6">
        <v>44795</v>
      </c>
      <c r="H24" s="4">
        <v>1</v>
      </c>
      <c r="I24" s="4">
        <v>5</v>
      </c>
      <c r="J24" s="4">
        <v>5</v>
      </c>
      <c r="K24" s="4" t="s">
        <v>30</v>
      </c>
      <c r="L24" s="4">
        <v>5800</v>
      </c>
      <c r="M24" s="4">
        <v>5800</v>
      </c>
      <c r="N24" s="4" t="s">
        <v>150</v>
      </c>
      <c r="O24" s="4" t="s">
        <v>32</v>
      </c>
      <c r="P24" s="4" t="s">
        <v>33</v>
      </c>
      <c r="Q24" s="4">
        <v>0</v>
      </c>
      <c r="R24" s="7">
        <v>44782</v>
      </c>
      <c r="S24" s="6">
        <v>44798</v>
      </c>
      <c r="T24" s="4" t="s">
        <v>34</v>
      </c>
      <c r="U24" s="4">
        <v>5800</v>
      </c>
      <c r="V24" s="4">
        <v>0</v>
      </c>
      <c r="W24" s="4">
        <v>0</v>
      </c>
      <c r="X24" s="4" t="s">
        <v>151</v>
      </c>
      <c r="Y24" s="4" t="s">
        <v>152</v>
      </c>
    </row>
    <row r="25" s="4" customFormat="1" spans="1:27">
      <c r="A25" s="4" t="s">
        <v>153</v>
      </c>
      <c r="B25" s="4" t="s">
        <v>26</v>
      </c>
      <c r="C25" s="4" t="s">
        <v>27</v>
      </c>
      <c r="D25" s="4" t="s">
        <v>78</v>
      </c>
      <c r="E25" s="4" t="s">
        <v>154</v>
      </c>
      <c r="F25" s="6">
        <v>44792</v>
      </c>
      <c r="G25" s="6">
        <v>44795</v>
      </c>
      <c r="H25" s="4">
        <v>1</v>
      </c>
      <c r="I25" s="4">
        <v>3</v>
      </c>
      <c r="J25" s="4">
        <v>3</v>
      </c>
      <c r="K25" s="4" t="s">
        <v>30</v>
      </c>
      <c r="L25" s="4">
        <v>1887</v>
      </c>
      <c r="M25" s="4">
        <v>1887</v>
      </c>
      <c r="N25" s="4" t="s">
        <v>155</v>
      </c>
      <c r="O25" s="4" t="s">
        <v>32</v>
      </c>
      <c r="P25" s="4" t="s">
        <v>33</v>
      </c>
      <c r="Q25" s="4">
        <v>0</v>
      </c>
      <c r="R25" s="7">
        <v>44783</v>
      </c>
      <c r="S25" s="6">
        <v>44798</v>
      </c>
      <c r="T25" s="4" t="s">
        <v>34</v>
      </c>
      <c r="U25" s="4">
        <v>1887</v>
      </c>
      <c r="V25" s="4">
        <v>0</v>
      </c>
      <c r="W25" s="4">
        <v>0</v>
      </c>
      <c r="X25" s="4" t="s">
        <v>156</v>
      </c>
      <c r="Y25" s="4">
        <v>104021</v>
      </c>
      <c r="Z25" s="4">
        <v>101894</v>
      </c>
      <c r="AA25" s="4" t="s">
        <v>157</v>
      </c>
    </row>
    <row r="26" s="4" customFormat="1" spans="1:25">
      <c r="A26" s="4" t="s">
        <v>158</v>
      </c>
      <c r="B26" s="4" t="s">
        <v>26</v>
      </c>
      <c r="C26" s="4" t="s">
        <v>27</v>
      </c>
      <c r="D26" s="4" t="s">
        <v>159</v>
      </c>
      <c r="E26" s="4" t="s">
        <v>160</v>
      </c>
      <c r="F26" s="6">
        <v>44792</v>
      </c>
      <c r="G26" s="6">
        <v>44795</v>
      </c>
      <c r="H26" s="4">
        <v>1</v>
      </c>
      <c r="I26" s="4">
        <v>3</v>
      </c>
      <c r="J26" s="4">
        <v>3</v>
      </c>
      <c r="K26" s="4" t="s">
        <v>30</v>
      </c>
      <c r="L26" s="4">
        <v>4590</v>
      </c>
      <c r="M26" s="4">
        <v>4590</v>
      </c>
      <c r="N26" s="4" t="s">
        <v>161</v>
      </c>
      <c r="O26" s="4" t="s">
        <v>32</v>
      </c>
      <c r="P26" s="4" t="s">
        <v>33</v>
      </c>
      <c r="Q26" s="4">
        <v>0</v>
      </c>
      <c r="R26" s="7">
        <v>44783</v>
      </c>
      <c r="S26" s="6">
        <v>44798</v>
      </c>
      <c r="T26" s="4" t="s">
        <v>34</v>
      </c>
      <c r="U26" s="4">
        <v>4590</v>
      </c>
      <c r="V26" s="4">
        <v>0</v>
      </c>
      <c r="W26" s="4">
        <v>0</v>
      </c>
      <c r="X26" s="4" t="s">
        <v>162</v>
      </c>
      <c r="Y26" s="4" t="s">
        <v>163</v>
      </c>
    </row>
    <row r="27" s="4" customFormat="1" spans="1:25">
      <c r="A27" s="4" t="s">
        <v>164</v>
      </c>
      <c r="B27" s="4" t="s">
        <v>26</v>
      </c>
      <c r="C27" s="4" t="s">
        <v>27</v>
      </c>
      <c r="D27" s="4" t="s">
        <v>165</v>
      </c>
      <c r="E27" s="4" t="s">
        <v>166</v>
      </c>
      <c r="F27" s="6">
        <v>44791</v>
      </c>
      <c r="G27" s="6">
        <v>44795</v>
      </c>
      <c r="H27" s="4">
        <v>1</v>
      </c>
      <c r="I27" s="4">
        <v>4</v>
      </c>
      <c r="J27" s="4">
        <v>4</v>
      </c>
      <c r="K27" s="4" t="s">
        <v>30</v>
      </c>
      <c r="L27" s="4">
        <v>1160</v>
      </c>
      <c r="M27" s="4">
        <v>1160</v>
      </c>
      <c r="N27" s="4" t="s">
        <v>167</v>
      </c>
      <c r="O27" s="4" t="s">
        <v>32</v>
      </c>
      <c r="P27" s="4" t="s">
        <v>33</v>
      </c>
      <c r="Q27" s="4">
        <v>0</v>
      </c>
      <c r="R27" s="7">
        <v>44784</v>
      </c>
      <c r="S27" s="6">
        <v>44798</v>
      </c>
      <c r="T27" s="4" t="s">
        <v>34</v>
      </c>
      <c r="U27" s="4">
        <v>1160</v>
      </c>
      <c r="V27" s="4">
        <v>0</v>
      </c>
      <c r="W27" s="4">
        <v>0</v>
      </c>
      <c r="X27" s="4" t="s">
        <v>168</v>
      </c>
      <c r="Y27" s="4" t="s">
        <v>169</v>
      </c>
    </row>
    <row r="28" s="4" customFormat="1" spans="1:26">
      <c r="A28" s="4" t="s">
        <v>170</v>
      </c>
      <c r="B28" s="4" t="s">
        <v>26</v>
      </c>
      <c r="C28" s="4" t="s">
        <v>27</v>
      </c>
      <c r="D28" s="4" t="s">
        <v>171</v>
      </c>
      <c r="E28" s="4" t="s">
        <v>154</v>
      </c>
      <c r="F28" s="6">
        <v>44793</v>
      </c>
      <c r="G28" s="6">
        <v>44795</v>
      </c>
      <c r="H28" s="4">
        <v>1</v>
      </c>
      <c r="I28" s="4">
        <v>2</v>
      </c>
      <c r="J28" s="4">
        <v>2</v>
      </c>
      <c r="K28" s="4" t="s">
        <v>30</v>
      </c>
      <c r="L28" s="4">
        <v>1760</v>
      </c>
      <c r="M28" s="4">
        <v>1760</v>
      </c>
      <c r="N28" s="4" t="s">
        <v>172</v>
      </c>
      <c r="O28" s="4" t="s">
        <v>32</v>
      </c>
      <c r="P28" s="4" t="s">
        <v>33</v>
      </c>
      <c r="Q28" s="4">
        <v>0</v>
      </c>
      <c r="R28" s="7">
        <v>44787</v>
      </c>
      <c r="S28" s="6">
        <v>44798</v>
      </c>
      <c r="T28" s="4" t="s">
        <v>34</v>
      </c>
      <c r="U28" s="4">
        <v>1760</v>
      </c>
      <c r="V28" s="4">
        <v>0</v>
      </c>
      <c r="W28" s="4">
        <v>0</v>
      </c>
      <c r="X28" s="4" t="s">
        <v>173</v>
      </c>
      <c r="Y28" s="4">
        <v>462048</v>
      </c>
      <c r="Z28" s="4" t="s">
        <v>174</v>
      </c>
    </row>
    <row r="29" s="4" customFormat="1" spans="1:25">
      <c r="A29" s="4" t="s">
        <v>175</v>
      </c>
      <c r="B29" s="4" t="s">
        <v>26</v>
      </c>
      <c r="C29" s="4" t="s">
        <v>27</v>
      </c>
      <c r="D29" s="4" t="s">
        <v>176</v>
      </c>
      <c r="E29" s="4" t="s">
        <v>177</v>
      </c>
      <c r="F29" s="6">
        <v>44793</v>
      </c>
      <c r="G29" s="6">
        <v>44795</v>
      </c>
      <c r="H29" s="4">
        <v>1</v>
      </c>
      <c r="I29" s="4">
        <v>2</v>
      </c>
      <c r="J29" s="4">
        <v>2</v>
      </c>
      <c r="K29" s="4" t="s">
        <v>30</v>
      </c>
      <c r="L29" s="4">
        <v>4299</v>
      </c>
      <c r="M29" s="4">
        <v>4299</v>
      </c>
      <c r="N29" s="4" t="s">
        <v>178</v>
      </c>
      <c r="O29" s="4" t="s">
        <v>32</v>
      </c>
      <c r="P29" s="4" t="s">
        <v>33</v>
      </c>
      <c r="Q29" s="4">
        <v>0</v>
      </c>
      <c r="R29" s="7">
        <v>44789</v>
      </c>
      <c r="S29" s="6">
        <v>44798</v>
      </c>
      <c r="T29" s="4" t="s">
        <v>34</v>
      </c>
      <c r="U29" s="4">
        <v>4299</v>
      </c>
      <c r="V29" s="4">
        <v>0</v>
      </c>
      <c r="W29" s="4">
        <v>0</v>
      </c>
      <c r="X29" s="4" t="s">
        <v>179</v>
      </c>
      <c r="Y29" s="4" t="s">
        <v>180</v>
      </c>
    </row>
    <row r="30" s="4" customFormat="1" spans="1:25">
      <c r="A30" s="4" t="s">
        <v>181</v>
      </c>
      <c r="B30" s="4" t="s">
        <v>26</v>
      </c>
      <c r="C30" s="4" t="s">
        <v>27</v>
      </c>
      <c r="D30" s="4" t="s">
        <v>182</v>
      </c>
      <c r="E30" s="4" t="s">
        <v>183</v>
      </c>
      <c r="F30" s="6">
        <v>44793</v>
      </c>
      <c r="G30" s="6">
        <v>44795</v>
      </c>
      <c r="H30" s="4">
        <v>1</v>
      </c>
      <c r="I30" s="4">
        <v>2</v>
      </c>
      <c r="J30" s="4">
        <v>2</v>
      </c>
      <c r="K30" s="4" t="s">
        <v>30</v>
      </c>
      <c r="L30" s="4">
        <v>1960</v>
      </c>
      <c r="M30" s="4">
        <v>1960</v>
      </c>
      <c r="N30" s="4" t="s">
        <v>184</v>
      </c>
      <c r="O30" s="4" t="s">
        <v>32</v>
      </c>
      <c r="P30" s="4" t="s">
        <v>33</v>
      </c>
      <c r="Q30" s="4">
        <v>0</v>
      </c>
      <c r="R30" s="7">
        <v>44789</v>
      </c>
      <c r="S30" s="6">
        <v>44798</v>
      </c>
      <c r="T30" s="4" t="s">
        <v>34</v>
      </c>
      <c r="U30" s="4">
        <v>1960</v>
      </c>
      <c r="V30" s="4">
        <v>0</v>
      </c>
      <c r="W30" s="4">
        <v>0</v>
      </c>
      <c r="X30" s="4" t="s">
        <v>185</v>
      </c>
      <c r="Y30" s="4" t="s">
        <v>186</v>
      </c>
    </row>
    <row r="31" s="4" customFormat="1" spans="1:25">
      <c r="A31" s="4" t="s">
        <v>187</v>
      </c>
      <c r="B31" s="4" t="s">
        <v>26</v>
      </c>
      <c r="C31" s="4" t="s">
        <v>27</v>
      </c>
      <c r="D31" s="4" t="s">
        <v>188</v>
      </c>
      <c r="E31" s="4" t="s">
        <v>189</v>
      </c>
      <c r="F31" s="6">
        <v>44790</v>
      </c>
      <c r="G31" s="6">
        <v>44795</v>
      </c>
      <c r="H31" s="4">
        <v>1</v>
      </c>
      <c r="I31" s="4">
        <v>5</v>
      </c>
      <c r="J31" s="4">
        <v>5</v>
      </c>
      <c r="K31" s="4" t="s">
        <v>30</v>
      </c>
      <c r="L31" s="4">
        <v>1720</v>
      </c>
      <c r="M31" s="4">
        <v>1720</v>
      </c>
      <c r="N31" s="4" t="s">
        <v>190</v>
      </c>
      <c r="O31" s="4" t="s">
        <v>32</v>
      </c>
      <c r="P31" s="4" t="s">
        <v>33</v>
      </c>
      <c r="Q31" s="4">
        <v>0</v>
      </c>
      <c r="R31" s="7">
        <v>44789</v>
      </c>
      <c r="S31" s="6">
        <v>44798</v>
      </c>
      <c r="T31" s="4" t="s">
        <v>34</v>
      </c>
      <c r="U31" s="4">
        <v>1720</v>
      </c>
      <c r="V31" s="4">
        <v>0</v>
      </c>
      <c r="W31" s="4">
        <v>0</v>
      </c>
      <c r="X31" s="4" t="s">
        <v>191</v>
      </c>
      <c r="Y31" s="4" t="s">
        <v>192</v>
      </c>
    </row>
    <row r="32" s="4" customFormat="1" spans="1:25">
      <c r="A32" s="4" t="s">
        <v>193</v>
      </c>
      <c r="B32" s="4" t="s">
        <v>26</v>
      </c>
      <c r="C32" s="4" t="s">
        <v>27</v>
      </c>
      <c r="D32" s="4" t="s">
        <v>194</v>
      </c>
      <c r="E32" s="4" t="s">
        <v>195</v>
      </c>
      <c r="F32" s="6">
        <v>44790</v>
      </c>
      <c r="G32" s="6">
        <v>44795</v>
      </c>
      <c r="H32" s="4">
        <v>1</v>
      </c>
      <c r="I32" s="4">
        <v>5</v>
      </c>
      <c r="J32" s="4">
        <v>5</v>
      </c>
      <c r="K32" s="4" t="s">
        <v>30</v>
      </c>
      <c r="L32" s="4">
        <v>1080</v>
      </c>
      <c r="M32" s="4">
        <v>1080</v>
      </c>
      <c r="N32" s="4" t="s">
        <v>196</v>
      </c>
      <c r="O32" s="4" t="s">
        <v>32</v>
      </c>
      <c r="P32" s="4" t="s">
        <v>33</v>
      </c>
      <c r="Q32" s="4">
        <v>0</v>
      </c>
      <c r="R32" s="7">
        <v>44789</v>
      </c>
      <c r="S32" s="6">
        <v>44798</v>
      </c>
      <c r="T32" s="4" t="s">
        <v>34</v>
      </c>
      <c r="U32" s="4">
        <v>1080</v>
      </c>
      <c r="V32" s="4">
        <v>0</v>
      </c>
      <c r="W32" s="4">
        <v>0</v>
      </c>
      <c r="X32" s="4" t="s">
        <v>197</v>
      </c>
      <c r="Y32" s="4" t="s">
        <v>198</v>
      </c>
    </row>
    <row r="33" s="4" customFormat="1" spans="1:25">
      <c r="A33" s="4" t="s">
        <v>199</v>
      </c>
      <c r="B33" s="4" t="s">
        <v>26</v>
      </c>
      <c r="C33" s="4" t="s">
        <v>27</v>
      </c>
      <c r="D33" s="4" t="s">
        <v>200</v>
      </c>
      <c r="E33" s="4" t="s">
        <v>201</v>
      </c>
      <c r="F33" s="6">
        <v>44793</v>
      </c>
      <c r="G33" s="6">
        <v>44795</v>
      </c>
      <c r="H33" s="4">
        <v>2</v>
      </c>
      <c r="I33" s="4">
        <v>2</v>
      </c>
      <c r="J33" s="4">
        <v>4</v>
      </c>
      <c r="K33" s="4" t="s">
        <v>30</v>
      </c>
      <c r="L33" s="4">
        <v>852</v>
      </c>
      <c r="M33" s="4">
        <v>852</v>
      </c>
      <c r="N33" s="4" t="s">
        <v>202</v>
      </c>
      <c r="O33" s="4" t="s">
        <v>32</v>
      </c>
      <c r="P33" s="4" t="s">
        <v>33</v>
      </c>
      <c r="Q33" s="4">
        <v>0</v>
      </c>
      <c r="R33" s="7">
        <v>44789</v>
      </c>
      <c r="S33" s="6">
        <v>44798</v>
      </c>
      <c r="T33" s="4" t="s">
        <v>34</v>
      </c>
      <c r="U33" s="4">
        <v>852</v>
      </c>
      <c r="V33" s="4">
        <v>0</v>
      </c>
      <c r="W33" s="4">
        <v>0</v>
      </c>
      <c r="X33" s="4" t="s">
        <v>203</v>
      </c>
      <c r="Y33" s="4" t="s">
        <v>204</v>
      </c>
    </row>
    <row r="34" s="4" customFormat="1" spans="1:25">
      <c r="A34" s="4" t="s">
        <v>205</v>
      </c>
      <c r="B34" s="4" t="s">
        <v>26</v>
      </c>
      <c r="C34" s="4" t="s">
        <v>27</v>
      </c>
      <c r="D34" s="4" t="s">
        <v>206</v>
      </c>
      <c r="E34" s="4" t="s">
        <v>207</v>
      </c>
      <c r="F34" s="6">
        <v>44792</v>
      </c>
      <c r="G34" s="6">
        <v>44795</v>
      </c>
      <c r="H34" s="4">
        <v>1</v>
      </c>
      <c r="I34" s="4">
        <v>3</v>
      </c>
      <c r="J34" s="4">
        <v>3</v>
      </c>
      <c r="K34" s="4" t="s">
        <v>30</v>
      </c>
      <c r="L34" s="4">
        <v>1074</v>
      </c>
      <c r="M34" s="4">
        <v>1074</v>
      </c>
      <c r="N34" s="4" t="s">
        <v>208</v>
      </c>
      <c r="O34" s="4" t="s">
        <v>32</v>
      </c>
      <c r="P34" s="4" t="s">
        <v>33</v>
      </c>
      <c r="Q34" s="4">
        <v>0</v>
      </c>
      <c r="R34" s="7">
        <v>44790</v>
      </c>
      <c r="S34" s="6">
        <v>44798</v>
      </c>
      <c r="T34" s="4" t="s">
        <v>34</v>
      </c>
      <c r="U34" s="4">
        <v>1074</v>
      </c>
      <c r="V34" s="4">
        <v>0</v>
      </c>
      <c r="W34" s="4">
        <v>0</v>
      </c>
      <c r="X34" s="4" t="s">
        <v>209</v>
      </c>
      <c r="Y34" s="4" t="s">
        <v>210</v>
      </c>
    </row>
    <row r="35" s="4" customFormat="1" spans="1:25">
      <c r="A35" s="4" t="s">
        <v>211</v>
      </c>
      <c r="B35" s="4" t="s">
        <v>26</v>
      </c>
      <c r="C35" s="4" t="s">
        <v>27</v>
      </c>
      <c r="D35" s="4" t="s">
        <v>159</v>
      </c>
      <c r="E35" s="4" t="s">
        <v>212</v>
      </c>
      <c r="F35" s="6">
        <v>44792</v>
      </c>
      <c r="G35" s="6">
        <v>44795</v>
      </c>
      <c r="H35" s="4">
        <v>1</v>
      </c>
      <c r="I35" s="4">
        <v>3</v>
      </c>
      <c r="J35" s="4">
        <v>3</v>
      </c>
      <c r="K35" s="4" t="s">
        <v>30</v>
      </c>
      <c r="L35" s="4">
        <v>5100</v>
      </c>
      <c r="M35" s="4">
        <v>5100</v>
      </c>
      <c r="N35" s="4" t="s">
        <v>213</v>
      </c>
      <c r="O35" s="4" t="s">
        <v>32</v>
      </c>
      <c r="P35" s="4" t="s">
        <v>33</v>
      </c>
      <c r="Q35" s="4">
        <v>0</v>
      </c>
      <c r="R35" s="7">
        <v>44790</v>
      </c>
      <c r="S35" s="6">
        <v>44798</v>
      </c>
      <c r="T35" s="4" t="s">
        <v>34</v>
      </c>
      <c r="U35" s="4">
        <v>5100</v>
      </c>
      <c r="V35" s="4">
        <v>0</v>
      </c>
      <c r="W35" s="4">
        <v>0</v>
      </c>
      <c r="X35" s="4" t="s">
        <v>214</v>
      </c>
      <c r="Y35" s="4" t="s">
        <v>215</v>
      </c>
    </row>
    <row r="36" s="4" customFormat="1" spans="1:25">
      <c r="A36" s="4" t="s">
        <v>216</v>
      </c>
      <c r="B36" s="4" t="s">
        <v>26</v>
      </c>
      <c r="C36" s="4" t="s">
        <v>27</v>
      </c>
      <c r="D36" s="4" t="s">
        <v>217</v>
      </c>
      <c r="E36" s="4" t="s">
        <v>218</v>
      </c>
      <c r="F36" s="6">
        <v>44792</v>
      </c>
      <c r="G36" s="6">
        <v>44795</v>
      </c>
      <c r="H36" s="4">
        <v>1</v>
      </c>
      <c r="I36" s="4">
        <v>3</v>
      </c>
      <c r="J36" s="4">
        <v>3</v>
      </c>
      <c r="K36" s="4" t="s">
        <v>30</v>
      </c>
      <c r="L36" s="4">
        <v>792</v>
      </c>
      <c r="M36" s="4">
        <v>792</v>
      </c>
      <c r="N36" s="4" t="s">
        <v>219</v>
      </c>
      <c r="O36" s="4" t="s">
        <v>32</v>
      </c>
      <c r="P36" s="4" t="s">
        <v>33</v>
      </c>
      <c r="Q36" s="4">
        <v>0</v>
      </c>
      <c r="R36" s="7">
        <v>44790</v>
      </c>
      <c r="S36" s="6">
        <v>44798</v>
      </c>
      <c r="T36" s="4" t="s">
        <v>34</v>
      </c>
      <c r="U36" s="4">
        <v>792</v>
      </c>
      <c r="V36" s="4">
        <v>0</v>
      </c>
      <c r="W36" s="4">
        <v>0</v>
      </c>
      <c r="X36" s="4" t="s">
        <v>220</v>
      </c>
      <c r="Y36" s="4" t="s">
        <v>221</v>
      </c>
    </row>
    <row r="37" s="4" customFormat="1" spans="1:25">
      <c r="A37" s="4" t="s">
        <v>222</v>
      </c>
      <c r="B37" s="4" t="s">
        <v>26</v>
      </c>
      <c r="C37" s="4" t="s">
        <v>27</v>
      </c>
      <c r="D37" s="4" t="s">
        <v>223</v>
      </c>
      <c r="E37" s="4" t="s">
        <v>154</v>
      </c>
      <c r="F37" s="6">
        <v>44794</v>
      </c>
      <c r="G37" s="6">
        <v>44795</v>
      </c>
      <c r="H37" s="4">
        <v>1</v>
      </c>
      <c r="I37" s="4">
        <v>1</v>
      </c>
      <c r="J37" s="4">
        <v>1</v>
      </c>
      <c r="K37" s="4" t="s">
        <v>30</v>
      </c>
      <c r="L37" s="4">
        <v>422</v>
      </c>
      <c r="M37" s="4">
        <v>422</v>
      </c>
      <c r="N37" s="4" t="s">
        <v>224</v>
      </c>
      <c r="O37" s="4" t="s">
        <v>32</v>
      </c>
      <c r="P37" s="4" t="s">
        <v>33</v>
      </c>
      <c r="Q37" s="4">
        <v>0</v>
      </c>
      <c r="R37" s="7">
        <v>44790</v>
      </c>
      <c r="S37" s="6">
        <v>44798</v>
      </c>
      <c r="T37" s="4" t="s">
        <v>34</v>
      </c>
      <c r="U37" s="4">
        <v>422</v>
      </c>
      <c r="V37" s="4">
        <v>0</v>
      </c>
      <c r="W37" s="4">
        <v>0</v>
      </c>
      <c r="X37" s="4" t="s">
        <v>225</v>
      </c>
      <c r="Y37" s="4" t="s">
        <v>226</v>
      </c>
    </row>
    <row r="38" s="4" customFormat="1" spans="1:25">
      <c r="A38" s="4" t="s">
        <v>227</v>
      </c>
      <c r="B38" s="4" t="s">
        <v>26</v>
      </c>
      <c r="C38" s="4" t="s">
        <v>27</v>
      </c>
      <c r="D38" s="4" t="s">
        <v>228</v>
      </c>
      <c r="E38" s="4" t="s">
        <v>229</v>
      </c>
      <c r="F38" s="6">
        <v>44792</v>
      </c>
      <c r="G38" s="6">
        <v>44795</v>
      </c>
      <c r="H38" s="4">
        <v>1</v>
      </c>
      <c r="I38" s="4">
        <v>3</v>
      </c>
      <c r="J38" s="4">
        <v>3</v>
      </c>
      <c r="K38" s="4" t="s">
        <v>30</v>
      </c>
      <c r="L38" s="4">
        <v>825</v>
      </c>
      <c r="M38" s="4">
        <v>825</v>
      </c>
      <c r="N38" s="4" t="s">
        <v>230</v>
      </c>
      <c r="O38" s="4" t="s">
        <v>32</v>
      </c>
      <c r="P38" s="4" t="s">
        <v>33</v>
      </c>
      <c r="Q38" s="4">
        <v>0</v>
      </c>
      <c r="R38" s="7">
        <v>44791</v>
      </c>
      <c r="S38" s="6">
        <v>44798</v>
      </c>
      <c r="T38" s="4" t="s">
        <v>34</v>
      </c>
      <c r="U38" s="4">
        <v>825</v>
      </c>
      <c r="V38" s="4">
        <v>0</v>
      </c>
      <c r="W38" s="4">
        <v>0</v>
      </c>
      <c r="X38" s="4" t="s">
        <v>231</v>
      </c>
      <c r="Y38" s="4" t="s">
        <v>232</v>
      </c>
    </row>
    <row r="39" s="4" customFormat="1" spans="1:25">
      <c r="A39" s="4" t="s">
        <v>233</v>
      </c>
      <c r="B39" s="4" t="s">
        <v>26</v>
      </c>
      <c r="C39" s="4" t="s">
        <v>27</v>
      </c>
      <c r="D39" s="4" t="s">
        <v>188</v>
      </c>
      <c r="E39" s="4" t="s">
        <v>189</v>
      </c>
      <c r="F39" s="6">
        <v>44792</v>
      </c>
      <c r="G39" s="6">
        <v>44795</v>
      </c>
      <c r="H39" s="4">
        <v>2</v>
      </c>
      <c r="I39" s="4">
        <v>3</v>
      </c>
      <c r="J39" s="4">
        <v>6</v>
      </c>
      <c r="K39" s="4" t="s">
        <v>30</v>
      </c>
      <c r="L39" s="4">
        <v>2064</v>
      </c>
      <c r="M39" s="4">
        <v>2064</v>
      </c>
      <c r="N39" s="4" t="s">
        <v>234</v>
      </c>
      <c r="O39" s="4" t="s">
        <v>32</v>
      </c>
      <c r="P39" s="4" t="s">
        <v>33</v>
      </c>
      <c r="Q39" s="4">
        <v>0</v>
      </c>
      <c r="R39" s="7">
        <v>44791</v>
      </c>
      <c r="S39" s="6">
        <v>44798</v>
      </c>
      <c r="T39" s="4" t="s">
        <v>34</v>
      </c>
      <c r="U39" s="4">
        <v>2064</v>
      </c>
      <c r="V39" s="4">
        <v>0</v>
      </c>
      <c r="W39" s="4">
        <v>0</v>
      </c>
      <c r="X39" s="4" t="s">
        <v>235</v>
      </c>
      <c r="Y39" s="4" t="s">
        <v>236</v>
      </c>
    </row>
    <row r="40" s="4" customFormat="1" spans="1:25">
      <c r="A40" s="4" t="s">
        <v>237</v>
      </c>
      <c r="B40" s="4" t="s">
        <v>26</v>
      </c>
      <c r="C40" s="4" t="s">
        <v>27</v>
      </c>
      <c r="D40" s="4" t="s">
        <v>238</v>
      </c>
      <c r="E40" s="4" t="s">
        <v>239</v>
      </c>
      <c r="F40" s="6">
        <v>44793</v>
      </c>
      <c r="G40" s="6">
        <v>44795</v>
      </c>
      <c r="H40" s="4">
        <v>1</v>
      </c>
      <c r="I40" s="4">
        <v>2</v>
      </c>
      <c r="J40" s="4">
        <v>2</v>
      </c>
      <c r="K40" s="4" t="s">
        <v>30</v>
      </c>
      <c r="L40" s="4">
        <v>1039</v>
      </c>
      <c r="M40" s="4">
        <v>1039</v>
      </c>
      <c r="N40" s="4" t="s">
        <v>240</v>
      </c>
      <c r="O40" s="4" t="s">
        <v>32</v>
      </c>
      <c r="P40" s="4" t="s">
        <v>33</v>
      </c>
      <c r="Q40" s="4">
        <v>0</v>
      </c>
      <c r="R40" s="7">
        <v>44791</v>
      </c>
      <c r="S40" s="6">
        <v>44798</v>
      </c>
      <c r="T40" s="4" t="s">
        <v>34</v>
      </c>
      <c r="U40" s="4">
        <v>1039</v>
      </c>
      <c r="V40" s="4">
        <v>0</v>
      </c>
      <c r="W40" s="4">
        <v>0</v>
      </c>
      <c r="X40" s="4" t="s">
        <v>241</v>
      </c>
      <c r="Y40" s="4" t="s">
        <v>242</v>
      </c>
    </row>
    <row r="41" s="4" customFormat="1" spans="1:25">
      <c r="A41" s="4" t="s">
        <v>243</v>
      </c>
      <c r="B41" s="4" t="s">
        <v>26</v>
      </c>
      <c r="C41" s="4" t="s">
        <v>27</v>
      </c>
      <c r="D41" s="4" t="s">
        <v>244</v>
      </c>
      <c r="E41" s="4" t="s">
        <v>245</v>
      </c>
      <c r="F41" s="6">
        <v>44793</v>
      </c>
      <c r="G41" s="6">
        <v>44795</v>
      </c>
      <c r="H41" s="4">
        <v>1</v>
      </c>
      <c r="I41" s="4">
        <v>2</v>
      </c>
      <c r="J41" s="4">
        <v>2</v>
      </c>
      <c r="K41" s="4" t="s">
        <v>30</v>
      </c>
      <c r="L41" s="4">
        <v>870</v>
      </c>
      <c r="M41" s="4">
        <v>870</v>
      </c>
      <c r="N41" s="4" t="s">
        <v>246</v>
      </c>
      <c r="O41" s="4" t="s">
        <v>32</v>
      </c>
      <c r="P41" s="4" t="s">
        <v>33</v>
      </c>
      <c r="Q41" s="4">
        <v>0</v>
      </c>
      <c r="R41" s="7">
        <v>44791</v>
      </c>
      <c r="S41" s="6">
        <v>44798</v>
      </c>
      <c r="T41" s="4" t="s">
        <v>34</v>
      </c>
      <c r="U41" s="4">
        <v>870</v>
      </c>
      <c r="V41" s="4">
        <v>0</v>
      </c>
      <c r="W41" s="4">
        <v>0</v>
      </c>
      <c r="X41" s="4" t="s">
        <v>247</v>
      </c>
      <c r="Y41" s="4" t="s">
        <v>248</v>
      </c>
    </row>
    <row r="42" s="4" customFormat="1" spans="1:27">
      <c r="A42" s="4" t="s">
        <v>249</v>
      </c>
      <c r="B42" s="4" t="s">
        <v>26</v>
      </c>
      <c r="C42" s="4" t="s">
        <v>27</v>
      </c>
      <c r="D42" s="4" t="s">
        <v>250</v>
      </c>
      <c r="E42" s="4" t="s">
        <v>251</v>
      </c>
      <c r="F42" s="6">
        <v>44792</v>
      </c>
      <c r="G42" s="6">
        <v>44795</v>
      </c>
      <c r="H42" s="4">
        <v>3</v>
      </c>
      <c r="I42" s="4">
        <v>3</v>
      </c>
      <c r="J42" s="4">
        <v>9</v>
      </c>
      <c r="K42" s="4" t="s">
        <v>30</v>
      </c>
      <c r="L42" s="4">
        <v>3420</v>
      </c>
      <c r="M42" s="4">
        <v>3420</v>
      </c>
      <c r="N42" s="4" t="s">
        <v>252</v>
      </c>
      <c r="O42" s="4" t="s">
        <v>32</v>
      </c>
      <c r="P42" s="4" t="s">
        <v>33</v>
      </c>
      <c r="Q42" s="4">
        <v>0</v>
      </c>
      <c r="R42" s="7">
        <v>44791</v>
      </c>
      <c r="S42" s="6">
        <v>44798</v>
      </c>
      <c r="T42" s="4" t="s">
        <v>34</v>
      </c>
      <c r="U42" s="4">
        <v>3420</v>
      </c>
      <c r="V42" s="4">
        <v>0</v>
      </c>
      <c r="W42" s="4">
        <v>0</v>
      </c>
      <c r="X42" s="4" t="s">
        <v>253</v>
      </c>
      <c r="Y42" s="4">
        <v>202288</v>
      </c>
      <c r="Z42" s="4">
        <v>202289</v>
      </c>
      <c r="AA42" s="4" t="s">
        <v>254</v>
      </c>
    </row>
    <row r="43" s="4" customFormat="1" spans="1:25">
      <c r="A43" s="4" t="s">
        <v>255</v>
      </c>
      <c r="B43" s="4" t="s">
        <v>26</v>
      </c>
      <c r="C43" s="4" t="s">
        <v>27</v>
      </c>
      <c r="D43" s="4" t="s">
        <v>256</v>
      </c>
      <c r="E43" s="4" t="s">
        <v>257</v>
      </c>
      <c r="F43" s="6">
        <v>44793</v>
      </c>
      <c r="G43" s="6">
        <v>44795</v>
      </c>
      <c r="H43" s="4">
        <v>1</v>
      </c>
      <c r="I43" s="4">
        <v>2</v>
      </c>
      <c r="J43" s="4">
        <v>2</v>
      </c>
      <c r="K43" s="4" t="s">
        <v>30</v>
      </c>
      <c r="L43" s="4">
        <v>732</v>
      </c>
      <c r="M43" s="4">
        <v>732</v>
      </c>
      <c r="N43" s="4" t="s">
        <v>258</v>
      </c>
      <c r="O43" s="4" t="s">
        <v>32</v>
      </c>
      <c r="P43" s="4" t="s">
        <v>33</v>
      </c>
      <c r="Q43" s="4">
        <v>0</v>
      </c>
      <c r="R43" s="7">
        <v>44792</v>
      </c>
      <c r="S43" s="6">
        <v>44798</v>
      </c>
      <c r="T43" s="4" t="s">
        <v>34</v>
      </c>
      <c r="U43" s="4">
        <v>732</v>
      </c>
      <c r="V43" s="4">
        <v>0</v>
      </c>
      <c r="W43" s="4">
        <v>0</v>
      </c>
      <c r="X43" s="4" t="s">
        <v>259</v>
      </c>
      <c r="Y43" s="4" t="s">
        <v>260</v>
      </c>
    </row>
    <row r="44" s="4" customFormat="1" spans="1:25">
      <c r="A44" s="4" t="s">
        <v>261</v>
      </c>
      <c r="B44" s="4" t="s">
        <v>26</v>
      </c>
      <c r="C44" s="4" t="s">
        <v>27</v>
      </c>
      <c r="D44" s="4" t="s">
        <v>262</v>
      </c>
      <c r="E44" s="4" t="s">
        <v>103</v>
      </c>
      <c r="F44" s="6">
        <v>44794</v>
      </c>
      <c r="G44" s="6">
        <v>44795</v>
      </c>
      <c r="H44" s="4">
        <v>1</v>
      </c>
      <c r="I44" s="4">
        <v>1</v>
      </c>
      <c r="J44" s="4">
        <v>1</v>
      </c>
      <c r="K44" s="4" t="s">
        <v>30</v>
      </c>
      <c r="L44" s="4">
        <v>402</v>
      </c>
      <c r="M44" s="4">
        <v>402</v>
      </c>
      <c r="N44" s="4" t="s">
        <v>263</v>
      </c>
      <c r="O44" s="4" t="s">
        <v>32</v>
      </c>
      <c r="P44" s="4" t="s">
        <v>33</v>
      </c>
      <c r="Q44" s="4">
        <v>0</v>
      </c>
      <c r="R44" s="7">
        <v>44792</v>
      </c>
      <c r="S44" s="6">
        <v>44798</v>
      </c>
      <c r="T44" s="4" t="s">
        <v>34</v>
      </c>
      <c r="U44" s="4">
        <v>402</v>
      </c>
      <c r="V44" s="4">
        <v>0</v>
      </c>
      <c r="W44" s="4">
        <v>0</v>
      </c>
      <c r="X44" s="4" t="s">
        <v>264</v>
      </c>
      <c r="Y44" s="4" t="s">
        <v>265</v>
      </c>
    </row>
    <row r="45" s="4" customFormat="1" spans="1:25">
      <c r="A45" s="4" t="s">
        <v>266</v>
      </c>
      <c r="B45" s="4" t="s">
        <v>26</v>
      </c>
      <c r="C45" s="4" t="s">
        <v>27</v>
      </c>
      <c r="D45" s="4" t="s">
        <v>228</v>
      </c>
      <c r="E45" s="4" t="s">
        <v>267</v>
      </c>
      <c r="F45" s="6">
        <v>44792</v>
      </c>
      <c r="G45" s="6">
        <v>44795</v>
      </c>
      <c r="H45" s="4">
        <v>1</v>
      </c>
      <c r="I45" s="4">
        <v>3</v>
      </c>
      <c r="J45" s="4">
        <v>3</v>
      </c>
      <c r="K45" s="4" t="s">
        <v>30</v>
      </c>
      <c r="L45" s="4">
        <v>684</v>
      </c>
      <c r="M45" s="4">
        <v>684</v>
      </c>
      <c r="N45" s="4" t="s">
        <v>268</v>
      </c>
      <c r="O45" s="4" t="s">
        <v>32</v>
      </c>
      <c r="P45" s="4" t="s">
        <v>33</v>
      </c>
      <c r="Q45" s="4">
        <v>0</v>
      </c>
      <c r="R45" s="7">
        <v>44792</v>
      </c>
      <c r="S45" s="6">
        <v>44798</v>
      </c>
      <c r="T45" s="4" t="s">
        <v>34</v>
      </c>
      <c r="U45" s="4">
        <v>684</v>
      </c>
      <c r="V45" s="4">
        <v>0</v>
      </c>
      <c r="W45" s="4">
        <v>0</v>
      </c>
      <c r="X45" s="4" t="s">
        <v>269</v>
      </c>
      <c r="Y45" s="4" t="s">
        <v>270</v>
      </c>
    </row>
    <row r="46" s="4" customFormat="1" spans="1:25">
      <c r="A46" s="4" t="s">
        <v>271</v>
      </c>
      <c r="B46" s="4" t="s">
        <v>26</v>
      </c>
      <c r="C46" s="4" t="s">
        <v>27</v>
      </c>
      <c r="D46" s="4" t="s">
        <v>250</v>
      </c>
      <c r="E46" s="4" t="s">
        <v>272</v>
      </c>
      <c r="F46" s="6">
        <v>44793</v>
      </c>
      <c r="G46" s="6">
        <v>44795</v>
      </c>
      <c r="H46" s="4">
        <v>1</v>
      </c>
      <c r="I46" s="4">
        <v>2</v>
      </c>
      <c r="J46" s="4">
        <v>2</v>
      </c>
      <c r="K46" s="4" t="s">
        <v>30</v>
      </c>
      <c r="L46" s="4">
        <v>780</v>
      </c>
      <c r="M46" s="4">
        <v>780</v>
      </c>
      <c r="N46" s="4" t="s">
        <v>273</v>
      </c>
      <c r="O46" s="4" t="s">
        <v>32</v>
      </c>
      <c r="P46" s="4" t="s">
        <v>33</v>
      </c>
      <c r="Q46" s="4">
        <v>0</v>
      </c>
      <c r="R46" s="7">
        <v>44792</v>
      </c>
      <c r="S46" s="6">
        <v>44798</v>
      </c>
      <c r="T46" s="4" t="s">
        <v>34</v>
      </c>
      <c r="U46" s="4">
        <v>780</v>
      </c>
      <c r="V46" s="4">
        <v>0</v>
      </c>
      <c r="W46" s="4">
        <v>0</v>
      </c>
      <c r="X46" s="4" t="s">
        <v>274</v>
      </c>
      <c r="Y46" s="4" t="s">
        <v>275</v>
      </c>
    </row>
    <row r="47" s="4" customFormat="1" spans="1:25">
      <c r="A47" s="4" t="s">
        <v>276</v>
      </c>
      <c r="B47" s="4" t="s">
        <v>26</v>
      </c>
      <c r="C47" s="4" t="s">
        <v>27</v>
      </c>
      <c r="D47" s="4" t="s">
        <v>277</v>
      </c>
      <c r="E47" s="4" t="s">
        <v>278</v>
      </c>
      <c r="F47" s="6">
        <v>44794</v>
      </c>
      <c r="G47" s="6">
        <v>44795</v>
      </c>
      <c r="H47" s="4">
        <v>1</v>
      </c>
      <c r="I47" s="4">
        <v>1</v>
      </c>
      <c r="J47" s="4">
        <v>1</v>
      </c>
      <c r="K47" s="4" t="s">
        <v>30</v>
      </c>
      <c r="L47" s="4">
        <v>260</v>
      </c>
      <c r="M47" s="4">
        <v>260</v>
      </c>
      <c r="N47" s="4" t="s">
        <v>279</v>
      </c>
      <c r="O47" s="4" t="s">
        <v>32</v>
      </c>
      <c r="P47" s="4" t="s">
        <v>33</v>
      </c>
      <c r="Q47" s="4">
        <v>0</v>
      </c>
      <c r="R47" s="7">
        <v>44792</v>
      </c>
      <c r="S47" s="6">
        <v>44798</v>
      </c>
      <c r="T47" s="4" t="s">
        <v>34</v>
      </c>
      <c r="U47" s="4">
        <v>260</v>
      </c>
      <c r="V47" s="4">
        <v>0</v>
      </c>
      <c r="W47" s="4">
        <v>0</v>
      </c>
      <c r="X47" s="4" t="s">
        <v>280</v>
      </c>
      <c r="Y47" s="4" t="s">
        <v>281</v>
      </c>
    </row>
    <row r="48" s="4" customFormat="1" spans="1:25">
      <c r="A48" s="4" t="s">
        <v>282</v>
      </c>
      <c r="B48" s="4" t="s">
        <v>26</v>
      </c>
      <c r="C48" s="4" t="s">
        <v>27</v>
      </c>
      <c r="D48" s="4" t="s">
        <v>188</v>
      </c>
      <c r="E48" s="4" t="s">
        <v>189</v>
      </c>
      <c r="F48" s="6">
        <v>44793</v>
      </c>
      <c r="G48" s="6">
        <v>44795</v>
      </c>
      <c r="H48" s="4">
        <v>1</v>
      </c>
      <c r="I48" s="4">
        <v>2</v>
      </c>
      <c r="J48" s="4">
        <v>2</v>
      </c>
      <c r="K48" s="4" t="s">
        <v>30</v>
      </c>
      <c r="L48" s="4">
        <v>688</v>
      </c>
      <c r="M48" s="4">
        <v>688</v>
      </c>
      <c r="N48" s="4" t="s">
        <v>283</v>
      </c>
      <c r="O48" s="4" t="s">
        <v>32</v>
      </c>
      <c r="P48" s="4" t="s">
        <v>33</v>
      </c>
      <c r="Q48" s="4">
        <v>0</v>
      </c>
      <c r="R48" s="7">
        <v>44792</v>
      </c>
      <c r="S48" s="6">
        <v>44798</v>
      </c>
      <c r="T48" s="4" t="s">
        <v>34</v>
      </c>
      <c r="U48" s="4">
        <v>688</v>
      </c>
      <c r="V48" s="4">
        <v>0</v>
      </c>
      <c r="W48" s="4">
        <v>0</v>
      </c>
      <c r="X48" s="4" t="s">
        <v>284</v>
      </c>
      <c r="Y48" s="4" t="s">
        <v>285</v>
      </c>
    </row>
    <row r="49" s="4" customFormat="1" spans="1:25">
      <c r="A49" s="4" t="s">
        <v>286</v>
      </c>
      <c r="B49" s="4" t="s">
        <v>26</v>
      </c>
      <c r="C49" s="4" t="s">
        <v>27</v>
      </c>
      <c r="D49" s="4" t="s">
        <v>287</v>
      </c>
      <c r="E49" s="4" t="s">
        <v>288</v>
      </c>
      <c r="F49" s="6">
        <v>44793</v>
      </c>
      <c r="G49" s="6">
        <v>44795</v>
      </c>
      <c r="H49" s="4">
        <v>1</v>
      </c>
      <c r="I49" s="4">
        <v>2</v>
      </c>
      <c r="J49" s="4">
        <v>2</v>
      </c>
      <c r="K49" s="4" t="s">
        <v>30</v>
      </c>
      <c r="L49" s="4">
        <v>2294</v>
      </c>
      <c r="M49" s="4">
        <v>2294</v>
      </c>
      <c r="N49" s="4" t="s">
        <v>289</v>
      </c>
      <c r="O49" s="4" t="s">
        <v>32</v>
      </c>
      <c r="P49" s="4" t="s">
        <v>33</v>
      </c>
      <c r="Q49" s="4">
        <v>0</v>
      </c>
      <c r="R49" s="7">
        <v>44792</v>
      </c>
      <c r="S49" s="6">
        <v>44798</v>
      </c>
      <c r="T49" s="4" t="s">
        <v>34</v>
      </c>
      <c r="U49" s="4">
        <v>2294</v>
      </c>
      <c r="V49" s="4">
        <v>0</v>
      </c>
      <c r="W49" s="4">
        <v>0</v>
      </c>
      <c r="X49" s="4" t="s">
        <v>290</v>
      </c>
      <c r="Y49" s="4" t="s">
        <v>291</v>
      </c>
    </row>
    <row r="50" s="4" customFormat="1" spans="1:25">
      <c r="A50" s="4" t="s">
        <v>292</v>
      </c>
      <c r="B50" s="4" t="s">
        <v>26</v>
      </c>
      <c r="C50" s="4" t="s">
        <v>27</v>
      </c>
      <c r="D50" s="4" t="s">
        <v>293</v>
      </c>
      <c r="E50" s="4" t="s">
        <v>294</v>
      </c>
      <c r="F50" s="6">
        <v>44793</v>
      </c>
      <c r="G50" s="6">
        <v>44795</v>
      </c>
      <c r="H50" s="4">
        <v>1</v>
      </c>
      <c r="I50" s="4">
        <v>2</v>
      </c>
      <c r="J50" s="4">
        <v>2</v>
      </c>
      <c r="K50" s="4" t="s">
        <v>30</v>
      </c>
      <c r="L50" s="4">
        <v>806</v>
      </c>
      <c r="M50" s="4">
        <v>806</v>
      </c>
      <c r="N50" s="4" t="s">
        <v>295</v>
      </c>
      <c r="O50" s="4" t="s">
        <v>32</v>
      </c>
      <c r="P50" s="4" t="s">
        <v>33</v>
      </c>
      <c r="Q50" s="4">
        <v>0</v>
      </c>
      <c r="R50" s="7">
        <v>44793</v>
      </c>
      <c r="S50" s="6">
        <v>44798</v>
      </c>
      <c r="T50" s="4" t="s">
        <v>34</v>
      </c>
      <c r="U50" s="4">
        <v>806</v>
      </c>
      <c r="V50" s="4">
        <v>0</v>
      </c>
      <c r="W50" s="4">
        <v>0</v>
      </c>
      <c r="X50" s="4" t="s">
        <v>296</v>
      </c>
      <c r="Y50" s="4" t="s">
        <v>297</v>
      </c>
    </row>
    <row r="51" s="4" customFormat="1" spans="1:25">
      <c r="A51" s="4" t="s">
        <v>298</v>
      </c>
      <c r="B51" s="4" t="s">
        <v>26</v>
      </c>
      <c r="C51" s="4" t="s">
        <v>27</v>
      </c>
      <c r="D51" s="4" t="s">
        <v>299</v>
      </c>
      <c r="E51" s="4" t="s">
        <v>300</v>
      </c>
      <c r="F51" s="6">
        <v>44793</v>
      </c>
      <c r="G51" s="6">
        <v>44795</v>
      </c>
      <c r="H51" s="4">
        <v>1</v>
      </c>
      <c r="I51" s="4">
        <v>2</v>
      </c>
      <c r="J51" s="4">
        <v>2</v>
      </c>
      <c r="K51" s="4" t="s">
        <v>30</v>
      </c>
      <c r="L51" s="4">
        <v>930</v>
      </c>
      <c r="M51" s="4">
        <v>930</v>
      </c>
      <c r="N51" s="4" t="s">
        <v>301</v>
      </c>
      <c r="O51" s="4" t="s">
        <v>32</v>
      </c>
      <c r="P51" s="4" t="s">
        <v>33</v>
      </c>
      <c r="Q51" s="4">
        <v>0</v>
      </c>
      <c r="R51" s="7">
        <v>44793</v>
      </c>
      <c r="S51" s="6">
        <v>44798</v>
      </c>
      <c r="T51" s="4" t="s">
        <v>34</v>
      </c>
      <c r="U51" s="4">
        <v>930</v>
      </c>
      <c r="V51" s="4">
        <v>0</v>
      </c>
      <c r="W51" s="4">
        <v>0</v>
      </c>
      <c r="X51" s="4" t="s">
        <v>302</v>
      </c>
      <c r="Y51" s="4" t="s">
        <v>303</v>
      </c>
    </row>
    <row r="52" s="4" customFormat="1" spans="1:25">
      <c r="A52" s="4" t="s">
        <v>304</v>
      </c>
      <c r="B52" s="4" t="s">
        <v>26</v>
      </c>
      <c r="C52" s="4" t="s">
        <v>27</v>
      </c>
      <c r="D52" s="4" t="s">
        <v>108</v>
      </c>
      <c r="E52" s="4" t="s">
        <v>305</v>
      </c>
      <c r="F52" s="6">
        <v>44793</v>
      </c>
      <c r="G52" s="6">
        <v>44795</v>
      </c>
      <c r="H52" s="4">
        <v>1</v>
      </c>
      <c r="I52" s="4">
        <v>2</v>
      </c>
      <c r="J52" s="4">
        <v>2</v>
      </c>
      <c r="K52" s="4" t="s">
        <v>30</v>
      </c>
      <c r="L52" s="4">
        <v>1025</v>
      </c>
      <c r="M52" s="4">
        <v>1025</v>
      </c>
      <c r="N52" s="4" t="s">
        <v>306</v>
      </c>
      <c r="O52" s="4" t="s">
        <v>32</v>
      </c>
      <c r="P52" s="4" t="s">
        <v>33</v>
      </c>
      <c r="Q52" s="4">
        <v>0</v>
      </c>
      <c r="R52" s="7">
        <v>44793</v>
      </c>
      <c r="S52" s="6">
        <v>44798</v>
      </c>
      <c r="T52" s="4" t="s">
        <v>34</v>
      </c>
      <c r="U52" s="4">
        <v>1025</v>
      </c>
      <c r="V52" s="4">
        <v>0</v>
      </c>
      <c r="W52" s="4">
        <v>0</v>
      </c>
      <c r="X52" s="4" t="s">
        <v>307</v>
      </c>
      <c r="Y52" s="4" t="s">
        <v>308</v>
      </c>
    </row>
    <row r="53" s="4" customFormat="1" spans="1:25">
      <c r="A53" s="4" t="s">
        <v>309</v>
      </c>
      <c r="B53" s="4" t="s">
        <v>26</v>
      </c>
      <c r="C53" s="4" t="s">
        <v>27</v>
      </c>
      <c r="D53" s="4" t="s">
        <v>310</v>
      </c>
      <c r="E53" s="4" t="s">
        <v>311</v>
      </c>
      <c r="F53" s="6">
        <v>44793</v>
      </c>
      <c r="G53" s="6">
        <v>44795</v>
      </c>
      <c r="H53" s="4">
        <v>1</v>
      </c>
      <c r="I53" s="4">
        <v>2</v>
      </c>
      <c r="J53" s="4">
        <v>2</v>
      </c>
      <c r="K53" s="4" t="s">
        <v>30</v>
      </c>
      <c r="L53" s="4">
        <v>210</v>
      </c>
      <c r="M53" s="4">
        <v>210</v>
      </c>
      <c r="N53" s="4" t="s">
        <v>312</v>
      </c>
      <c r="O53" s="4" t="s">
        <v>32</v>
      </c>
      <c r="P53" s="4" t="s">
        <v>33</v>
      </c>
      <c r="Q53" s="4">
        <v>0</v>
      </c>
      <c r="R53" s="7">
        <v>44793</v>
      </c>
      <c r="S53" s="6">
        <v>44798</v>
      </c>
      <c r="T53" s="4" t="s">
        <v>34</v>
      </c>
      <c r="U53" s="4">
        <v>210</v>
      </c>
      <c r="V53" s="4">
        <v>0</v>
      </c>
      <c r="W53" s="4">
        <v>0</v>
      </c>
      <c r="X53" s="4" t="s">
        <v>313</v>
      </c>
      <c r="Y53" s="4" t="s">
        <v>314</v>
      </c>
    </row>
    <row r="54" s="4" customFormat="1" spans="1:25">
      <c r="A54" s="4" t="s">
        <v>315</v>
      </c>
      <c r="B54" s="4" t="s">
        <v>26</v>
      </c>
      <c r="C54" s="4" t="s">
        <v>27</v>
      </c>
      <c r="D54" s="4" t="s">
        <v>316</v>
      </c>
      <c r="E54" s="4" t="s">
        <v>317</v>
      </c>
      <c r="F54" s="6">
        <v>44793</v>
      </c>
      <c r="G54" s="6">
        <v>44795</v>
      </c>
      <c r="H54" s="4">
        <v>1</v>
      </c>
      <c r="I54" s="4">
        <v>2</v>
      </c>
      <c r="J54" s="4">
        <v>2</v>
      </c>
      <c r="K54" s="4" t="s">
        <v>30</v>
      </c>
      <c r="L54" s="4">
        <v>560</v>
      </c>
      <c r="M54" s="4">
        <v>560</v>
      </c>
      <c r="N54" s="4" t="s">
        <v>318</v>
      </c>
      <c r="O54" s="4" t="s">
        <v>32</v>
      </c>
      <c r="P54" s="4" t="s">
        <v>33</v>
      </c>
      <c r="Q54" s="4">
        <v>0</v>
      </c>
      <c r="R54" s="7">
        <v>44793</v>
      </c>
      <c r="S54" s="6">
        <v>44798</v>
      </c>
      <c r="T54" s="4" t="s">
        <v>34</v>
      </c>
      <c r="U54" s="4">
        <v>560</v>
      </c>
      <c r="V54" s="4">
        <v>0</v>
      </c>
      <c r="W54" s="4">
        <v>0</v>
      </c>
      <c r="X54" s="4" t="s">
        <v>319</v>
      </c>
      <c r="Y54" s="4" t="s">
        <v>320</v>
      </c>
    </row>
    <row r="55" s="4" customFormat="1" spans="1:25">
      <c r="A55" s="4" t="s">
        <v>321</v>
      </c>
      <c r="B55" s="4" t="s">
        <v>26</v>
      </c>
      <c r="C55" s="4" t="s">
        <v>27</v>
      </c>
      <c r="D55" s="4" t="s">
        <v>322</v>
      </c>
      <c r="E55" s="4" t="s">
        <v>323</v>
      </c>
      <c r="F55" s="6">
        <v>44794</v>
      </c>
      <c r="G55" s="6">
        <v>44795</v>
      </c>
      <c r="H55" s="4">
        <v>1</v>
      </c>
      <c r="I55" s="4">
        <v>1</v>
      </c>
      <c r="J55" s="4">
        <v>1</v>
      </c>
      <c r="K55" s="4" t="s">
        <v>30</v>
      </c>
      <c r="L55" s="4">
        <v>470</v>
      </c>
      <c r="M55" s="4">
        <v>470</v>
      </c>
      <c r="N55" s="4" t="s">
        <v>324</v>
      </c>
      <c r="O55" s="4" t="s">
        <v>32</v>
      </c>
      <c r="P55" s="4" t="s">
        <v>33</v>
      </c>
      <c r="Q55" s="4">
        <v>0</v>
      </c>
      <c r="R55" s="7">
        <v>44793</v>
      </c>
      <c r="S55" s="6">
        <v>44798</v>
      </c>
      <c r="T55" s="4" t="s">
        <v>34</v>
      </c>
      <c r="U55" s="4">
        <v>470</v>
      </c>
      <c r="V55" s="4">
        <v>0</v>
      </c>
      <c r="W55" s="4">
        <v>0</v>
      </c>
      <c r="X55" s="4" t="s">
        <v>325</v>
      </c>
      <c r="Y55" s="4" t="s">
        <v>326</v>
      </c>
    </row>
    <row r="56" s="4" customFormat="1" spans="1:25">
      <c r="A56" s="4" t="s">
        <v>327</v>
      </c>
      <c r="B56" s="4" t="s">
        <v>26</v>
      </c>
      <c r="C56" s="4" t="s">
        <v>27</v>
      </c>
      <c r="D56" s="4" t="s">
        <v>328</v>
      </c>
      <c r="E56" s="4" t="s">
        <v>329</v>
      </c>
      <c r="F56" s="6">
        <v>44793</v>
      </c>
      <c r="G56" s="6">
        <v>44795</v>
      </c>
      <c r="H56" s="4">
        <v>1</v>
      </c>
      <c r="I56" s="4">
        <v>2</v>
      </c>
      <c r="J56" s="4">
        <v>2</v>
      </c>
      <c r="K56" s="4" t="s">
        <v>30</v>
      </c>
      <c r="L56" s="4">
        <v>1220</v>
      </c>
      <c r="M56" s="4">
        <v>1220</v>
      </c>
      <c r="N56" s="4" t="s">
        <v>330</v>
      </c>
      <c r="O56" s="4" t="s">
        <v>32</v>
      </c>
      <c r="P56" s="4" t="s">
        <v>33</v>
      </c>
      <c r="Q56" s="4">
        <v>0</v>
      </c>
      <c r="R56" s="7">
        <v>44793</v>
      </c>
      <c r="S56" s="6">
        <v>44798</v>
      </c>
      <c r="T56" s="4" t="s">
        <v>34</v>
      </c>
      <c r="U56" s="4">
        <v>1220</v>
      </c>
      <c r="V56" s="4">
        <v>0</v>
      </c>
      <c r="W56" s="4">
        <v>0</v>
      </c>
      <c r="X56" s="4" t="s">
        <v>331</v>
      </c>
      <c r="Y56" s="4" t="s">
        <v>332</v>
      </c>
    </row>
    <row r="57" s="4" customFormat="1" spans="1:25">
      <c r="A57" s="4" t="s">
        <v>333</v>
      </c>
      <c r="B57" s="4" t="s">
        <v>26</v>
      </c>
      <c r="C57" s="4" t="s">
        <v>27</v>
      </c>
      <c r="D57" s="4" t="s">
        <v>334</v>
      </c>
      <c r="E57" s="4" t="s">
        <v>335</v>
      </c>
      <c r="F57" s="6">
        <v>44794</v>
      </c>
      <c r="G57" s="6">
        <v>44795</v>
      </c>
      <c r="H57" s="4">
        <v>1</v>
      </c>
      <c r="I57" s="4">
        <v>1</v>
      </c>
      <c r="J57" s="4">
        <v>1</v>
      </c>
      <c r="K57" s="4" t="s">
        <v>30</v>
      </c>
      <c r="L57" s="4">
        <v>442</v>
      </c>
      <c r="M57" s="4">
        <v>442</v>
      </c>
      <c r="N57" s="4" t="s">
        <v>336</v>
      </c>
      <c r="O57" s="4" t="s">
        <v>32</v>
      </c>
      <c r="P57" s="4" t="s">
        <v>33</v>
      </c>
      <c r="Q57" s="4">
        <v>0</v>
      </c>
      <c r="R57" s="7">
        <v>44793</v>
      </c>
      <c r="S57" s="6">
        <v>44798</v>
      </c>
      <c r="T57" s="4" t="s">
        <v>34</v>
      </c>
      <c r="U57" s="4">
        <v>442</v>
      </c>
      <c r="V57" s="4">
        <v>0</v>
      </c>
      <c r="W57" s="4">
        <v>0</v>
      </c>
      <c r="X57" s="4" t="s">
        <v>337</v>
      </c>
      <c r="Y57" s="4" t="s">
        <v>338</v>
      </c>
    </row>
    <row r="58" s="4" customFormat="1" spans="1:25">
      <c r="A58" s="4" t="s">
        <v>339</v>
      </c>
      <c r="B58" s="4" t="s">
        <v>26</v>
      </c>
      <c r="C58" s="4" t="s">
        <v>27</v>
      </c>
      <c r="D58" s="4" t="s">
        <v>340</v>
      </c>
      <c r="E58" s="4" t="s">
        <v>341</v>
      </c>
      <c r="F58" s="6">
        <v>44794</v>
      </c>
      <c r="G58" s="6">
        <v>44795</v>
      </c>
      <c r="H58" s="4">
        <v>1</v>
      </c>
      <c r="I58" s="4">
        <v>1</v>
      </c>
      <c r="J58" s="4">
        <v>1</v>
      </c>
      <c r="K58" s="4" t="s">
        <v>30</v>
      </c>
      <c r="L58" s="4">
        <v>400</v>
      </c>
      <c r="M58" s="4">
        <v>400</v>
      </c>
      <c r="N58" s="4" t="s">
        <v>342</v>
      </c>
      <c r="O58" s="4" t="s">
        <v>32</v>
      </c>
      <c r="P58" s="4" t="s">
        <v>33</v>
      </c>
      <c r="Q58" s="4">
        <v>0</v>
      </c>
      <c r="R58" s="7">
        <v>44793</v>
      </c>
      <c r="S58" s="6">
        <v>44798</v>
      </c>
      <c r="T58" s="4" t="s">
        <v>34</v>
      </c>
      <c r="U58" s="4">
        <v>400</v>
      </c>
      <c r="V58" s="4">
        <v>0</v>
      </c>
      <c r="W58" s="4">
        <v>0</v>
      </c>
      <c r="X58" s="4" t="s">
        <v>343</v>
      </c>
      <c r="Y58" s="4" t="s">
        <v>344</v>
      </c>
    </row>
    <row r="59" s="4" customFormat="1" spans="1:25">
      <c r="A59" s="4" t="s">
        <v>345</v>
      </c>
      <c r="B59" s="4" t="s">
        <v>26</v>
      </c>
      <c r="C59" s="4" t="s">
        <v>27</v>
      </c>
      <c r="D59" s="4" t="s">
        <v>346</v>
      </c>
      <c r="E59" s="4" t="s">
        <v>347</v>
      </c>
      <c r="F59" s="6">
        <v>44794</v>
      </c>
      <c r="G59" s="6">
        <v>44795</v>
      </c>
      <c r="H59" s="4">
        <v>2</v>
      </c>
      <c r="I59" s="4">
        <v>1</v>
      </c>
      <c r="J59" s="4">
        <v>2</v>
      </c>
      <c r="K59" s="4" t="s">
        <v>30</v>
      </c>
      <c r="L59" s="4">
        <v>478</v>
      </c>
      <c r="M59" s="4">
        <v>478</v>
      </c>
      <c r="N59" s="4" t="s">
        <v>348</v>
      </c>
      <c r="O59" s="4" t="s">
        <v>32</v>
      </c>
      <c r="P59" s="4" t="s">
        <v>33</v>
      </c>
      <c r="Q59" s="4">
        <v>0</v>
      </c>
      <c r="R59" s="7">
        <v>44794</v>
      </c>
      <c r="S59" s="6">
        <v>44798</v>
      </c>
      <c r="T59" s="4" t="s">
        <v>34</v>
      </c>
      <c r="U59" s="4">
        <v>478</v>
      </c>
      <c r="V59" s="4">
        <v>0</v>
      </c>
      <c r="W59" s="4">
        <v>0</v>
      </c>
      <c r="X59" s="4" t="s">
        <v>349</v>
      </c>
      <c r="Y59" s="4" t="s">
        <v>350</v>
      </c>
    </row>
    <row r="60" s="4" customFormat="1" spans="1:25">
      <c r="A60" s="4" t="s">
        <v>351</v>
      </c>
      <c r="B60" s="4" t="s">
        <v>26</v>
      </c>
      <c r="C60" s="4" t="s">
        <v>27</v>
      </c>
      <c r="D60" s="4" t="s">
        <v>188</v>
      </c>
      <c r="E60" s="4" t="s">
        <v>352</v>
      </c>
      <c r="F60" s="6">
        <v>44794</v>
      </c>
      <c r="G60" s="6">
        <v>44795</v>
      </c>
      <c r="H60" s="4">
        <v>1</v>
      </c>
      <c r="I60" s="4">
        <v>1</v>
      </c>
      <c r="J60" s="4">
        <v>1</v>
      </c>
      <c r="K60" s="4" t="s">
        <v>30</v>
      </c>
      <c r="L60" s="4">
        <v>337</v>
      </c>
      <c r="M60" s="4">
        <v>337</v>
      </c>
      <c r="N60" s="4" t="s">
        <v>353</v>
      </c>
      <c r="O60" s="4" t="s">
        <v>32</v>
      </c>
      <c r="P60" s="4" t="s">
        <v>33</v>
      </c>
      <c r="Q60" s="4">
        <v>0</v>
      </c>
      <c r="R60" s="7">
        <v>44794</v>
      </c>
      <c r="S60" s="6">
        <v>44798</v>
      </c>
      <c r="T60" s="4" t="s">
        <v>34</v>
      </c>
      <c r="U60" s="4">
        <v>337</v>
      </c>
      <c r="V60" s="4">
        <v>0</v>
      </c>
      <c r="W60" s="4">
        <v>0</v>
      </c>
      <c r="X60" s="4" t="s">
        <v>354</v>
      </c>
      <c r="Y60" s="4" t="s">
        <v>355</v>
      </c>
    </row>
    <row r="61" s="4" customFormat="1" spans="1:25">
      <c r="A61" s="4" t="s">
        <v>356</v>
      </c>
      <c r="B61" s="4" t="s">
        <v>26</v>
      </c>
      <c r="C61" s="4" t="s">
        <v>27</v>
      </c>
      <c r="D61" s="4" t="s">
        <v>357</v>
      </c>
      <c r="E61" s="4" t="s">
        <v>358</v>
      </c>
      <c r="F61" s="6">
        <v>44794</v>
      </c>
      <c r="G61" s="6">
        <v>44795</v>
      </c>
      <c r="H61" s="4">
        <v>1</v>
      </c>
      <c r="I61" s="4">
        <v>1</v>
      </c>
      <c r="J61" s="4">
        <v>1</v>
      </c>
      <c r="K61" s="4" t="s">
        <v>30</v>
      </c>
      <c r="L61" s="4">
        <v>3370</v>
      </c>
      <c r="M61" s="4">
        <v>3370</v>
      </c>
      <c r="N61" s="4" t="s">
        <v>359</v>
      </c>
      <c r="O61" s="4" t="s">
        <v>32</v>
      </c>
      <c r="P61" s="4" t="s">
        <v>33</v>
      </c>
      <c r="Q61" s="4">
        <v>0</v>
      </c>
      <c r="R61" s="7">
        <v>44794</v>
      </c>
      <c r="S61" s="6">
        <v>44798</v>
      </c>
      <c r="T61" s="4" t="s">
        <v>34</v>
      </c>
      <c r="U61" s="4">
        <v>3370</v>
      </c>
      <c r="V61" s="4">
        <v>0</v>
      </c>
      <c r="W61" s="4">
        <v>0</v>
      </c>
      <c r="X61" s="4" t="s">
        <v>360</v>
      </c>
      <c r="Y61" s="4" t="s">
        <v>361</v>
      </c>
    </row>
    <row r="62" s="4" customFormat="1" spans="1:25">
      <c r="A62" s="4" t="s">
        <v>362</v>
      </c>
      <c r="B62" s="4" t="s">
        <v>26</v>
      </c>
      <c r="C62" s="4" t="s">
        <v>363</v>
      </c>
      <c r="D62" s="4" t="s">
        <v>364</v>
      </c>
      <c r="E62" s="4" t="s">
        <v>365</v>
      </c>
      <c r="F62" s="6">
        <v>44700</v>
      </c>
      <c r="G62" s="6">
        <v>44703</v>
      </c>
      <c r="H62" s="4">
        <v>1</v>
      </c>
      <c r="I62" s="4">
        <v>3</v>
      </c>
      <c r="J62" s="4">
        <v>3</v>
      </c>
      <c r="K62" s="4" t="s">
        <v>30</v>
      </c>
      <c r="L62" s="4">
        <v>8104</v>
      </c>
      <c r="M62" s="4">
        <v>8104</v>
      </c>
      <c r="N62" s="4" t="s">
        <v>366</v>
      </c>
      <c r="O62" s="4" t="s">
        <v>32</v>
      </c>
      <c r="P62" s="4" t="s">
        <v>33</v>
      </c>
      <c r="Q62" s="4">
        <v>0</v>
      </c>
      <c r="R62" s="7">
        <v>44683.757037037</v>
      </c>
      <c r="S62" s="6">
        <v>44798</v>
      </c>
      <c r="T62" s="4" t="s">
        <v>34</v>
      </c>
      <c r="U62" s="4">
        <v>8104</v>
      </c>
      <c r="V62" s="4">
        <v>0</v>
      </c>
      <c r="W62" s="4">
        <v>0</v>
      </c>
      <c r="X62" s="4" t="s">
        <v>367</v>
      </c>
      <c r="Y62" s="4" t="s">
        <v>368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71"/>
  <sheetViews>
    <sheetView tabSelected="1" workbookViewId="0">
      <selection activeCell="A69" sqref="A69:A71"/>
    </sheetView>
  </sheetViews>
  <sheetFormatPr defaultColWidth="9" defaultRowHeight="13.5"/>
  <cols>
    <col min="1" max="1" width="12.625" style="4"/>
    <col min="2" max="3" width="10.375" style="4"/>
    <col min="4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369</v>
      </c>
    </row>
    <row r="2" s="4" customFormat="1" hidden="1" spans="1:9">
      <c r="A2" s="5">
        <v>18230382961</v>
      </c>
      <c r="B2" s="6">
        <v>44792</v>
      </c>
      <c r="C2" s="6">
        <v>44795</v>
      </c>
      <c r="D2" s="4">
        <v>7620</v>
      </c>
      <c r="E2" s="4" t="str">
        <f>VLOOKUP(A2,HOP!A:L,12,0)</f>
        <v>7620.00</v>
      </c>
      <c r="F2" s="4" t="str">
        <f>VLOOKUP(A2,HOP!A:C,3,0)</f>
        <v>2605649</v>
      </c>
      <c r="G2" s="4">
        <f>D2-E2</f>
        <v>0</v>
      </c>
      <c r="H2" s="4" t="str">
        <f>$H$1&amp;F2</f>
        <v>，2605649</v>
      </c>
      <c r="I2" s="4" t="str">
        <f>VLOOKUP(A2,HOP!A:U,21,0)</f>
        <v>直采</v>
      </c>
    </row>
    <row r="3" s="4" customFormat="1" hidden="1" spans="1:9">
      <c r="A3" s="5">
        <v>18249883643</v>
      </c>
      <c r="B3" s="6">
        <v>44790</v>
      </c>
      <c r="C3" s="6">
        <v>44795</v>
      </c>
      <c r="D3" s="4">
        <v>2600</v>
      </c>
      <c r="E3" s="4" t="str">
        <f>VLOOKUP(A3,HOP!A:L,12,0)</f>
        <v>2600.00</v>
      </c>
      <c r="F3" s="4" t="str">
        <f>VLOOKUP(A3,HOP!A:C,3,0)</f>
        <v>2607978</v>
      </c>
      <c r="G3" s="4">
        <f t="shared" ref="G3:G34" si="0">D3-E3</f>
        <v>0</v>
      </c>
      <c r="H3" s="4" t="str">
        <f t="shared" ref="H3:H34" si="1">$H$1&amp;F3</f>
        <v>，2607978</v>
      </c>
      <c r="I3" s="4" t="str">
        <f>VLOOKUP(A3,HOP!A:U,21,0)</f>
        <v>直采</v>
      </c>
    </row>
    <row r="4" s="4" customFormat="1" hidden="1" spans="1:9">
      <c r="A4" s="5">
        <v>18256049211</v>
      </c>
      <c r="B4" s="6">
        <v>44790</v>
      </c>
      <c r="C4" s="6">
        <v>44795</v>
      </c>
      <c r="D4" s="4">
        <v>2600</v>
      </c>
      <c r="E4" s="4" t="str">
        <f>VLOOKUP(A4,HOP!A:L,12,0)</f>
        <v>2600.00</v>
      </c>
      <c r="F4" s="4" t="str">
        <f>VLOOKUP(A4,HOP!A:C,3,0)</f>
        <v>2608606</v>
      </c>
      <c r="G4" s="4">
        <f t="shared" si="0"/>
        <v>0</v>
      </c>
      <c r="H4" s="4" t="str">
        <f t="shared" si="1"/>
        <v>，2608606</v>
      </c>
      <c r="I4" s="4" t="str">
        <f>VLOOKUP(A4,HOP!A:U,21,0)</f>
        <v>直采</v>
      </c>
    </row>
    <row r="5" s="4" customFormat="1" hidden="1" spans="1:9">
      <c r="A5" s="5">
        <v>18364950462</v>
      </c>
      <c r="B5" s="6">
        <v>44793</v>
      </c>
      <c r="C5" s="6">
        <v>44795</v>
      </c>
      <c r="D5" s="4">
        <v>1690</v>
      </c>
      <c r="E5" s="4" t="str">
        <f>VLOOKUP(A5,HOP!A:L,12,0)</f>
        <v>1690.00</v>
      </c>
      <c r="F5" s="4" t="str">
        <f>VLOOKUP(A5,HOP!A:C,3,0)</f>
        <v>2618127</v>
      </c>
      <c r="G5" s="4">
        <f t="shared" si="0"/>
        <v>0</v>
      </c>
      <c r="H5" s="4" t="str">
        <f t="shared" si="1"/>
        <v>，2618127</v>
      </c>
      <c r="I5" s="4" t="str">
        <f>VLOOKUP(A5,HOP!A:U,21,0)</f>
        <v>直采</v>
      </c>
    </row>
    <row r="6" s="4" customFormat="1" hidden="1" spans="1:9">
      <c r="A6" s="5">
        <v>18387837182</v>
      </c>
      <c r="B6" s="6">
        <v>44791</v>
      </c>
      <c r="C6" s="6">
        <v>44795</v>
      </c>
      <c r="D6" s="4">
        <v>4320</v>
      </c>
      <c r="E6" s="4" t="str">
        <f>VLOOKUP(A6,HOP!A:L,12,0)</f>
        <v>4320.00</v>
      </c>
      <c r="F6" s="4" t="str">
        <f>VLOOKUP(A6,HOP!A:C,3,0)</f>
        <v>2620400</v>
      </c>
      <c r="G6" s="4">
        <f t="shared" si="0"/>
        <v>0</v>
      </c>
      <c r="H6" s="4" t="str">
        <f t="shared" si="1"/>
        <v>，2620400</v>
      </c>
      <c r="I6" s="4" t="str">
        <f>VLOOKUP(A6,HOP!A:U,21,0)</f>
        <v>直采</v>
      </c>
    </row>
    <row r="7" s="4" customFormat="1" hidden="1" spans="1:9">
      <c r="A7" s="5">
        <v>18406142678</v>
      </c>
      <c r="B7" s="6">
        <v>44792</v>
      </c>
      <c r="C7" s="6">
        <v>44795</v>
      </c>
      <c r="D7" s="4">
        <v>0</v>
      </c>
      <c r="E7" s="4" t="e">
        <f>VLOOKUP(A7,HOP!A:L,12,0)</f>
        <v>#N/A</v>
      </c>
      <c r="F7" s="4" t="e">
        <f>VLOOKUP(A7,HOP!A:C,3,0)</f>
        <v>#N/A</v>
      </c>
      <c r="G7" s="4" t="e">
        <f t="shared" si="0"/>
        <v>#N/A</v>
      </c>
      <c r="H7" s="4" t="e">
        <f t="shared" si="1"/>
        <v>#N/A</v>
      </c>
      <c r="I7" s="4" t="e">
        <f>VLOOKUP(A7,HOP!A:U,21,0)</f>
        <v>#N/A</v>
      </c>
    </row>
    <row r="8" s="4" customFormat="1" hidden="1" spans="1:9">
      <c r="A8" s="5">
        <v>18406985765</v>
      </c>
      <c r="B8" s="6">
        <v>44792</v>
      </c>
      <c r="C8" s="6">
        <v>44795</v>
      </c>
      <c r="D8" s="4">
        <v>5966</v>
      </c>
      <c r="E8" s="4" t="str">
        <f>VLOOKUP(A8,HOP!A:L,12,0)</f>
        <v>5966.00</v>
      </c>
      <c r="F8" s="4" t="str">
        <f>VLOOKUP(A8,HOP!A:C,3,0)</f>
        <v>2622617</v>
      </c>
      <c r="G8" s="4">
        <f t="shared" si="0"/>
        <v>0</v>
      </c>
      <c r="H8" s="4" t="str">
        <f t="shared" si="1"/>
        <v>，2622617</v>
      </c>
      <c r="I8" s="4" t="str">
        <f>VLOOKUP(A8,HOP!A:U,21,0)</f>
        <v>直采</v>
      </c>
    </row>
    <row r="9" s="4" customFormat="1" hidden="1" spans="1:9">
      <c r="A9" s="5">
        <v>18473212781</v>
      </c>
      <c r="B9" s="6">
        <v>44794</v>
      </c>
      <c r="C9" s="6">
        <v>44795</v>
      </c>
      <c r="D9" s="4">
        <v>1592</v>
      </c>
      <c r="E9" s="4" t="str">
        <f>VLOOKUP(A9,HOP!A:L,12,0)</f>
        <v>1592.00</v>
      </c>
      <c r="F9" s="4" t="str">
        <f>VLOOKUP(A9,HOP!A:C,3,0)</f>
        <v>2628952</v>
      </c>
      <c r="G9" s="4">
        <f t="shared" si="0"/>
        <v>0</v>
      </c>
      <c r="H9" s="4" t="str">
        <f t="shared" si="1"/>
        <v>，2628952</v>
      </c>
      <c r="I9" s="4" t="str">
        <f>VLOOKUP(A9,HOP!A:U,21,0)</f>
        <v>直采</v>
      </c>
    </row>
    <row r="10" s="4" customFormat="1" hidden="1" spans="1:9">
      <c r="A10" s="5">
        <v>18513588156</v>
      </c>
      <c r="B10" s="6">
        <v>44792</v>
      </c>
      <c r="C10" s="6">
        <v>44795</v>
      </c>
      <c r="D10" s="4">
        <v>1524</v>
      </c>
      <c r="E10" s="4" t="str">
        <f>VLOOKUP(A10,HOP!A:L,12,0)</f>
        <v>1524.00</v>
      </c>
      <c r="F10" s="4" t="str">
        <f>VLOOKUP(A10,HOP!A:C,3,0)</f>
        <v>2632859</v>
      </c>
      <c r="G10" s="4">
        <f t="shared" si="0"/>
        <v>0</v>
      </c>
      <c r="H10" s="4" t="str">
        <f t="shared" si="1"/>
        <v>，2632859</v>
      </c>
      <c r="I10" s="4" t="str">
        <f>VLOOKUP(A10,HOP!A:U,21,0)</f>
        <v>直采</v>
      </c>
    </row>
    <row r="11" s="4" customFormat="1" hidden="1" spans="1:9">
      <c r="A11" s="5">
        <v>18535853167</v>
      </c>
      <c r="B11" s="6">
        <v>44793</v>
      </c>
      <c r="C11" s="6">
        <v>44795</v>
      </c>
      <c r="D11" s="4">
        <v>2200</v>
      </c>
      <c r="E11" s="4" t="str">
        <f>VLOOKUP(A11,HOP!A:L,12,0)</f>
        <v>2200.00</v>
      </c>
      <c r="F11" s="4" t="str">
        <f>VLOOKUP(A11,HOP!A:C,3,0)</f>
        <v>2635033</v>
      </c>
      <c r="G11" s="4">
        <f t="shared" si="0"/>
        <v>0</v>
      </c>
      <c r="H11" s="4" t="str">
        <f t="shared" si="1"/>
        <v>，2635033</v>
      </c>
      <c r="I11" s="4" t="str">
        <f>VLOOKUP(A11,HOP!A:U,21,0)</f>
        <v>直采</v>
      </c>
    </row>
    <row r="12" s="4" customFormat="1" hidden="1" spans="1:9">
      <c r="A12" s="5">
        <v>18551858982</v>
      </c>
      <c r="B12" s="6">
        <v>44793</v>
      </c>
      <c r="C12" s="6">
        <v>44795</v>
      </c>
      <c r="D12" s="4">
        <v>3500</v>
      </c>
      <c r="E12" s="4" t="str">
        <f>VLOOKUP(A12,HOP!A:L,12,0)</f>
        <v>3500.00</v>
      </c>
      <c r="F12" s="4" t="str">
        <f>VLOOKUP(A12,HOP!A:C,3,0)</f>
        <v>2636558</v>
      </c>
      <c r="G12" s="4">
        <f t="shared" si="0"/>
        <v>0</v>
      </c>
      <c r="H12" s="4" t="str">
        <f t="shared" si="1"/>
        <v>，2636558</v>
      </c>
      <c r="I12" s="4" t="str">
        <f>VLOOKUP(A12,HOP!A:U,21,0)</f>
        <v>直采</v>
      </c>
    </row>
    <row r="13" s="4" customFormat="1" hidden="1" spans="1:9">
      <c r="A13" s="5">
        <v>18584009002</v>
      </c>
      <c r="B13" s="6">
        <v>44790</v>
      </c>
      <c r="C13" s="6">
        <v>44795</v>
      </c>
      <c r="D13" s="4">
        <v>13000</v>
      </c>
      <c r="E13" s="4" t="str">
        <f>VLOOKUP(A13,HOP!A:L,12,0)</f>
        <v>13000.00</v>
      </c>
      <c r="F13" s="4" t="str">
        <f>VLOOKUP(A13,HOP!A:C,3,0)</f>
        <v>2639750</v>
      </c>
      <c r="G13" s="4">
        <f t="shared" si="0"/>
        <v>0</v>
      </c>
      <c r="H13" s="4" t="str">
        <f t="shared" si="1"/>
        <v>，2639750</v>
      </c>
      <c r="I13" s="4" t="str">
        <f>VLOOKUP(A13,HOP!A:U,21,0)</f>
        <v>直采</v>
      </c>
    </row>
    <row r="14" s="4" customFormat="1" hidden="1" spans="1:9">
      <c r="A14" s="5">
        <v>18584880893</v>
      </c>
      <c r="B14" s="6">
        <v>44793</v>
      </c>
      <c r="C14" s="6">
        <v>44795</v>
      </c>
      <c r="D14" s="4">
        <v>569</v>
      </c>
      <c r="E14" s="4" t="str">
        <f>VLOOKUP(A14,HOP!A:L,12,0)</f>
        <v>569.00</v>
      </c>
      <c r="F14" s="4" t="str">
        <f>VLOOKUP(A14,HOP!A:C,3,0)</f>
        <v>2639931</v>
      </c>
      <c r="G14" s="4">
        <f t="shared" si="0"/>
        <v>0</v>
      </c>
      <c r="H14" s="4" t="str">
        <f t="shared" si="1"/>
        <v>，2639931</v>
      </c>
      <c r="I14" s="4" t="str">
        <f>VLOOKUP(A14,HOP!A:U,21,0)</f>
        <v>直采</v>
      </c>
    </row>
    <row r="15" s="4" customFormat="1" hidden="1" spans="1:9">
      <c r="A15" s="5">
        <v>18616220428</v>
      </c>
      <c r="B15" s="6">
        <v>44790</v>
      </c>
      <c r="C15" s="6">
        <v>44795</v>
      </c>
      <c r="D15" s="4">
        <v>3905</v>
      </c>
      <c r="E15" s="4" t="str">
        <f>VLOOKUP(A15,HOP!A:L,12,0)</f>
        <v>3905.00</v>
      </c>
      <c r="F15" s="4" t="str">
        <f>VLOOKUP(A15,HOP!A:C,3,0)</f>
        <v>2643221</v>
      </c>
      <c r="G15" s="4">
        <f t="shared" si="0"/>
        <v>0</v>
      </c>
      <c r="H15" s="4" t="str">
        <f t="shared" si="1"/>
        <v>，2643221</v>
      </c>
      <c r="I15" s="4" t="str">
        <f>VLOOKUP(A15,HOP!A:U,21,0)</f>
        <v>直采</v>
      </c>
    </row>
    <row r="16" s="4" customFormat="1" hidden="1" spans="1:9">
      <c r="A16" s="5">
        <v>18641283073</v>
      </c>
      <c r="B16" s="6">
        <v>44794</v>
      </c>
      <c r="C16" s="6">
        <v>44795</v>
      </c>
      <c r="D16" s="4">
        <v>594</v>
      </c>
      <c r="E16" s="4" t="str">
        <f>VLOOKUP(A16,HOP!A:L,12,0)</f>
        <v>594.00</v>
      </c>
      <c r="F16" s="4" t="str">
        <f>VLOOKUP(A16,HOP!A:C,3,0)</f>
        <v>2645160</v>
      </c>
      <c r="G16" s="4">
        <f t="shared" si="0"/>
        <v>0</v>
      </c>
      <c r="H16" s="4" t="str">
        <f t="shared" si="1"/>
        <v>，2645160</v>
      </c>
      <c r="I16" s="4" t="str">
        <f>VLOOKUP(A16,HOP!A:U,21,0)</f>
        <v>直采</v>
      </c>
    </row>
    <row r="17" s="4" customFormat="1" hidden="1" spans="1:9">
      <c r="A17" s="5">
        <v>18651397898</v>
      </c>
      <c r="B17" s="6">
        <v>44793</v>
      </c>
      <c r="C17" s="6">
        <v>44795</v>
      </c>
      <c r="D17" s="4">
        <v>1324</v>
      </c>
      <c r="E17" s="4" t="str">
        <f>VLOOKUP(A17,HOP!A:L,12,0)</f>
        <v>1324.00</v>
      </c>
      <c r="F17" s="4" t="str">
        <f>VLOOKUP(A17,HOP!A:C,3,0)</f>
        <v>2646148</v>
      </c>
      <c r="G17" s="4">
        <f t="shared" si="0"/>
        <v>0</v>
      </c>
      <c r="H17" s="4" t="str">
        <f t="shared" si="1"/>
        <v>，2646148</v>
      </c>
      <c r="I17" s="4" t="str">
        <f>VLOOKUP(A17,HOP!A:U,21,0)</f>
        <v>直采</v>
      </c>
    </row>
    <row r="18" s="4" customFormat="1" hidden="1" spans="1:9">
      <c r="A18" s="5">
        <v>18653694176</v>
      </c>
      <c r="B18" s="6">
        <v>44792</v>
      </c>
      <c r="C18" s="6">
        <v>44795</v>
      </c>
      <c r="D18" s="4">
        <v>1094</v>
      </c>
      <c r="E18" s="4" t="str">
        <f>VLOOKUP(A18,HOP!A:L,12,0)</f>
        <v>1094.00</v>
      </c>
      <c r="F18" s="4" t="str">
        <f>VLOOKUP(A18,HOP!A:C,3,0)</f>
        <v>2646414</v>
      </c>
      <c r="G18" s="4">
        <f t="shared" si="0"/>
        <v>0</v>
      </c>
      <c r="H18" s="4" t="str">
        <f t="shared" si="1"/>
        <v>，2646414</v>
      </c>
      <c r="I18" s="4" t="str">
        <f>VLOOKUP(A18,HOP!A:U,21,0)</f>
        <v>直采</v>
      </c>
    </row>
    <row r="19" s="4" customFormat="1" hidden="1" spans="1:9">
      <c r="A19" s="5">
        <v>18671951143</v>
      </c>
      <c r="B19" s="6">
        <v>44792</v>
      </c>
      <c r="C19" s="6">
        <v>44795</v>
      </c>
      <c r="D19" s="4">
        <v>1980</v>
      </c>
      <c r="E19" s="4" t="str">
        <f>VLOOKUP(A19,HOP!A:L,12,0)</f>
        <v>1980.00</v>
      </c>
      <c r="F19" s="4" t="str">
        <f>VLOOKUP(A19,HOP!A:C,3,0)</f>
        <v>2647816</v>
      </c>
      <c r="G19" s="4">
        <f t="shared" si="0"/>
        <v>0</v>
      </c>
      <c r="H19" s="4" t="str">
        <f t="shared" si="1"/>
        <v>，2647816</v>
      </c>
      <c r="I19" s="4" t="str">
        <f>VLOOKUP(A19,HOP!A:U,21,0)</f>
        <v>直采</v>
      </c>
    </row>
    <row r="20" s="4" customFormat="1" hidden="1" spans="1:9">
      <c r="A20" s="5">
        <v>18672657375</v>
      </c>
      <c r="B20" s="6">
        <v>44794</v>
      </c>
      <c r="C20" s="6">
        <v>44795</v>
      </c>
      <c r="D20" s="4">
        <v>0</v>
      </c>
      <c r="E20" s="4" t="e">
        <f>VLOOKUP(A20,HOP!A:L,12,0)</f>
        <v>#N/A</v>
      </c>
      <c r="F20" s="4" t="e">
        <f>VLOOKUP(A20,HOP!A:C,3,0)</f>
        <v>#N/A</v>
      </c>
      <c r="G20" s="4" t="e">
        <f t="shared" si="0"/>
        <v>#N/A</v>
      </c>
      <c r="H20" s="4" t="e">
        <f t="shared" si="1"/>
        <v>#N/A</v>
      </c>
      <c r="I20" s="4" t="e">
        <f>VLOOKUP(A20,HOP!A:U,21,0)</f>
        <v>#N/A</v>
      </c>
    </row>
    <row r="21" s="4" customFormat="1" hidden="1" spans="1:9">
      <c r="A21" s="5">
        <v>18686206870</v>
      </c>
      <c r="B21" s="6">
        <v>44792</v>
      </c>
      <c r="C21" s="6">
        <v>44795</v>
      </c>
      <c r="D21" s="4">
        <v>630</v>
      </c>
      <c r="E21" s="4" t="str">
        <f>VLOOKUP(A21,HOP!A:L,12,0)</f>
        <v>630.00</v>
      </c>
      <c r="F21" s="4" t="str">
        <f>VLOOKUP(A21,HOP!A:C,3,0)</f>
        <v>2648890</v>
      </c>
      <c r="G21" s="4">
        <f t="shared" si="0"/>
        <v>0</v>
      </c>
      <c r="H21" s="4" t="str">
        <f t="shared" si="1"/>
        <v>，2648890</v>
      </c>
      <c r="I21" s="4" t="str">
        <f>VLOOKUP(A21,HOP!A:U,21,0)</f>
        <v>直采</v>
      </c>
    </row>
    <row r="22" s="4" customFormat="1" hidden="1" spans="1:9">
      <c r="A22" s="5">
        <v>18690767791</v>
      </c>
      <c r="B22" s="6">
        <v>44790</v>
      </c>
      <c r="C22" s="6">
        <v>44795</v>
      </c>
      <c r="D22" s="4">
        <v>5800</v>
      </c>
      <c r="E22" s="4" t="str">
        <f>VLOOKUP(A22,HOP!A:L,12,0)</f>
        <v>5800.00</v>
      </c>
      <c r="F22" s="4" t="str">
        <f>VLOOKUP(A22,HOP!A:C,3,0)</f>
        <v>2649573</v>
      </c>
      <c r="G22" s="4">
        <f t="shared" si="0"/>
        <v>0</v>
      </c>
      <c r="H22" s="4" t="str">
        <f t="shared" si="1"/>
        <v>，2649573</v>
      </c>
      <c r="I22" s="4" t="str">
        <f>VLOOKUP(A22,HOP!A:U,21,0)</f>
        <v>直采</v>
      </c>
    </row>
    <row r="23" s="4" customFormat="1" hidden="1" spans="1:9">
      <c r="A23" s="5">
        <v>18699324489</v>
      </c>
      <c r="B23" s="6">
        <v>44792</v>
      </c>
      <c r="C23" s="6">
        <v>44795</v>
      </c>
      <c r="D23" s="4">
        <v>1887</v>
      </c>
      <c r="E23" s="4" t="str">
        <f>VLOOKUP(A23,HOP!A:L,12,0)</f>
        <v>1887.00</v>
      </c>
      <c r="F23" s="4" t="str">
        <f>VLOOKUP(A23,HOP!A:C,3,0)</f>
        <v>2650281</v>
      </c>
      <c r="G23" s="4">
        <f t="shared" si="0"/>
        <v>0</v>
      </c>
      <c r="H23" s="4" t="str">
        <f t="shared" si="1"/>
        <v>，2650281</v>
      </c>
      <c r="I23" s="4" t="str">
        <f>VLOOKUP(A23,HOP!A:U,21,0)</f>
        <v>直采</v>
      </c>
    </row>
    <row r="24" s="4" customFormat="1" hidden="1" spans="1:9">
      <c r="A24" s="5">
        <v>18704941933</v>
      </c>
      <c r="B24" s="6">
        <v>44792</v>
      </c>
      <c r="C24" s="6">
        <v>44795</v>
      </c>
      <c r="D24" s="4">
        <v>4590</v>
      </c>
      <c r="E24" s="4" t="str">
        <f>VLOOKUP(A24,HOP!A:L,12,0)</f>
        <v>4590.00</v>
      </c>
      <c r="F24" s="4" t="str">
        <f>VLOOKUP(A24,HOP!A:C,3,0)</f>
        <v>2650619</v>
      </c>
      <c r="G24" s="4">
        <f t="shared" si="0"/>
        <v>0</v>
      </c>
      <c r="H24" s="4" t="str">
        <f t="shared" si="1"/>
        <v>，2650619</v>
      </c>
      <c r="I24" s="4" t="str">
        <f>VLOOKUP(A24,HOP!A:U,21,0)</f>
        <v>直采</v>
      </c>
    </row>
    <row r="25" s="4" customFormat="1" hidden="1" spans="1:9">
      <c r="A25" s="5">
        <v>18708747644</v>
      </c>
      <c r="B25" s="6">
        <v>44791</v>
      </c>
      <c r="C25" s="6">
        <v>44795</v>
      </c>
      <c r="D25" s="4">
        <v>1160</v>
      </c>
      <c r="E25" s="4" t="str">
        <f>VLOOKUP(A25,HOP!A:L,12,0)</f>
        <v>1160.00</v>
      </c>
      <c r="F25" s="4" t="str">
        <f>VLOOKUP(A25,HOP!A:C,3,0)</f>
        <v>2651193</v>
      </c>
      <c r="G25" s="4">
        <f t="shared" si="0"/>
        <v>0</v>
      </c>
      <c r="H25" s="4" t="str">
        <f t="shared" si="1"/>
        <v>，2651193</v>
      </c>
      <c r="I25" s="4" t="str">
        <f>VLOOKUP(A25,HOP!A:U,21,0)</f>
        <v>直采</v>
      </c>
    </row>
    <row r="26" s="4" customFormat="1" hidden="1" spans="1:9">
      <c r="A26" s="5">
        <v>18747383224</v>
      </c>
      <c r="B26" s="6">
        <v>44793</v>
      </c>
      <c r="C26" s="6">
        <v>44795</v>
      </c>
      <c r="D26" s="4">
        <v>1760</v>
      </c>
      <c r="E26" s="4" t="str">
        <f>VLOOKUP(A26,HOP!A:L,12,0)</f>
        <v>1760.00</v>
      </c>
      <c r="F26" s="4" t="str">
        <f>VLOOKUP(A26,HOP!A:C,3,0)</f>
        <v>2654910</v>
      </c>
      <c r="G26" s="4">
        <f t="shared" si="0"/>
        <v>0</v>
      </c>
      <c r="H26" s="4" t="str">
        <f t="shared" si="1"/>
        <v>，2654910</v>
      </c>
      <c r="I26" s="4" t="str">
        <f>VLOOKUP(A26,HOP!A:U,21,0)</f>
        <v>直采</v>
      </c>
    </row>
    <row r="27" s="4" customFormat="1" hidden="1" spans="1:9">
      <c r="A27" s="5">
        <v>18767295152</v>
      </c>
      <c r="B27" s="6">
        <v>44793</v>
      </c>
      <c r="C27" s="6">
        <v>44795</v>
      </c>
      <c r="D27" s="4">
        <v>4299</v>
      </c>
      <c r="E27" s="4" t="str">
        <f>VLOOKUP(A27,HOP!A:L,12,0)</f>
        <v>4299.00</v>
      </c>
      <c r="F27" s="4" t="str">
        <f>VLOOKUP(A27,HOP!A:C,3,0)</f>
        <v>2656917</v>
      </c>
      <c r="G27" s="4">
        <f t="shared" si="0"/>
        <v>0</v>
      </c>
      <c r="H27" s="4" t="str">
        <f t="shared" si="1"/>
        <v>，2656917</v>
      </c>
      <c r="I27" s="4" t="str">
        <f>VLOOKUP(A27,HOP!A:U,21,0)</f>
        <v>直采</v>
      </c>
    </row>
    <row r="28" s="4" customFormat="1" hidden="1" spans="1:9">
      <c r="A28" s="5">
        <v>18772950058</v>
      </c>
      <c r="B28" s="6">
        <v>44793</v>
      </c>
      <c r="C28" s="6">
        <v>44795</v>
      </c>
      <c r="D28" s="4">
        <v>1960</v>
      </c>
      <c r="E28" s="4" t="str">
        <f>VLOOKUP(A28,HOP!A:L,12,0)</f>
        <v>1960.00</v>
      </c>
      <c r="F28" s="4" t="str">
        <f>VLOOKUP(A28,HOP!A:C,3,0)</f>
        <v>2657124</v>
      </c>
      <c r="G28" s="4">
        <f t="shared" si="0"/>
        <v>0</v>
      </c>
      <c r="H28" s="4" t="str">
        <f t="shared" si="1"/>
        <v>，2657124</v>
      </c>
      <c r="I28" s="4" t="str">
        <f>VLOOKUP(A28,HOP!A:U,21,0)</f>
        <v>直采</v>
      </c>
    </row>
    <row r="29" s="4" customFormat="1" hidden="1" spans="1:9">
      <c r="A29" s="5">
        <v>18773031686</v>
      </c>
      <c r="B29" s="6">
        <v>44790</v>
      </c>
      <c r="C29" s="6">
        <v>44795</v>
      </c>
      <c r="D29" s="4">
        <v>1720</v>
      </c>
      <c r="E29" s="4" t="str">
        <f>VLOOKUP(A29,HOP!A:L,12,0)</f>
        <v>1720.00</v>
      </c>
      <c r="F29" s="4" t="str">
        <f>VLOOKUP(A29,HOP!A:C,3,0)</f>
        <v>2657131</v>
      </c>
      <c r="G29" s="4">
        <f t="shared" si="0"/>
        <v>0</v>
      </c>
      <c r="H29" s="4" t="str">
        <f t="shared" si="1"/>
        <v>，2657131</v>
      </c>
      <c r="I29" s="4" t="str">
        <f>VLOOKUP(A29,HOP!A:U,21,0)</f>
        <v>直采</v>
      </c>
    </row>
    <row r="30" s="4" customFormat="1" hidden="1" spans="1:9">
      <c r="A30" s="5">
        <v>18775207188</v>
      </c>
      <c r="B30" s="6">
        <v>44790</v>
      </c>
      <c r="C30" s="6">
        <v>44795</v>
      </c>
      <c r="D30" s="4">
        <v>1080</v>
      </c>
      <c r="E30" s="4" t="str">
        <f>VLOOKUP(A30,HOP!A:L,12,0)</f>
        <v>1080.00</v>
      </c>
      <c r="F30" s="4" t="str">
        <f>VLOOKUP(A30,HOP!A:C,3,0)</f>
        <v>2657434</v>
      </c>
      <c r="G30" s="4">
        <f t="shared" si="0"/>
        <v>0</v>
      </c>
      <c r="H30" s="4" t="str">
        <f t="shared" si="1"/>
        <v>，2657434</v>
      </c>
      <c r="I30" s="4" t="str">
        <f>VLOOKUP(A30,HOP!A:U,21,0)</f>
        <v>直采</v>
      </c>
    </row>
    <row r="31" s="4" customFormat="1" hidden="1" spans="1:9">
      <c r="A31" s="5">
        <v>18775681925</v>
      </c>
      <c r="B31" s="6">
        <v>44793</v>
      </c>
      <c r="C31" s="6">
        <v>44795</v>
      </c>
      <c r="D31" s="4">
        <v>852</v>
      </c>
      <c r="E31" s="4" t="str">
        <f>VLOOKUP(A31,HOP!A:L,12,0)</f>
        <v>852.00</v>
      </c>
      <c r="F31" s="4" t="str">
        <f>VLOOKUP(A31,HOP!A:C,3,0)</f>
        <v>2657505</v>
      </c>
      <c r="G31" s="4">
        <f t="shared" si="0"/>
        <v>0</v>
      </c>
      <c r="H31" s="4" t="str">
        <f t="shared" si="1"/>
        <v>，2657505</v>
      </c>
      <c r="I31" s="4" t="str">
        <f>VLOOKUP(A31,HOP!A:U,21,0)</f>
        <v>直采</v>
      </c>
    </row>
    <row r="32" s="4" customFormat="1" hidden="1" spans="1:9">
      <c r="A32" s="5">
        <v>18784358291</v>
      </c>
      <c r="B32" s="6">
        <v>44792</v>
      </c>
      <c r="C32" s="6">
        <v>44795</v>
      </c>
      <c r="D32" s="4">
        <v>1074</v>
      </c>
      <c r="E32" s="4" t="str">
        <f>VLOOKUP(A32,HOP!A:L,12,0)</f>
        <v>1074.00</v>
      </c>
      <c r="F32" s="4" t="str">
        <f>VLOOKUP(A32,HOP!A:C,3,0)</f>
        <v>2658332</v>
      </c>
      <c r="G32" s="4">
        <f t="shared" si="0"/>
        <v>0</v>
      </c>
      <c r="H32" s="4" t="str">
        <f t="shared" si="1"/>
        <v>，2658332</v>
      </c>
      <c r="I32" s="4" t="str">
        <f>VLOOKUP(A32,HOP!A:U,21,0)</f>
        <v>直采</v>
      </c>
    </row>
    <row r="33" s="4" customFormat="1" hidden="1" spans="1:9">
      <c r="A33" s="5">
        <v>18785050142</v>
      </c>
      <c r="B33" s="6">
        <v>44792</v>
      </c>
      <c r="C33" s="6">
        <v>44795</v>
      </c>
      <c r="D33" s="4">
        <v>5100</v>
      </c>
      <c r="E33" s="4" t="str">
        <f>VLOOKUP(A33,HOP!A:L,12,0)</f>
        <v>5100.00</v>
      </c>
      <c r="F33" s="4" t="str">
        <f>VLOOKUP(A33,HOP!A:C,3,0)</f>
        <v>2658417</v>
      </c>
      <c r="G33" s="4">
        <f t="shared" si="0"/>
        <v>0</v>
      </c>
      <c r="H33" s="4" t="str">
        <f t="shared" si="1"/>
        <v>，2658417</v>
      </c>
      <c r="I33" s="4" t="str">
        <f>VLOOKUP(A33,HOP!A:U,21,0)</f>
        <v>直采</v>
      </c>
    </row>
    <row r="34" s="4" customFormat="1" hidden="1" spans="1:9">
      <c r="A34" s="5">
        <v>18785551543</v>
      </c>
      <c r="B34" s="6">
        <v>44792</v>
      </c>
      <c r="C34" s="6">
        <v>44795</v>
      </c>
      <c r="D34" s="4">
        <v>792</v>
      </c>
      <c r="E34" s="4" t="str">
        <f>VLOOKUP(A34,HOP!A:L,12,0)</f>
        <v>792.00</v>
      </c>
      <c r="F34" s="4" t="str">
        <f>VLOOKUP(A34,HOP!A:C,3,0)</f>
        <v>2658466</v>
      </c>
      <c r="G34" s="4">
        <f t="shared" si="0"/>
        <v>0</v>
      </c>
      <c r="H34" s="4" t="str">
        <f t="shared" si="1"/>
        <v>，2658466</v>
      </c>
      <c r="I34" s="4" t="str">
        <f>VLOOKUP(A34,HOP!A:U,21,0)</f>
        <v>直采</v>
      </c>
    </row>
    <row r="35" s="4" customFormat="1" hidden="1" spans="1:9">
      <c r="A35" s="5">
        <v>18786569062</v>
      </c>
      <c r="B35" s="6">
        <v>44794</v>
      </c>
      <c r="C35" s="6">
        <v>44795</v>
      </c>
      <c r="D35" s="4">
        <v>422</v>
      </c>
      <c r="E35" s="4" t="str">
        <f>VLOOKUP(A35,HOP!A:L,12,0)</f>
        <v>422.00</v>
      </c>
      <c r="F35" s="4" t="str">
        <f>VLOOKUP(A35,HOP!A:C,3,0)</f>
        <v>2658558</v>
      </c>
      <c r="G35" s="4">
        <f t="shared" ref="G35:G60" si="2">D35-E35</f>
        <v>0</v>
      </c>
      <c r="H35" s="4" t="str">
        <f t="shared" ref="H35:H60" si="3">$H$1&amp;F35</f>
        <v>，2658558</v>
      </c>
      <c r="I35" s="4" t="str">
        <f>VLOOKUP(A35,HOP!A:U,21,0)</f>
        <v>直采</v>
      </c>
    </row>
    <row r="36" s="4" customFormat="1" hidden="1" spans="1:9">
      <c r="A36" s="5">
        <v>18787978326</v>
      </c>
      <c r="B36" s="6">
        <v>44792</v>
      </c>
      <c r="C36" s="6">
        <v>44795</v>
      </c>
      <c r="D36" s="4">
        <v>825</v>
      </c>
      <c r="E36" s="4" t="str">
        <f>VLOOKUP(A36,HOP!A:L,12,0)</f>
        <v>825.00</v>
      </c>
      <c r="F36" s="4" t="str">
        <f>VLOOKUP(A36,HOP!A:C,3,0)</f>
        <v>2658715</v>
      </c>
      <c r="G36" s="4">
        <f t="shared" si="2"/>
        <v>0</v>
      </c>
      <c r="H36" s="4" t="str">
        <f t="shared" si="3"/>
        <v>，2658715</v>
      </c>
      <c r="I36" s="4" t="str">
        <f>VLOOKUP(A36,HOP!A:U,21,0)</f>
        <v>直采</v>
      </c>
    </row>
    <row r="37" s="4" customFormat="1" hidden="1" spans="1:9">
      <c r="A37" s="5">
        <v>18794945306</v>
      </c>
      <c r="B37" s="6">
        <v>44792</v>
      </c>
      <c r="C37" s="6">
        <v>44795</v>
      </c>
      <c r="D37" s="4">
        <v>2064</v>
      </c>
      <c r="E37" s="4" t="str">
        <f>VLOOKUP(A37,HOP!A:L,12,0)</f>
        <v>2064.00</v>
      </c>
      <c r="F37" s="4" t="str">
        <f>VLOOKUP(A37,HOP!A:C,3,0)</f>
        <v>2659253</v>
      </c>
      <c r="G37" s="4">
        <f t="shared" si="2"/>
        <v>0</v>
      </c>
      <c r="H37" s="4" t="str">
        <f t="shared" si="3"/>
        <v>，2659253</v>
      </c>
      <c r="I37" s="4" t="str">
        <f>VLOOKUP(A37,HOP!A:U,21,0)</f>
        <v>直采</v>
      </c>
    </row>
    <row r="38" s="4" customFormat="1" hidden="1" spans="1:9">
      <c r="A38" s="5">
        <v>18797027373</v>
      </c>
      <c r="B38" s="6">
        <v>44793</v>
      </c>
      <c r="C38" s="6">
        <v>44795</v>
      </c>
      <c r="D38" s="4">
        <v>1039</v>
      </c>
      <c r="E38" s="4" t="str">
        <f>VLOOKUP(A38,HOP!A:L,12,0)</f>
        <v>1039.00</v>
      </c>
      <c r="F38" s="4" t="str">
        <f>VLOOKUP(A38,HOP!A:C,3,0)</f>
        <v>2659491</v>
      </c>
      <c r="G38" s="4">
        <f t="shared" si="2"/>
        <v>0</v>
      </c>
      <c r="H38" s="4" t="str">
        <f t="shared" si="3"/>
        <v>，2659491</v>
      </c>
      <c r="I38" s="4" t="str">
        <f>VLOOKUP(A38,HOP!A:U,21,0)</f>
        <v>直采</v>
      </c>
    </row>
    <row r="39" s="4" customFormat="1" hidden="1" spans="1:9">
      <c r="A39" s="5">
        <v>18798804507</v>
      </c>
      <c r="B39" s="6">
        <v>44793</v>
      </c>
      <c r="C39" s="6">
        <v>44795</v>
      </c>
      <c r="D39" s="4">
        <v>870</v>
      </c>
      <c r="E39" s="4" t="str">
        <f>VLOOKUP(A39,HOP!A:L,12,0)</f>
        <v>870.00</v>
      </c>
      <c r="F39" s="4" t="str">
        <f>VLOOKUP(A39,HOP!A:C,3,0)</f>
        <v>2659659</v>
      </c>
      <c r="G39" s="4">
        <f t="shared" si="2"/>
        <v>0</v>
      </c>
      <c r="H39" s="4" t="str">
        <f t="shared" si="3"/>
        <v>，2659659</v>
      </c>
      <c r="I39" s="4" t="str">
        <f>VLOOKUP(A39,HOP!A:U,21,0)</f>
        <v>直采</v>
      </c>
    </row>
    <row r="40" s="4" customFormat="1" hidden="1" spans="1:9">
      <c r="A40" s="5">
        <v>18798801049</v>
      </c>
      <c r="B40" s="6">
        <v>44792</v>
      </c>
      <c r="C40" s="6">
        <v>44795</v>
      </c>
      <c r="D40" s="4">
        <v>3420</v>
      </c>
      <c r="E40" s="4" t="str">
        <f>VLOOKUP(A40,HOP!A:L,12,0)</f>
        <v>3420.00</v>
      </c>
      <c r="F40" s="4" t="str">
        <f>VLOOKUP(A40,HOP!A:C,3,0)</f>
        <v>2659658</v>
      </c>
      <c r="G40" s="4">
        <f t="shared" si="2"/>
        <v>0</v>
      </c>
      <c r="H40" s="4" t="str">
        <f t="shared" si="3"/>
        <v>，2659658</v>
      </c>
      <c r="I40" s="4" t="str">
        <f>VLOOKUP(A40,HOP!A:U,21,0)</f>
        <v>直采</v>
      </c>
    </row>
    <row r="41" s="4" customFormat="1" hidden="1" spans="1:9">
      <c r="A41" s="5">
        <v>18799253155</v>
      </c>
      <c r="B41" s="6">
        <v>44793</v>
      </c>
      <c r="C41" s="6">
        <v>44795</v>
      </c>
      <c r="D41" s="4">
        <v>732</v>
      </c>
      <c r="E41" s="4" t="str">
        <f>VLOOKUP(A41,HOP!A:L,12,0)</f>
        <v>732.00</v>
      </c>
      <c r="F41" s="4" t="str">
        <f>VLOOKUP(A41,HOP!A:C,3,0)</f>
        <v>2659728</v>
      </c>
      <c r="G41" s="4">
        <f t="shared" si="2"/>
        <v>0</v>
      </c>
      <c r="H41" s="4" t="str">
        <f t="shared" si="3"/>
        <v>，2659728</v>
      </c>
      <c r="I41" s="4" t="str">
        <f>VLOOKUP(A41,HOP!A:U,21,0)</f>
        <v>直采</v>
      </c>
    </row>
    <row r="42" s="4" customFormat="1" hidden="1" spans="1:9">
      <c r="A42" s="5">
        <v>18800232572</v>
      </c>
      <c r="B42" s="6">
        <v>44794</v>
      </c>
      <c r="C42" s="6">
        <v>44795</v>
      </c>
      <c r="D42" s="4">
        <v>402</v>
      </c>
      <c r="E42" s="4" t="str">
        <f>VLOOKUP(A42,HOP!A:L,12,0)</f>
        <v>402.00</v>
      </c>
      <c r="F42" s="4" t="str">
        <f>VLOOKUP(A42,HOP!A:C,3,0)</f>
        <v>2659980</v>
      </c>
      <c r="G42" s="4">
        <f t="shared" si="2"/>
        <v>0</v>
      </c>
      <c r="H42" s="4" t="str">
        <f t="shared" si="3"/>
        <v>，2659980</v>
      </c>
      <c r="I42" s="4" t="str">
        <f>VLOOKUP(A42,HOP!A:U,21,0)</f>
        <v>直采</v>
      </c>
    </row>
    <row r="43" s="4" customFormat="1" hidden="1" spans="1:9">
      <c r="A43" s="5">
        <v>18805491707</v>
      </c>
      <c r="B43" s="6">
        <v>44792</v>
      </c>
      <c r="C43" s="6">
        <v>44795</v>
      </c>
      <c r="D43" s="4">
        <v>684</v>
      </c>
      <c r="E43" s="4" t="str">
        <f>VLOOKUP(A43,HOP!A:L,12,0)</f>
        <v>684.00</v>
      </c>
      <c r="F43" s="4" t="str">
        <f>VLOOKUP(A43,HOP!A:C,3,0)</f>
        <v>2660190</v>
      </c>
      <c r="G43" s="4">
        <f t="shared" si="2"/>
        <v>0</v>
      </c>
      <c r="H43" s="4" t="str">
        <f t="shared" si="3"/>
        <v>，2660190</v>
      </c>
      <c r="I43" s="4" t="str">
        <f>VLOOKUP(A43,HOP!A:U,21,0)</f>
        <v>直采</v>
      </c>
    </row>
    <row r="44" s="4" customFormat="1" hidden="1" spans="1:9">
      <c r="A44" s="5">
        <v>18806132021</v>
      </c>
      <c r="B44" s="6">
        <v>44793</v>
      </c>
      <c r="C44" s="6">
        <v>44795</v>
      </c>
      <c r="D44" s="4">
        <v>780</v>
      </c>
      <c r="E44" s="4" t="str">
        <f>VLOOKUP(A44,HOP!A:L,12,0)</f>
        <v>780.00</v>
      </c>
      <c r="F44" s="4" t="str">
        <f>VLOOKUP(A44,HOP!A:C,3,0)</f>
        <v>2660259</v>
      </c>
      <c r="G44" s="4">
        <f t="shared" si="2"/>
        <v>0</v>
      </c>
      <c r="H44" s="4" t="str">
        <f t="shared" si="3"/>
        <v>，2660259</v>
      </c>
      <c r="I44" s="4" t="str">
        <f>VLOOKUP(A44,HOP!A:U,21,0)</f>
        <v>直采</v>
      </c>
    </row>
    <row r="45" s="4" customFormat="1" hidden="1" spans="1:9">
      <c r="A45" s="5">
        <v>18807202662</v>
      </c>
      <c r="B45" s="6">
        <v>44794</v>
      </c>
      <c r="C45" s="6">
        <v>44795</v>
      </c>
      <c r="D45" s="4">
        <v>260</v>
      </c>
      <c r="E45" s="4" t="str">
        <f>VLOOKUP(A45,HOP!A:L,12,0)</f>
        <v>260.00</v>
      </c>
      <c r="F45" s="4" t="str">
        <f>VLOOKUP(A45,HOP!A:C,3,0)</f>
        <v>2660404</v>
      </c>
      <c r="G45" s="4">
        <f t="shared" si="2"/>
        <v>0</v>
      </c>
      <c r="H45" s="4" t="str">
        <f t="shared" si="3"/>
        <v>，2660404</v>
      </c>
      <c r="I45" s="4" t="str">
        <f>VLOOKUP(A45,HOP!A:U,21,0)</f>
        <v>直采</v>
      </c>
    </row>
    <row r="46" s="4" customFormat="1" hidden="1" spans="1:9">
      <c r="A46" s="5">
        <v>18808681929</v>
      </c>
      <c r="B46" s="6">
        <v>44793</v>
      </c>
      <c r="C46" s="6">
        <v>44795</v>
      </c>
      <c r="D46" s="4">
        <v>688</v>
      </c>
      <c r="E46" s="4" t="str">
        <f>VLOOKUP(A46,HOP!A:L,12,0)</f>
        <v>688.00</v>
      </c>
      <c r="F46" s="4" t="str">
        <f>VLOOKUP(A46,HOP!A:C,3,0)</f>
        <v>2660702</v>
      </c>
      <c r="G46" s="4">
        <f t="shared" si="2"/>
        <v>0</v>
      </c>
      <c r="H46" s="4" t="str">
        <f t="shared" si="3"/>
        <v>，2660702</v>
      </c>
      <c r="I46" s="4" t="str">
        <f>VLOOKUP(A46,HOP!A:U,21,0)</f>
        <v>直采</v>
      </c>
    </row>
    <row r="47" s="4" customFormat="1" hidden="1" spans="1:9">
      <c r="A47" s="5">
        <v>18810264069</v>
      </c>
      <c r="B47" s="6">
        <v>44793</v>
      </c>
      <c r="C47" s="6">
        <v>44795</v>
      </c>
      <c r="D47" s="4">
        <v>2294</v>
      </c>
      <c r="E47" s="4" t="str">
        <f>VLOOKUP(A47,HOP!A:L,12,0)</f>
        <v>2294.00</v>
      </c>
      <c r="F47" s="4" t="str">
        <f>VLOOKUP(A47,HOP!A:C,3,0)</f>
        <v>2660800</v>
      </c>
      <c r="G47" s="4">
        <f t="shared" si="2"/>
        <v>0</v>
      </c>
      <c r="H47" s="4" t="str">
        <f t="shared" si="3"/>
        <v>，2660800</v>
      </c>
      <c r="I47" s="4" t="str">
        <f>VLOOKUP(A47,HOP!A:U,21,0)</f>
        <v>直采</v>
      </c>
    </row>
    <row r="48" s="4" customFormat="1" hidden="1" spans="1:9">
      <c r="A48" s="5">
        <v>18814420110</v>
      </c>
      <c r="B48" s="6">
        <v>44793</v>
      </c>
      <c r="C48" s="6">
        <v>44795</v>
      </c>
      <c r="D48" s="4">
        <v>806</v>
      </c>
      <c r="E48" s="4" t="str">
        <f>VLOOKUP(A48,HOP!A:L,12,0)</f>
        <v>806.00</v>
      </c>
      <c r="F48" s="4" t="str">
        <f>VLOOKUP(A48,HOP!A:C,3,0)</f>
        <v>2661088</v>
      </c>
      <c r="G48" s="4">
        <f t="shared" si="2"/>
        <v>0</v>
      </c>
      <c r="H48" s="4" t="str">
        <f t="shared" si="3"/>
        <v>，2661088</v>
      </c>
      <c r="I48" s="4" t="str">
        <f>VLOOKUP(A48,HOP!A:U,21,0)</f>
        <v>直采</v>
      </c>
    </row>
    <row r="49" s="4" customFormat="1" hidden="1" spans="1:9">
      <c r="A49" s="5">
        <v>18814593250</v>
      </c>
      <c r="B49" s="6">
        <v>44793</v>
      </c>
      <c r="C49" s="6">
        <v>44795</v>
      </c>
      <c r="D49" s="4">
        <v>930</v>
      </c>
      <c r="E49" s="4" t="str">
        <f>VLOOKUP(A49,HOP!A:L,12,0)</f>
        <v>930.00</v>
      </c>
      <c r="F49" s="4" t="str">
        <f>VLOOKUP(A49,HOP!A:C,3,0)</f>
        <v>2661121</v>
      </c>
      <c r="G49" s="4">
        <f t="shared" si="2"/>
        <v>0</v>
      </c>
      <c r="H49" s="4" t="str">
        <f t="shared" si="3"/>
        <v>，2661121</v>
      </c>
      <c r="I49" s="4" t="str">
        <f>VLOOKUP(A49,HOP!A:U,21,0)</f>
        <v>直采</v>
      </c>
    </row>
    <row r="50" s="4" customFormat="1" hidden="1" spans="1:9">
      <c r="A50" s="5">
        <v>18815377808</v>
      </c>
      <c r="B50" s="6">
        <v>44793</v>
      </c>
      <c r="C50" s="6">
        <v>44795</v>
      </c>
      <c r="D50" s="4">
        <v>1025</v>
      </c>
      <c r="E50" s="4" t="str">
        <f>VLOOKUP(A50,HOP!A:L,12,0)</f>
        <v>1025.00</v>
      </c>
      <c r="F50" s="4" t="str">
        <f>VLOOKUP(A50,HOP!A:C,3,0)</f>
        <v>2661205</v>
      </c>
      <c r="G50" s="4">
        <f t="shared" si="2"/>
        <v>0</v>
      </c>
      <c r="H50" s="4" t="str">
        <f t="shared" si="3"/>
        <v>，2661205</v>
      </c>
      <c r="I50" s="4" t="str">
        <f>VLOOKUP(A50,HOP!A:U,21,0)</f>
        <v>直采</v>
      </c>
    </row>
    <row r="51" s="4" customFormat="1" hidden="1" spans="1:9">
      <c r="A51" s="5">
        <v>18815337173</v>
      </c>
      <c r="B51" s="6">
        <v>44793</v>
      </c>
      <c r="C51" s="6">
        <v>44795</v>
      </c>
      <c r="D51" s="4">
        <v>210</v>
      </c>
      <c r="E51" s="4" t="str">
        <f>VLOOKUP(A51,HOP!A:L,12,0)</f>
        <v>210.00</v>
      </c>
      <c r="F51" s="4" t="str">
        <f>VLOOKUP(A51,HOP!A:C,3,0)</f>
        <v>2661202</v>
      </c>
      <c r="G51" s="4">
        <f t="shared" si="2"/>
        <v>0</v>
      </c>
      <c r="H51" s="4" t="str">
        <f t="shared" si="3"/>
        <v>，2661202</v>
      </c>
      <c r="I51" s="4" t="str">
        <f>VLOOKUP(A51,HOP!A:U,21,0)</f>
        <v>直采</v>
      </c>
    </row>
    <row r="52" s="4" customFormat="1" hidden="1" spans="1:9">
      <c r="A52" s="5">
        <v>18815685485</v>
      </c>
      <c r="B52" s="6">
        <v>44793</v>
      </c>
      <c r="C52" s="6">
        <v>44795</v>
      </c>
      <c r="D52" s="4">
        <v>560</v>
      </c>
      <c r="E52" s="4" t="str">
        <f>VLOOKUP(A52,HOP!A:L,12,0)</f>
        <v>560.00</v>
      </c>
      <c r="F52" s="4" t="str">
        <f>VLOOKUP(A52,HOP!A:C,3,0)</f>
        <v>2661241</v>
      </c>
      <c r="G52" s="4">
        <f t="shared" si="2"/>
        <v>0</v>
      </c>
      <c r="H52" s="4" t="str">
        <f t="shared" si="3"/>
        <v>，2661241</v>
      </c>
      <c r="I52" s="4" t="str">
        <f>VLOOKUP(A52,HOP!A:U,21,0)</f>
        <v>直采</v>
      </c>
    </row>
    <row r="53" s="4" customFormat="1" hidden="1" spans="1:9">
      <c r="A53" s="5">
        <v>18816173441</v>
      </c>
      <c r="B53" s="6">
        <v>44794</v>
      </c>
      <c r="C53" s="6">
        <v>44795</v>
      </c>
      <c r="D53" s="4">
        <v>470</v>
      </c>
      <c r="E53" s="4" t="str">
        <f>VLOOKUP(A53,HOP!A:L,12,0)</f>
        <v>470.00</v>
      </c>
      <c r="F53" s="4" t="str">
        <f>VLOOKUP(A53,HOP!A:C,3,0)</f>
        <v>2661303</v>
      </c>
      <c r="G53" s="4">
        <f t="shared" si="2"/>
        <v>0</v>
      </c>
      <c r="H53" s="4" t="str">
        <f t="shared" si="3"/>
        <v>，2661303</v>
      </c>
      <c r="I53" s="4" t="str">
        <f>VLOOKUP(A53,HOP!A:U,21,0)</f>
        <v>直采</v>
      </c>
    </row>
    <row r="54" s="4" customFormat="1" hidden="1" spans="1:9">
      <c r="A54" s="5">
        <v>18817441123</v>
      </c>
      <c r="B54" s="6">
        <v>44793</v>
      </c>
      <c r="C54" s="6">
        <v>44795</v>
      </c>
      <c r="D54" s="4">
        <v>1220</v>
      </c>
      <c r="E54" s="4" t="str">
        <f>VLOOKUP(A54,HOP!A:L,12,0)</f>
        <v>1220.00</v>
      </c>
      <c r="F54" s="4" t="str">
        <f>VLOOKUP(A54,HOP!A:C,3,0)</f>
        <v>2661502</v>
      </c>
      <c r="G54" s="4">
        <f t="shared" si="2"/>
        <v>0</v>
      </c>
      <c r="H54" s="4" t="str">
        <f t="shared" si="3"/>
        <v>，2661502</v>
      </c>
      <c r="I54" s="4" t="str">
        <f>VLOOKUP(A54,HOP!A:U,21,0)</f>
        <v>直采</v>
      </c>
    </row>
    <row r="55" s="4" customFormat="1" hidden="1" spans="1:9">
      <c r="A55" s="5">
        <v>18818505773</v>
      </c>
      <c r="B55" s="6">
        <v>44794</v>
      </c>
      <c r="C55" s="6">
        <v>44795</v>
      </c>
      <c r="D55" s="4">
        <v>442</v>
      </c>
      <c r="E55" s="4" t="str">
        <f>VLOOKUP(A55,HOP!A:L,12,0)</f>
        <v>442.00</v>
      </c>
      <c r="F55" s="4" t="str">
        <f>VLOOKUP(A55,HOP!A:C,3,0)</f>
        <v>2661647</v>
      </c>
      <c r="G55" s="4">
        <f t="shared" si="2"/>
        <v>0</v>
      </c>
      <c r="H55" s="4" t="str">
        <f t="shared" si="3"/>
        <v>，2661647</v>
      </c>
      <c r="I55" s="4" t="str">
        <f>VLOOKUP(A55,HOP!A:U,21,0)</f>
        <v>直采</v>
      </c>
    </row>
    <row r="56" s="4" customFormat="1" hidden="1" spans="1:9">
      <c r="A56" s="5">
        <v>18820239781</v>
      </c>
      <c r="B56" s="6">
        <v>44794</v>
      </c>
      <c r="C56" s="6">
        <v>44795</v>
      </c>
      <c r="D56" s="4">
        <v>400</v>
      </c>
      <c r="E56" s="4" t="str">
        <f>VLOOKUP(A56,HOP!A:L,12,0)</f>
        <v>400.00</v>
      </c>
      <c r="F56" s="4" t="str">
        <f>VLOOKUP(A56,HOP!A:C,3,0)</f>
        <v>2661897</v>
      </c>
      <c r="G56" s="4">
        <f t="shared" si="2"/>
        <v>0</v>
      </c>
      <c r="H56" s="4" t="str">
        <f t="shared" si="3"/>
        <v>，2661897</v>
      </c>
      <c r="I56" s="4" t="str">
        <f>VLOOKUP(A56,HOP!A:U,21,0)</f>
        <v>直采</v>
      </c>
    </row>
    <row r="57" s="4" customFormat="1" hidden="1" spans="1:9">
      <c r="A57" s="5">
        <v>18825603671</v>
      </c>
      <c r="B57" s="6">
        <v>44794</v>
      </c>
      <c r="C57" s="6">
        <v>44795</v>
      </c>
      <c r="D57" s="4">
        <v>478</v>
      </c>
      <c r="E57" s="4" t="str">
        <f>VLOOKUP(A57,HOP!A:L,12,0)</f>
        <v>478.00</v>
      </c>
      <c r="F57" s="4" t="str">
        <f>VLOOKUP(A57,HOP!A:C,3,0)</f>
        <v>2662265</v>
      </c>
      <c r="G57" s="4">
        <f t="shared" si="2"/>
        <v>0</v>
      </c>
      <c r="H57" s="4" t="str">
        <f t="shared" si="3"/>
        <v>，2662265</v>
      </c>
      <c r="I57" s="4" t="str">
        <f>VLOOKUP(A57,HOP!A:U,21,0)</f>
        <v>直采</v>
      </c>
    </row>
    <row r="58" s="4" customFormat="1" hidden="1" spans="1:9">
      <c r="A58" s="5">
        <v>18825608071</v>
      </c>
      <c r="B58" s="6">
        <v>44794</v>
      </c>
      <c r="C58" s="6">
        <v>44795</v>
      </c>
      <c r="D58" s="4">
        <v>337</v>
      </c>
      <c r="E58" s="4" t="str">
        <f>VLOOKUP(A58,HOP!A:L,12,0)</f>
        <v>337.00</v>
      </c>
      <c r="F58" s="4" t="str">
        <f>VLOOKUP(A58,HOP!A:C,3,0)</f>
        <v>2662267</v>
      </c>
      <c r="G58" s="4">
        <f t="shared" si="2"/>
        <v>0</v>
      </c>
      <c r="H58" s="4" t="str">
        <f t="shared" si="3"/>
        <v>，2662267</v>
      </c>
      <c r="I58" s="4" t="str">
        <f>VLOOKUP(A58,HOP!A:U,21,0)</f>
        <v>直采</v>
      </c>
    </row>
    <row r="59" s="4" customFormat="1" hidden="1" spans="1:9">
      <c r="A59" s="5">
        <v>18826867099</v>
      </c>
      <c r="B59" s="6">
        <v>44794</v>
      </c>
      <c r="C59" s="6">
        <v>44795</v>
      </c>
      <c r="D59" s="4">
        <v>3370</v>
      </c>
      <c r="E59" s="4" t="str">
        <f>VLOOKUP(A59,HOP!A:L,12,0)</f>
        <v>3370.00</v>
      </c>
      <c r="F59" s="4" t="str">
        <f>VLOOKUP(A59,HOP!A:C,3,0)</f>
        <v>2662398</v>
      </c>
      <c r="G59" s="4">
        <f t="shared" si="2"/>
        <v>0</v>
      </c>
      <c r="H59" s="4" t="str">
        <f t="shared" si="3"/>
        <v>，2662398</v>
      </c>
      <c r="I59" s="4" t="str">
        <f>VLOOKUP(A59,HOP!A:U,21,0)</f>
        <v>直采</v>
      </c>
    </row>
    <row r="60" s="4" customFormat="1" spans="1:10">
      <c r="A60" s="5">
        <v>17882811262</v>
      </c>
      <c r="B60" s="6">
        <v>44700</v>
      </c>
      <c r="C60" s="6">
        <v>44703</v>
      </c>
      <c r="D60" s="4">
        <v>8104</v>
      </c>
      <c r="E60" s="4" t="e">
        <f>VLOOKUP(A60,HOP!A:L,12,0)</f>
        <v>#N/A</v>
      </c>
      <c r="F60" s="4">
        <v>2534183</v>
      </c>
      <c r="G60" s="4" t="e">
        <f t="shared" si="2"/>
        <v>#N/A</v>
      </c>
      <c r="H60" s="4" t="str">
        <f t="shared" si="3"/>
        <v>，2534183</v>
      </c>
      <c r="I60" s="4" t="e">
        <f>VLOOKUP(A60,HOP!A:U,21,0)</f>
        <v>#N/A</v>
      </c>
      <c r="J60" s="4" t="s">
        <v>370</v>
      </c>
    </row>
    <row r="62" spans="4:4">
      <c r="D62" s="4">
        <f>SUM(D2:D61)</f>
        <v>121614</v>
      </c>
    </row>
    <row r="69" spans="1:1">
      <c r="A69" s="4" t="s">
        <v>371</v>
      </c>
    </row>
    <row r="70" spans="1:1">
      <c r="A70" s="4" t="s">
        <v>372</v>
      </c>
    </row>
    <row r="71" spans="1:1">
      <c r="A71" s="4" t="s">
        <v>373</v>
      </c>
    </row>
  </sheetData>
  <autoFilter ref="A1:X60">
    <filterColumn colId="3">
      <filters>
        <filter val="210"/>
        <filter val="1690"/>
        <filter val="4590"/>
        <filter val="792"/>
        <filter val="852"/>
        <filter val="1592"/>
        <filter val="594"/>
        <filter val="1094"/>
        <filter val="2294"/>
        <filter val="4299"/>
        <filter val="260"/>
        <filter val="560"/>
        <filter val="1160"/>
        <filter val="1220"/>
        <filter val="1720"/>
        <filter val="1760"/>
        <filter val="1960"/>
        <filter val="3420"/>
        <filter val="4320"/>
        <filter val="7620"/>
        <filter val="422"/>
        <filter val="1324"/>
        <filter val="1524"/>
        <filter val="2064"/>
        <filter val="825"/>
        <filter val="1025"/>
        <filter val="5966"/>
        <filter val="569"/>
        <filter val="470"/>
        <filter val="630"/>
        <filter val="870"/>
        <filter val="930"/>
        <filter val="3370"/>
        <filter val="732"/>
        <filter val="1074"/>
        <filter val="337"/>
        <filter val="478"/>
        <filter val="1039"/>
        <filter val="400"/>
        <filter val="780"/>
        <filter val="1080"/>
        <filter val="1980"/>
        <filter val="2200"/>
        <filter val="2600"/>
        <filter val="3500"/>
        <filter val="5100"/>
        <filter val="5800"/>
        <filter val="13000"/>
        <filter val="402"/>
        <filter val="442"/>
        <filter val="684"/>
        <filter val="8104"/>
        <filter val="3905"/>
        <filter val="806"/>
        <filter val="1887"/>
        <filter val="688"/>
      </filters>
    </filterColumn>
    <filterColumn colId="6">
      <filters>
        <filter val="#N/A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57"/>
  <sheetViews>
    <sheetView workbookViewId="0">
      <selection activeCell="P2" sqref="P2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374</v>
      </c>
      <c r="B1" s="2" t="s">
        <v>375</v>
      </c>
      <c r="C1" s="2" t="s">
        <v>376</v>
      </c>
      <c r="D1" s="2" t="s">
        <v>377</v>
      </c>
      <c r="E1" s="2" t="s">
        <v>13</v>
      </c>
      <c r="F1" s="2" t="s">
        <v>5</v>
      </c>
      <c r="G1" s="2" t="s">
        <v>6</v>
      </c>
      <c r="H1" s="2" t="s">
        <v>378</v>
      </c>
      <c r="I1" s="2" t="s">
        <v>379</v>
      </c>
      <c r="J1" s="2" t="s">
        <v>380</v>
      </c>
      <c r="K1" s="2" t="s">
        <v>381</v>
      </c>
      <c r="L1" s="2" t="s">
        <v>382</v>
      </c>
      <c r="M1" s="2" t="s">
        <v>383</v>
      </c>
      <c r="N1" s="2" t="s">
        <v>384</v>
      </c>
      <c r="O1" s="2" t="s">
        <v>385</v>
      </c>
      <c r="P1" s="2" t="s">
        <v>386</v>
      </c>
      <c r="Q1" s="2" t="s">
        <v>387</v>
      </c>
      <c r="R1" s="2" t="s">
        <v>388</v>
      </c>
      <c r="S1" s="2" t="s">
        <v>389</v>
      </c>
      <c r="T1" s="2" t="s">
        <v>390</v>
      </c>
      <c r="U1" s="2" t="s">
        <v>391</v>
      </c>
    </row>
    <row r="2" s="1" customFormat="1" spans="1:21">
      <c r="A2" s="3">
        <v>18826867099</v>
      </c>
      <c r="B2" s="1" t="s">
        <v>392</v>
      </c>
      <c r="C2" s="1" t="s">
        <v>393</v>
      </c>
      <c r="D2" s="1" t="s">
        <v>394</v>
      </c>
      <c r="E2" s="1" t="s">
        <v>395</v>
      </c>
      <c r="F2" s="1" t="s">
        <v>392</v>
      </c>
      <c r="G2" s="1" t="s">
        <v>396</v>
      </c>
      <c r="H2" s="1" t="s">
        <v>397</v>
      </c>
      <c r="I2" s="1" t="s">
        <v>398</v>
      </c>
      <c r="J2" s="1" t="s">
        <v>399</v>
      </c>
      <c r="K2" s="1" t="s">
        <v>398</v>
      </c>
      <c r="L2" s="1" t="s">
        <v>398</v>
      </c>
      <c r="M2" s="1" t="s">
        <v>400</v>
      </c>
      <c r="N2" s="1" t="s">
        <v>400</v>
      </c>
      <c r="O2" s="1" t="s">
        <v>401</v>
      </c>
      <c r="P2" s="1" t="s">
        <v>402</v>
      </c>
      <c r="Q2" s="1" t="s">
        <v>403</v>
      </c>
      <c r="R2" s="1" t="s">
        <v>404</v>
      </c>
      <c r="S2" s="1" t="s">
        <v>405</v>
      </c>
      <c r="T2" s="1" t="s">
        <v>406</v>
      </c>
      <c r="U2" s="1" t="s">
        <v>407</v>
      </c>
    </row>
    <row r="3" s="1" customFormat="1" spans="1:21">
      <c r="A3" s="3">
        <v>18825608071</v>
      </c>
      <c r="B3" s="1" t="s">
        <v>392</v>
      </c>
      <c r="C3" s="1" t="s">
        <v>408</v>
      </c>
      <c r="D3" s="1" t="s">
        <v>409</v>
      </c>
      <c r="E3" s="1" t="s">
        <v>410</v>
      </c>
      <c r="F3" s="1" t="s">
        <v>392</v>
      </c>
      <c r="G3" s="1" t="s">
        <v>396</v>
      </c>
      <c r="H3" s="1" t="s">
        <v>397</v>
      </c>
      <c r="I3" s="1" t="s">
        <v>411</v>
      </c>
      <c r="J3" s="1" t="s">
        <v>399</v>
      </c>
      <c r="K3" s="1" t="s">
        <v>411</v>
      </c>
      <c r="L3" s="1" t="s">
        <v>411</v>
      </c>
      <c r="M3" s="1" t="s">
        <v>400</v>
      </c>
      <c r="N3" s="1" t="s">
        <v>400</v>
      </c>
      <c r="O3" s="1" t="s">
        <v>401</v>
      </c>
      <c r="P3" s="1" t="s">
        <v>402</v>
      </c>
      <c r="Q3" s="1" t="s">
        <v>403</v>
      </c>
      <c r="R3" s="1" t="s">
        <v>412</v>
      </c>
      <c r="S3" s="1" t="s">
        <v>405</v>
      </c>
      <c r="T3" s="1" t="s">
        <v>406</v>
      </c>
      <c r="U3" s="1" t="s">
        <v>407</v>
      </c>
    </row>
    <row r="4" s="1" customFormat="1" spans="1:21">
      <c r="A4" s="3">
        <v>18825603671</v>
      </c>
      <c r="B4" s="1" t="s">
        <v>392</v>
      </c>
      <c r="C4" s="1" t="s">
        <v>413</v>
      </c>
      <c r="D4" s="1" t="s">
        <v>414</v>
      </c>
      <c r="E4" s="1" t="s">
        <v>415</v>
      </c>
      <c r="F4" s="1" t="s">
        <v>392</v>
      </c>
      <c r="G4" s="1" t="s">
        <v>396</v>
      </c>
      <c r="H4" s="1" t="s">
        <v>397</v>
      </c>
      <c r="I4" s="1" t="s">
        <v>416</v>
      </c>
      <c r="J4" s="1" t="s">
        <v>399</v>
      </c>
      <c r="K4" s="1" t="s">
        <v>416</v>
      </c>
      <c r="L4" s="1" t="s">
        <v>416</v>
      </c>
      <c r="M4" s="1" t="s">
        <v>400</v>
      </c>
      <c r="N4" s="1" t="s">
        <v>400</v>
      </c>
      <c r="O4" s="1" t="s">
        <v>401</v>
      </c>
      <c r="P4" s="1" t="s">
        <v>402</v>
      </c>
      <c r="Q4" s="1" t="s">
        <v>403</v>
      </c>
      <c r="R4" s="1" t="s">
        <v>417</v>
      </c>
      <c r="S4" s="1" t="s">
        <v>405</v>
      </c>
      <c r="T4" s="1" t="s">
        <v>406</v>
      </c>
      <c r="U4" s="1" t="s">
        <v>407</v>
      </c>
    </row>
    <row r="5" s="1" customFormat="1" spans="1:21">
      <c r="A5" s="3">
        <v>18820239781</v>
      </c>
      <c r="B5" s="1" t="s">
        <v>418</v>
      </c>
      <c r="C5" s="1" t="s">
        <v>419</v>
      </c>
      <c r="D5" s="1" t="s">
        <v>420</v>
      </c>
      <c r="E5" s="1" t="s">
        <v>421</v>
      </c>
      <c r="F5" s="1" t="s">
        <v>392</v>
      </c>
      <c r="G5" s="1" t="s">
        <v>396</v>
      </c>
      <c r="H5" s="1" t="s">
        <v>397</v>
      </c>
      <c r="I5" s="1" t="s">
        <v>422</v>
      </c>
      <c r="J5" s="1" t="s">
        <v>399</v>
      </c>
      <c r="K5" s="1" t="s">
        <v>422</v>
      </c>
      <c r="L5" s="1" t="s">
        <v>422</v>
      </c>
      <c r="M5" s="1" t="s">
        <v>400</v>
      </c>
      <c r="N5" s="1" t="s">
        <v>400</v>
      </c>
      <c r="O5" s="1" t="s">
        <v>401</v>
      </c>
      <c r="P5" s="1" t="s">
        <v>402</v>
      </c>
      <c r="Q5" s="1" t="s">
        <v>403</v>
      </c>
      <c r="R5" s="1" t="s">
        <v>423</v>
      </c>
      <c r="S5" s="1" t="s">
        <v>405</v>
      </c>
      <c r="T5" s="1" t="s">
        <v>406</v>
      </c>
      <c r="U5" s="1" t="s">
        <v>407</v>
      </c>
    </row>
    <row r="6" s="1" customFormat="1" spans="1:21">
      <c r="A6" s="3">
        <v>18818505773</v>
      </c>
      <c r="B6" s="1" t="s">
        <v>418</v>
      </c>
      <c r="C6" s="1" t="s">
        <v>424</v>
      </c>
      <c r="D6" s="1" t="s">
        <v>425</v>
      </c>
      <c r="E6" s="1" t="s">
        <v>426</v>
      </c>
      <c r="F6" s="1" t="s">
        <v>392</v>
      </c>
      <c r="G6" s="1" t="s">
        <v>396</v>
      </c>
      <c r="H6" s="1" t="s">
        <v>397</v>
      </c>
      <c r="I6" s="1" t="s">
        <v>427</v>
      </c>
      <c r="J6" s="1" t="s">
        <v>399</v>
      </c>
      <c r="K6" s="1" t="s">
        <v>427</v>
      </c>
      <c r="L6" s="1" t="s">
        <v>427</v>
      </c>
      <c r="M6" s="1" t="s">
        <v>400</v>
      </c>
      <c r="N6" s="1" t="s">
        <v>400</v>
      </c>
      <c r="O6" s="1" t="s">
        <v>401</v>
      </c>
      <c r="P6" s="1" t="s">
        <v>402</v>
      </c>
      <c r="Q6" s="1" t="s">
        <v>403</v>
      </c>
      <c r="R6" s="1" t="s">
        <v>428</v>
      </c>
      <c r="S6" s="1" t="s">
        <v>405</v>
      </c>
      <c r="T6" s="1" t="s">
        <v>406</v>
      </c>
      <c r="U6" s="1" t="s">
        <v>407</v>
      </c>
    </row>
    <row r="7" s="1" customFormat="1" spans="1:21">
      <c r="A7" s="3">
        <v>18817441123</v>
      </c>
      <c r="B7" s="1" t="s">
        <v>418</v>
      </c>
      <c r="C7" s="1" t="s">
        <v>429</v>
      </c>
      <c r="D7" s="1" t="s">
        <v>430</v>
      </c>
      <c r="E7" s="1" t="s">
        <v>431</v>
      </c>
      <c r="F7" s="1" t="s">
        <v>418</v>
      </c>
      <c r="G7" s="1" t="s">
        <v>396</v>
      </c>
      <c r="H7" s="1" t="s">
        <v>397</v>
      </c>
      <c r="I7" s="1" t="s">
        <v>432</v>
      </c>
      <c r="J7" s="1" t="s">
        <v>399</v>
      </c>
      <c r="K7" s="1" t="s">
        <v>432</v>
      </c>
      <c r="L7" s="1" t="s">
        <v>432</v>
      </c>
      <c r="M7" s="1" t="s">
        <v>400</v>
      </c>
      <c r="N7" s="1" t="s">
        <v>400</v>
      </c>
      <c r="O7" s="1" t="s">
        <v>401</v>
      </c>
      <c r="P7" s="1" t="s">
        <v>402</v>
      </c>
      <c r="Q7" s="1" t="s">
        <v>403</v>
      </c>
      <c r="R7" s="1" t="s">
        <v>433</v>
      </c>
      <c r="S7" s="1" t="s">
        <v>405</v>
      </c>
      <c r="T7" s="1" t="s">
        <v>406</v>
      </c>
      <c r="U7" s="1" t="s">
        <v>407</v>
      </c>
    </row>
    <row r="8" s="1" customFormat="1" spans="1:21">
      <c r="A8" s="3">
        <v>18816173441</v>
      </c>
      <c r="B8" s="1" t="s">
        <v>418</v>
      </c>
      <c r="C8" s="1" t="s">
        <v>434</v>
      </c>
      <c r="D8" s="1" t="s">
        <v>435</v>
      </c>
      <c r="E8" s="1" t="s">
        <v>436</v>
      </c>
      <c r="F8" s="1" t="s">
        <v>392</v>
      </c>
      <c r="G8" s="1" t="s">
        <v>396</v>
      </c>
      <c r="H8" s="1" t="s">
        <v>397</v>
      </c>
      <c r="I8" s="1" t="s">
        <v>437</v>
      </c>
      <c r="J8" s="1" t="s">
        <v>399</v>
      </c>
      <c r="K8" s="1" t="s">
        <v>437</v>
      </c>
      <c r="L8" s="1" t="s">
        <v>437</v>
      </c>
      <c r="M8" s="1" t="s">
        <v>400</v>
      </c>
      <c r="N8" s="1" t="s">
        <v>400</v>
      </c>
      <c r="O8" s="1" t="s">
        <v>401</v>
      </c>
      <c r="P8" s="1" t="s">
        <v>402</v>
      </c>
      <c r="Q8" s="1" t="s">
        <v>403</v>
      </c>
      <c r="R8" s="1" t="s">
        <v>438</v>
      </c>
      <c r="S8" s="1" t="s">
        <v>405</v>
      </c>
      <c r="T8" s="1" t="s">
        <v>406</v>
      </c>
      <c r="U8" s="1" t="s">
        <v>407</v>
      </c>
    </row>
    <row r="9" s="1" customFormat="1" spans="1:21">
      <c r="A9" s="3">
        <v>18815685485</v>
      </c>
      <c r="B9" s="1" t="s">
        <v>418</v>
      </c>
      <c r="C9" s="1" t="s">
        <v>439</v>
      </c>
      <c r="D9" s="1" t="s">
        <v>440</v>
      </c>
      <c r="E9" s="1" t="s">
        <v>441</v>
      </c>
      <c r="F9" s="1" t="s">
        <v>418</v>
      </c>
      <c r="G9" s="1" t="s">
        <v>396</v>
      </c>
      <c r="H9" s="1" t="s">
        <v>397</v>
      </c>
      <c r="I9" s="1" t="s">
        <v>442</v>
      </c>
      <c r="J9" s="1" t="s">
        <v>399</v>
      </c>
      <c r="K9" s="1" t="s">
        <v>442</v>
      </c>
      <c r="L9" s="1" t="s">
        <v>442</v>
      </c>
      <c r="M9" s="1" t="s">
        <v>400</v>
      </c>
      <c r="N9" s="1" t="s">
        <v>400</v>
      </c>
      <c r="O9" s="1" t="s">
        <v>401</v>
      </c>
      <c r="P9" s="1" t="s">
        <v>402</v>
      </c>
      <c r="Q9" s="1" t="s">
        <v>403</v>
      </c>
      <c r="R9" s="1" t="s">
        <v>443</v>
      </c>
      <c r="S9" s="1" t="s">
        <v>405</v>
      </c>
      <c r="T9" s="1" t="s">
        <v>406</v>
      </c>
      <c r="U9" s="1" t="s">
        <v>407</v>
      </c>
    </row>
    <row r="10" s="1" customFormat="1" spans="1:21">
      <c r="A10" s="3">
        <v>18815377808</v>
      </c>
      <c r="B10" s="1" t="s">
        <v>418</v>
      </c>
      <c r="C10" s="1" t="s">
        <v>444</v>
      </c>
      <c r="D10" s="1" t="s">
        <v>445</v>
      </c>
      <c r="E10" s="1" t="s">
        <v>446</v>
      </c>
      <c r="F10" s="1" t="s">
        <v>418</v>
      </c>
      <c r="G10" s="1" t="s">
        <v>396</v>
      </c>
      <c r="H10" s="1" t="s">
        <v>397</v>
      </c>
      <c r="I10" s="1" t="s">
        <v>447</v>
      </c>
      <c r="J10" s="1" t="s">
        <v>399</v>
      </c>
      <c r="K10" s="1" t="s">
        <v>447</v>
      </c>
      <c r="L10" s="1" t="s">
        <v>447</v>
      </c>
      <c r="M10" s="1" t="s">
        <v>400</v>
      </c>
      <c r="N10" s="1" t="s">
        <v>400</v>
      </c>
      <c r="O10" s="1" t="s">
        <v>401</v>
      </c>
      <c r="P10" s="1" t="s">
        <v>402</v>
      </c>
      <c r="Q10" s="1" t="s">
        <v>403</v>
      </c>
      <c r="R10" s="1" t="s">
        <v>448</v>
      </c>
      <c r="S10" s="1" t="s">
        <v>405</v>
      </c>
      <c r="T10" s="1" t="s">
        <v>406</v>
      </c>
      <c r="U10" s="1" t="s">
        <v>407</v>
      </c>
    </row>
    <row r="11" s="1" customFormat="1" spans="1:21">
      <c r="A11" s="3">
        <v>18815337173</v>
      </c>
      <c r="B11" s="1" t="s">
        <v>418</v>
      </c>
      <c r="C11" s="1" t="s">
        <v>449</v>
      </c>
      <c r="D11" s="1" t="s">
        <v>450</v>
      </c>
      <c r="E11" s="1" t="s">
        <v>451</v>
      </c>
      <c r="F11" s="1" t="s">
        <v>418</v>
      </c>
      <c r="G11" s="1" t="s">
        <v>396</v>
      </c>
      <c r="H11" s="1" t="s">
        <v>397</v>
      </c>
      <c r="I11" s="1" t="s">
        <v>452</v>
      </c>
      <c r="J11" s="1" t="s">
        <v>399</v>
      </c>
      <c r="K11" s="1" t="s">
        <v>452</v>
      </c>
      <c r="L11" s="1" t="s">
        <v>452</v>
      </c>
      <c r="M11" s="1" t="s">
        <v>400</v>
      </c>
      <c r="N11" s="1" t="s">
        <v>400</v>
      </c>
      <c r="O11" s="1" t="s">
        <v>401</v>
      </c>
      <c r="P11" s="1" t="s">
        <v>402</v>
      </c>
      <c r="Q11" s="1" t="s">
        <v>403</v>
      </c>
      <c r="R11" s="1" t="s">
        <v>453</v>
      </c>
      <c r="S11" s="1" t="s">
        <v>405</v>
      </c>
      <c r="T11" s="1" t="s">
        <v>406</v>
      </c>
      <c r="U11" s="1" t="s">
        <v>407</v>
      </c>
    </row>
    <row r="12" s="1" customFormat="1" spans="1:21">
      <c r="A12" s="3">
        <v>18814593250</v>
      </c>
      <c r="B12" s="1" t="s">
        <v>418</v>
      </c>
      <c r="C12" s="1" t="s">
        <v>454</v>
      </c>
      <c r="D12" s="1" t="s">
        <v>455</v>
      </c>
      <c r="E12" s="1" t="s">
        <v>456</v>
      </c>
      <c r="F12" s="1" t="s">
        <v>418</v>
      </c>
      <c r="G12" s="1" t="s">
        <v>396</v>
      </c>
      <c r="H12" s="1" t="s">
        <v>397</v>
      </c>
      <c r="I12" s="1" t="s">
        <v>457</v>
      </c>
      <c r="J12" s="1" t="s">
        <v>399</v>
      </c>
      <c r="K12" s="1" t="s">
        <v>457</v>
      </c>
      <c r="L12" s="1" t="s">
        <v>457</v>
      </c>
      <c r="M12" s="1" t="s">
        <v>400</v>
      </c>
      <c r="N12" s="1" t="s">
        <v>400</v>
      </c>
      <c r="O12" s="1" t="s">
        <v>401</v>
      </c>
      <c r="P12" s="1" t="s">
        <v>402</v>
      </c>
      <c r="Q12" s="1" t="s">
        <v>403</v>
      </c>
      <c r="R12" s="1" t="s">
        <v>458</v>
      </c>
      <c r="S12" s="1" t="s">
        <v>405</v>
      </c>
      <c r="T12" s="1" t="s">
        <v>406</v>
      </c>
      <c r="U12" s="1" t="s">
        <v>407</v>
      </c>
    </row>
    <row r="13" s="1" customFormat="1" spans="1:21">
      <c r="A13" s="3">
        <v>18814420110</v>
      </c>
      <c r="B13" s="1" t="s">
        <v>418</v>
      </c>
      <c r="C13" s="1" t="s">
        <v>459</v>
      </c>
      <c r="D13" s="1" t="s">
        <v>460</v>
      </c>
      <c r="E13" s="1" t="s">
        <v>461</v>
      </c>
      <c r="F13" s="1" t="s">
        <v>418</v>
      </c>
      <c r="G13" s="1" t="s">
        <v>396</v>
      </c>
      <c r="H13" s="1" t="s">
        <v>397</v>
      </c>
      <c r="I13" s="1" t="s">
        <v>462</v>
      </c>
      <c r="J13" s="1" t="s">
        <v>399</v>
      </c>
      <c r="K13" s="1" t="s">
        <v>462</v>
      </c>
      <c r="L13" s="1" t="s">
        <v>462</v>
      </c>
      <c r="M13" s="1" t="s">
        <v>400</v>
      </c>
      <c r="N13" s="1" t="s">
        <v>400</v>
      </c>
      <c r="O13" s="1" t="s">
        <v>401</v>
      </c>
      <c r="P13" s="1" t="s">
        <v>402</v>
      </c>
      <c r="Q13" s="1" t="s">
        <v>403</v>
      </c>
      <c r="R13" s="1" t="s">
        <v>463</v>
      </c>
      <c r="S13" s="1" t="s">
        <v>405</v>
      </c>
      <c r="T13" s="1" t="s">
        <v>406</v>
      </c>
      <c r="U13" s="1" t="s">
        <v>407</v>
      </c>
    </row>
    <row r="14" s="1" customFormat="1" spans="1:21">
      <c r="A14" s="3">
        <v>18810264069</v>
      </c>
      <c r="B14" s="1" t="s">
        <v>464</v>
      </c>
      <c r="C14" s="1" t="s">
        <v>465</v>
      </c>
      <c r="D14" s="1" t="s">
        <v>466</v>
      </c>
      <c r="E14" s="1" t="s">
        <v>467</v>
      </c>
      <c r="F14" s="1" t="s">
        <v>418</v>
      </c>
      <c r="G14" s="1" t="s">
        <v>396</v>
      </c>
      <c r="H14" s="1" t="s">
        <v>397</v>
      </c>
      <c r="I14" s="1" t="s">
        <v>468</v>
      </c>
      <c r="J14" s="1" t="s">
        <v>399</v>
      </c>
      <c r="K14" s="1" t="s">
        <v>468</v>
      </c>
      <c r="L14" s="1" t="s">
        <v>468</v>
      </c>
      <c r="M14" s="1" t="s">
        <v>400</v>
      </c>
      <c r="N14" s="1" t="s">
        <v>400</v>
      </c>
      <c r="O14" s="1" t="s">
        <v>401</v>
      </c>
      <c r="P14" s="1" t="s">
        <v>402</v>
      </c>
      <c r="Q14" s="1" t="s">
        <v>403</v>
      </c>
      <c r="R14" s="1" t="s">
        <v>469</v>
      </c>
      <c r="S14" s="1" t="s">
        <v>405</v>
      </c>
      <c r="T14" s="1" t="s">
        <v>406</v>
      </c>
      <c r="U14" s="1" t="s">
        <v>407</v>
      </c>
    </row>
    <row r="15" s="1" customFormat="1" spans="1:21">
      <c r="A15" s="3">
        <v>18808681929</v>
      </c>
      <c r="B15" s="1" t="s">
        <v>464</v>
      </c>
      <c r="C15" s="1" t="s">
        <v>470</v>
      </c>
      <c r="D15" s="1" t="s">
        <v>409</v>
      </c>
      <c r="E15" s="1" t="s">
        <v>471</v>
      </c>
      <c r="F15" s="1" t="s">
        <v>418</v>
      </c>
      <c r="G15" s="1" t="s">
        <v>396</v>
      </c>
      <c r="H15" s="1" t="s">
        <v>397</v>
      </c>
      <c r="I15" s="1" t="s">
        <v>472</v>
      </c>
      <c r="J15" s="1" t="s">
        <v>399</v>
      </c>
      <c r="K15" s="1" t="s">
        <v>472</v>
      </c>
      <c r="L15" s="1" t="s">
        <v>472</v>
      </c>
      <c r="M15" s="1" t="s">
        <v>400</v>
      </c>
      <c r="N15" s="1" t="s">
        <v>400</v>
      </c>
      <c r="O15" s="1" t="s">
        <v>401</v>
      </c>
      <c r="P15" s="1" t="s">
        <v>402</v>
      </c>
      <c r="Q15" s="1" t="s">
        <v>403</v>
      </c>
      <c r="R15" s="1" t="s">
        <v>473</v>
      </c>
      <c r="S15" s="1" t="s">
        <v>405</v>
      </c>
      <c r="T15" s="1" t="s">
        <v>406</v>
      </c>
      <c r="U15" s="1" t="s">
        <v>407</v>
      </c>
    </row>
    <row r="16" s="1" customFormat="1" spans="1:21">
      <c r="A16" s="3">
        <v>18807202662</v>
      </c>
      <c r="B16" s="1" t="s">
        <v>464</v>
      </c>
      <c r="C16" s="1" t="s">
        <v>474</v>
      </c>
      <c r="D16" s="1" t="s">
        <v>475</v>
      </c>
      <c r="E16" s="1" t="s">
        <v>476</v>
      </c>
      <c r="F16" s="1" t="s">
        <v>392</v>
      </c>
      <c r="G16" s="1" t="s">
        <v>396</v>
      </c>
      <c r="H16" s="1" t="s">
        <v>397</v>
      </c>
      <c r="I16" s="1" t="s">
        <v>477</v>
      </c>
      <c r="J16" s="1" t="s">
        <v>399</v>
      </c>
      <c r="K16" s="1" t="s">
        <v>477</v>
      </c>
      <c r="L16" s="1" t="s">
        <v>477</v>
      </c>
      <c r="M16" s="1" t="s">
        <v>400</v>
      </c>
      <c r="N16" s="1" t="s">
        <v>400</v>
      </c>
      <c r="O16" s="1" t="s">
        <v>401</v>
      </c>
      <c r="P16" s="1" t="s">
        <v>402</v>
      </c>
      <c r="Q16" s="1" t="s">
        <v>403</v>
      </c>
      <c r="R16" s="1" t="s">
        <v>478</v>
      </c>
      <c r="S16" s="1" t="s">
        <v>405</v>
      </c>
      <c r="T16" s="1" t="s">
        <v>406</v>
      </c>
      <c r="U16" s="1" t="s">
        <v>407</v>
      </c>
    </row>
    <row r="17" s="1" customFormat="1" spans="1:21">
      <c r="A17" s="3">
        <v>18806132021</v>
      </c>
      <c r="B17" s="1" t="s">
        <v>464</v>
      </c>
      <c r="C17" s="1" t="s">
        <v>479</v>
      </c>
      <c r="D17" s="1" t="s">
        <v>480</v>
      </c>
      <c r="E17" s="1" t="s">
        <v>481</v>
      </c>
      <c r="F17" s="1" t="s">
        <v>418</v>
      </c>
      <c r="G17" s="1" t="s">
        <v>396</v>
      </c>
      <c r="H17" s="1" t="s">
        <v>397</v>
      </c>
      <c r="I17" s="1" t="s">
        <v>482</v>
      </c>
      <c r="J17" s="1" t="s">
        <v>399</v>
      </c>
      <c r="K17" s="1" t="s">
        <v>482</v>
      </c>
      <c r="L17" s="1" t="s">
        <v>482</v>
      </c>
      <c r="M17" s="1" t="s">
        <v>400</v>
      </c>
      <c r="N17" s="1" t="s">
        <v>400</v>
      </c>
      <c r="O17" s="1" t="s">
        <v>401</v>
      </c>
      <c r="P17" s="1" t="s">
        <v>402</v>
      </c>
      <c r="Q17" s="1" t="s">
        <v>403</v>
      </c>
      <c r="R17" s="1" t="s">
        <v>483</v>
      </c>
      <c r="S17" s="1" t="s">
        <v>405</v>
      </c>
      <c r="T17" s="1" t="s">
        <v>406</v>
      </c>
      <c r="U17" s="1" t="s">
        <v>407</v>
      </c>
    </row>
    <row r="18" s="1" customFormat="1" spans="1:21">
      <c r="A18" s="3">
        <v>18805491707</v>
      </c>
      <c r="B18" s="1" t="s">
        <v>464</v>
      </c>
      <c r="C18" s="1" t="s">
        <v>484</v>
      </c>
      <c r="D18" s="1" t="s">
        <v>485</v>
      </c>
      <c r="E18" s="1" t="s">
        <v>486</v>
      </c>
      <c r="F18" s="1" t="s">
        <v>464</v>
      </c>
      <c r="G18" s="1" t="s">
        <v>396</v>
      </c>
      <c r="H18" s="1" t="s">
        <v>397</v>
      </c>
      <c r="I18" s="1" t="s">
        <v>487</v>
      </c>
      <c r="J18" s="1" t="s">
        <v>399</v>
      </c>
      <c r="K18" s="1" t="s">
        <v>487</v>
      </c>
      <c r="L18" s="1" t="s">
        <v>487</v>
      </c>
      <c r="M18" s="1" t="s">
        <v>400</v>
      </c>
      <c r="N18" s="1" t="s">
        <v>400</v>
      </c>
      <c r="O18" s="1" t="s">
        <v>401</v>
      </c>
      <c r="P18" s="1" t="s">
        <v>402</v>
      </c>
      <c r="Q18" s="1" t="s">
        <v>403</v>
      </c>
      <c r="R18" s="1" t="s">
        <v>488</v>
      </c>
      <c r="S18" s="1" t="s">
        <v>405</v>
      </c>
      <c r="T18" s="1" t="s">
        <v>406</v>
      </c>
      <c r="U18" s="1" t="s">
        <v>407</v>
      </c>
    </row>
    <row r="19" s="1" customFormat="1" spans="1:21">
      <c r="A19" s="3">
        <v>18800232572</v>
      </c>
      <c r="B19" s="1" t="s">
        <v>464</v>
      </c>
      <c r="C19" s="1" t="s">
        <v>489</v>
      </c>
      <c r="D19" s="1" t="s">
        <v>490</v>
      </c>
      <c r="E19" s="1" t="s">
        <v>491</v>
      </c>
      <c r="F19" s="1" t="s">
        <v>392</v>
      </c>
      <c r="G19" s="1" t="s">
        <v>396</v>
      </c>
      <c r="H19" s="1" t="s">
        <v>397</v>
      </c>
      <c r="I19" s="1" t="s">
        <v>492</v>
      </c>
      <c r="J19" s="1" t="s">
        <v>399</v>
      </c>
      <c r="K19" s="1" t="s">
        <v>492</v>
      </c>
      <c r="L19" s="1" t="s">
        <v>492</v>
      </c>
      <c r="M19" s="1" t="s">
        <v>400</v>
      </c>
      <c r="N19" s="1" t="s">
        <v>400</v>
      </c>
      <c r="O19" s="1" t="s">
        <v>401</v>
      </c>
      <c r="P19" s="1" t="s">
        <v>402</v>
      </c>
      <c r="Q19" s="1" t="s">
        <v>403</v>
      </c>
      <c r="R19" s="1" t="s">
        <v>493</v>
      </c>
      <c r="S19" s="1" t="s">
        <v>405</v>
      </c>
      <c r="T19" s="1" t="s">
        <v>406</v>
      </c>
      <c r="U19" s="1" t="s">
        <v>407</v>
      </c>
    </row>
    <row r="20" s="1" customFormat="1" spans="1:21">
      <c r="A20" s="3">
        <v>18799253155</v>
      </c>
      <c r="B20" s="1" t="s">
        <v>464</v>
      </c>
      <c r="C20" s="1" t="s">
        <v>494</v>
      </c>
      <c r="D20" s="1" t="s">
        <v>495</v>
      </c>
      <c r="E20" s="1" t="s">
        <v>496</v>
      </c>
      <c r="F20" s="1" t="s">
        <v>418</v>
      </c>
      <c r="G20" s="1" t="s">
        <v>396</v>
      </c>
      <c r="H20" s="1" t="s">
        <v>397</v>
      </c>
      <c r="I20" s="1" t="s">
        <v>497</v>
      </c>
      <c r="J20" s="1" t="s">
        <v>399</v>
      </c>
      <c r="K20" s="1" t="s">
        <v>497</v>
      </c>
      <c r="L20" s="1" t="s">
        <v>497</v>
      </c>
      <c r="M20" s="1" t="s">
        <v>400</v>
      </c>
      <c r="N20" s="1" t="s">
        <v>400</v>
      </c>
      <c r="O20" s="1" t="s">
        <v>401</v>
      </c>
      <c r="P20" s="1" t="s">
        <v>402</v>
      </c>
      <c r="Q20" s="1" t="s">
        <v>403</v>
      </c>
      <c r="R20" s="1" t="s">
        <v>498</v>
      </c>
      <c r="S20" s="1" t="s">
        <v>405</v>
      </c>
      <c r="T20" s="1" t="s">
        <v>406</v>
      </c>
      <c r="U20" s="1" t="s">
        <v>407</v>
      </c>
    </row>
    <row r="21" s="1" customFormat="1" spans="1:21">
      <c r="A21" s="3">
        <v>18798804507</v>
      </c>
      <c r="B21" s="1" t="s">
        <v>499</v>
      </c>
      <c r="C21" s="1" t="s">
        <v>500</v>
      </c>
      <c r="D21" s="1" t="s">
        <v>501</v>
      </c>
      <c r="E21" s="1" t="s">
        <v>502</v>
      </c>
      <c r="F21" s="1" t="s">
        <v>418</v>
      </c>
      <c r="G21" s="1" t="s">
        <v>396</v>
      </c>
      <c r="H21" s="1" t="s">
        <v>397</v>
      </c>
      <c r="I21" s="1" t="s">
        <v>503</v>
      </c>
      <c r="J21" s="1" t="s">
        <v>399</v>
      </c>
      <c r="K21" s="1" t="s">
        <v>503</v>
      </c>
      <c r="L21" s="1" t="s">
        <v>503</v>
      </c>
      <c r="M21" s="1" t="s">
        <v>400</v>
      </c>
      <c r="N21" s="1" t="s">
        <v>400</v>
      </c>
      <c r="O21" s="1" t="s">
        <v>401</v>
      </c>
      <c r="P21" s="1" t="s">
        <v>402</v>
      </c>
      <c r="Q21" s="1" t="s">
        <v>403</v>
      </c>
      <c r="R21" s="1" t="s">
        <v>504</v>
      </c>
      <c r="S21" s="1" t="s">
        <v>405</v>
      </c>
      <c r="T21" s="1" t="s">
        <v>406</v>
      </c>
      <c r="U21" s="1" t="s">
        <v>407</v>
      </c>
    </row>
    <row r="22" s="1" customFormat="1" spans="1:21">
      <c r="A22" s="3">
        <v>18798801049</v>
      </c>
      <c r="B22" s="1" t="s">
        <v>499</v>
      </c>
      <c r="C22" s="1" t="s">
        <v>505</v>
      </c>
      <c r="D22" s="1" t="s">
        <v>480</v>
      </c>
      <c r="E22" s="1" t="s">
        <v>506</v>
      </c>
      <c r="F22" s="1" t="s">
        <v>464</v>
      </c>
      <c r="G22" s="1" t="s">
        <v>396</v>
      </c>
      <c r="H22" s="1" t="s">
        <v>397</v>
      </c>
      <c r="I22" s="1" t="s">
        <v>507</v>
      </c>
      <c r="J22" s="1" t="s">
        <v>399</v>
      </c>
      <c r="K22" s="1" t="s">
        <v>507</v>
      </c>
      <c r="L22" s="1" t="s">
        <v>507</v>
      </c>
      <c r="M22" s="1" t="s">
        <v>400</v>
      </c>
      <c r="N22" s="1" t="s">
        <v>400</v>
      </c>
      <c r="O22" s="1" t="s">
        <v>401</v>
      </c>
      <c r="P22" s="1" t="s">
        <v>402</v>
      </c>
      <c r="Q22" s="1" t="s">
        <v>403</v>
      </c>
      <c r="R22" s="1" t="s">
        <v>508</v>
      </c>
      <c r="S22" s="1" t="s">
        <v>405</v>
      </c>
      <c r="T22" s="1" t="s">
        <v>406</v>
      </c>
      <c r="U22" s="1" t="s">
        <v>407</v>
      </c>
    </row>
    <row r="23" s="1" customFormat="1" spans="1:21">
      <c r="A23" s="3">
        <v>18797027373</v>
      </c>
      <c r="B23" s="1" t="s">
        <v>499</v>
      </c>
      <c r="C23" s="1" t="s">
        <v>509</v>
      </c>
      <c r="D23" s="1" t="s">
        <v>510</v>
      </c>
      <c r="E23" s="1" t="s">
        <v>511</v>
      </c>
      <c r="F23" s="1" t="s">
        <v>418</v>
      </c>
      <c r="G23" s="1" t="s">
        <v>396</v>
      </c>
      <c r="H23" s="1" t="s">
        <v>397</v>
      </c>
      <c r="I23" s="1" t="s">
        <v>512</v>
      </c>
      <c r="J23" s="1" t="s">
        <v>399</v>
      </c>
      <c r="K23" s="1" t="s">
        <v>512</v>
      </c>
      <c r="L23" s="1" t="s">
        <v>512</v>
      </c>
      <c r="M23" s="1" t="s">
        <v>400</v>
      </c>
      <c r="N23" s="1" t="s">
        <v>400</v>
      </c>
      <c r="O23" s="1" t="s">
        <v>401</v>
      </c>
      <c r="P23" s="1" t="s">
        <v>402</v>
      </c>
      <c r="Q23" s="1" t="s">
        <v>403</v>
      </c>
      <c r="R23" s="1" t="s">
        <v>513</v>
      </c>
      <c r="S23" s="1" t="s">
        <v>405</v>
      </c>
      <c r="T23" s="1" t="s">
        <v>406</v>
      </c>
      <c r="U23" s="1" t="s">
        <v>407</v>
      </c>
    </row>
    <row r="24" s="1" customFormat="1" spans="1:21">
      <c r="A24" s="3">
        <v>18794945306</v>
      </c>
      <c r="B24" s="1" t="s">
        <v>499</v>
      </c>
      <c r="C24" s="1" t="s">
        <v>514</v>
      </c>
      <c r="D24" s="1" t="s">
        <v>409</v>
      </c>
      <c r="E24" s="1" t="s">
        <v>515</v>
      </c>
      <c r="F24" s="1" t="s">
        <v>464</v>
      </c>
      <c r="G24" s="1" t="s">
        <v>396</v>
      </c>
      <c r="H24" s="1" t="s">
        <v>397</v>
      </c>
      <c r="I24" s="1" t="s">
        <v>516</v>
      </c>
      <c r="J24" s="1" t="s">
        <v>399</v>
      </c>
      <c r="K24" s="1" t="s">
        <v>516</v>
      </c>
      <c r="L24" s="1" t="s">
        <v>516</v>
      </c>
      <c r="M24" s="1" t="s">
        <v>400</v>
      </c>
      <c r="N24" s="1" t="s">
        <v>400</v>
      </c>
      <c r="O24" s="1" t="s">
        <v>401</v>
      </c>
      <c r="P24" s="1" t="s">
        <v>402</v>
      </c>
      <c r="Q24" s="1" t="s">
        <v>403</v>
      </c>
      <c r="R24" s="1" t="s">
        <v>517</v>
      </c>
      <c r="S24" s="1" t="s">
        <v>405</v>
      </c>
      <c r="T24" s="1" t="s">
        <v>406</v>
      </c>
      <c r="U24" s="1" t="s">
        <v>407</v>
      </c>
    </row>
    <row r="25" s="1" customFormat="1" spans="1:21">
      <c r="A25" s="3">
        <v>18787978326</v>
      </c>
      <c r="B25" s="1" t="s">
        <v>499</v>
      </c>
      <c r="C25" s="1" t="s">
        <v>518</v>
      </c>
      <c r="D25" s="1" t="s">
        <v>485</v>
      </c>
      <c r="E25" s="1" t="s">
        <v>519</v>
      </c>
      <c r="F25" s="1" t="s">
        <v>464</v>
      </c>
      <c r="G25" s="1" t="s">
        <v>396</v>
      </c>
      <c r="H25" s="1" t="s">
        <v>397</v>
      </c>
      <c r="I25" s="1" t="s">
        <v>520</v>
      </c>
      <c r="J25" s="1" t="s">
        <v>399</v>
      </c>
      <c r="K25" s="1" t="s">
        <v>520</v>
      </c>
      <c r="L25" s="1" t="s">
        <v>520</v>
      </c>
      <c r="M25" s="1" t="s">
        <v>400</v>
      </c>
      <c r="N25" s="1" t="s">
        <v>400</v>
      </c>
      <c r="O25" s="1" t="s">
        <v>401</v>
      </c>
      <c r="P25" s="1" t="s">
        <v>402</v>
      </c>
      <c r="Q25" s="1" t="s">
        <v>403</v>
      </c>
      <c r="R25" s="1" t="s">
        <v>521</v>
      </c>
      <c r="S25" s="1" t="s">
        <v>405</v>
      </c>
      <c r="T25" s="1" t="s">
        <v>406</v>
      </c>
      <c r="U25" s="1" t="s">
        <v>407</v>
      </c>
    </row>
    <row r="26" s="1" customFormat="1" spans="1:21">
      <c r="A26" s="3">
        <v>18786569062</v>
      </c>
      <c r="B26" s="1" t="s">
        <v>522</v>
      </c>
      <c r="C26" s="1" t="s">
        <v>523</v>
      </c>
      <c r="D26" s="1" t="s">
        <v>524</v>
      </c>
      <c r="E26" s="1" t="s">
        <v>525</v>
      </c>
      <c r="F26" s="1" t="s">
        <v>392</v>
      </c>
      <c r="G26" s="1" t="s">
        <v>396</v>
      </c>
      <c r="H26" s="1" t="s">
        <v>397</v>
      </c>
      <c r="I26" s="1" t="s">
        <v>526</v>
      </c>
      <c r="J26" s="1" t="s">
        <v>399</v>
      </c>
      <c r="K26" s="1" t="s">
        <v>526</v>
      </c>
      <c r="L26" s="1" t="s">
        <v>526</v>
      </c>
      <c r="M26" s="1" t="s">
        <v>400</v>
      </c>
      <c r="N26" s="1" t="s">
        <v>400</v>
      </c>
      <c r="O26" s="1" t="s">
        <v>401</v>
      </c>
      <c r="P26" s="1" t="s">
        <v>402</v>
      </c>
      <c r="Q26" s="1" t="s">
        <v>403</v>
      </c>
      <c r="R26" s="1" t="s">
        <v>527</v>
      </c>
      <c r="S26" s="1" t="s">
        <v>405</v>
      </c>
      <c r="T26" s="1" t="s">
        <v>406</v>
      </c>
      <c r="U26" s="1" t="s">
        <v>407</v>
      </c>
    </row>
    <row r="27" s="1" customFormat="1" spans="1:21">
      <c r="A27" s="3">
        <v>18785551543</v>
      </c>
      <c r="B27" s="1" t="s">
        <v>522</v>
      </c>
      <c r="C27" s="1" t="s">
        <v>528</v>
      </c>
      <c r="D27" s="1" t="s">
        <v>529</v>
      </c>
      <c r="E27" s="1" t="s">
        <v>530</v>
      </c>
      <c r="F27" s="1" t="s">
        <v>464</v>
      </c>
      <c r="G27" s="1" t="s">
        <v>396</v>
      </c>
      <c r="H27" s="1" t="s">
        <v>397</v>
      </c>
      <c r="I27" s="1" t="s">
        <v>531</v>
      </c>
      <c r="J27" s="1" t="s">
        <v>399</v>
      </c>
      <c r="K27" s="1" t="s">
        <v>531</v>
      </c>
      <c r="L27" s="1" t="s">
        <v>531</v>
      </c>
      <c r="M27" s="1" t="s">
        <v>400</v>
      </c>
      <c r="N27" s="1" t="s">
        <v>400</v>
      </c>
      <c r="O27" s="1" t="s">
        <v>401</v>
      </c>
      <c r="P27" s="1" t="s">
        <v>402</v>
      </c>
      <c r="Q27" s="1" t="s">
        <v>403</v>
      </c>
      <c r="R27" s="1" t="s">
        <v>532</v>
      </c>
      <c r="S27" s="1" t="s">
        <v>405</v>
      </c>
      <c r="T27" s="1" t="s">
        <v>406</v>
      </c>
      <c r="U27" s="1" t="s">
        <v>407</v>
      </c>
    </row>
    <row r="28" s="1" customFormat="1" spans="1:21">
      <c r="A28" s="3">
        <v>18772950058</v>
      </c>
      <c r="B28" s="1" t="s">
        <v>533</v>
      </c>
      <c r="C28" s="1" t="s">
        <v>534</v>
      </c>
      <c r="D28" s="1" t="s">
        <v>535</v>
      </c>
      <c r="E28" s="1" t="s">
        <v>536</v>
      </c>
      <c r="F28" s="1" t="s">
        <v>418</v>
      </c>
      <c r="G28" s="1" t="s">
        <v>396</v>
      </c>
      <c r="H28" s="1" t="s">
        <v>397</v>
      </c>
      <c r="I28" s="1" t="s">
        <v>537</v>
      </c>
      <c r="J28" s="1" t="s">
        <v>399</v>
      </c>
      <c r="K28" s="1" t="s">
        <v>537</v>
      </c>
      <c r="L28" s="1" t="s">
        <v>537</v>
      </c>
      <c r="M28" s="1" t="s">
        <v>400</v>
      </c>
      <c r="N28" s="1" t="s">
        <v>400</v>
      </c>
      <c r="O28" s="1" t="s">
        <v>401</v>
      </c>
      <c r="P28" s="1" t="s">
        <v>402</v>
      </c>
      <c r="Q28" s="1" t="s">
        <v>403</v>
      </c>
      <c r="R28" s="1" t="s">
        <v>538</v>
      </c>
      <c r="S28" s="1" t="s">
        <v>405</v>
      </c>
      <c r="T28" s="1" t="s">
        <v>406</v>
      </c>
      <c r="U28" s="1" t="s">
        <v>407</v>
      </c>
    </row>
    <row r="29" s="1" customFormat="1" spans="1:21">
      <c r="A29" s="3">
        <v>18584009002</v>
      </c>
      <c r="B29" s="1" t="s">
        <v>539</v>
      </c>
      <c r="C29" s="1" t="s">
        <v>540</v>
      </c>
      <c r="D29" s="1" t="s">
        <v>541</v>
      </c>
      <c r="E29" s="1" t="s">
        <v>542</v>
      </c>
      <c r="F29" s="1" t="s">
        <v>522</v>
      </c>
      <c r="G29" s="1" t="s">
        <v>396</v>
      </c>
      <c r="H29" s="1" t="s">
        <v>397</v>
      </c>
      <c r="I29" s="1" t="s">
        <v>543</v>
      </c>
      <c r="J29" s="1" t="s">
        <v>399</v>
      </c>
      <c r="K29" s="1" t="s">
        <v>543</v>
      </c>
      <c r="L29" s="1" t="s">
        <v>543</v>
      </c>
      <c r="M29" s="1" t="s">
        <v>400</v>
      </c>
      <c r="N29" s="1" t="s">
        <v>400</v>
      </c>
      <c r="O29" s="1" t="s">
        <v>401</v>
      </c>
      <c r="P29" s="1" t="s">
        <v>402</v>
      </c>
      <c r="Q29" s="1" t="s">
        <v>403</v>
      </c>
      <c r="R29" s="1" t="s">
        <v>544</v>
      </c>
      <c r="S29" s="1" t="s">
        <v>405</v>
      </c>
      <c r="T29" s="1" t="s">
        <v>406</v>
      </c>
      <c r="U29" s="1" t="s">
        <v>407</v>
      </c>
    </row>
    <row r="30" s="1" customFormat="1" spans="1:21">
      <c r="A30" s="3">
        <v>18784358291</v>
      </c>
      <c r="B30" s="1" t="s">
        <v>522</v>
      </c>
      <c r="C30" s="1" t="s">
        <v>545</v>
      </c>
      <c r="D30" s="1" t="s">
        <v>546</v>
      </c>
      <c r="E30" s="1" t="s">
        <v>547</v>
      </c>
      <c r="F30" s="1" t="s">
        <v>464</v>
      </c>
      <c r="G30" s="1" t="s">
        <v>396</v>
      </c>
      <c r="H30" s="1" t="s">
        <v>397</v>
      </c>
      <c r="I30" s="1" t="s">
        <v>548</v>
      </c>
      <c r="J30" s="1" t="s">
        <v>399</v>
      </c>
      <c r="K30" s="1" t="s">
        <v>548</v>
      </c>
      <c r="L30" s="1" t="s">
        <v>548</v>
      </c>
      <c r="M30" s="1" t="s">
        <v>400</v>
      </c>
      <c r="N30" s="1" t="s">
        <v>400</v>
      </c>
      <c r="O30" s="1" t="s">
        <v>401</v>
      </c>
      <c r="P30" s="1" t="s">
        <v>402</v>
      </c>
      <c r="Q30" s="1" t="s">
        <v>403</v>
      </c>
      <c r="R30" s="1" t="s">
        <v>549</v>
      </c>
      <c r="S30" s="1" t="s">
        <v>405</v>
      </c>
      <c r="T30" s="1" t="s">
        <v>406</v>
      </c>
      <c r="U30" s="1" t="s">
        <v>407</v>
      </c>
    </row>
    <row r="31" s="1" customFormat="1" spans="1:21">
      <c r="A31" s="3">
        <v>18535853167</v>
      </c>
      <c r="B31" s="1" t="s">
        <v>550</v>
      </c>
      <c r="C31" s="1" t="s">
        <v>551</v>
      </c>
      <c r="D31" s="1" t="s">
        <v>552</v>
      </c>
      <c r="E31" s="1" t="s">
        <v>553</v>
      </c>
      <c r="F31" s="1" t="s">
        <v>418</v>
      </c>
      <c r="G31" s="1" t="s">
        <v>396</v>
      </c>
      <c r="H31" s="1" t="s">
        <v>397</v>
      </c>
      <c r="I31" s="1" t="s">
        <v>554</v>
      </c>
      <c r="J31" s="1" t="s">
        <v>399</v>
      </c>
      <c r="K31" s="1" t="s">
        <v>554</v>
      </c>
      <c r="L31" s="1" t="s">
        <v>554</v>
      </c>
      <c r="M31" s="1" t="s">
        <v>400</v>
      </c>
      <c r="N31" s="1" t="s">
        <v>400</v>
      </c>
      <c r="O31" s="1" t="s">
        <v>401</v>
      </c>
      <c r="P31" s="1" t="s">
        <v>402</v>
      </c>
      <c r="Q31" s="1" t="s">
        <v>403</v>
      </c>
      <c r="R31" s="1" t="s">
        <v>555</v>
      </c>
      <c r="S31" s="1" t="s">
        <v>405</v>
      </c>
      <c r="T31" s="1" t="s">
        <v>406</v>
      </c>
      <c r="U31" s="1" t="s">
        <v>407</v>
      </c>
    </row>
    <row r="32" s="1" customFormat="1" spans="1:21">
      <c r="A32" s="3">
        <v>18406985765</v>
      </c>
      <c r="B32" s="1" t="s">
        <v>556</v>
      </c>
      <c r="C32" s="1" t="s">
        <v>557</v>
      </c>
      <c r="D32" s="1" t="s">
        <v>558</v>
      </c>
      <c r="E32" s="1" t="s">
        <v>559</v>
      </c>
      <c r="F32" s="1" t="s">
        <v>464</v>
      </c>
      <c r="G32" s="1" t="s">
        <v>396</v>
      </c>
      <c r="H32" s="1" t="s">
        <v>397</v>
      </c>
      <c r="I32" s="1" t="s">
        <v>560</v>
      </c>
      <c r="J32" s="1" t="s">
        <v>399</v>
      </c>
      <c r="K32" s="1" t="s">
        <v>560</v>
      </c>
      <c r="L32" s="1" t="s">
        <v>560</v>
      </c>
      <c r="M32" s="1" t="s">
        <v>400</v>
      </c>
      <c r="N32" s="1" t="s">
        <v>400</v>
      </c>
      <c r="O32" s="1" t="s">
        <v>401</v>
      </c>
      <c r="P32" s="1" t="s">
        <v>402</v>
      </c>
      <c r="Q32" s="1" t="s">
        <v>403</v>
      </c>
      <c r="R32" s="1" t="s">
        <v>561</v>
      </c>
      <c r="S32" s="1" t="s">
        <v>405</v>
      </c>
      <c r="T32" s="1" t="s">
        <v>406</v>
      </c>
      <c r="U32" s="1" t="s">
        <v>407</v>
      </c>
    </row>
    <row r="33" s="1" customFormat="1" spans="1:21">
      <c r="A33" s="3">
        <v>18653694176</v>
      </c>
      <c r="B33" s="1" t="s">
        <v>562</v>
      </c>
      <c r="C33" s="1" t="s">
        <v>563</v>
      </c>
      <c r="D33" s="1" t="s">
        <v>564</v>
      </c>
      <c r="E33" s="1" t="s">
        <v>565</v>
      </c>
      <c r="F33" s="1" t="s">
        <v>464</v>
      </c>
      <c r="G33" s="1" t="s">
        <v>396</v>
      </c>
      <c r="H33" s="1" t="s">
        <v>397</v>
      </c>
      <c r="I33" s="1" t="s">
        <v>566</v>
      </c>
      <c r="J33" s="1" t="s">
        <v>399</v>
      </c>
      <c r="K33" s="1" t="s">
        <v>566</v>
      </c>
      <c r="L33" s="1" t="s">
        <v>566</v>
      </c>
      <c r="M33" s="1" t="s">
        <v>400</v>
      </c>
      <c r="N33" s="1" t="s">
        <v>400</v>
      </c>
      <c r="O33" s="1" t="s">
        <v>401</v>
      </c>
      <c r="P33" s="1" t="s">
        <v>402</v>
      </c>
      <c r="Q33" s="1" t="s">
        <v>403</v>
      </c>
      <c r="R33" s="1" t="s">
        <v>567</v>
      </c>
      <c r="S33" s="1" t="s">
        <v>405</v>
      </c>
      <c r="T33" s="1" t="s">
        <v>406</v>
      </c>
      <c r="U33" s="1" t="s">
        <v>407</v>
      </c>
    </row>
    <row r="34" s="1" customFormat="1" spans="1:21">
      <c r="A34" s="3">
        <v>18690767791</v>
      </c>
      <c r="B34" s="1" t="s">
        <v>568</v>
      </c>
      <c r="C34" s="1" t="s">
        <v>569</v>
      </c>
      <c r="D34" s="1" t="s">
        <v>570</v>
      </c>
      <c r="E34" s="1" t="s">
        <v>571</v>
      </c>
      <c r="F34" s="1" t="s">
        <v>522</v>
      </c>
      <c r="G34" s="1" t="s">
        <v>396</v>
      </c>
      <c r="H34" s="1" t="s">
        <v>397</v>
      </c>
      <c r="I34" s="1" t="s">
        <v>572</v>
      </c>
      <c r="J34" s="1" t="s">
        <v>399</v>
      </c>
      <c r="K34" s="1" t="s">
        <v>572</v>
      </c>
      <c r="L34" s="1" t="s">
        <v>572</v>
      </c>
      <c r="M34" s="1" t="s">
        <v>400</v>
      </c>
      <c r="N34" s="1" t="s">
        <v>400</v>
      </c>
      <c r="O34" s="1" t="s">
        <v>401</v>
      </c>
      <c r="P34" s="1" t="s">
        <v>402</v>
      </c>
      <c r="Q34" s="1" t="s">
        <v>403</v>
      </c>
      <c r="R34" s="1" t="s">
        <v>573</v>
      </c>
      <c r="S34" s="1" t="s">
        <v>405</v>
      </c>
      <c r="T34" s="1" t="s">
        <v>406</v>
      </c>
      <c r="U34" s="1" t="s">
        <v>407</v>
      </c>
    </row>
    <row r="35" s="1" customFormat="1" spans="1:21">
      <c r="A35" s="3">
        <v>18584880893</v>
      </c>
      <c r="B35" s="1" t="s">
        <v>539</v>
      </c>
      <c r="C35" s="1" t="s">
        <v>574</v>
      </c>
      <c r="D35" s="1" t="s">
        <v>575</v>
      </c>
      <c r="E35" s="1" t="s">
        <v>576</v>
      </c>
      <c r="F35" s="1" t="s">
        <v>418</v>
      </c>
      <c r="G35" s="1" t="s">
        <v>396</v>
      </c>
      <c r="H35" s="1" t="s">
        <v>397</v>
      </c>
      <c r="I35" s="1" t="s">
        <v>577</v>
      </c>
      <c r="J35" s="1" t="s">
        <v>399</v>
      </c>
      <c r="K35" s="1" t="s">
        <v>577</v>
      </c>
      <c r="L35" s="1" t="s">
        <v>577</v>
      </c>
      <c r="M35" s="1" t="s">
        <v>400</v>
      </c>
      <c r="N35" s="1" t="s">
        <v>400</v>
      </c>
      <c r="O35" s="1" t="s">
        <v>401</v>
      </c>
      <c r="P35" s="1" t="s">
        <v>402</v>
      </c>
      <c r="Q35" s="1" t="s">
        <v>403</v>
      </c>
      <c r="R35" s="1" t="s">
        <v>578</v>
      </c>
      <c r="S35" s="1" t="s">
        <v>405</v>
      </c>
      <c r="T35" s="1" t="s">
        <v>406</v>
      </c>
      <c r="U35" s="1" t="s">
        <v>407</v>
      </c>
    </row>
    <row r="36" s="1" customFormat="1" spans="1:21">
      <c r="A36" s="3">
        <v>18767295152</v>
      </c>
      <c r="B36" s="1" t="s">
        <v>533</v>
      </c>
      <c r="C36" s="1" t="s">
        <v>579</v>
      </c>
      <c r="D36" s="1" t="s">
        <v>580</v>
      </c>
      <c r="E36" s="1" t="s">
        <v>581</v>
      </c>
      <c r="F36" s="1" t="s">
        <v>418</v>
      </c>
      <c r="G36" s="1" t="s">
        <v>396</v>
      </c>
      <c r="H36" s="1" t="s">
        <v>397</v>
      </c>
      <c r="I36" s="1" t="s">
        <v>582</v>
      </c>
      <c r="J36" s="1" t="s">
        <v>399</v>
      </c>
      <c r="K36" s="1" t="s">
        <v>582</v>
      </c>
      <c r="L36" s="1" t="s">
        <v>582</v>
      </c>
      <c r="M36" s="1" t="s">
        <v>400</v>
      </c>
      <c r="N36" s="1" t="s">
        <v>400</v>
      </c>
      <c r="O36" s="1" t="s">
        <v>401</v>
      </c>
      <c r="P36" s="1" t="s">
        <v>402</v>
      </c>
      <c r="Q36" s="1" t="s">
        <v>403</v>
      </c>
      <c r="R36" s="1" t="s">
        <v>583</v>
      </c>
      <c r="S36" s="1" t="s">
        <v>405</v>
      </c>
      <c r="T36" s="1" t="s">
        <v>406</v>
      </c>
      <c r="U36" s="1" t="s">
        <v>407</v>
      </c>
    </row>
    <row r="37" s="1" customFormat="1" spans="1:21">
      <c r="A37" s="3">
        <v>18708747644</v>
      </c>
      <c r="B37" s="1" t="s">
        <v>584</v>
      </c>
      <c r="C37" s="1" t="s">
        <v>585</v>
      </c>
      <c r="D37" s="1" t="s">
        <v>586</v>
      </c>
      <c r="E37" s="1" t="s">
        <v>587</v>
      </c>
      <c r="F37" s="1" t="s">
        <v>499</v>
      </c>
      <c r="G37" s="1" t="s">
        <v>396</v>
      </c>
      <c r="H37" s="1" t="s">
        <v>397</v>
      </c>
      <c r="I37" s="1" t="s">
        <v>588</v>
      </c>
      <c r="J37" s="1" t="s">
        <v>399</v>
      </c>
      <c r="K37" s="1" t="s">
        <v>588</v>
      </c>
      <c r="L37" s="1" t="s">
        <v>588</v>
      </c>
      <c r="M37" s="1" t="s">
        <v>400</v>
      </c>
      <c r="N37" s="1" t="s">
        <v>400</v>
      </c>
      <c r="O37" s="1" t="s">
        <v>401</v>
      </c>
      <c r="P37" s="1" t="s">
        <v>402</v>
      </c>
      <c r="Q37" s="1" t="s">
        <v>403</v>
      </c>
      <c r="R37" s="1" t="s">
        <v>589</v>
      </c>
      <c r="S37" s="1" t="s">
        <v>405</v>
      </c>
      <c r="T37" s="1" t="s">
        <v>406</v>
      </c>
      <c r="U37" s="1" t="s">
        <v>407</v>
      </c>
    </row>
    <row r="38" s="1" customFormat="1" spans="1:21">
      <c r="A38" s="3">
        <v>18699324489</v>
      </c>
      <c r="B38" s="1" t="s">
        <v>590</v>
      </c>
      <c r="C38" s="1" t="s">
        <v>591</v>
      </c>
      <c r="D38" s="1" t="s">
        <v>592</v>
      </c>
      <c r="E38" s="1" t="s">
        <v>593</v>
      </c>
      <c r="F38" s="1" t="s">
        <v>464</v>
      </c>
      <c r="G38" s="1" t="s">
        <v>396</v>
      </c>
      <c r="H38" s="1" t="s">
        <v>397</v>
      </c>
      <c r="I38" s="1" t="s">
        <v>594</v>
      </c>
      <c r="J38" s="1" t="s">
        <v>399</v>
      </c>
      <c r="K38" s="1" t="s">
        <v>594</v>
      </c>
      <c r="L38" s="1" t="s">
        <v>594</v>
      </c>
      <c r="M38" s="1" t="s">
        <v>400</v>
      </c>
      <c r="N38" s="1" t="s">
        <v>400</v>
      </c>
      <c r="O38" s="1" t="s">
        <v>401</v>
      </c>
      <c r="P38" s="1" t="s">
        <v>402</v>
      </c>
      <c r="Q38" s="1" t="s">
        <v>403</v>
      </c>
      <c r="R38" s="1" t="s">
        <v>595</v>
      </c>
      <c r="S38" s="1" t="s">
        <v>405</v>
      </c>
      <c r="T38" s="1" t="s">
        <v>406</v>
      </c>
      <c r="U38" s="1" t="s">
        <v>407</v>
      </c>
    </row>
    <row r="39" s="1" customFormat="1" spans="1:21">
      <c r="A39" s="3">
        <v>18513588156</v>
      </c>
      <c r="B39" s="1" t="s">
        <v>596</v>
      </c>
      <c r="C39" s="1" t="s">
        <v>597</v>
      </c>
      <c r="D39" s="1" t="s">
        <v>592</v>
      </c>
      <c r="E39" s="1" t="s">
        <v>598</v>
      </c>
      <c r="F39" s="1" t="s">
        <v>464</v>
      </c>
      <c r="G39" s="1" t="s">
        <v>396</v>
      </c>
      <c r="H39" s="1" t="s">
        <v>397</v>
      </c>
      <c r="I39" s="1" t="s">
        <v>599</v>
      </c>
      <c r="J39" s="1" t="s">
        <v>399</v>
      </c>
      <c r="K39" s="1" t="s">
        <v>599</v>
      </c>
      <c r="L39" s="1" t="s">
        <v>599</v>
      </c>
      <c r="M39" s="1" t="s">
        <v>400</v>
      </c>
      <c r="N39" s="1" t="s">
        <v>400</v>
      </c>
      <c r="O39" s="1" t="s">
        <v>401</v>
      </c>
      <c r="P39" s="1" t="s">
        <v>402</v>
      </c>
      <c r="Q39" s="1" t="s">
        <v>403</v>
      </c>
      <c r="R39" s="1" t="s">
        <v>600</v>
      </c>
      <c r="S39" s="1" t="s">
        <v>405</v>
      </c>
      <c r="T39" s="1" t="s">
        <v>406</v>
      </c>
      <c r="U39" s="1" t="s">
        <v>407</v>
      </c>
    </row>
    <row r="40" s="1" customFormat="1" spans="1:21">
      <c r="A40" s="3">
        <v>18651397898</v>
      </c>
      <c r="B40" s="1" t="s">
        <v>562</v>
      </c>
      <c r="C40" s="1" t="s">
        <v>601</v>
      </c>
      <c r="D40" s="1" t="s">
        <v>602</v>
      </c>
      <c r="E40" s="1" t="s">
        <v>603</v>
      </c>
      <c r="F40" s="1" t="s">
        <v>418</v>
      </c>
      <c r="G40" s="1" t="s">
        <v>396</v>
      </c>
      <c r="H40" s="1" t="s">
        <v>397</v>
      </c>
      <c r="I40" s="1" t="s">
        <v>604</v>
      </c>
      <c r="J40" s="1" t="s">
        <v>399</v>
      </c>
      <c r="K40" s="1" t="s">
        <v>604</v>
      </c>
      <c r="L40" s="1" t="s">
        <v>604</v>
      </c>
      <c r="M40" s="1" t="s">
        <v>400</v>
      </c>
      <c r="N40" s="1" t="s">
        <v>400</v>
      </c>
      <c r="O40" s="1" t="s">
        <v>401</v>
      </c>
      <c r="P40" s="1" t="s">
        <v>402</v>
      </c>
      <c r="Q40" s="1" t="s">
        <v>403</v>
      </c>
      <c r="R40" s="1" t="s">
        <v>605</v>
      </c>
      <c r="S40" s="1" t="s">
        <v>405</v>
      </c>
      <c r="T40" s="1" t="s">
        <v>406</v>
      </c>
      <c r="U40" s="1" t="s">
        <v>407</v>
      </c>
    </row>
    <row r="41" s="1" customFormat="1" spans="1:21">
      <c r="A41" s="3">
        <v>18775681925</v>
      </c>
      <c r="B41" s="1" t="s">
        <v>533</v>
      </c>
      <c r="C41" s="1" t="s">
        <v>606</v>
      </c>
      <c r="D41" s="1" t="s">
        <v>607</v>
      </c>
      <c r="E41" s="1" t="s">
        <v>608</v>
      </c>
      <c r="F41" s="1" t="s">
        <v>418</v>
      </c>
      <c r="G41" s="1" t="s">
        <v>396</v>
      </c>
      <c r="H41" s="1" t="s">
        <v>397</v>
      </c>
      <c r="I41" s="1" t="s">
        <v>609</v>
      </c>
      <c r="J41" s="1" t="s">
        <v>399</v>
      </c>
      <c r="K41" s="1" t="s">
        <v>609</v>
      </c>
      <c r="L41" s="1" t="s">
        <v>609</v>
      </c>
      <c r="M41" s="1" t="s">
        <v>400</v>
      </c>
      <c r="N41" s="1" t="s">
        <v>400</v>
      </c>
      <c r="O41" s="1" t="s">
        <v>401</v>
      </c>
      <c r="P41" s="1" t="s">
        <v>402</v>
      </c>
      <c r="Q41" s="1" t="s">
        <v>403</v>
      </c>
      <c r="R41" s="1" t="s">
        <v>610</v>
      </c>
      <c r="S41" s="1" t="s">
        <v>405</v>
      </c>
      <c r="T41" s="1" t="s">
        <v>406</v>
      </c>
      <c r="U41" s="1" t="s">
        <v>407</v>
      </c>
    </row>
    <row r="42" s="1" customFormat="1" spans="1:21">
      <c r="A42" s="3">
        <v>18364950462</v>
      </c>
      <c r="B42" s="1" t="s">
        <v>611</v>
      </c>
      <c r="C42" s="1" t="s">
        <v>612</v>
      </c>
      <c r="D42" s="1" t="s">
        <v>613</v>
      </c>
      <c r="E42" s="1" t="s">
        <v>614</v>
      </c>
      <c r="F42" s="1" t="s">
        <v>418</v>
      </c>
      <c r="G42" s="1" t="s">
        <v>396</v>
      </c>
      <c r="H42" s="1" t="s">
        <v>397</v>
      </c>
      <c r="I42" s="1" t="s">
        <v>615</v>
      </c>
      <c r="J42" s="1" t="s">
        <v>399</v>
      </c>
      <c r="K42" s="1" t="s">
        <v>615</v>
      </c>
      <c r="L42" s="1" t="s">
        <v>615</v>
      </c>
      <c r="M42" s="1" t="s">
        <v>400</v>
      </c>
      <c r="N42" s="1" t="s">
        <v>400</v>
      </c>
      <c r="O42" s="1" t="s">
        <v>401</v>
      </c>
      <c r="P42" s="1" t="s">
        <v>402</v>
      </c>
      <c r="Q42" s="1" t="s">
        <v>403</v>
      </c>
      <c r="R42" s="1" t="s">
        <v>616</v>
      </c>
      <c r="S42" s="1" t="s">
        <v>405</v>
      </c>
      <c r="T42" s="1" t="s">
        <v>406</v>
      </c>
      <c r="U42" s="1" t="s">
        <v>407</v>
      </c>
    </row>
    <row r="43" s="1" customFormat="1" spans="1:21">
      <c r="A43" s="3">
        <v>18230382961</v>
      </c>
      <c r="B43" s="1" t="s">
        <v>617</v>
      </c>
      <c r="C43" s="1" t="s">
        <v>618</v>
      </c>
      <c r="D43" s="1" t="s">
        <v>613</v>
      </c>
      <c r="E43" s="1" t="s">
        <v>619</v>
      </c>
      <c r="F43" s="1" t="s">
        <v>464</v>
      </c>
      <c r="G43" s="1" t="s">
        <v>396</v>
      </c>
      <c r="H43" s="1" t="s">
        <v>397</v>
      </c>
      <c r="I43" s="1" t="s">
        <v>620</v>
      </c>
      <c r="J43" s="1" t="s">
        <v>399</v>
      </c>
      <c r="K43" s="1" t="s">
        <v>620</v>
      </c>
      <c r="L43" s="1" t="s">
        <v>620</v>
      </c>
      <c r="M43" s="1" t="s">
        <v>400</v>
      </c>
      <c r="N43" s="1" t="s">
        <v>400</v>
      </c>
      <c r="O43" s="1" t="s">
        <v>401</v>
      </c>
      <c r="P43" s="1" t="s">
        <v>402</v>
      </c>
      <c r="Q43" s="1" t="s">
        <v>403</v>
      </c>
      <c r="R43" s="1" t="s">
        <v>621</v>
      </c>
      <c r="S43" s="1" t="s">
        <v>405</v>
      </c>
      <c r="T43" s="1" t="s">
        <v>406</v>
      </c>
      <c r="U43" s="1" t="s">
        <v>407</v>
      </c>
    </row>
    <row r="44" s="1" customFormat="1" spans="1:21">
      <c r="A44" s="3">
        <v>18256049211</v>
      </c>
      <c r="B44" s="1" t="s">
        <v>622</v>
      </c>
      <c r="C44" s="1" t="s">
        <v>623</v>
      </c>
      <c r="D44" s="1" t="s">
        <v>624</v>
      </c>
      <c r="E44" s="1" t="s">
        <v>625</v>
      </c>
      <c r="F44" s="1" t="s">
        <v>522</v>
      </c>
      <c r="G44" s="1" t="s">
        <v>396</v>
      </c>
      <c r="H44" s="1" t="s">
        <v>397</v>
      </c>
      <c r="I44" s="1" t="s">
        <v>626</v>
      </c>
      <c r="J44" s="1" t="s">
        <v>399</v>
      </c>
      <c r="K44" s="1" t="s">
        <v>626</v>
      </c>
      <c r="L44" s="1" t="s">
        <v>626</v>
      </c>
      <c r="M44" s="1" t="s">
        <v>400</v>
      </c>
      <c r="N44" s="1" t="s">
        <v>400</v>
      </c>
      <c r="O44" s="1" t="s">
        <v>401</v>
      </c>
      <c r="P44" s="1" t="s">
        <v>402</v>
      </c>
      <c r="Q44" s="1" t="s">
        <v>403</v>
      </c>
      <c r="R44" s="1" t="s">
        <v>627</v>
      </c>
      <c r="S44" s="1" t="s">
        <v>405</v>
      </c>
      <c r="T44" s="1" t="s">
        <v>406</v>
      </c>
      <c r="U44" s="1" t="s">
        <v>407</v>
      </c>
    </row>
    <row r="45" s="1" customFormat="1" spans="1:21">
      <c r="A45" s="3">
        <v>18249883643</v>
      </c>
      <c r="B45" s="1" t="s">
        <v>622</v>
      </c>
      <c r="C45" s="1" t="s">
        <v>628</v>
      </c>
      <c r="D45" s="1" t="s">
        <v>624</v>
      </c>
      <c r="E45" s="1" t="s">
        <v>629</v>
      </c>
      <c r="F45" s="1" t="s">
        <v>522</v>
      </c>
      <c r="G45" s="1" t="s">
        <v>396</v>
      </c>
      <c r="H45" s="1" t="s">
        <v>397</v>
      </c>
      <c r="I45" s="1" t="s">
        <v>626</v>
      </c>
      <c r="J45" s="1" t="s">
        <v>399</v>
      </c>
      <c r="K45" s="1" t="s">
        <v>626</v>
      </c>
      <c r="L45" s="1" t="s">
        <v>626</v>
      </c>
      <c r="M45" s="1" t="s">
        <v>400</v>
      </c>
      <c r="N45" s="1" t="s">
        <v>400</v>
      </c>
      <c r="O45" s="1" t="s">
        <v>401</v>
      </c>
      <c r="P45" s="1" t="s">
        <v>402</v>
      </c>
      <c r="Q45" s="1" t="s">
        <v>403</v>
      </c>
      <c r="R45" s="1" t="s">
        <v>630</v>
      </c>
      <c r="S45" s="1" t="s">
        <v>405</v>
      </c>
      <c r="T45" s="1" t="s">
        <v>406</v>
      </c>
      <c r="U45" s="1" t="s">
        <v>407</v>
      </c>
    </row>
    <row r="46" s="1" customFormat="1" spans="1:21">
      <c r="A46" s="3">
        <v>18671951143</v>
      </c>
      <c r="B46" s="1" t="s">
        <v>631</v>
      </c>
      <c r="C46" s="1" t="s">
        <v>632</v>
      </c>
      <c r="D46" s="1" t="s">
        <v>624</v>
      </c>
      <c r="E46" s="1" t="s">
        <v>633</v>
      </c>
      <c r="F46" s="1" t="s">
        <v>464</v>
      </c>
      <c r="G46" s="1" t="s">
        <v>396</v>
      </c>
      <c r="H46" s="1" t="s">
        <v>397</v>
      </c>
      <c r="I46" s="1" t="s">
        <v>634</v>
      </c>
      <c r="J46" s="1" t="s">
        <v>399</v>
      </c>
      <c r="K46" s="1" t="s">
        <v>634</v>
      </c>
      <c r="L46" s="1" t="s">
        <v>634</v>
      </c>
      <c r="M46" s="1" t="s">
        <v>400</v>
      </c>
      <c r="N46" s="1" t="s">
        <v>400</v>
      </c>
      <c r="O46" s="1" t="s">
        <v>401</v>
      </c>
      <c r="P46" s="1" t="s">
        <v>402</v>
      </c>
      <c r="Q46" s="1" t="s">
        <v>403</v>
      </c>
      <c r="R46" s="1" t="s">
        <v>635</v>
      </c>
      <c r="S46" s="1" t="s">
        <v>405</v>
      </c>
      <c r="T46" s="1" t="s">
        <v>406</v>
      </c>
      <c r="U46" s="1" t="s">
        <v>407</v>
      </c>
    </row>
    <row r="47" s="1" customFormat="1" spans="1:21">
      <c r="A47" s="3">
        <v>18747383224</v>
      </c>
      <c r="B47" s="1" t="s">
        <v>636</v>
      </c>
      <c r="C47" s="1" t="s">
        <v>637</v>
      </c>
      <c r="D47" s="1" t="s">
        <v>638</v>
      </c>
      <c r="E47" s="1" t="s">
        <v>639</v>
      </c>
      <c r="F47" s="1" t="s">
        <v>418</v>
      </c>
      <c r="G47" s="1" t="s">
        <v>396</v>
      </c>
      <c r="H47" s="1" t="s">
        <v>397</v>
      </c>
      <c r="I47" s="1" t="s">
        <v>640</v>
      </c>
      <c r="J47" s="1" t="s">
        <v>399</v>
      </c>
      <c r="K47" s="1" t="s">
        <v>640</v>
      </c>
      <c r="L47" s="1" t="s">
        <v>640</v>
      </c>
      <c r="M47" s="1" t="s">
        <v>400</v>
      </c>
      <c r="N47" s="1" t="s">
        <v>400</v>
      </c>
      <c r="O47" s="1" t="s">
        <v>401</v>
      </c>
      <c r="P47" s="1" t="s">
        <v>402</v>
      </c>
      <c r="Q47" s="1" t="s">
        <v>403</v>
      </c>
      <c r="R47" s="1" t="s">
        <v>641</v>
      </c>
      <c r="S47" s="1" t="s">
        <v>405</v>
      </c>
      <c r="T47" s="1" t="s">
        <v>406</v>
      </c>
      <c r="U47" s="1" t="s">
        <v>407</v>
      </c>
    </row>
    <row r="48" s="1" customFormat="1" spans="1:21">
      <c r="A48" s="3">
        <v>18686206870</v>
      </c>
      <c r="B48" s="1" t="s">
        <v>568</v>
      </c>
      <c r="C48" s="1" t="s">
        <v>642</v>
      </c>
      <c r="D48" s="1" t="s">
        <v>643</v>
      </c>
      <c r="E48" s="1" t="s">
        <v>644</v>
      </c>
      <c r="F48" s="1" t="s">
        <v>464</v>
      </c>
      <c r="G48" s="1" t="s">
        <v>396</v>
      </c>
      <c r="H48" s="1" t="s">
        <v>397</v>
      </c>
      <c r="I48" s="1" t="s">
        <v>645</v>
      </c>
      <c r="J48" s="1" t="s">
        <v>399</v>
      </c>
      <c r="K48" s="1" t="s">
        <v>645</v>
      </c>
      <c r="L48" s="1" t="s">
        <v>645</v>
      </c>
      <c r="M48" s="1" t="s">
        <v>400</v>
      </c>
      <c r="N48" s="1" t="s">
        <v>400</v>
      </c>
      <c r="O48" s="1" t="s">
        <v>401</v>
      </c>
      <c r="P48" s="1" t="s">
        <v>402</v>
      </c>
      <c r="Q48" s="1" t="s">
        <v>403</v>
      </c>
      <c r="R48" s="1" t="s">
        <v>646</v>
      </c>
      <c r="S48" s="1" t="s">
        <v>405</v>
      </c>
      <c r="T48" s="1" t="s">
        <v>406</v>
      </c>
      <c r="U48" s="1" t="s">
        <v>407</v>
      </c>
    </row>
    <row r="49" s="1" customFormat="1" spans="1:21">
      <c r="A49" s="3">
        <v>18616220428</v>
      </c>
      <c r="B49" s="1" t="s">
        <v>647</v>
      </c>
      <c r="C49" s="1" t="s">
        <v>648</v>
      </c>
      <c r="D49" s="1" t="s">
        <v>445</v>
      </c>
      <c r="E49" s="1" t="s">
        <v>649</v>
      </c>
      <c r="F49" s="1" t="s">
        <v>522</v>
      </c>
      <c r="G49" s="1" t="s">
        <v>396</v>
      </c>
      <c r="H49" s="1" t="s">
        <v>397</v>
      </c>
      <c r="I49" s="1" t="s">
        <v>650</v>
      </c>
      <c r="J49" s="1" t="s">
        <v>399</v>
      </c>
      <c r="K49" s="1" t="s">
        <v>650</v>
      </c>
      <c r="L49" s="1" t="s">
        <v>650</v>
      </c>
      <c r="M49" s="1" t="s">
        <v>400</v>
      </c>
      <c r="N49" s="1" t="s">
        <v>400</v>
      </c>
      <c r="O49" s="1" t="s">
        <v>401</v>
      </c>
      <c r="P49" s="1" t="s">
        <v>402</v>
      </c>
      <c r="Q49" s="1" t="s">
        <v>403</v>
      </c>
      <c r="R49" s="1" t="s">
        <v>651</v>
      </c>
      <c r="S49" s="1" t="s">
        <v>405</v>
      </c>
      <c r="T49" s="1" t="s">
        <v>406</v>
      </c>
      <c r="U49" s="1" t="s">
        <v>407</v>
      </c>
    </row>
    <row r="50" s="1" customFormat="1" spans="1:21">
      <c r="A50" s="3">
        <v>18473212781</v>
      </c>
      <c r="B50" s="1" t="s">
        <v>652</v>
      </c>
      <c r="C50" s="1" t="s">
        <v>653</v>
      </c>
      <c r="D50" s="1" t="s">
        <v>654</v>
      </c>
      <c r="E50" s="1" t="s">
        <v>655</v>
      </c>
      <c r="F50" s="1" t="s">
        <v>392</v>
      </c>
      <c r="G50" s="1" t="s">
        <v>396</v>
      </c>
      <c r="H50" s="1" t="s">
        <v>397</v>
      </c>
      <c r="I50" s="1" t="s">
        <v>656</v>
      </c>
      <c r="J50" s="1" t="s">
        <v>399</v>
      </c>
      <c r="K50" s="1" t="s">
        <v>656</v>
      </c>
      <c r="L50" s="1" t="s">
        <v>656</v>
      </c>
      <c r="M50" s="1" t="s">
        <v>400</v>
      </c>
      <c r="N50" s="1" t="s">
        <v>400</v>
      </c>
      <c r="O50" s="1" t="s">
        <v>401</v>
      </c>
      <c r="P50" s="1" t="s">
        <v>402</v>
      </c>
      <c r="Q50" s="1" t="s">
        <v>403</v>
      </c>
      <c r="R50" s="1" t="s">
        <v>657</v>
      </c>
      <c r="S50" s="1" t="s">
        <v>405</v>
      </c>
      <c r="T50" s="1" t="s">
        <v>406</v>
      </c>
      <c r="U50" s="1" t="s">
        <v>407</v>
      </c>
    </row>
    <row r="51" s="1" customFormat="1" spans="1:21">
      <c r="A51" s="3">
        <v>18641283073</v>
      </c>
      <c r="B51" s="1" t="s">
        <v>658</v>
      </c>
      <c r="C51" s="1" t="s">
        <v>659</v>
      </c>
      <c r="D51" s="1" t="s">
        <v>660</v>
      </c>
      <c r="E51" s="1" t="s">
        <v>661</v>
      </c>
      <c r="F51" s="1" t="s">
        <v>392</v>
      </c>
      <c r="G51" s="1" t="s">
        <v>396</v>
      </c>
      <c r="H51" s="1" t="s">
        <v>397</v>
      </c>
      <c r="I51" s="1" t="s">
        <v>662</v>
      </c>
      <c r="J51" s="1" t="s">
        <v>399</v>
      </c>
      <c r="K51" s="1" t="s">
        <v>662</v>
      </c>
      <c r="L51" s="1" t="s">
        <v>662</v>
      </c>
      <c r="M51" s="1" t="s">
        <v>400</v>
      </c>
      <c r="N51" s="1" t="s">
        <v>400</v>
      </c>
      <c r="O51" s="1" t="s">
        <v>401</v>
      </c>
      <c r="P51" s="1" t="s">
        <v>402</v>
      </c>
      <c r="Q51" s="1" t="s">
        <v>403</v>
      </c>
      <c r="R51" s="1" t="s">
        <v>663</v>
      </c>
      <c r="S51" s="1" t="s">
        <v>405</v>
      </c>
      <c r="T51" s="1" t="s">
        <v>406</v>
      </c>
      <c r="U51" s="1" t="s">
        <v>407</v>
      </c>
    </row>
    <row r="52" s="1" customFormat="1" spans="1:21">
      <c r="A52" s="3">
        <v>18775207188</v>
      </c>
      <c r="B52" s="1" t="s">
        <v>533</v>
      </c>
      <c r="C52" s="1" t="s">
        <v>664</v>
      </c>
      <c r="D52" s="1" t="s">
        <v>665</v>
      </c>
      <c r="E52" s="1" t="s">
        <v>666</v>
      </c>
      <c r="F52" s="1" t="s">
        <v>522</v>
      </c>
      <c r="G52" s="1" t="s">
        <v>396</v>
      </c>
      <c r="H52" s="1" t="s">
        <v>397</v>
      </c>
      <c r="I52" s="1" t="s">
        <v>667</v>
      </c>
      <c r="J52" s="1" t="s">
        <v>399</v>
      </c>
      <c r="K52" s="1" t="s">
        <v>667</v>
      </c>
      <c r="L52" s="1" t="s">
        <v>667</v>
      </c>
      <c r="M52" s="1" t="s">
        <v>400</v>
      </c>
      <c r="N52" s="1" t="s">
        <v>400</v>
      </c>
      <c r="O52" s="1" t="s">
        <v>401</v>
      </c>
      <c r="P52" s="1" t="s">
        <v>402</v>
      </c>
      <c r="Q52" s="1" t="s">
        <v>403</v>
      </c>
      <c r="R52" s="1" t="s">
        <v>668</v>
      </c>
      <c r="S52" s="1" t="s">
        <v>405</v>
      </c>
      <c r="T52" s="1" t="s">
        <v>406</v>
      </c>
      <c r="U52" s="1" t="s">
        <v>407</v>
      </c>
    </row>
    <row r="53" s="1" customFormat="1" spans="1:21">
      <c r="A53" s="3">
        <v>18773031686</v>
      </c>
      <c r="B53" s="1" t="s">
        <v>533</v>
      </c>
      <c r="C53" s="1" t="s">
        <v>669</v>
      </c>
      <c r="D53" s="1" t="s">
        <v>409</v>
      </c>
      <c r="E53" s="1" t="s">
        <v>670</v>
      </c>
      <c r="F53" s="1" t="s">
        <v>522</v>
      </c>
      <c r="G53" s="1" t="s">
        <v>396</v>
      </c>
      <c r="H53" s="1" t="s">
        <v>397</v>
      </c>
      <c r="I53" s="1" t="s">
        <v>671</v>
      </c>
      <c r="J53" s="1" t="s">
        <v>399</v>
      </c>
      <c r="K53" s="1" t="s">
        <v>671</v>
      </c>
      <c r="L53" s="1" t="s">
        <v>671</v>
      </c>
      <c r="M53" s="1" t="s">
        <v>400</v>
      </c>
      <c r="N53" s="1" t="s">
        <v>400</v>
      </c>
      <c r="O53" s="1" t="s">
        <v>401</v>
      </c>
      <c r="P53" s="1" t="s">
        <v>402</v>
      </c>
      <c r="Q53" s="1" t="s">
        <v>403</v>
      </c>
      <c r="R53" s="1" t="s">
        <v>672</v>
      </c>
      <c r="S53" s="1" t="s">
        <v>405</v>
      </c>
      <c r="T53" s="1" t="s">
        <v>406</v>
      </c>
      <c r="U53" s="1" t="s">
        <v>407</v>
      </c>
    </row>
    <row r="54" s="1" customFormat="1" spans="1:21">
      <c r="A54" s="3">
        <v>18387837182</v>
      </c>
      <c r="B54" s="1" t="s">
        <v>673</v>
      </c>
      <c r="C54" s="1" t="s">
        <v>674</v>
      </c>
      <c r="D54" s="1" t="s">
        <v>675</v>
      </c>
      <c r="E54" s="1" t="s">
        <v>676</v>
      </c>
      <c r="F54" s="1" t="s">
        <v>499</v>
      </c>
      <c r="G54" s="1" t="s">
        <v>396</v>
      </c>
      <c r="H54" s="1" t="s">
        <v>397</v>
      </c>
      <c r="I54" s="1" t="s">
        <v>677</v>
      </c>
      <c r="J54" s="1" t="s">
        <v>399</v>
      </c>
      <c r="K54" s="1" t="s">
        <v>677</v>
      </c>
      <c r="L54" s="1" t="s">
        <v>677</v>
      </c>
      <c r="M54" s="1" t="s">
        <v>400</v>
      </c>
      <c r="N54" s="1" t="s">
        <v>400</v>
      </c>
      <c r="O54" s="1" t="s">
        <v>401</v>
      </c>
      <c r="P54" s="1" t="s">
        <v>402</v>
      </c>
      <c r="Q54" s="1" t="s">
        <v>403</v>
      </c>
      <c r="R54" s="1" t="s">
        <v>678</v>
      </c>
      <c r="S54" s="1" t="s">
        <v>405</v>
      </c>
      <c r="T54" s="1" t="s">
        <v>406</v>
      </c>
      <c r="U54" s="1" t="s">
        <v>407</v>
      </c>
    </row>
    <row r="55" s="1" customFormat="1" spans="1:21">
      <c r="A55" s="3">
        <v>18704941933</v>
      </c>
      <c r="B55" s="1" t="s">
        <v>590</v>
      </c>
      <c r="C55" s="1" t="s">
        <v>679</v>
      </c>
      <c r="D55" s="1" t="s">
        <v>680</v>
      </c>
      <c r="E55" s="1" t="s">
        <v>681</v>
      </c>
      <c r="F55" s="1" t="s">
        <v>464</v>
      </c>
      <c r="G55" s="1" t="s">
        <v>396</v>
      </c>
      <c r="H55" s="1" t="s">
        <v>397</v>
      </c>
      <c r="I55" s="1" t="s">
        <v>682</v>
      </c>
      <c r="J55" s="1" t="s">
        <v>399</v>
      </c>
      <c r="K55" s="1" t="s">
        <v>682</v>
      </c>
      <c r="L55" s="1" t="s">
        <v>682</v>
      </c>
      <c r="M55" s="1" t="s">
        <v>400</v>
      </c>
      <c r="N55" s="1" t="s">
        <v>400</v>
      </c>
      <c r="O55" s="1" t="s">
        <v>401</v>
      </c>
      <c r="P55" s="1" t="s">
        <v>402</v>
      </c>
      <c r="Q55" s="1" t="s">
        <v>403</v>
      </c>
      <c r="R55" s="1" t="s">
        <v>683</v>
      </c>
      <c r="S55" s="1" t="s">
        <v>405</v>
      </c>
      <c r="T55" s="1" t="s">
        <v>406</v>
      </c>
      <c r="U55" s="1" t="s">
        <v>407</v>
      </c>
    </row>
    <row r="56" s="1" customFormat="1" spans="1:21">
      <c r="A56" s="3">
        <v>18785050142</v>
      </c>
      <c r="B56" s="1" t="s">
        <v>522</v>
      </c>
      <c r="C56" s="1" t="s">
        <v>684</v>
      </c>
      <c r="D56" s="1" t="s">
        <v>680</v>
      </c>
      <c r="E56" s="1" t="s">
        <v>685</v>
      </c>
      <c r="F56" s="1" t="s">
        <v>464</v>
      </c>
      <c r="G56" s="1" t="s">
        <v>396</v>
      </c>
      <c r="H56" s="1" t="s">
        <v>397</v>
      </c>
      <c r="I56" s="1" t="s">
        <v>686</v>
      </c>
      <c r="J56" s="1" t="s">
        <v>399</v>
      </c>
      <c r="K56" s="1" t="s">
        <v>686</v>
      </c>
      <c r="L56" s="1" t="s">
        <v>686</v>
      </c>
      <c r="M56" s="1" t="s">
        <v>400</v>
      </c>
      <c r="N56" s="1" t="s">
        <v>400</v>
      </c>
      <c r="O56" s="1" t="s">
        <v>401</v>
      </c>
      <c r="P56" s="1" t="s">
        <v>402</v>
      </c>
      <c r="Q56" s="1" t="s">
        <v>403</v>
      </c>
      <c r="R56" s="1" t="s">
        <v>687</v>
      </c>
      <c r="S56" s="1" t="s">
        <v>405</v>
      </c>
      <c r="T56" s="1" t="s">
        <v>406</v>
      </c>
      <c r="U56" s="1" t="s">
        <v>407</v>
      </c>
    </row>
    <row r="57" s="1" customFormat="1" spans="1:21">
      <c r="A57" s="3">
        <v>18551858982</v>
      </c>
      <c r="B57" s="1" t="s">
        <v>688</v>
      </c>
      <c r="C57" s="1" t="s">
        <v>689</v>
      </c>
      <c r="D57" s="1" t="s">
        <v>690</v>
      </c>
      <c r="E57" s="1" t="s">
        <v>691</v>
      </c>
      <c r="F57" s="1" t="s">
        <v>418</v>
      </c>
      <c r="G57" s="1" t="s">
        <v>396</v>
      </c>
      <c r="H57" s="1" t="s">
        <v>397</v>
      </c>
      <c r="I57" s="1" t="s">
        <v>692</v>
      </c>
      <c r="J57" s="1" t="s">
        <v>399</v>
      </c>
      <c r="K57" s="1" t="s">
        <v>692</v>
      </c>
      <c r="L57" s="1" t="s">
        <v>692</v>
      </c>
      <c r="M57" s="1" t="s">
        <v>400</v>
      </c>
      <c r="N57" s="1" t="s">
        <v>400</v>
      </c>
      <c r="O57" s="1" t="s">
        <v>401</v>
      </c>
      <c r="P57" s="1" t="s">
        <v>402</v>
      </c>
      <c r="Q57" s="1" t="s">
        <v>403</v>
      </c>
      <c r="R57" s="1" t="s">
        <v>693</v>
      </c>
      <c r="S57" s="1" t="s">
        <v>405</v>
      </c>
      <c r="T57" s="1" t="s">
        <v>406</v>
      </c>
      <c r="U57" s="1" t="s">
        <v>407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2022-08-25T01:19:54Z</dcterms:created>
  <dcterms:modified xsi:type="dcterms:W3CDTF">2022-08-25T02:39:21Z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55419893FA054CEB91D97E4801EF8ED8</vt:lpwstr>
  </property>
  <property fmtid="{D5CDD505-2E9C-101B-9397-08002B2CF9AE}" pid="3" name="KSOProductBuildVer">
    <vt:lpwstr>2052-11.1.0.12302</vt:lpwstr>
  </property>
</Properties>
</file>