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对账!$1:$79</definedName>
  </definedNames>
  <calcPr calcId="144525"/>
</workbook>
</file>

<file path=xl/sharedStrings.xml><?xml version="1.0" encoding="utf-8"?>
<sst xmlns="http://schemas.openxmlformats.org/spreadsheetml/2006/main" count="2429" uniqueCount="835">
  <si>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</si>
  <si>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</si>
  <si>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</si>
  <si>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</si>
  <si>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</si>
  <si>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</si>
  <si>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</si>
  <si>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</si>
  <si>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</si>
  <si>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</si>
  <si>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</si>
  <si>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</si>
  <si>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</si>
  <si>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</si>
  <si>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</si>
  <si>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</si>
  <si>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</si>
  <si>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</si>
  <si>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</si>
  <si>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</si>
  <si>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</si>
  <si>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</si>
  <si>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</si>
  <si>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</si>
  <si>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</si>
  <si>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18035712774	</t>
  </si>
  <si>
    <t>Ctrip</t>
  </si>
  <si>
    <t>正常</t>
  </si>
  <si>
    <t>[巴黎]贝尔塔酒店(Belta Hotel)(55290431)</t>
  </si>
  <si>
    <t>标准双床房&lt;2人入住&gt;&lt;不退款&gt;&lt;早餐&gt;</t>
  </si>
  <si>
    <t>HKD</t>
  </si>
  <si>
    <t>Rijling/H.J.,Rijling/R</t>
  </si>
  <si>
    <t>CA13030220825HKD</t>
  </si>
  <si>
    <t>未提现</t>
  </si>
  <si>
    <t>携程开票</t>
  </si>
  <si>
    <t xml:space="preserve">	</t>
  </si>
  <si>
    <t xml:space="preserve">18127960600	</t>
  </si>
  <si>
    <t>[檀香山]威基基海滩步行特朗普国际酒店(Trump International Hotel Waikiki)(55505433)</t>
  </si>
  <si>
    <t>部分海景豪华房&lt;不退款&gt;&lt;2人入住&gt;</t>
  </si>
  <si>
    <t>ZHU/HONGLIN</t>
  </si>
  <si>
    <t xml:space="preserve">1381606	</t>
  </si>
  <si>
    <t xml:space="preserve">18198461142	</t>
  </si>
  <si>
    <t>[巴厘岛]巴厘岛8 度假酒店(LV8 Resort Hotel Bali)(56185706)</t>
  </si>
  <si>
    <t>一卧室套房&lt;2人入住&gt;&lt;不退款&gt;&lt;早餐&gt;</t>
  </si>
  <si>
    <t>Gupta/Aman,Gupta/Aman</t>
  </si>
  <si>
    <t xml:space="preserve">#57786	</t>
  </si>
  <si>
    <t xml:space="preserve">18214957410	</t>
  </si>
  <si>
    <t>[旧金山]32万恩酒店(Hotel 32One)(55822081)</t>
  </si>
  <si>
    <t>双人床房&lt;不退款&gt;&lt;2人入住&gt;</t>
  </si>
  <si>
    <t>Menard/Antoine,Leaustic/Alice</t>
  </si>
  <si>
    <t xml:space="preserve">112049579	</t>
  </si>
  <si>
    <t xml:space="preserve">18248237054	</t>
  </si>
  <si>
    <t>[潘切]翠竹村庄海滩水疗度假酒店(Bamboo Village Beach Resort &amp; Spa)(55478447)</t>
  </si>
  <si>
    <t>园景豪华房&lt;不退款&gt;&lt;2人入住&gt;</t>
  </si>
  <si>
    <t>WOO/JISOO,LEE/JEONGMIN</t>
  </si>
  <si>
    <t xml:space="preserve">79834	</t>
  </si>
  <si>
    <t xml:space="preserve">18299376447	</t>
  </si>
  <si>
    <t>[苏梅岛]苏梅岛查文海滩舒适别墅(SHA Plus+)(COSI Samui Chaweng Beach(SHA Plus+))(95139313)</t>
  </si>
  <si>
    <t>舒适双床房&lt;2人入住&gt;&lt;不退款&gt;</t>
  </si>
  <si>
    <t>PARK/JEEHO,BANG/JIYOON</t>
  </si>
  <si>
    <t xml:space="preserve">18387019828	</t>
  </si>
  <si>
    <t>[罗马]诺托拉里酒店(Raeli Hotel Noto)(55956524)</t>
  </si>
  <si>
    <t>标准双人房&lt;2人入住&gt;&lt;不退款&gt;&lt;早餐&gt;</t>
  </si>
  <si>
    <t>MONRROY /ESAU</t>
  </si>
  <si>
    <t xml:space="preserve">18461276187	</t>
  </si>
  <si>
    <t>[哈密尔顿]费尔蒙哈密尔顿公主海滩俱乐部酒店(Hamilton Princess &amp; Beach Club - a Fairmont Managed Hotel)(89917267)</t>
  </si>
  <si>
    <t>费尔蒙奢华房（1张大床）&lt;2人入住&gt;&lt;不退款&gt;</t>
  </si>
  <si>
    <t>Griffin/Elliot</t>
  </si>
  <si>
    <t xml:space="preserve">HAMG2Mb1aw	</t>
  </si>
  <si>
    <t xml:space="preserve">18488431725	</t>
  </si>
  <si>
    <t>豪华客房, 2 张双人床,花园景观&lt;2人入住&gt;&lt;不退款&gt;</t>
  </si>
  <si>
    <t>Manfra/Joyce,Manfra/Danielle</t>
  </si>
  <si>
    <t xml:space="preserve">HAMCFIPW8O	</t>
  </si>
  <si>
    <t xml:space="preserve">18547305471	</t>
  </si>
  <si>
    <t>[维也纳]诺维姆玉静王子酒店(Novum Hotel Prinz Eugen)(55452126)</t>
  </si>
  <si>
    <t>Bafna/Mrinal,Surana/Suchita</t>
  </si>
  <si>
    <t xml:space="preserve">EXPEDIA_1985227566	</t>
  </si>
  <si>
    <t xml:space="preserve">18547423018	</t>
  </si>
  <si>
    <t>[里米尼]班姆拜酒店(Hotel Bamby)(55542998)</t>
  </si>
  <si>
    <t>Carminati/Rosario</t>
  </si>
  <si>
    <t xml:space="preserve">18583473316	</t>
  </si>
  <si>
    <t>[图恩]锡格里斯维尔芭仁酒店(Bären Sigriswil)(56174566)</t>
  </si>
  <si>
    <t>小型双人房&lt;2人入住&gt;&lt;不退款&gt;&lt;早餐&gt;</t>
  </si>
  <si>
    <t>Honarpardaz/Mohammadmahdi</t>
  </si>
  <si>
    <t xml:space="preserve">47997	</t>
  </si>
  <si>
    <t>取消</t>
  </si>
  <si>
    <t xml:space="preserve">18613014520	</t>
  </si>
  <si>
    <t>[伊斯坦布尔]弗洛里亚之家酒店(Florya House Hotel)(90369609)</t>
  </si>
  <si>
    <t>经典房间&lt;2人入住&gt;&lt;不退款&gt;</t>
  </si>
  <si>
    <t>Ahlawat/Neetu,Ahlawat/Neetu</t>
  </si>
  <si>
    <t xml:space="preserve">18644036899	</t>
  </si>
  <si>
    <t>[纽约]罗顿公园大道酒店(Royalton Park Avenue)(70395155)</t>
  </si>
  <si>
    <t>高级大号床房&lt;不退款&gt;&lt;2人入住&gt;</t>
  </si>
  <si>
    <t>Rizzo/Christine Nicole</t>
  </si>
  <si>
    <t xml:space="preserve">EXP-1989687809	</t>
  </si>
  <si>
    <t xml:space="preserve">18649818690	</t>
  </si>
  <si>
    <t>[巴厘岛]库塔利维奥大酒店(Grand Livio Kuta Hotel)(55851798)</t>
  </si>
  <si>
    <t>高级房&lt;不退款&gt;&lt;2人入住&gt;</t>
  </si>
  <si>
    <t>Ria/Titiek Sonya</t>
  </si>
  <si>
    <t xml:space="preserve">111857	</t>
  </si>
  <si>
    <t xml:space="preserve">18649906599	</t>
  </si>
  <si>
    <t>[马赛]马赛圣查尔斯公寓酒店(Residhome Marseille Saint-Charles)(55680334)</t>
  </si>
  <si>
    <t>一室房&lt;2人入住&gt;&lt;不退款&gt;</t>
  </si>
  <si>
    <t>CHO/WON HEE</t>
  </si>
  <si>
    <t xml:space="preserve">64189414	</t>
  </si>
  <si>
    <t xml:space="preserve">18671281138	</t>
  </si>
  <si>
    <t>[波恩]波恩卡梅哈大酒店(Kameha Grand Bonn)(55543018)</t>
  </si>
  <si>
    <t>尊贵特大床房&lt;2人入住&gt;&lt;不退款&gt;</t>
  </si>
  <si>
    <t>Borgonio/Dr Aaron</t>
  </si>
  <si>
    <t xml:space="preserve">114594767	</t>
  </si>
  <si>
    <t xml:space="preserve">18689928873	</t>
  </si>
  <si>
    <t>[南雅加达]雅加达古德里奇套房酒店(Goodrich Suites Jakarta)(55560300)</t>
  </si>
  <si>
    <t>套房&lt;不退款&gt;&lt;2人入住&gt;</t>
  </si>
  <si>
    <t>SHEILA/SUDARDI</t>
  </si>
  <si>
    <t xml:space="preserve">24051702	</t>
  </si>
  <si>
    <t xml:space="preserve">18690797938	</t>
  </si>
  <si>
    <t>[檀香山]雅诗顿威基基海滩酒店(Aston Waikiki Beach Hotel)(55862162)</t>
  </si>
  <si>
    <t>城景2张双人床房&lt;2人入住&gt;&lt;不退款&gt;</t>
  </si>
  <si>
    <t>MCCOMBE/James,KIRK/Leo</t>
  </si>
  <si>
    <t xml:space="preserve">2649578	</t>
  </si>
  <si>
    <t xml:space="preserve">14891SE442154	</t>
  </si>
  <si>
    <t xml:space="preserve">18708786209	</t>
  </si>
  <si>
    <t>[斯德哥尔摩]斯德哥尔摩Ç酒店(Hotel C Stockholm)(55337452)</t>
  </si>
  <si>
    <t>Schneider/Anna,Thurn/Barbara</t>
  </si>
  <si>
    <t xml:space="preserve">10622SE085565	</t>
  </si>
  <si>
    <t xml:space="preserve">18709881093	</t>
  </si>
  <si>
    <t>[魁北克城]魁北克城费尔蒙芳缇娜城堡酒店(Fairmont Le Chateau Frontenac)(55270242)</t>
  </si>
  <si>
    <t>河景豪华房（特大床）&lt;不退款&gt;&lt;2人入住&gt;</t>
  </si>
  <si>
    <t>Qin/Enqiang,Zhou/Deyun</t>
  </si>
  <si>
    <t xml:space="preserve">LCFd7HRyFg	</t>
  </si>
  <si>
    <t xml:space="preserve">18729304533	</t>
  </si>
  <si>
    <t>[济州市]济州巴达古里吉酒店(Jeju Badagurigi)(94359106)</t>
  </si>
  <si>
    <t>客房&lt;2人入住&gt;&lt;不退款&gt;&lt;早餐&gt;</t>
  </si>
  <si>
    <t>AHN/MINSUN</t>
  </si>
  <si>
    <t xml:space="preserve">2653228	</t>
  </si>
  <si>
    <t xml:space="preserve">18734392420	</t>
  </si>
  <si>
    <t>[洛斯皮塔莱-德略布雷加特]巴塞罗那大楼丽晶凯悦酒店(Hyatt Regency Barcelona Tower)(60514220)</t>
  </si>
  <si>
    <t>客房, 2 张单人床, 城市景观&lt;2人入住&gt;&lt;不退款&gt;</t>
  </si>
  <si>
    <t>ZHANG/YUZI,ZHANG/JIE</t>
  </si>
  <si>
    <t xml:space="preserve">2653566	</t>
  </si>
  <si>
    <t xml:space="preserve">31480616	</t>
  </si>
  <si>
    <t xml:space="preserve">18744656312	</t>
  </si>
  <si>
    <t>[圣安东尼奥]圣安东尼奥机场昆塔套房旅馆(La Quinta by Wyndham San Antonio Airport)(55426458)</t>
  </si>
  <si>
    <t>客房2张双人床&lt;不退款&gt;&lt;2人入住&gt;</t>
  </si>
  <si>
    <t>Karina/Anguiano</t>
  </si>
  <si>
    <t xml:space="preserve">18745477984	</t>
  </si>
  <si>
    <t>[吉隆坡]吉隆坡全西特酒店(Hotel Transit Kuala Lumpur)(55694773)</t>
  </si>
  <si>
    <t>标准房&lt;2人入住&gt;&lt;不退款&gt;</t>
  </si>
  <si>
    <t>NORIZAN/SITI NOORHAFIZA NAZWA</t>
  </si>
  <si>
    <t xml:space="preserve">1994566694	</t>
  </si>
  <si>
    <t xml:space="preserve">18747761717	</t>
  </si>
  <si>
    <t>[迈阿密泉]迈阿密国际机场假日酒店(Holiday Inn Miami International Airport, an IHG Hotel)(55312122)</t>
  </si>
  <si>
    <t>两张大号床房&lt;2人入住&gt;&lt;不退款&gt;</t>
  </si>
  <si>
    <t>Perez Sanchez/Marcos A,Sarmiento Leyva/Mairela</t>
  </si>
  <si>
    <t xml:space="preserve">18753994542	</t>
  </si>
  <si>
    <t>[南旧金山]北旧金山机场舒适套房酒店(Comfort Inn &amp; Suites San Francisco Airport North)(55478498)</t>
  </si>
  <si>
    <t>套房, 1 张特大床房&lt;早餐&gt;&lt;不退款&gt;&lt;2人入住&gt;</t>
  </si>
  <si>
    <t>Thomas/Amal</t>
  </si>
  <si>
    <t xml:space="preserve">18754303152	</t>
  </si>
  <si>
    <t>[伯克利]沙特克广场酒店(Hotel Shattuck Plaza)(77372231)</t>
  </si>
  <si>
    <t>豪华特大床房&lt;不退款&gt;&lt;2人入住&gt;</t>
  </si>
  <si>
    <t>Hayrapetian/Tomik</t>
  </si>
  <si>
    <t xml:space="preserve">115038164	</t>
  </si>
  <si>
    <t xml:space="preserve">18763937074	</t>
  </si>
  <si>
    <t>[迪拜]迪拜赛义德港J5酒店(J5 Hotels Port Saeed Dubai)(60494143)</t>
  </si>
  <si>
    <t>豪华双床房&lt;不退款&gt;&lt;2人入住&gt;</t>
  </si>
  <si>
    <t>Nl/LlCHUN</t>
  </si>
  <si>
    <t xml:space="preserve">76674SE036818	</t>
  </si>
  <si>
    <t xml:space="preserve">18764687713	</t>
  </si>
  <si>
    <t>[马卡蒂]马尼拉毕加索精品公寓(The Picasso Boutique Serviced Residences Manila)(55665892)</t>
  </si>
  <si>
    <t>马拉加一室客房&lt;不退款&gt;&lt;2人入住&gt;</t>
  </si>
  <si>
    <t>Yow/Huai Yi</t>
  </si>
  <si>
    <t xml:space="preserve">35425	</t>
  </si>
  <si>
    <t xml:space="preserve">18765032092	</t>
  </si>
  <si>
    <t>[肯辛顿-切尔西区]伦敦奥林匹亚希尔顿酒店(Hilton London Olympia)(70792697)</t>
  </si>
  <si>
    <t>希尔顿双人房&lt;2人入住&gt;&lt;不退款&gt;</t>
  </si>
  <si>
    <t>Smith/Danica</t>
  </si>
  <si>
    <t xml:space="preserve">acknowledge	</t>
  </si>
  <si>
    <t xml:space="preserve">18786171514	</t>
  </si>
  <si>
    <t>[洛杉矶]洛杉矶机场希尔顿酒店(Hilton Los Angeles Airport)(54503377)</t>
  </si>
  <si>
    <t>特大床房&lt;不退款&gt;&lt;2人入住&gt;</t>
  </si>
  <si>
    <t>ZHOU/YUANTONG</t>
  </si>
  <si>
    <t xml:space="preserve">3291738797	</t>
  </si>
  <si>
    <t xml:space="preserve">18786781365	</t>
  </si>
  <si>
    <t>[巴都丁宜]槟城松园酒店 (槟城对抗新冠肺炎认证)(Lone Pine Hotel Penang (PenangFightCovid-19 Certified))(55465117)</t>
  </si>
  <si>
    <t>朝海豪华房&lt;2人入住&gt;&lt;不退款&gt;</t>
  </si>
  <si>
    <t>MD SHARIF/NUR LIYANA SYAHIRAH</t>
  </si>
  <si>
    <t xml:space="preserve">18792617361	</t>
  </si>
  <si>
    <t>[曼谷]曼谷拉差达瑞士酒店 (SHA Extra Plus)(Swissotel Bangkok Ratchada (SHA Extra Plus))(54503361)</t>
  </si>
  <si>
    <t>一卧室套房&lt;2人入住&gt;&lt;不退款&gt;</t>
  </si>
  <si>
    <t>CHAU/PAKWACHRISTY</t>
  </si>
  <si>
    <t xml:space="preserve">酒店预订部yanida女士确认	</t>
  </si>
  <si>
    <t xml:space="preserve">18797403721	</t>
  </si>
  <si>
    <t>[维杰亚瓦达]维加亚瓦达瓦伦诺富特酒店(Novotel Vijayawada Varun Hotel)(89001197)</t>
  </si>
  <si>
    <t>高级房, 2 张单人床&lt;2人入住&gt;&lt;不退款&gt;&lt;早餐&gt;</t>
  </si>
  <si>
    <t>Devulapalli/Nageswar Rao</t>
  </si>
  <si>
    <t xml:space="preserve">A0L1WHK530	</t>
  </si>
  <si>
    <t xml:space="preserve">18797727680	</t>
  </si>
  <si>
    <t>[null](89920067)</t>
  </si>
  <si>
    <t xml:space="preserve">18809046736	</t>
  </si>
  <si>
    <t>[泗水]泗水市中心宜必思酒店(Ibis Surabaya City Center)(80332594)</t>
  </si>
  <si>
    <t>2张单人床房&lt;2人入住&gt;&lt;不退款&gt;&lt;早餐&gt;</t>
  </si>
  <si>
    <t>Kusumawardana/Johan</t>
  </si>
  <si>
    <t xml:space="preserve">7855WHK526;XM	</t>
  </si>
  <si>
    <t xml:space="preserve">18810491794	</t>
  </si>
  <si>
    <t>[哈默史密斯-富勒姆区]诺富特伦敦西区酒店(Novotel London West)(55841875)</t>
  </si>
  <si>
    <t>高级大床房(带沙发床)&lt;2人入住&gt;&lt;不退款&gt;</t>
  </si>
  <si>
    <t>Wellington/Georgia</t>
  </si>
  <si>
    <t xml:space="preserve">18814542049	</t>
  </si>
  <si>
    <t>[坎皮纳斯]坎皮纳斯坎布伊 Go 旅店(Go Inn Cambuí Campinas)(55801204)</t>
  </si>
  <si>
    <t>标准双人间&lt;不退款&gt;&lt;2人入住&gt;</t>
  </si>
  <si>
    <t>Zanquetta Siqueira/Guilherme</t>
  </si>
  <si>
    <t xml:space="preserve">18815025438	</t>
  </si>
  <si>
    <t>[卡拉马祖]市中心 - 大学区舒适酒店(Comfort Inn Downtown - University Area)(91811740)</t>
  </si>
  <si>
    <t>双人房(2张双人床)&lt;2人入住&gt;&lt;不退款&gt;&lt;早餐&gt;</t>
  </si>
  <si>
    <t>Ali/Manal</t>
  </si>
  <si>
    <t xml:space="preserve">18815195511	</t>
  </si>
  <si>
    <t>[曼谷]曼谷无线电路英迪格酒店 - IHG 旗下酒店(Hotel Indigo Bangkok Wireless Road, an IHG Hotel)(55312071)</t>
  </si>
  <si>
    <t>标准大床&lt;2人入住&gt;&lt;不退款&gt;&lt;早餐&gt;</t>
  </si>
  <si>
    <t>DANILENKO/KRISTINA</t>
  </si>
  <si>
    <t xml:space="preserve">49029302	</t>
  </si>
  <si>
    <t xml:space="preserve">18815587702	</t>
  </si>
  <si>
    <t>[胡志明市]拉维斯18号公寓式酒店(Lavis 18 Residence)(55707538)</t>
  </si>
  <si>
    <t>豪华一室房&lt;2人入住&gt;&lt;不退款&gt;&lt;早餐&gt;</t>
  </si>
  <si>
    <t>WANG/ZHIJUN</t>
  </si>
  <si>
    <t xml:space="preserve">18816330733	</t>
  </si>
  <si>
    <t>[曼谷]阿瓦尼阿特里姆曼谷酒店(SHA认证)(Avani Atrium Bangkok Hotel (SHA Certified))(55665998)</t>
  </si>
  <si>
    <t>阿瓦尼尊贵房&lt;2人入住&gt;&lt;不退款&gt;</t>
  </si>
  <si>
    <t>CAO/CHENG</t>
  </si>
  <si>
    <t xml:space="preserve">53439642	</t>
  </si>
  <si>
    <t xml:space="preserve">18816856835	</t>
  </si>
  <si>
    <t>[首尔]首尔江南大使宜必思尚品酒店(Ibis Styles Ambassador Seoul Gangnam)(55270160)</t>
  </si>
  <si>
    <t>高级大床房&lt;2人入住&gt;&lt;不退款&gt;&lt;早餐&gt;</t>
  </si>
  <si>
    <t>kim/juhee</t>
  </si>
  <si>
    <t xml:space="preserve">18817220477	</t>
  </si>
  <si>
    <t>[艾因]杰贝尔哈菲特美居大酒店(Mercure Grand Jebel Hafeet Al Ain Hotel)(55451951)</t>
  </si>
  <si>
    <t>豪华高尔夫球场景观双人床房&lt;2人入住&gt;&lt;不退款&gt;</t>
  </si>
  <si>
    <t>Iqbal/Amina</t>
  </si>
  <si>
    <t xml:space="preserve">18818436209	</t>
  </si>
  <si>
    <t>[桑德兰]桑德兰大酒店(Grand Hotel Sunderland)(79656005)</t>
  </si>
  <si>
    <t>MCLEARY/DENISE MARY</t>
  </si>
  <si>
    <t xml:space="preserve">RL29627042	</t>
  </si>
  <si>
    <t xml:space="preserve">18818828778	</t>
  </si>
  <si>
    <t>中等双人房无窗&lt;2人入住&gt;&lt;不退款&gt;&lt;早餐&gt;</t>
  </si>
  <si>
    <t>ZHANG/YIWEN</t>
  </si>
  <si>
    <t xml:space="preserve">18819710520	</t>
  </si>
  <si>
    <t>[迈阿密泉]迈阿密国际机场克拉丽奥套房酒店(Clarion Inn &amp; Suites Miami International Airport)(55320453)</t>
  </si>
  <si>
    <t>双大床房(无烟)&lt;不退款&gt;&lt;2人入住&gt;</t>
  </si>
  <si>
    <t>Rodriguez/Alonso</t>
  </si>
  <si>
    <t xml:space="preserve">18823399478	</t>
  </si>
  <si>
    <t>[帕赛市]马尼拉索菲特菲律宾广场酒店（多功能酒店）(Sofitel Philippine Plaza Manila)(55861878)</t>
  </si>
  <si>
    <t>TWIN SUPERIOR ROOM, 2 Single Beds, City View&lt;2人入住&gt;&lt;不退款&gt;&lt;早餐&gt;</t>
  </si>
  <si>
    <t>Alican/Maristelle</t>
  </si>
  <si>
    <t xml:space="preserve">6308WHK922;XM	</t>
  </si>
  <si>
    <t xml:space="preserve">18824048236	</t>
  </si>
  <si>
    <t>[维也纳]维也纳国会中央火车站诺富姆酒店(Novum Hotel Congress Wien am Hauptbahnhof)(55586014)</t>
  </si>
  <si>
    <t>AL-Kaidy/Diyar</t>
  </si>
  <si>
    <t xml:space="preserve">EXPEDIA_1998289491	</t>
  </si>
  <si>
    <t xml:space="preserve">18824153331	</t>
  </si>
  <si>
    <t>[加帝夫]加帝夫湾未来旅馆(Future Inn Cardiff Bay)(55299397)</t>
  </si>
  <si>
    <t>客房, 1 张大床和 1 张沙发床&lt;不退款&gt;&lt;2人入住&gt;</t>
  </si>
  <si>
    <t>Kenshole-Hayes/Rebecca,Hartnell/Gemma</t>
  </si>
  <si>
    <t xml:space="preserve">2022SE104054	</t>
  </si>
  <si>
    <t xml:space="preserve">18824470941	</t>
  </si>
  <si>
    <t>[因皮里尔]皇家罗德威酒店 - 埃尔森特罗(Travelodge by Wyndham Imperial/El Centro)(55320593)</t>
  </si>
  <si>
    <t>套房(特大床)&lt;2人入住&gt;&lt;不退款&gt;&lt;早餐&gt;</t>
  </si>
  <si>
    <t>Hurtado/Fabian</t>
  </si>
  <si>
    <t xml:space="preserve">2662138	</t>
  </si>
  <si>
    <t xml:space="preserve">18824494032	</t>
  </si>
  <si>
    <t>[波德申]海中天(Avillion Admiral Cove)(55451639)</t>
  </si>
  <si>
    <t>高级双床房&lt;2人入住&gt;&lt;不退款&gt;&lt;早餐&gt;</t>
  </si>
  <si>
    <t>Hairul Azman/Radin</t>
  </si>
  <si>
    <t xml:space="preserve">2662142	</t>
  </si>
  <si>
    <t xml:space="preserve">18824459633	</t>
  </si>
  <si>
    <t>[贝伊奥卢]塔克西姆马尔马拉酒店(The Marmara Taksim)(55254002)</t>
  </si>
  <si>
    <t>转角城景房&lt;2人入住&gt;&lt;不退款&gt;</t>
  </si>
  <si>
    <t>DAMANHORI/SHIHAB DAMANHORI,BADAWOOD/HALA BADAWOOD</t>
  </si>
  <si>
    <t xml:space="preserve">2662135	</t>
  </si>
  <si>
    <t xml:space="preserve">Acknowledged	</t>
  </si>
  <si>
    <t xml:space="preserve">18824711243	</t>
  </si>
  <si>
    <t>标准房, 1 张特大床房&lt;不退款&gt;&lt;2人入住&gt;</t>
  </si>
  <si>
    <t>Mancia/Jaime</t>
  </si>
  <si>
    <t xml:space="preserve">18824792796	</t>
  </si>
  <si>
    <t>[望加锡]望加锡美利亚酒店(Melia Makassar)(70165287)</t>
  </si>
  <si>
    <t>豪华房&lt;不退款&gt;&lt;2人入住&gt;</t>
  </si>
  <si>
    <t>TUNGGADI/LAWRENCE</t>
  </si>
  <si>
    <t xml:space="preserve">2203372972	</t>
  </si>
  <si>
    <t xml:space="preserve">18824924602	</t>
  </si>
  <si>
    <t>[塞贝维]赛城缓冲箱胶囊旅馆(Dash Box Hotel Cyberjaya)(55337533)</t>
  </si>
  <si>
    <t>泳池特大床工作室房&lt;2人入住&gt;&lt;不退款&gt;&lt;早餐&gt;</t>
  </si>
  <si>
    <t>IBRAHIM/NUR ASIKIN</t>
  </si>
  <si>
    <t xml:space="preserve">18825221375	</t>
  </si>
  <si>
    <t>[东京]东京帕克酒店(Park Hotel Tokyo)(55289774)</t>
  </si>
  <si>
    <t>双床房&lt;2人入住&gt;&lt;不退款&gt;</t>
  </si>
  <si>
    <t>WU/YOU,SHEN/SONGJIE</t>
  </si>
  <si>
    <t xml:space="preserve">18825413447	</t>
  </si>
  <si>
    <t>[曼谷]曼谷素坤逸11号巷美居酒店(Mercure Bangkok Sukhumvit 11)(55478167)</t>
  </si>
  <si>
    <t>豪华特大床房&lt;2人入住&gt;&lt;不退款&gt;&lt;早餐&gt;</t>
  </si>
  <si>
    <t>CHEN/SHAOYANG</t>
  </si>
  <si>
    <t xml:space="preserve">468260	</t>
  </si>
  <si>
    <t xml:space="preserve">18825676041	</t>
  </si>
  <si>
    <t>[新加坡]新加坡怡阁大酒店，良木园酒店集团成员 (Staycation Approved)(York Hotel (SG Clean))(60513970)</t>
  </si>
  <si>
    <t>SIE/ING LIM</t>
  </si>
  <si>
    <t xml:space="preserve">18825720276	</t>
  </si>
  <si>
    <t>瑞士尊贵房&lt;2人入住&gt;&lt;不退款&gt;</t>
  </si>
  <si>
    <t>Ji/Rongfan</t>
  </si>
  <si>
    <t xml:space="preserve">2055790	</t>
  </si>
  <si>
    <t xml:space="preserve">18825719421	</t>
  </si>
  <si>
    <t>[威中县]槟城诗布朗查亚双威酒店 (槟城对抗新冠肺炎认证)(Sunway Hotel Seberang Jaya)(55666022)</t>
  </si>
  <si>
    <t>豪华房&lt;2人入住&gt;&lt;不退款&gt;</t>
  </si>
  <si>
    <t>Si/Megan Pik Ling,Chua/Boon Sun</t>
  </si>
  <si>
    <t xml:space="preserve">6813545	</t>
  </si>
  <si>
    <t xml:space="preserve">18825743580	</t>
  </si>
  <si>
    <t>qin/jianlai,wang/tingting,ZHONG/HUA,LI/SHURONG,HU/SHENGQIANG</t>
  </si>
  <si>
    <t xml:space="preserve"> 113658	</t>
  </si>
  <si>
    <t xml:space="preserve">18825761625	</t>
  </si>
  <si>
    <t>qin/jianlai,deng/weilin</t>
  </si>
  <si>
    <t xml:space="preserve">715777	</t>
  </si>
  <si>
    <t xml:space="preserve">18825855747	</t>
  </si>
  <si>
    <t>[蒲种]艾姆垂酒店(MTREE Hotel)(55665942)</t>
  </si>
  <si>
    <t>高级大号床房&lt;2人入住&gt;&lt;不退款&gt;</t>
  </si>
  <si>
    <t>Miyamoto/Taisei</t>
  </si>
  <si>
    <t xml:space="preserve">18826841260	</t>
  </si>
  <si>
    <t>HUANG/TIANYONG</t>
  </si>
  <si>
    <t xml:space="preserve">2055801	</t>
  </si>
  <si>
    <t xml:space="preserve">18826698988	</t>
  </si>
  <si>
    <t>[Pemenang]龙目岛贝沙湾度假水疗酒店(Bel Air Resort &amp; Spa Lombok)(89917111)</t>
  </si>
  <si>
    <t>标准间&lt;2人入住&gt;&lt;不退款&gt;</t>
  </si>
  <si>
    <t>Calia/Vito</t>
  </si>
  <si>
    <t xml:space="preserve">18826890875	</t>
  </si>
  <si>
    <t>VEERAPPAN /SHAGER</t>
  </si>
  <si>
    <t xml:space="preserve">6813547	</t>
  </si>
  <si>
    <t xml:space="preserve">18827117244	</t>
  </si>
  <si>
    <t>[丰盛港]丰盛港默林旅馆(Mersing Merlin Inn)(89917214)</t>
  </si>
  <si>
    <t>标准间1张大床&lt;2人入住&gt;&lt;不退款&gt;</t>
  </si>
  <si>
    <t>YEE/KAI CHIEH</t>
  </si>
  <si>
    <t xml:space="preserve">18827370557	</t>
  </si>
  <si>
    <t>[普吉岛]拉塔纳山酒店(Ratana Hill)(55547337)</t>
  </si>
  <si>
    <t>豪华双人房&lt;2人入住&gt;&lt;不退款&gt;</t>
  </si>
  <si>
    <t>TANGCHAROENPULPOL/SOMKUAN</t>
  </si>
  <si>
    <t xml:space="preserve">EXP-1998501569	</t>
  </si>
  <si>
    <t xml:space="preserve">18827419016	</t>
  </si>
  <si>
    <t>[因斯布鲁克]因斯布鲁克酒店(Hotel Innsbruck)(55694485)</t>
  </si>
  <si>
    <t>经典双人房 (Innsbruck)&lt;2人入住&gt;&lt;不退款&gt;&lt;早餐&gt;</t>
  </si>
  <si>
    <t>Krizanovsky/Iris</t>
  </si>
  <si>
    <t xml:space="preserve">18827816391	</t>
  </si>
  <si>
    <t>[拉纳普勒]铂尔曼戛纳曼德里亚皇家娱乐场酒店(Pullman Cannes Mandelieu Royal Casino)(55439673)</t>
  </si>
  <si>
    <t>经典特大床房带露台&lt;2人入住&gt;&lt;不退款&gt;</t>
  </si>
  <si>
    <t>MELLOUL/RAPHAEL</t>
  </si>
  <si>
    <t xml:space="preserve">18828641322	</t>
  </si>
  <si>
    <t>Xia/Jingyu</t>
  </si>
  <si>
    <t xml:space="preserve">2662604	</t>
  </si>
  <si>
    <t xml:space="preserve">18828871886	</t>
  </si>
  <si>
    <t>[仁嘉隆]吉隆坡仁嘉隆佳景酒店(Jenjarom Boutique Hotel  Kuala Lumpur)(95138694)</t>
  </si>
  <si>
    <t>高级大床房&lt;2人入住&gt;&lt;不退款&gt;</t>
  </si>
  <si>
    <t>Dairongjie/Lian,Dairongjie/Liean</t>
  </si>
  <si>
    <t xml:space="preserve">18829852268	</t>
  </si>
  <si>
    <t>[厄森尤特]瑞斯酒店(World Point Reis Inn Hotel)(55680434)</t>
  </si>
  <si>
    <t>豪华双人床房&lt;早餐&gt;&lt;不退款&gt;&lt;2人入住&gt;</t>
  </si>
  <si>
    <t>Yuseinov/Smail</t>
  </si>
  <si>
    <t>，</t>
  </si>
  <si>
    <t>109004 HKD</t>
  </si>
  <si>
    <t>A220825102156481</t>
  </si>
  <si>
    <t>A220825102224481</t>
  </si>
  <si>
    <t>总计：109004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</si>
  <si>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</si>
  <si>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</si>
  <si>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</si>
  <si>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</si>
  <si>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</si>
  <si>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</si>
  <si>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</si>
  <si>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</si>
  <si>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</si>
  <si>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</si>
  <si>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</si>
  <si>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</si>
  <si>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</si>
  <si>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</si>
  <si>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</si>
  <si>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</si>
  <si>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</si>
  <si>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</si>
  <si>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</si>
  <si>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2662796</t>
  </si>
  <si>
    <t>瑞斯酒店</t>
  </si>
  <si>
    <t>Yuseinov Smail</t>
  </si>
  <si>
    <t>2022-08-22</t>
  </si>
  <si>
    <t>退房日周结</t>
  </si>
  <si>
    <t>249.86</t>
  </si>
  <si>
    <t>287.00</t>
  </si>
  <si>
    <t>0</t>
  </si>
  <si>
    <t>0.00</t>
  </si>
  <si>
    <t>携程汇智国际直连</t>
  </si>
  <si>
    <t>925</t>
  </si>
  <si>
    <t>2022-08-21 22:36:38</t>
  </si>
  <si>
    <t>否</t>
  </si>
  <si>
    <t>汇智国际旅游发展有限公司</t>
  </si>
  <si>
    <t>直连</t>
  </si>
  <si>
    <t>2662636</t>
  </si>
  <si>
    <t>吉隆坡仁嘉隆佳景酒店</t>
  </si>
  <si>
    <t>Dairongjie Lian,Dairongjie Liean</t>
  </si>
  <si>
    <t>230.71</t>
  </si>
  <si>
    <t>265.00</t>
  </si>
  <si>
    <t>2022-08-21 19:35:59</t>
  </si>
  <si>
    <t>2662604</t>
  </si>
  <si>
    <t>曼谷拉差达瑞士酒店 (SHA Extra Plus)</t>
  </si>
  <si>
    <t>Xia Jingyu</t>
  </si>
  <si>
    <t>526.71</t>
  </si>
  <si>
    <t>605.00</t>
  </si>
  <si>
    <t>2022-08-21 18:57:25</t>
  </si>
  <si>
    <t>2662523</t>
  </si>
  <si>
    <t>铂尔曼戛纳曼德里亚皇家赌场酒店</t>
  </si>
  <si>
    <t>MELLOUL RAPHAEL</t>
  </si>
  <si>
    <t>1793.44</t>
  </si>
  <si>
    <t>2060.00</t>
  </si>
  <si>
    <t>2022-08-21 16:50:49</t>
  </si>
  <si>
    <t>2662474</t>
  </si>
  <si>
    <t>因斯布鲁克酒店</t>
  </si>
  <si>
    <t>Krizanovsky Iris</t>
  </si>
  <si>
    <t>1022.96</t>
  </si>
  <si>
    <t>1175.00</t>
  </si>
  <si>
    <t>2022-08-21 15:55:37</t>
  </si>
  <si>
    <t>2662471</t>
  </si>
  <si>
    <t>拉塔纳山酒店</t>
  </si>
  <si>
    <t>TANGCHAROENPULPOL SOMKUAN</t>
  </si>
  <si>
    <t>127.98</t>
  </si>
  <si>
    <t>147.00</t>
  </si>
  <si>
    <t>2022-08-21 15:42:39</t>
  </si>
  <si>
    <t>2662436</t>
  </si>
  <si>
    <t>丰盛港默林旅馆</t>
  </si>
  <si>
    <t>YEE KAI CHIEH</t>
  </si>
  <si>
    <t>203.72</t>
  </si>
  <si>
    <t>234.00</t>
  </si>
  <si>
    <t>2022-08-21 15:07:13</t>
  </si>
  <si>
    <t>2662401</t>
  </si>
  <si>
    <t>佩奈阳威酒店</t>
  </si>
  <si>
    <t>VEERAPPAN SHAGER</t>
  </si>
  <si>
    <t>384.81</t>
  </si>
  <si>
    <t>442.00</t>
  </si>
  <si>
    <t>2022-08-21 14:25:32</t>
  </si>
  <si>
    <t>2662394</t>
  </si>
  <si>
    <t>HUANG TIANYONG</t>
  </si>
  <si>
    <t>442.26</t>
  </si>
  <si>
    <t>508.00</t>
  </si>
  <si>
    <t>2022-08-21 14:31:44</t>
  </si>
  <si>
    <t>直采</t>
  </si>
  <si>
    <t>2662380</t>
  </si>
  <si>
    <t>贝艾尔温泉度假村</t>
  </si>
  <si>
    <t>Calia Vito</t>
  </si>
  <si>
    <t>209.81</t>
  </si>
  <si>
    <t>241.00</t>
  </si>
  <si>
    <t>2022-08-21 14:38:00</t>
  </si>
  <si>
    <t>2662297</t>
  </si>
  <si>
    <t>艾姆垂酒店</t>
  </si>
  <si>
    <t>Miyamoto Taisei</t>
  </si>
  <si>
    <t>277.72</t>
  </si>
  <si>
    <t>319.00</t>
  </si>
  <si>
    <t>2022-08-21 12:20:02</t>
  </si>
  <si>
    <t>2662284</t>
  </si>
  <si>
    <t>曼谷素坤逸11号美居酒店</t>
  </si>
  <si>
    <t>qin jianlai,deng weilin</t>
  </si>
  <si>
    <t>2022-08-21 12:19:58</t>
  </si>
  <si>
    <t>2662283</t>
  </si>
  <si>
    <t>qin jianlai,wang tingting,ZHONG HUA,LI SHURONG,HU SHENGQIANG</t>
  </si>
  <si>
    <t>2211.32</t>
  </si>
  <si>
    <t>2540.00</t>
  </si>
  <si>
    <t>2022-08-21 12:05:52</t>
  </si>
  <si>
    <t>2662281</t>
  </si>
  <si>
    <t>Si Megan Pik Ling,Chua Boon Sun</t>
  </si>
  <si>
    <t>2022-08-21 11:47:07</t>
  </si>
  <si>
    <t>2662280</t>
  </si>
  <si>
    <t>Ji Rongfan</t>
  </si>
  <si>
    <t>2022-08-21 13:12:07</t>
  </si>
  <si>
    <t>2662273</t>
  </si>
  <si>
    <t>怡阁酒店</t>
  </si>
  <si>
    <t>SIE ING LIM</t>
  </si>
  <si>
    <t>1044.72</t>
  </si>
  <si>
    <t>1200.00</t>
  </si>
  <si>
    <t>2022-08-21 11:41:44</t>
  </si>
  <si>
    <t>2662241</t>
  </si>
  <si>
    <t>CHEN SHAOYANG</t>
  </si>
  <si>
    <t>2022-08-21 11:11:23</t>
  </si>
  <si>
    <t>2662223</t>
  </si>
  <si>
    <t>东京帕克酒店</t>
  </si>
  <si>
    <t>WU YOU,SHEN SONGJIE</t>
  </si>
  <si>
    <t>411.79</t>
  </si>
  <si>
    <t>473.00</t>
  </si>
  <si>
    <t>2022-08-21 10:39:32</t>
  </si>
  <si>
    <t>2662195</t>
  </si>
  <si>
    <t>赛城缓冲箱胶囊旅馆</t>
  </si>
  <si>
    <t>IBRAHIM NUR ASIKIN</t>
  </si>
  <si>
    <t>449.23</t>
  </si>
  <si>
    <t>516.00</t>
  </si>
  <si>
    <t>2022-08-21 09:45:46</t>
  </si>
  <si>
    <t>2662178</t>
  </si>
  <si>
    <t>望加锡美利亚酒店</t>
  </si>
  <si>
    <t>TUNGGADI LAWRENCE</t>
  </si>
  <si>
    <t>255.09</t>
  </si>
  <si>
    <t>293.00</t>
  </si>
  <si>
    <t>2022-08-21 09:27:30</t>
  </si>
  <si>
    <t>2662165</t>
  </si>
  <si>
    <t>迈阿密国际机场克拉丽奥套房酒店</t>
  </si>
  <si>
    <t>Mancia Jaime</t>
  </si>
  <si>
    <t>714.76</t>
  </si>
  <si>
    <t>821.00</t>
  </si>
  <si>
    <t>2022-08-21 09:06:32</t>
  </si>
  <si>
    <t>2662142</t>
  </si>
  <si>
    <t>海中天</t>
  </si>
  <si>
    <t>Hairul Azman Radin</t>
  </si>
  <si>
    <t>320.38</t>
  </si>
  <si>
    <t>368.00</t>
  </si>
  <si>
    <t>2022-08-21 08:11:27</t>
  </si>
  <si>
    <t>2662135</t>
  </si>
  <si>
    <t xml:space="preserve">塔克西姆马尔马拉酒店 </t>
  </si>
  <si>
    <t>DAMANHORI SHIHAB DAMANHORI,BADAWOOD HALA BADAWOOD</t>
  </si>
  <si>
    <t>1624.54</t>
  </si>
  <si>
    <t>1866.00</t>
  </si>
  <si>
    <t>2022-08-21 08:19:04</t>
  </si>
  <si>
    <t>2662083</t>
  </si>
  <si>
    <t>加帝夫湾未来旅馆</t>
  </si>
  <si>
    <t>Kenshole-Hayes Rebecca,Hartnell Gemma</t>
  </si>
  <si>
    <t>668.62</t>
  </si>
  <si>
    <t>768.00</t>
  </si>
  <si>
    <t>2022-08-21 05:40:32</t>
  </si>
  <si>
    <t>2662060</t>
  </si>
  <si>
    <t>诺瓦姆议会酒店</t>
  </si>
  <si>
    <t>AL-Kaidy Diyar</t>
  </si>
  <si>
    <t>359.56</t>
  </si>
  <si>
    <t>413.00</t>
  </si>
  <si>
    <t>2022-08-21 04:07:40</t>
  </si>
  <si>
    <t>2661970</t>
  </si>
  <si>
    <t>马尼拉索菲特菲律宾广场酒店（多功能酒店）</t>
  </si>
  <si>
    <t>Alican Maristelle</t>
  </si>
  <si>
    <t>746.10</t>
  </si>
  <si>
    <t>857.00</t>
  </si>
  <si>
    <t>2022-08-21 00:48:53</t>
  </si>
  <si>
    <t>2022-07-23</t>
  </si>
  <si>
    <t>2630523</t>
  </si>
  <si>
    <t>费尔蒙哈密尔顿公主海滩俱乐部酒店</t>
  </si>
  <si>
    <t>Manfra Joyce,Manfra Danielle</t>
  </si>
  <si>
    <t>1943.58</t>
  </si>
  <si>
    <t>2255.00</t>
  </si>
  <si>
    <t>2022-07-23 21:41:46</t>
  </si>
  <si>
    <t>2022-07-21</t>
  </si>
  <si>
    <t>2627618</t>
  </si>
  <si>
    <t>Griffin Elliot</t>
  </si>
  <si>
    <t>2022-08-20</t>
  </si>
  <si>
    <t>4629.48</t>
  </si>
  <si>
    <t>5370.00</t>
  </si>
  <si>
    <t>2022-07-21 02:52:59</t>
  </si>
  <si>
    <t>2022-08-11</t>
  </si>
  <si>
    <t>2651490</t>
  </si>
  <si>
    <t>魁北克城费尔蒙芳缇娜城堡酒店</t>
  </si>
  <si>
    <t>Qin Enqiang,Zhou Deyun</t>
  </si>
  <si>
    <t>2022-08-19</t>
  </si>
  <si>
    <t>9453.19</t>
  </si>
  <si>
    <t>11010.00</t>
  </si>
  <si>
    <t>2022-08-11 11:54:40</t>
  </si>
  <si>
    <t>2022-08-13</t>
  </si>
  <si>
    <t>2653566</t>
  </si>
  <si>
    <t>巴塞罗那大楼丽晶凯悦酒店</t>
  </si>
  <si>
    <t>ZHANG YUZI,ZHANG JIE</t>
  </si>
  <si>
    <t>2680.51</t>
  </si>
  <si>
    <t>3110.00</t>
  </si>
  <si>
    <t>2022-08-13 06:29:27</t>
  </si>
  <si>
    <t>2022-08-16</t>
  </si>
  <si>
    <t>2656474</t>
  </si>
  <si>
    <t>伦敦奥林匹亚希尔顿酒店</t>
  </si>
  <si>
    <t>Smith Danica</t>
  </si>
  <si>
    <t>2399.72</t>
  </si>
  <si>
    <t>2772.00</t>
  </si>
  <si>
    <t>2022-08-16 03:02:32</t>
  </si>
  <si>
    <t>2022-06-01</t>
  </si>
  <si>
    <t>2572985</t>
  </si>
  <si>
    <t>贝尔塔酒店</t>
  </si>
  <si>
    <t>Rijling H.J.,Rijling R</t>
  </si>
  <si>
    <t>2022-08-17</t>
  </si>
  <si>
    <t>3867.63</t>
  </si>
  <si>
    <t>4540.00</t>
  </si>
  <si>
    <t>2022-06-01 22:47:32</t>
  </si>
  <si>
    <t>2022-08-18</t>
  </si>
  <si>
    <t>2659550</t>
  </si>
  <si>
    <t>雅加达凯马约兰阿什亚纳酒店</t>
  </si>
  <si>
    <t>VRIGINA NATALY FEBE</t>
  </si>
  <si>
    <t>129.08</t>
  </si>
  <si>
    <t>149.00</t>
  </si>
  <si>
    <t>2022-08-18 20:53:09</t>
  </si>
  <si>
    <t>2660834</t>
  </si>
  <si>
    <t>诺富特伦敦西区酒店</t>
  </si>
  <si>
    <t>Wellington Georgia</t>
  </si>
  <si>
    <t>4105.16</t>
  </si>
  <si>
    <t>4736.00</t>
  </si>
  <si>
    <t>2022-08-20 00:42:02</t>
  </si>
  <si>
    <t>2022-08-06</t>
  </si>
  <si>
    <t>2645897</t>
  </si>
  <si>
    <t>库塔利维奥大酒店</t>
  </si>
  <si>
    <t>Ria Titiek Sonya</t>
  </si>
  <si>
    <t>191.63</t>
  </si>
  <si>
    <t>222.00</t>
  </si>
  <si>
    <t>2022-08-06 02:09:43</t>
  </si>
  <si>
    <t>2660607</t>
  </si>
  <si>
    <t>泗水市中心宜必思酒店</t>
  </si>
  <si>
    <t>Kusumawardana Johan</t>
  </si>
  <si>
    <t>107.48</t>
  </si>
  <si>
    <t>124.00</t>
  </si>
  <si>
    <t>2022-08-19 20:32:07</t>
  </si>
  <si>
    <t>2661471</t>
  </si>
  <si>
    <t>杰贝尔哈菲特美居大酒店</t>
  </si>
  <si>
    <t>Iqbal Amina</t>
  </si>
  <si>
    <t>282.95</t>
  </si>
  <si>
    <t>325.00</t>
  </si>
  <si>
    <t>2022-08-20 15:42:28</t>
  </si>
  <si>
    <t>2661397</t>
  </si>
  <si>
    <t>宜必思尚品首尔大使酒店</t>
  </si>
  <si>
    <t>kim juhee</t>
  </si>
  <si>
    <t>475.35</t>
  </si>
  <si>
    <t>546.00</t>
  </si>
  <si>
    <t>-546</t>
  </si>
  <si>
    <t>-475</t>
  </si>
  <si>
    <t>2022-08-20 14:54:23</t>
  </si>
  <si>
    <t>2022-08-15</t>
  </si>
  <si>
    <t>2656290</t>
  </si>
  <si>
    <t>赛义德港J5酒店</t>
  </si>
  <si>
    <t>Nl LlCHUN</t>
  </si>
  <si>
    <t>1299.75</t>
  </si>
  <si>
    <t>1508.00</t>
  </si>
  <si>
    <t>2022-08-15 22:37:20</t>
  </si>
  <si>
    <t>2659070</t>
  </si>
  <si>
    <t>CHAU PAKWACHRISTY</t>
  </si>
  <si>
    <t>2910.77</t>
  </si>
  <si>
    <t>3360.00</t>
  </si>
  <si>
    <t>2022-08-18 12:13:52</t>
  </si>
  <si>
    <t>2656393</t>
  </si>
  <si>
    <t>马尼拉毕加索精品公寓</t>
  </si>
  <si>
    <t>Yow Huai Yi</t>
  </si>
  <si>
    <t>1030.83</t>
  </si>
  <si>
    <t>1196.00</t>
  </si>
  <si>
    <t>2022-08-16 00:28:18</t>
  </si>
  <si>
    <t>2022-06-30</t>
  </si>
  <si>
    <t>2607662</t>
  </si>
  <si>
    <t>翠竹村庄海滩水疗度假酒店</t>
  </si>
  <si>
    <t>WOO JISOO,LEE JEONGMIN</t>
  </si>
  <si>
    <t>913.78</t>
  </si>
  <si>
    <t>1068.00</t>
  </si>
  <si>
    <t>2022-06-30 19:56:17</t>
  </si>
  <si>
    <t>2658530</t>
  </si>
  <si>
    <t>洛杉矶机场希尔顿酒店</t>
  </si>
  <si>
    <t>ZHOU YUANTONG</t>
  </si>
  <si>
    <t>1098.26</t>
  </si>
  <si>
    <t>1266.00</t>
  </si>
  <si>
    <t>2022-08-17 20:37:01</t>
  </si>
  <si>
    <t>2022-08-09</t>
  </si>
  <si>
    <t>2649578</t>
  </si>
  <si>
    <t>威基基海滩阿斯顿酒店</t>
  </si>
  <si>
    <t>MCCOMBE James,KIRK Leo</t>
  </si>
  <si>
    <t>1378.88</t>
  </si>
  <si>
    <t>1600.00</t>
  </si>
  <si>
    <t>2022-08-09 17:49:31</t>
  </si>
  <si>
    <t>2658587</t>
  </si>
  <si>
    <t>槟城松园酒店 (槟城对抗新冠肺炎认证)</t>
  </si>
  <si>
    <t>MD SHARIF NUR LIYANA SYAHIRAH</t>
  </si>
  <si>
    <t>1677.75</t>
  </si>
  <si>
    <t>1934.00</t>
  </si>
  <si>
    <t>2022-08-17 21:33:29</t>
  </si>
  <si>
    <t>2661331</t>
  </si>
  <si>
    <t>曼谷阿瓦尼中庭酒店</t>
  </si>
  <si>
    <t>CAO CHENG</t>
  </si>
  <si>
    <t>456.19</t>
  </si>
  <si>
    <t>524.00</t>
  </si>
  <si>
    <t>2022-08-20 13:57:01</t>
  </si>
  <si>
    <t>2022-07-13</t>
  </si>
  <si>
    <t>2620299</t>
  </si>
  <si>
    <t>诺托酒店</t>
  </si>
  <si>
    <t>MONRROY ESAU</t>
  </si>
  <si>
    <t>705.52</t>
  </si>
  <si>
    <t>822.00</t>
  </si>
  <si>
    <t>2022-07-13 21:55:47</t>
  </si>
  <si>
    <t>2022-07-05</t>
  </si>
  <si>
    <t>2611841</t>
  </si>
  <si>
    <t>苏梅岛查文海滩舒适别墅</t>
  </si>
  <si>
    <t>PARK JEEHO,BANG JIYOON</t>
  </si>
  <si>
    <t>311.44</t>
  </si>
  <si>
    <t>364.00</t>
  </si>
  <si>
    <t>2022-07-05 15:45:53</t>
  </si>
  <si>
    <t>2022-08-14</t>
  </si>
  <si>
    <t>2654667</t>
  </si>
  <si>
    <t>吉隆坡中转酒店</t>
  </si>
  <si>
    <t>NORIZAN SITI NOORHAFIZA NAZWA</t>
  </si>
  <si>
    <t>104.29</t>
  </si>
  <si>
    <t>121.00</t>
  </si>
  <si>
    <t>2022-08-14 10:37:40</t>
  </si>
  <si>
    <t>2645934</t>
  </si>
  <si>
    <t>马赛圣查尔斯公寓酒店</t>
  </si>
  <si>
    <t>CHO WON HEE</t>
  </si>
  <si>
    <t>2651.75</t>
  </si>
  <si>
    <t>3072.00</t>
  </si>
  <si>
    <t>2022-08-06 03:28:43</t>
  </si>
  <si>
    <t>2661188</t>
  </si>
  <si>
    <t>曼谷无线路英迪格酒店</t>
  </si>
  <si>
    <t>DANILENKO KRISTINA</t>
  </si>
  <si>
    <t>1563.60</t>
  </si>
  <si>
    <t>1796.00</t>
  </si>
  <si>
    <t>2022-08-20 12:02:34</t>
  </si>
  <si>
    <t>2661823</t>
  </si>
  <si>
    <t>Rodriguez Alonso</t>
  </si>
  <si>
    <t>975.07</t>
  </si>
  <si>
    <t>1120.00</t>
  </si>
  <si>
    <t>2022-08-20 21:35:49</t>
  </si>
  <si>
    <t>2654984</t>
  </si>
  <si>
    <t>迈阿密国际机场假日酒店</t>
  </si>
  <si>
    <t>Perez Sanchez Marcos A,Sarmiento Leyva Mairela</t>
  </si>
  <si>
    <t>648.15</t>
  </si>
  <si>
    <t>752.00</t>
  </si>
  <si>
    <t>2022-08-14 16:19:12</t>
  </si>
  <si>
    <t>2661185</t>
  </si>
  <si>
    <t>卡拉马祖舒适酒店</t>
  </si>
  <si>
    <t>Ali Manal</t>
  </si>
  <si>
    <t>615.51</t>
  </si>
  <si>
    <t>707.00</t>
  </si>
  <si>
    <t>2022-08-20 11:40:40</t>
  </si>
  <si>
    <t>2655442</t>
  </si>
  <si>
    <t>北旧金山机场舒适套房酒店</t>
  </si>
  <si>
    <t>Thomas Amal</t>
  </si>
  <si>
    <t>649.87</t>
  </si>
  <si>
    <t>754.00</t>
  </si>
  <si>
    <t>2022-08-15 02:34:59</t>
  </si>
  <si>
    <t>2661226</t>
  </si>
  <si>
    <t>拉维斯18号公寓式酒店</t>
  </si>
  <si>
    <t>WANG ZHIJUN</t>
  </si>
  <si>
    <t>881.05</t>
  </si>
  <si>
    <t>1012.00</t>
  </si>
  <si>
    <t>2022-08-20 12:19:07</t>
  </si>
  <si>
    <t>2022-07-29</t>
  </si>
  <si>
    <t>2636365</t>
  </si>
  <si>
    <t>诺维姆玉静王子酒店</t>
  </si>
  <si>
    <t>Bafna Mrinal,Surana Suchita</t>
  </si>
  <si>
    <t>766.65</t>
  </si>
  <si>
    <t>890.00</t>
  </si>
  <si>
    <t>2022-07-29 02:42:48</t>
  </si>
  <si>
    <t>2022-06-16</t>
  </si>
  <si>
    <t>2592317</t>
  </si>
  <si>
    <t>威基基海滩步行特朗普国际酒店</t>
  </si>
  <si>
    <t>ZHU HONGLIN</t>
  </si>
  <si>
    <t>10696.61</t>
  </si>
  <si>
    <t>12480.00</t>
  </si>
  <si>
    <t>2022-06-16 05:08:59</t>
  </si>
  <si>
    <t>2661683</t>
  </si>
  <si>
    <t>斯德哥尔摩?酒店</t>
  </si>
  <si>
    <t>ZHANG YIWEN</t>
  </si>
  <si>
    <t>1399.92</t>
  </si>
  <si>
    <t>1608.00</t>
  </si>
  <si>
    <t>2022-08-20 19:19:06</t>
  </si>
  <si>
    <t>2651224</t>
  </si>
  <si>
    <t>Schneider Anna,Thurn Barbara</t>
  </si>
  <si>
    <t>2192.86</t>
  </si>
  <si>
    <t>2554.00</t>
  </si>
  <si>
    <t>2022-08-11 04:34:24</t>
  </si>
  <si>
    <t>2022-08-07</t>
  </si>
  <si>
    <t>2647746</t>
  </si>
  <si>
    <t>波恩卡梅哈大酒店</t>
  </si>
  <si>
    <t>Borgonio Dr Aaron</t>
  </si>
  <si>
    <t>953.84</t>
  </si>
  <si>
    <t>1105.00</t>
  </si>
  <si>
    <t>2022-08-07 22:40:14</t>
  </si>
  <si>
    <t>2636411</t>
  </si>
  <si>
    <t>班姆拜酒店</t>
  </si>
  <si>
    <t>Carminati Rosario</t>
  </si>
  <si>
    <t>461.71</t>
  </si>
  <si>
    <t>536.00</t>
  </si>
  <si>
    <t>2022-07-29 04:49:39</t>
  </si>
  <si>
    <t>2022-06-24</t>
  </si>
  <si>
    <t>2601985</t>
  </si>
  <si>
    <t>巴厘岛8 度假酒店</t>
  </si>
  <si>
    <t>Gupta Aman,Gupta Aman</t>
  </si>
  <si>
    <t>562.66</t>
  </si>
  <si>
    <t>658.00</t>
  </si>
  <si>
    <t>2022-06-24 22:05:10</t>
  </si>
  <si>
    <t>2655550</t>
  </si>
  <si>
    <t>沙特克广场酒店</t>
  </si>
  <si>
    <t>Hayrapetian Tomik</t>
  </si>
  <si>
    <t>1437.65</t>
  </si>
  <si>
    <t>1668.00</t>
  </si>
  <si>
    <t>2022-08-15 08:28:11</t>
  </si>
  <si>
    <t>2022-08-05</t>
  </si>
  <si>
    <t>2645556</t>
  </si>
  <si>
    <t>罗顿公园大道酒店</t>
  </si>
  <si>
    <t>Rizzo Christine Nicole</t>
  </si>
  <si>
    <t>1548.98</t>
  </si>
  <si>
    <t>1798.00</t>
  </si>
  <si>
    <t>2022-08-05 20:26:12</t>
  </si>
  <si>
    <t>2661117</t>
  </si>
  <si>
    <t>坎皮纳斯出发旅馆</t>
  </si>
  <si>
    <t>Zanquetta Siqueira Guilherme</t>
  </si>
  <si>
    <t>197.63</t>
  </si>
  <si>
    <t>227.00</t>
  </si>
  <si>
    <t>2022-08-20 10:30:05</t>
  </si>
  <si>
    <t>2022-08-12</t>
  </si>
  <si>
    <t>2653228</t>
  </si>
  <si>
    <t>济州巴达古里吉酒店</t>
  </si>
  <si>
    <t>AHN MINSUN</t>
  </si>
  <si>
    <t>278.26</t>
  </si>
  <si>
    <t>323.00</t>
  </si>
  <si>
    <t>2022-08-12 21:28:41</t>
  </si>
  <si>
    <t>2649430</t>
  </si>
  <si>
    <t>雅加达古德里奇套房酒店</t>
  </si>
  <si>
    <t>SHEILA SUDARDI</t>
  </si>
  <si>
    <t>1328.90</t>
  </si>
  <si>
    <t>1542.00</t>
  </si>
  <si>
    <t>2022-08-09 15:20:53</t>
  </si>
  <si>
    <t>2022-08-03</t>
  </si>
  <si>
    <t>2642735</t>
  </si>
  <si>
    <t>弗洛里亚之家酒店</t>
  </si>
  <si>
    <t>Ahlawat Neetu,Ahlawat Neetu</t>
  </si>
  <si>
    <t>247.34</t>
  </si>
  <si>
    <t>2022-08-03 16:05:57</t>
  </si>
  <si>
    <t>2661638</t>
  </si>
  <si>
    <t>桑德兰大酒店</t>
  </si>
  <si>
    <t>MCLEARY DENISE MARY</t>
  </si>
  <si>
    <t>352.59</t>
  </si>
  <si>
    <t>405.00</t>
  </si>
  <si>
    <t>2022-08-20 18:33:04</t>
  </si>
  <si>
    <t>2022-06-26</t>
  </si>
  <si>
    <t>2603861</t>
  </si>
  <si>
    <t>32万恩酒店</t>
  </si>
  <si>
    <t>Menard Antoine,Leaustic Alice</t>
  </si>
  <si>
    <t>4966.86</t>
  </si>
  <si>
    <t>5816.00</t>
  </si>
  <si>
    <t>2022-06-26 20:55:53</t>
  </si>
  <si>
    <t>2659524</t>
  </si>
  <si>
    <t>维加亚瓦达瓦伦诺富特酒店</t>
  </si>
  <si>
    <t>Devulapalli Nageswar Rao</t>
  </si>
  <si>
    <t>514.58</t>
  </si>
  <si>
    <t>594.00</t>
  </si>
  <si>
    <t>2022-08-18 20:13:02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</si>
</sst>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9"/>
  <sheetViews>
    <sheetView topLeftCell="F46" workbookViewId="0">
      <selection activeCell="A67" sqref="$A67:$XFD6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44795</v>
      </c>
      <c r="H2" s="4">
        <v>1</v>
      </c>
      <c r="I2" s="4">
        <v>5</v>
      </c>
      <c r="J2" s="4">
        <v>5</v>
      </c>
      <c r="K2" s="4" t="s">
        <v>30</v>
      </c>
      <c r="L2" s="4">
        <v>4540</v>
      </c>
      <c r="M2" s="4">
        <v>4540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44798</v>
      </c>
      <c r="T2" s="4" t="s">
        <v>34</v>
      </c>
      <c r="U2" s="4">
        <v>4540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44791</v>
      </c>
      <c r="G3" s="6">
        <v>44795</v>
      </c>
      <c r="H3" s="4">
        <v>1</v>
      </c>
      <c r="I3" s="4">
        <v>4</v>
      </c>
      <c r="J3" s="4">
        <v>4</v>
      </c>
      <c r="K3" s="4" t="s">
        <v>30</v>
      </c>
      <c r="L3" s="4">
        <v>12480</v>
      </c>
      <c r="M3" s="4">
        <v>12480</v>
      </c>
      <c r="N3" s="4" t="s">
        <v>39</v>
      </c>
      <c r="O3" s="4" t="s">
        <v>32</v>
      </c>
      <c r="P3" s="4" t="s">
        <v>33</v>
      </c>
      <c r="Q3" s="4">
        <v>0</v>
      </c>
      <c r="R3" s="7">
        <v>44728</v>
      </c>
      <c r="S3" s="6">
        <v>44798</v>
      </c>
      <c r="T3" s="4" t="s">
        <v>34</v>
      </c>
      <c r="U3" s="4">
        <v>12480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44794</v>
      </c>
      <c r="G4" s="6">
        <v>44795</v>
      </c>
      <c r="H4" s="4">
        <v>1</v>
      </c>
      <c r="I4" s="4">
        <v>1</v>
      </c>
      <c r="J4" s="4">
        <v>1</v>
      </c>
      <c r="K4" s="4" t="s">
        <v>30</v>
      </c>
      <c r="L4" s="4">
        <v>658</v>
      </c>
      <c r="M4" s="4">
        <v>658</v>
      </c>
      <c r="N4" s="4" t="s">
        <v>44</v>
      </c>
      <c r="O4" s="4" t="s">
        <v>32</v>
      </c>
      <c r="P4" s="4" t="s">
        <v>33</v>
      </c>
      <c r="Q4" s="4">
        <v>0</v>
      </c>
      <c r="R4" s="7">
        <v>44736</v>
      </c>
      <c r="S4" s="6">
        <v>44798</v>
      </c>
      <c r="T4" s="4" t="s">
        <v>34</v>
      </c>
      <c r="U4" s="4">
        <v>658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44791</v>
      </c>
      <c r="G5" s="6">
        <v>44795</v>
      </c>
      <c r="H5" s="4">
        <v>1</v>
      </c>
      <c r="I5" s="4">
        <v>4</v>
      </c>
      <c r="J5" s="4">
        <v>4</v>
      </c>
      <c r="K5" s="4" t="s">
        <v>30</v>
      </c>
      <c r="L5" s="4">
        <v>5816</v>
      </c>
      <c r="M5" s="4">
        <v>5816</v>
      </c>
      <c r="N5" s="4" t="s">
        <v>49</v>
      </c>
      <c r="O5" s="4" t="s">
        <v>32</v>
      </c>
      <c r="P5" s="4" t="s">
        <v>33</v>
      </c>
      <c r="Q5" s="4">
        <v>0</v>
      </c>
      <c r="R5" s="7">
        <v>44738</v>
      </c>
      <c r="S5" s="6">
        <v>44798</v>
      </c>
      <c r="T5" s="4" t="s">
        <v>34</v>
      </c>
      <c r="U5" s="4">
        <v>5816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44793</v>
      </c>
      <c r="G6" s="6">
        <v>44795</v>
      </c>
      <c r="H6" s="4">
        <v>1</v>
      </c>
      <c r="I6" s="4">
        <v>2</v>
      </c>
      <c r="J6" s="4">
        <v>2</v>
      </c>
      <c r="K6" s="4" t="s">
        <v>30</v>
      </c>
      <c r="L6" s="4">
        <v>1068</v>
      </c>
      <c r="M6" s="4">
        <v>1068</v>
      </c>
      <c r="N6" s="4" t="s">
        <v>54</v>
      </c>
      <c r="O6" s="4" t="s">
        <v>32</v>
      </c>
      <c r="P6" s="4" t="s">
        <v>33</v>
      </c>
      <c r="Q6" s="4">
        <v>0</v>
      </c>
      <c r="R6" s="7">
        <v>44742</v>
      </c>
      <c r="S6" s="6">
        <v>44798</v>
      </c>
      <c r="T6" s="4" t="s">
        <v>34</v>
      </c>
      <c r="U6" s="4">
        <v>1068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44793</v>
      </c>
      <c r="G7" s="6">
        <v>44795</v>
      </c>
      <c r="H7" s="4">
        <v>1</v>
      </c>
      <c r="I7" s="4">
        <v>2</v>
      </c>
      <c r="J7" s="4">
        <v>2</v>
      </c>
      <c r="K7" s="4" t="s">
        <v>30</v>
      </c>
      <c r="L7" s="4">
        <v>364</v>
      </c>
      <c r="M7" s="4">
        <v>364</v>
      </c>
      <c r="N7" s="4" t="s">
        <v>59</v>
      </c>
      <c r="O7" s="4" t="s">
        <v>32</v>
      </c>
      <c r="P7" s="4" t="s">
        <v>33</v>
      </c>
      <c r="Q7" s="4">
        <v>0</v>
      </c>
      <c r="R7" s="7">
        <v>44747</v>
      </c>
      <c r="S7" s="6">
        <v>44798</v>
      </c>
      <c r="T7" s="4" t="s">
        <v>34</v>
      </c>
      <c r="U7" s="4">
        <v>364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44793</v>
      </c>
      <c r="G8" s="6">
        <v>44795</v>
      </c>
      <c r="H8" s="4">
        <v>1</v>
      </c>
      <c r="I8" s="4">
        <v>2</v>
      </c>
      <c r="J8" s="4">
        <v>2</v>
      </c>
      <c r="K8" s="4" t="s">
        <v>30</v>
      </c>
      <c r="L8" s="4">
        <v>822</v>
      </c>
      <c r="M8" s="4">
        <v>822</v>
      </c>
      <c r="N8" s="4" t="s">
        <v>63</v>
      </c>
      <c r="O8" s="4" t="s">
        <v>32</v>
      </c>
      <c r="P8" s="4" t="s">
        <v>33</v>
      </c>
      <c r="Q8" s="4">
        <v>0</v>
      </c>
      <c r="R8" s="7">
        <v>44755</v>
      </c>
      <c r="S8" s="6">
        <v>44798</v>
      </c>
      <c r="T8" s="4" t="s">
        <v>34</v>
      </c>
      <c r="U8" s="4">
        <v>822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44793</v>
      </c>
      <c r="G9" s="6">
        <v>44795</v>
      </c>
      <c r="H9" s="4">
        <v>1</v>
      </c>
      <c r="I9" s="4">
        <v>2</v>
      </c>
      <c r="J9" s="4">
        <v>2</v>
      </c>
      <c r="K9" s="4" t="s">
        <v>30</v>
      </c>
      <c r="L9" s="4">
        <v>5370</v>
      </c>
      <c r="M9" s="4">
        <v>5370</v>
      </c>
      <c r="N9" s="4" t="s">
        <v>67</v>
      </c>
      <c r="O9" s="4" t="s">
        <v>32</v>
      </c>
      <c r="P9" s="4" t="s">
        <v>33</v>
      </c>
      <c r="Q9" s="4">
        <v>0</v>
      </c>
      <c r="R9" s="7">
        <v>44763</v>
      </c>
      <c r="S9" s="6">
        <v>44798</v>
      </c>
      <c r="T9" s="4" t="s">
        <v>34</v>
      </c>
      <c r="U9" s="4">
        <v>5370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65</v>
      </c>
      <c r="E10" s="4" t="s">
        <v>70</v>
      </c>
      <c r="F10" s="6">
        <v>44794</v>
      </c>
      <c r="G10" s="6">
        <v>44795</v>
      </c>
      <c r="H10" s="4">
        <v>1</v>
      </c>
      <c r="I10" s="4">
        <v>1</v>
      </c>
      <c r="J10" s="4">
        <v>1</v>
      </c>
      <c r="K10" s="4" t="s">
        <v>30</v>
      </c>
      <c r="L10" s="4">
        <v>2255</v>
      </c>
      <c r="M10" s="4">
        <v>2255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44765</v>
      </c>
      <c r="S10" s="6">
        <v>44798</v>
      </c>
      <c r="T10" s="4" t="s">
        <v>34</v>
      </c>
      <c r="U10" s="4">
        <v>2255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48</v>
      </c>
      <c r="F11" s="6">
        <v>44793</v>
      </c>
      <c r="G11" s="6">
        <v>44795</v>
      </c>
      <c r="H11" s="4">
        <v>1</v>
      </c>
      <c r="I11" s="4">
        <v>2</v>
      </c>
      <c r="J11" s="4">
        <v>2</v>
      </c>
      <c r="K11" s="4" t="s">
        <v>30</v>
      </c>
      <c r="L11" s="4">
        <v>890</v>
      </c>
      <c r="M11" s="4">
        <v>890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44771</v>
      </c>
      <c r="S11" s="6">
        <v>44798</v>
      </c>
      <c r="T11" s="4" t="s">
        <v>34</v>
      </c>
      <c r="U11" s="4">
        <v>890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62</v>
      </c>
      <c r="F12" s="6">
        <v>44794</v>
      </c>
      <c r="G12" s="6">
        <v>44795</v>
      </c>
      <c r="H12" s="4">
        <v>1</v>
      </c>
      <c r="I12" s="4">
        <v>1</v>
      </c>
      <c r="J12" s="4">
        <v>1</v>
      </c>
      <c r="K12" s="4" t="s">
        <v>30</v>
      </c>
      <c r="L12" s="4">
        <v>536</v>
      </c>
      <c r="M12" s="4">
        <v>536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44771</v>
      </c>
      <c r="S12" s="6">
        <v>44798</v>
      </c>
      <c r="T12" s="4" t="s">
        <v>34</v>
      </c>
      <c r="U12" s="4">
        <v>536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44794</v>
      </c>
      <c r="G13" s="6">
        <v>44795</v>
      </c>
      <c r="H13" s="4">
        <v>1</v>
      </c>
      <c r="I13" s="4">
        <v>1</v>
      </c>
      <c r="J13" s="4">
        <v>1</v>
      </c>
      <c r="K13" s="4" t="s">
        <v>30</v>
      </c>
      <c r="L13" s="4">
        <v>1339</v>
      </c>
      <c r="M13" s="4">
        <v>1339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44773</v>
      </c>
      <c r="S13" s="6">
        <v>44798</v>
      </c>
      <c r="T13" s="4" t="s">
        <v>34</v>
      </c>
      <c r="U13" s="4">
        <v>1339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80</v>
      </c>
      <c r="B14" s="4" t="s">
        <v>26</v>
      </c>
      <c r="C14" s="4" t="s">
        <v>85</v>
      </c>
      <c r="D14" s="4" t="s">
        <v>81</v>
      </c>
      <c r="E14" s="4" t="s">
        <v>82</v>
      </c>
      <c r="F14" s="6">
        <v>44794</v>
      </c>
      <c r="G14" s="6">
        <v>44795</v>
      </c>
      <c r="H14" s="4">
        <v>1</v>
      </c>
      <c r="I14" s="4">
        <v>1</v>
      </c>
      <c r="J14" s="4">
        <v>1</v>
      </c>
      <c r="K14" s="4" t="s">
        <v>30</v>
      </c>
      <c r="L14" s="4">
        <v>-1339</v>
      </c>
      <c r="M14" s="4">
        <v>-1339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44773</v>
      </c>
      <c r="S14" s="6">
        <v>44798</v>
      </c>
      <c r="T14" s="4" t="s">
        <v>34</v>
      </c>
      <c r="U14" s="4">
        <v>-1339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44794</v>
      </c>
      <c r="G15" s="6">
        <v>44795</v>
      </c>
      <c r="H15" s="4">
        <v>1</v>
      </c>
      <c r="I15" s="4">
        <v>1</v>
      </c>
      <c r="J15" s="4">
        <v>1</v>
      </c>
      <c r="K15" s="4" t="s">
        <v>30</v>
      </c>
      <c r="L15" s="4">
        <v>287</v>
      </c>
      <c r="M15" s="4">
        <v>287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44776</v>
      </c>
      <c r="S15" s="6">
        <v>44798</v>
      </c>
      <c r="T15" s="4" t="s">
        <v>34</v>
      </c>
      <c r="U15" s="4">
        <v>287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44794</v>
      </c>
      <c r="G16" s="6">
        <v>44795</v>
      </c>
      <c r="H16" s="4">
        <v>1</v>
      </c>
      <c r="I16" s="4">
        <v>1</v>
      </c>
      <c r="J16" s="4">
        <v>1</v>
      </c>
      <c r="K16" s="4" t="s">
        <v>30</v>
      </c>
      <c r="L16" s="4">
        <v>1798</v>
      </c>
      <c r="M16" s="4">
        <v>1798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44778</v>
      </c>
      <c r="S16" s="6">
        <v>44798</v>
      </c>
      <c r="T16" s="4" t="s">
        <v>34</v>
      </c>
      <c r="U16" s="4">
        <v>1798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44793</v>
      </c>
      <c r="G17" s="6">
        <v>44795</v>
      </c>
      <c r="H17" s="4">
        <v>1</v>
      </c>
      <c r="I17" s="4">
        <v>2</v>
      </c>
      <c r="J17" s="4">
        <v>2</v>
      </c>
      <c r="K17" s="4" t="s">
        <v>30</v>
      </c>
      <c r="L17" s="4">
        <v>222</v>
      </c>
      <c r="M17" s="4">
        <v>222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44779</v>
      </c>
      <c r="S17" s="6">
        <v>44798</v>
      </c>
      <c r="T17" s="4" t="s">
        <v>34</v>
      </c>
      <c r="U17" s="4">
        <v>222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44791</v>
      </c>
      <c r="G18" s="6">
        <v>44795</v>
      </c>
      <c r="H18" s="4">
        <v>1</v>
      </c>
      <c r="I18" s="4">
        <v>4</v>
      </c>
      <c r="J18" s="4">
        <v>4</v>
      </c>
      <c r="K18" s="4" t="s">
        <v>30</v>
      </c>
      <c r="L18" s="4">
        <v>3072</v>
      </c>
      <c r="M18" s="4">
        <v>3072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44779</v>
      </c>
      <c r="S18" s="6">
        <v>44798</v>
      </c>
      <c r="T18" s="4" t="s">
        <v>34</v>
      </c>
      <c r="U18" s="4">
        <v>3072</v>
      </c>
      <c r="V18" s="4">
        <v>0</v>
      </c>
      <c r="W18" s="4">
        <v>0</v>
      </c>
      <c r="X18" s="4" t="s">
        <v>35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44794</v>
      </c>
      <c r="G19" s="6">
        <v>44795</v>
      </c>
      <c r="H19" s="4">
        <v>1</v>
      </c>
      <c r="I19" s="4">
        <v>1</v>
      </c>
      <c r="J19" s="4">
        <v>1</v>
      </c>
      <c r="K19" s="4" t="s">
        <v>30</v>
      </c>
      <c r="L19" s="4">
        <v>1105</v>
      </c>
      <c r="M19" s="4">
        <v>1105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44780</v>
      </c>
      <c r="S19" s="6">
        <v>44798</v>
      </c>
      <c r="T19" s="4" t="s">
        <v>34</v>
      </c>
      <c r="U19" s="4">
        <v>1105</v>
      </c>
      <c r="V19" s="4">
        <v>0</v>
      </c>
      <c r="W19" s="4">
        <v>0</v>
      </c>
      <c r="X19" s="4" t="s">
        <v>35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44792</v>
      </c>
      <c r="G20" s="6">
        <v>44795</v>
      </c>
      <c r="H20" s="4">
        <v>1</v>
      </c>
      <c r="I20" s="4">
        <v>3</v>
      </c>
      <c r="J20" s="4">
        <v>3</v>
      </c>
      <c r="K20" s="4" t="s">
        <v>30</v>
      </c>
      <c r="L20" s="4">
        <v>1542</v>
      </c>
      <c r="M20" s="4">
        <v>1542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44782</v>
      </c>
      <c r="S20" s="6">
        <v>44798</v>
      </c>
      <c r="T20" s="4" t="s">
        <v>34</v>
      </c>
      <c r="U20" s="4">
        <v>1542</v>
      </c>
      <c r="V20" s="4">
        <v>0</v>
      </c>
      <c r="W20" s="4">
        <v>0</v>
      </c>
      <c r="X20" s="4" t="s">
        <v>35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44794</v>
      </c>
      <c r="G21" s="6">
        <v>44795</v>
      </c>
      <c r="H21" s="4">
        <v>1</v>
      </c>
      <c r="I21" s="4">
        <v>1</v>
      </c>
      <c r="J21" s="4">
        <v>1</v>
      </c>
      <c r="K21" s="4" t="s">
        <v>30</v>
      </c>
      <c r="L21" s="4">
        <v>1600</v>
      </c>
      <c r="M21" s="4">
        <v>1600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44782</v>
      </c>
      <c r="S21" s="6">
        <v>44798</v>
      </c>
      <c r="T21" s="4" t="s">
        <v>34</v>
      </c>
      <c r="U21" s="4">
        <v>1600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29</v>
      </c>
      <c r="F22" s="6">
        <v>44792</v>
      </c>
      <c r="G22" s="6">
        <v>44795</v>
      </c>
      <c r="H22" s="4">
        <v>1</v>
      </c>
      <c r="I22" s="4">
        <v>3</v>
      </c>
      <c r="J22" s="4">
        <v>3</v>
      </c>
      <c r="K22" s="4" t="s">
        <v>30</v>
      </c>
      <c r="L22" s="4">
        <v>2554</v>
      </c>
      <c r="M22" s="4">
        <v>2554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44784</v>
      </c>
      <c r="S22" s="6">
        <v>44798</v>
      </c>
      <c r="T22" s="4" t="s">
        <v>34</v>
      </c>
      <c r="U22" s="4">
        <v>2554</v>
      </c>
      <c r="V22" s="4">
        <v>0</v>
      </c>
      <c r="W22" s="4">
        <v>0</v>
      </c>
      <c r="X22" s="4" t="s">
        <v>35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44792</v>
      </c>
      <c r="G23" s="6">
        <v>44795</v>
      </c>
      <c r="H23" s="4">
        <v>1</v>
      </c>
      <c r="I23" s="4">
        <v>3</v>
      </c>
      <c r="J23" s="4">
        <v>3</v>
      </c>
      <c r="K23" s="4" t="s">
        <v>30</v>
      </c>
      <c r="L23" s="4">
        <v>11010</v>
      </c>
      <c r="M23" s="4">
        <v>11010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44784</v>
      </c>
      <c r="S23" s="6">
        <v>44798</v>
      </c>
      <c r="T23" s="4" t="s">
        <v>34</v>
      </c>
      <c r="U23" s="4">
        <v>11010</v>
      </c>
      <c r="V23" s="4">
        <v>0</v>
      </c>
      <c r="W23" s="4">
        <v>0</v>
      </c>
      <c r="X23" s="4" t="s">
        <v>35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44794</v>
      </c>
      <c r="G24" s="6">
        <v>44795</v>
      </c>
      <c r="H24" s="4">
        <v>1</v>
      </c>
      <c r="I24" s="4">
        <v>1</v>
      </c>
      <c r="J24" s="4">
        <v>1</v>
      </c>
      <c r="K24" s="4" t="s">
        <v>30</v>
      </c>
      <c r="L24" s="4">
        <v>323</v>
      </c>
      <c r="M24" s="4">
        <v>323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44785</v>
      </c>
      <c r="S24" s="6">
        <v>44798</v>
      </c>
      <c r="T24" s="4" t="s">
        <v>34</v>
      </c>
      <c r="U24" s="4">
        <v>323</v>
      </c>
      <c r="V24" s="4">
        <v>0</v>
      </c>
      <c r="W24" s="4">
        <v>0</v>
      </c>
      <c r="X24" s="4" t="s">
        <v>134</v>
      </c>
      <c r="Y24" s="4" t="s">
        <v>35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44793</v>
      </c>
      <c r="G25" s="6">
        <v>44795</v>
      </c>
      <c r="H25" s="4">
        <v>1</v>
      </c>
      <c r="I25" s="4">
        <v>2</v>
      </c>
      <c r="J25" s="4">
        <v>2</v>
      </c>
      <c r="K25" s="4" t="s">
        <v>30</v>
      </c>
      <c r="L25" s="4">
        <v>3110</v>
      </c>
      <c r="M25" s="4">
        <v>3110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44786</v>
      </c>
      <c r="S25" s="6">
        <v>44798</v>
      </c>
      <c r="T25" s="4" t="s">
        <v>34</v>
      </c>
      <c r="U25" s="4">
        <v>3110</v>
      </c>
      <c r="V25" s="4">
        <v>0</v>
      </c>
      <c r="W25" s="4">
        <v>0</v>
      </c>
      <c r="X25" s="4" t="s">
        <v>139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44794</v>
      </c>
      <c r="G26" s="6">
        <v>44795</v>
      </c>
      <c r="H26" s="4">
        <v>1</v>
      </c>
      <c r="I26" s="4">
        <v>1</v>
      </c>
      <c r="J26" s="4">
        <v>1</v>
      </c>
      <c r="K26" s="4" t="s">
        <v>30</v>
      </c>
      <c r="L26" s="4">
        <v>564</v>
      </c>
      <c r="M26" s="4">
        <v>564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44787</v>
      </c>
      <c r="S26" s="6">
        <v>44798</v>
      </c>
      <c r="T26" s="4" t="s">
        <v>34</v>
      </c>
      <c r="U26" s="4">
        <v>564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44794</v>
      </c>
      <c r="G27" s="6">
        <v>44795</v>
      </c>
      <c r="H27" s="4">
        <v>1</v>
      </c>
      <c r="I27" s="4">
        <v>1</v>
      </c>
      <c r="J27" s="4">
        <v>1</v>
      </c>
      <c r="K27" s="4" t="s">
        <v>30</v>
      </c>
      <c r="L27" s="4">
        <v>121</v>
      </c>
      <c r="M27" s="4">
        <v>121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44787</v>
      </c>
      <c r="S27" s="6">
        <v>44798</v>
      </c>
      <c r="T27" s="4" t="s">
        <v>34</v>
      </c>
      <c r="U27" s="4">
        <v>121</v>
      </c>
      <c r="V27" s="4">
        <v>0</v>
      </c>
      <c r="W27" s="4">
        <v>0</v>
      </c>
      <c r="X27" s="4" t="s">
        <v>35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44794</v>
      </c>
      <c r="G28" s="6">
        <v>44795</v>
      </c>
      <c r="H28" s="4">
        <v>1</v>
      </c>
      <c r="I28" s="4">
        <v>1</v>
      </c>
      <c r="J28" s="4">
        <v>1</v>
      </c>
      <c r="K28" s="4" t="s">
        <v>30</v>
      </c>
      <c r="L28" s="4">
        <v>752</v>
      </c>
      <c r="M28" s="4">
        <v>752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44787</v>
      </c>
      <c r="S28" s="6">
        <v>44798</v>
      </c>
      <c r="T28" s="4" t="s">
        <v>34</v>
      </c>
      <c r="U28" s="4">
        <v>752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44794</v>
      </c>
      <c r="G29" s="6">
        <v>44795</v>
      </c>
      <c r="H29" s="4">
        <v>1</v>
      </c>
      <c r="I29" s="4">
        <v>1</v>
      </c>
      <c r="J29" s="4">
        <v>1</v>
      </c>
      <c r="K29" s="4" t="s">
        <v>30</v>
      </c>
      <c r="L29" s="4">
        <v>754</v>
      </c>
      <c r="M29" s="4">
        <v>754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44788</v>
      </c>
      <c r="S29" s="6">
        <v>44798</v>
      </c>
      <c r="T29" s="4" t="s">
        <v>34</v>
      </c>
      <c r="U29" s="4">
        <v>754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44794</v>
      </c>
      <c r="G30" s="6">
        <v>44795</v>
      </c>
      <c r="H30" s="4">
        <v>1</v>
      </c>
      <c r="I30" s="4">
        <v>1</v>
      </c>
      <c r="J30" s="4">
        <v>1</v>
      </c>
      <c r="K30" s="4" t="s">
        <v>30</v>
      </c>
      <c r="L30" s="4">
        <v>1664</v>
      </c>
      <c r="M30" s="4">
        <v>1664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44788</v>
      </c>
      <c r="S30" s="6">
        <v>44798</v>
      </c>
      <c r="T30" s="4" t="s">
        <v>34</v>
      </c>
      <c r="U30" s="4">
        <v>1664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44791</v>
      </c>
      <c r="G31" s="6">
        <v>44795</v>
      </c>
      <c r="H31" s="4">
        <v>1</v>
      </c>
      <c r="I31" s="4">
        <v>4</v>
      </c>
      <c r="J31" s="4">
        <v>4</v>
      </c>
      <c r="K31" s="4" t="s">
        <v>30</v>
      </c>
      <c r="L31" s="4">
        <v>1508</v>
      </c>
      <c r="M31" s="4">
        <v>1508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44788</v>
      </c>
      <c r="S31" s="6">
        <v>44798</v>
      </c>
      <c r="T31" s="4" t="s">
        <v>34</v>
      </c>
      <c r="U31" s="4">
        <v>1508</v>
      </c>
      <c r="V31" s="4">
        <v>0</v>
      </c>
      <c r="W31" s="4">
        <v>0</v>
      </c>
      <c r="X31" s="4" t="s">
        <v>35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44793</v>
      </c>
      <c r="G32" s="6">
        <v>44795</v>
      </c>
      <c r="H32" s="4">
        <v>1</v>
      </c>
      <c r="I32" s="4">
        <v>2</v>
      </c>
      <c r="J32" s="4">
        <v>2</v>
      </c>
      <c r="K32" s="4" t="s">
        <v>30</v>
      </c>
      <c r="L32" s="4">
        <v>1196</v>
      </c>
      <c r="M32" s="4">
        <v>1196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44789</v>
      </c>
      <c r="S32" s="6">
        <v>44798</v>
      </c>
      <c r="T32" s="4" t="s">
        <v>34</v>
      </c>
      <c r="U32" s="4">
        <v>1196</v>
      </c>
      <c r="V32" s="4">
        <v>0</v>
      </c>
      <c r="W32" s="4">
        <v>0</v>
      </c>
      <c r="X32" s="4" t="s">
        <v>35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44792</v>
      </c>
      <c r="G33" s="6">
        <v>44795</v>
      </c>
      <c r="H33" s="4">
        <v>1</v>
      </c>
      <c r="I33" s="4">
        <v>3</v>
      </c>
      <c r="J33" s="4">
        <v>3</v>
      </c>
      <c r="K33" s="4" t="s">
        <v>30</v>
      </c>
      <c r="L33" s="4">
        <v>2772</v>
      </c>
      <c r="M33" s="4">
        <v>2772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44789</v>
      </c>
      <c r="S33" s="6">
        <v>44798</v>
      </c>
      <c r="T33" s="4" t="s">
        <v>34</v>
      </c>
      <c r="U33" s="4">
        <v>2772</v>
      </c>
      <c r="V33" s="4">
        <v>0</v>
      </c>
      <c r="W33" s="4">
        <v>0</v>
      </c>
      <c r="X33" s="4" t="s">
        <v>35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44794</v>
      </c>
      <c r="G34" s="6">
        <v>44795</v>
      </c>
      <c r="H34" s="4">
        <v>1</v>
      </c>
      <c r="I34" s="4">
        <v>1</v>
      </c>
      <c r="J34" s="4">
        <v>1</v>
      </c>
      <c r="K34" s="4" t="s">
        <v>30</v>
      </c>
      <c r="L34" s="4">
        <v>1266</v>
      </c>
      <c r="M34" s="4">
        <v>1266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44790</v>
      </c>
      <c r="S34" s="6">
        <v>44798</v>
      </c>
      <c r="T34" s="4" t="s">
        <v>34</v>
      </c>
      <c r="U34" s="4">
        <v>1266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44793</v>
      </c>
      <c r="G35" s="6">
        <v>44795</v>
      </c>
      <c r="H35" s="4">
        <v>1</v>
      </c>
      <c r="I35" s="4">
        <v>2</v>
      </c>
      <c r="J35" s="4">
        <v>2</v>
      </c>
      <c r="K35" s="4" t="s">
        <v>30</v>
      </c>
      <c r="L35" s="4">
        <v>1934</v>
      </c>
      <c r="M35" s="4">
        <v>1934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44790</v>
      </c>
      <c r="S35" s="6">
        <v>44798</v>
      </c>
      <c r="T35" s="4" t="s">
        <v>34</v>
      </c>
      <c r="U35" s="4">
        <v>1934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44792</v>
      </c>
      <c r="G36" s="6">
        <v>44795</v>
      </c>
      <c r="H36" s="4">
        <v>1</v>
      </c>
      <c r="I36" s="4">
        <v>3</v>
      </c>
      <c r="J36" s="4">
        <v>3</v>
      </c>
      <c r="K36" s="4" t="s">
        <v>30</v>
      </c>
      <c r="L36" s="4">
        <v>3360</v>
      </c>
      <c r="M36" s="4">
        <v>3360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44791</v>
      </c>
      <c r="S36" s="6">
        <v>44798</v>
      </c>
      <c r="T36" s="4" t="s">
        <v>34</v>
      </c>
      <c r="U36" s="4">
        <v>3360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44794</v>
      </c>
      <c r="G37" s="6">
        <v>44795</v>
      </c>
      <c r="H37" s="4">
        <v>1</v>
      </c>
      <c r="I37" s="4">
        <v>1</v>
      </c>
      <c r="J37" s="4">
        <v>1</v>
      </c>
      <c r="K37" s="4" t="s">
        <v>30</v>
      </c>
      <c r="L37" s="4">
        <v>594</v>
      </c>
      <c r="M37" s="4">
        <v>594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44791</v>
      </c>
      <c r="S37" s="6">
        <v>44798</v>
      </c>
      <c r="T37" s="4" t="s">
        <v>34</v>
      </c>
      <c r="U37" s="4">
        <v>594</v>
      </c>
      <c r="V37" s="4">
        <v>0</v>
      </c>
      <c r="W37" s="4">
        <v>0</v>
      </c>
      <c r="X37" s="4" t="s">
        <v>35</v>
      </c>
      <c r="Y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/>
      <c r="F38" s="6">
        <v>44794</v>
      </c>
      <c r="G38" s="6">
        <v>44795</v>
      </c>
      <c r="H38" s="4">
        <v>0</v>
      </c>
      <c r="I38" s="4">
        <v>1</v>
      </c>
      <c r="J38" s="4">
        <v>0</v>
      </c>
      <c r="K38" s="4" t="s">
        <v>30</v>
      </c>
      <c r="L38" s="4">
        <v>149</v>
      </c>
      <c r="M38" s="4">
        <v>149</v>
      </c>
      <c r="N38" s="4"/>
      <c r="O38" s="4" t="s">
        <v>32</v>
      </c>
      <c r="P38" s="4" t="s">
        <v>33</v>
      </c>
      <c r="Q38" s="4">
        <v>0</v>
      </c>
      <c r="R38" s="7">
        <v>44791</v>
      </c>
      <c r="S38" s="6">
        <v>44798</v>
      </c>
      <c r="T38" s="4" t="s">
        <v>34</v>
      </c>
      <c r="U38" s="4">
        <v>149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44794</v>
      </c>
      <c r="G39" s="6">
        <v>44795</v>
      </c>
      <c r="H39" s="4">
        <v>1</v>
      </c>
      <c r="I39" s="4">
        <v>1</v>
      </c>
      <c r="J39" s="4">
        <v>1</v>
      </c>
      <c r="K39" s="4" t="s">
        <v>30</v>
      </c>
      <c r="L39" s="4">
        <v>124</v>
      </c>
      <c r="M39" s="4">
        <v>124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44792</v>
      </c>
      <c r="S39" s="6">
        <v>44798</v>
      </c>
      <c r="T39" s="4" t="s">
        <v>34</v>
      </c>
      <c r="U39" s="4">
        <v>124</v>
      </c>
      <c r="V39" s="4">
        <v>0</v>
      </c>
      <c r="W39" s="4">
        <v>0</v>
      </c>
      <c r="X39" s="4" t="s">
        <v>35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44793</v>
      </c>
      <c r="G40" s="6">
        <v>44795</v>
      </c>
      <c r="H40" s="4">
        <v>2</v>
      </c>
      <c r="I40" s="4">
        <v>2</v>
      </c>
      <c r="J40" s="4">
        <v>4</v>
      </c>
      <c r="K40" s="4" t="s">
        <v>30</v>
      </c>
      <c r="L40" s="4">
        <v>4736</v>
      </c>
      <c r="M40" s="4">
        <v>4736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44793</v>
      </c>
      <c r="S40" s="6">
        <v>44798</v>
      </c>
      <c r="T40" s="4" t="s">
        <v>34</v>
      </c>
      <c r="U40" s="4">
        <v>4736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44794</v>
      </c>
      <c r="G41" s="6">
        <v>44795</v>
      </c>
      <c r="H41" s="4">
        <v>1</v>
      </c>
      <c r="I41" s="4">
        <v>1</v>
      </c>
      <c r="J41" s="4">
        <v>1</v>
      </c>
      <c r="K41" s="4" t="s">
        <v>30</v>
      </c>
      <c r="L41" s="4">
        <v>227</v>
      </c>
      <c r="M41" s="4">
        <v>227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44793</v>
      </c>
      <c r="S41" s="6">
        <v>44798</v>
      </c>
      <c r="T41" s="4" t="s">
        <v>34</v>
      </c>
      <c r="U41" s="4">
        <v>227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44794</v>
      </c>
      <c r="G42" s="6">
        <v>44795</v>
      </c>
      <c r="H42" s="4">
        <v>1</v>
      </c>
      <c r="I42" s="4">
        <v>1</v>
      </c>
      <c r="J42" s="4">
        <v>1</v>
      </c>
      <c r="K42" s="4" t="s">
        <v>30</v>
      </c>
      <c r="L42" s="4">
        <v>707</v>
      </c>
      <c r="M42" s="4">
        <v>707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44793</v>
      </c>
      <c r="S42" s="6">
        <v>44798</v>
      </c>
      <c r="T42" s="4" t="s">
        <v>34</v>
      </c>
      <c r="U42" s="4">
        <v>707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44793</v>
      </c>
      <c r="G43" s="6">
        <v>44795</v>
      </c>
      <c r="H43" s="4">
        <v>1</v>
      </c>
      <c r="I43" s="4">
        <v>2</v>
      </c>
      <c r="J43" s="4">
        <v>2</v>
      </c>
      <c r="K43" s="4" t="s">
        <v>30</v>
      </c>
      <c r="L43" s="4">
        <v>1796</v>
      </c>
      <c r="M43" s="4">
        <v>1796</v>
      </c>
      <c r="N43" s="4" t="s">
        <v>219</v>
      </c>
      <c r="O43" s="4" t="s">
        <v>32</v>
      </c>
      <c r="P43" s="4" t="s">
        <v>33</v>
      </c>
      <c r="Q43" s="4">
        <v>0</v>
      </c>
      <c r="R43" s="7">
        <v>44793</v>
      </c>
      <c r="S43" s="6">
        <v>44798</v>
      </c>
      <c r="T43" s="4" t="s">
        <v>34</v>
      </c>
      <c r="U43" s="4">
        <v>1796</v>
      </c>
      <c r="V43" s="4">
        <v>0</v>
      </c>
      <c r="W43" s="4">
        <v>0</v>
      </c>
      <c r="X43" s="4" t="s">
        <v>35</v>
      </c>
      <c r="Y43" s="4" t="s">
        <v>220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44793</v>
      </c>
      <c r="G44" s="6">
        <v>44795</v>
      </c>
      <c r="H44" s="4">
        <v>1</v>
      </c>
      <c r="I44" s="4">
        <v>2</v>
      </c>
      <c r="J44" s="4">
        <v>2</v>
      </c>
      <c r="K44" s="4" t="s">
        <v>30</v>
      </c>
      <c r="L44" s="4">
        <v>1012</v>
      </c>
      <c r="M44" s="4">
        <v>1012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44793</v>
      </c>
      <c r="S44" s="6">
        <v>44798</v>
      </c>
      <c r="T44" s="4" t="s">
        <v>34</v>
      </c>
      <c r="U44" s="4">
        <v>1012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44793</v>
      </c>
      <c r="G45" s="6">
        <v>44795</v>
      </c>
      <c r="H45" s="4">
        <v>1</v>
      </c>
      <c r="I45" s="4">
        <v>2</v>
      </c>
      <c r="J45" s="4">
        <v>2</v>
      </c>
      <c r="K45" s="4" t="s">
        <v>30</v>
      </c>
      <c r="L45" s="4">
        <v>524</v>
      </c>
      <c r="M45" s="4">
        <v>524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44793</v>
      </c>
      <c r="S45" s="6">
        <v>44798</v>
      </c>
      <c r="T45" s="4" t="s">
        <v>34</v>
      </c>
      <c r="U45" s="4">
        <v>524</v>
      </c>
      <c r="V45" s="4">
        <v>0</v>
      </c>
      <c r="W45" s="4">
        <v>0</v>
      </c>
      <c r="X45" s="4" t="s">
        <v>35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44794</v>
      </c>
      <c r="G46" s="6">
        <v>44795</v>
      </c>
      <c r="H46" s="4">
        <v>1</v>
      </c>
      <c r="I46" s="4">
        <v>1</v>
      </c>
      <c r="J46" s="4">
        <v>1</v>
      </c>
      <c r="K46" s="4" t="s">
        <v>30</v>
      </c>
      <c r="L46" s="4">
        <v>546</v>
      </c>
      <c r="M46" s="4">
        <v>546</v>
      </c>
      <c r="N46" s="4" t="s">
        <v>233</v>
      </c>
      <c r="O46" s="4" t="s">
        <v>32</v>
      </c>
      <c r="P46" s="4" t="s">
        <v>33</v>
      </c>
      <c r="Q46" s="4">
        <v>0</v>
      </c>
      <c r="R46" s="7">
        <v>44793</v>
      </c>
      <c r="S46" s="6">
        <v>44798</v>
      </c>
      <c r="T46" s="4" t="s">
        <v>34</v>
      </c>
      <c r="U46" s="4">
        <v>546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230</v>
      </c>
      <c r="B47" s="4" t="s">
        <v>26</v>
      </c>
      <c r="C47" s="4" t="s">
        <v>85</v>
      </c>
      <c r="D47" s="4" t="s">
        <v>231</v>
      </c>
      <c r="E47" s="4" t="s">
        <v>232</v>
      </c>
      <c r="F47" s="6">
        <v>44794</v>
      </c>
      <c r="G47" s="6">
        <v>44795</v>
      </c>
      <c r="H47" s="4">
        <v>1</v>
      </c>
      <c r="I47" s="4">
        <v>1</v>
      </c>
      <c r="J47" s="4">
        <v>1</v>
      </c>
      <c r="K47" s="4" t="s">
        <v>30</v>
      </c>
      <c r="L47" s="4">
        <v>-546</v>
      </c>
      <c r="M47" s="4">
        <v>-546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44793</v>
      </c>
      <c r="S47" s="6">
        <v>44798</v>
      </c>
      <c r="T47" s="4" t="s">
        <v>34</v>
      </c>
      <c r="U47" s="4">
        <v>-546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44794</v>
      </c>
      <c r="G48" s="6">
        <v>44795</v>
      </c>
      <c r="H48" s="4">
        <v>1</v>
      </c>
      <c r="I48" s="4">
        <v>1</v>
      </c>
      <c r="J48" s="4">
        <v>1</v>
      </c>
      <c r="K48" s="4" t="s">
        <v>30</v>
      </c>
      <c r="L48" s="4">
        <v>325</v>
      </c>
      <c r="M48" s="4">
        <v>325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44793</v>
      </c>
      <c r="S48" s="6">
        <v>44798</v>
      </c>
      <c r="T48" s="4" t="s">
        <v>34</v>
      </c>
      <c r="U48" s="4">
        <v>325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239</v>
      </c>
      <c r="E49" s="4" t="s">
        <v>210</v>
      </c>
      <c r="F49" s="6">
        <v>44794</v>
      </c>
      <c r="G49" s="6">
        <v>44795</v>
      </c>
      <c r="H49" s="4">
        <v>1</v>
      </c>
      <c r="I49" s="4">
        <v>1</v>
      </c>
      <c r="J49" s="4">
        <v>1</v>
      </c>
      <c r="K49" s="4" t="s">
        <v>30</v>
      </c>
      <c r="L49" s="4">
        <v>405</v>
      </c>
      <c r="M49" s="4">
        <v>405</v>
      </c>
      <c r="N49" s="4" t="s">
        <v>240</v>
      </c>
      <c r="O49" s="4" t="s">
        <v>32</v>
      </c>
      <c r="P49" s="4" t="s">
        <v>33</v>
      </c>
      <c r="Q49" s="4">
        <v>0</v>
      </c>
      <c r="R49" s="7">
        <v>44793</v>
      </c>
      <c r="S49" s="6">
        <v>44798</v>
      </c>
      <c r="T49" s="4" t="s">
        <v>34</v>
      </c>
      <c r="U49" s="4">
        <v>405</v>
      </c>
      <c r="V49" s="4">
        <v>0</v>
      </c>
      <c r="W49" s="4">
        <v>0</v>
      </c>
      <c r="X49" s="4" t="s">
        <v>35</v>
      </c>
      <c r="Y49" s="4" t="s">
        <v>241</v>
      </c>
    </row>
    <row r="50" s="4" customFormat="1" spans="1:25">
      <c r="A50" s="4" t="s">
        <v>242</v>
      </c>
      <c r="B50" s="4" t="s">
        <v>26</v>
      </c>
      <c r="C50" s="4" t="s">
        <v>27</v>
      </c>
      <c r="D50" s="4" t="s">
        <v>122</v>
      </c>
      <c r="E50" s="4" t="s">
        <v>243</v>
      </c>
      <c r="F50" s="6">
        <v>44793</v>
      </c>
      <c r="G50" s="6">
        <v>44795</v>
      </c>
      <c r="H50" s="4">
        <v>1</v>
      </c>
      <c r="I50" s="4">
        <v>2</v>
      </c>
      <c r="J50" s="4">
        <v>2</v>
      </c>
      <c r="K50" s="4" t="s">
        <v>30</v>
      </c>
      <c r="L50" s="4">
        <v>1608</v>
      </c>
      <c r="M50" s="4">
        <v>1608</v>
      </c>
      <c r="N50" s="4" t="s">
        <v>244</v>
      </c>
      <c r="O50" s="4" t="s">
        <v>32</v>
      </c>
      <c r="P50" s="4" t="s">
        <v>33</v>
      </c>
      <c r="Q50" s="4">
        <v>0</v>
      </c>
      <c r="R50" s="7">
        <v>44793</v>
      </c>
      <c r="S50" s="6">
        <v>44798</v>
      </c>
      <c r="T50" s="4" t="s">
        <v>34</v>
      </c>
      <c r="U50" s="4">
        <v>1608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44793</v>
      </c>
      <c r="G51" s="6">
        <v>44795</v>
      </c>
      <c r="H51" s="4">
        <v>1</v>
      </c>
      <c r="I51" s="4">
        <v>2</v>
      </c>
      <c r="J51" s="4">
        <v>2</v>
      </c>
      <c r="K51" s="4" t="s">
        <v>30</v>
      </c>
      <c r="L51" s="4">
        <v>1120</v>
      </c>
      <c r="M51" s="4">
        <v>1120</v>
      </c>
      <c r="N51" s="4" t="s">
        <v>248</v>
      </c>
      <c r="O51" s="4" t="s">
        <v>32</v>
      </c>
      <c r="P51" s="4" t="s">
        <v>33</v>
      </c>
      <c r="Q51" s="4">
        <v>0</v>
      </c>
      <c r="R51" s="7">
        <v>44793</v>
      </c>
      <c r="S51" s="6">
        <v>44798</v>
      </c>
      <c r="T51" s="4" t="s">
        <v>34</v>
      </c>
      <c r="U51" s="4">
        <v>1120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251</v>
      </c>
      <c r="F52" s="6">
        <v>44794</v>
      </c>
      <c r="G52" s="6">
        <v>44795</v>
      </c>
      <c r="H52" s="4">
        <v>1</v>
      </c>
      <c r="I52" s="4">
        <v>1</v>
      </c>
      <c r="J52" s="4">
        <v>1</v>
      </c>
      <c r="K52" s="4" t="s">
        <v>30</v>
      </c>
      <c r="L52" s="4">
        <v>857</v>
      </c>
      <c r="M52" s="4">
        <v>857</v>
      </c>
      <c r="N52" s="4" t="s">
        <v>252</v>
      </c>
      <c r="O52" s="4" t="s">
        <v>32</v>
      </c>
      <c r="P52" s="4" t="s">
        <v>33</v>
      </c>
      <c r="Q52" s="4">
        <v>0</v>
      </c>
      <c r="R52" s="7">
        <v>44794</v>
      </c>
      <c r="S52" s="6">
        <v>44798</v>
      </c>
      <c r="T52" s="4" t="s">
        <v>34</v>
      </c>
      <c r="U52" s="4">
        <v>857</v>
      </c>
      <c r="V52" s="4">
        <v>0</v>
      </c>
      <c r="W52" s="4">
        <v>0</v>
      </c>
      <c r="X52" s="4" t="s">
        <v>35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210</v>
      </c>
      <c r="F53" s="6">
        <v>44794</v>
      </c>
      <c r="G53" s="6">
        <v>44795</v>
      </c>
      <c r="H53" s="4">
        <v>1</v>
      </c>
      <c r="I53" s="4">
        <v>1</v>
      </c>
      <c r="J53" s="4">
        <v>1</v>
      </c>
      <c r="K53" s="4" t="s">
        <v>30</v>
      </c>
      <c r="L53" s="4">
        <v>413</v>
      </c>
      <c r="M53" s="4">
        <v>413</v>
      </c>
      <c r="N53" s="4" t="s">
        <v>256</v>
      </c>
      <c r="O53" s="4" t="s">
        <v>32</v>
      </c>
      <c r="P53" s="4" t="s">
        <v>33</v>
      </c>
      <c r="Q53" s="4">
        <v>0</v>
      </c>
      <c r="R53" s="7">
        <v>44794</v>
      </c>
      <c r="S53" s="6">
        <v>44798</v>
      </c>
      <c r="T53" s="4" t="s">
        <v>34</v>
      </c>
      <c r="U53" s="4">
        <v>413</v>
      </c>
      <c r="V53" s="4">
        <v>0</v>
      </c>
      <c r="W53" s="4">
        <v>0</v>
      </c>
      <c r="X53" s="4" t="s">
        <v>35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44794</v>
      </c>
      <c r="G54" s="6">
        <v>44795</v>
      </c>
      <c r="H54" s="4">
        <v>1</v>
      </c>
      <c r="I54" s="4">
        <v>1</v>
      </c>
      <c r="J54" s="4">
        <v>1</v>
      </c>
      <c r="K54" s="4" t="s">
        <v>30</v>
      </c>
      <c r="L54" s="4">
        <v>768</v>
      </c>
      <c r="M54" s="4">
        <v>768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44794</v>
      </c>
      <c r="S54" s="6">
        <v>44798</v>
      </c>
      <c r="T54" s="4" t="s">
        <v>34</v>
      </c>
      <c r="U54" s="4">
        <v>768</v>
      </c>
      <c r="V54" s="4">
        <v>0</v>
      </c>
      <c r="W54" s="4">
        <v>0</v>
      </c>
      <c r="X54" s="4" t="s">
        <v>35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44794</v>
      </c>
      <c r="G55" s="6">
        <v>44795</v>
      </c>
      <c r="H55" s="4">
        <v>1</v>
      </c>
      <c r="I55" s="4">
        <v>1</v>
      </c>
      <c r="J55" s="4">
        <v>1</v>
      </c>
      <c r="K55" s="4" t="s">
        <v>30</v>
      </c>
      <c r="L55" s="4">
        <v>758</v>
      </c>
      <c r="M55" s="4">
        <v>758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44794</v>
      </c>
      <c r="S55" s="6">
        <v>44798</v>
      </c>
      <c r="T55" s="4" t="s">
        <v>34</v>
      </c>
      <c r="U55" s="4">
        <v>758</v>
      </c>
      <c r="V55" s="4">
        <v>0</v>
      </c>
      <c r="W55" s="4">
        <v>0</v>
      </c>
      <c r="X55" s="4" t="s">
        <v>267</v>
      </c>
      <c r="Y55" s="4" t="s">
        <v>35</v>
      </c>
    </row>
    <row r="56" s="4" customFormat="1" spans="1:25">
      <c r="A56" s="4" t="s">
        <v>263</v>
      </c>
      <c r="B56" s="4" t="s">
        <v>26</v>
      </c>
      <c r="C56" s="4" t="s">
        <v>85</v>
      </c>
      <c r="D56" s="4" t="s">
        <v>264</v>
      </c>
      <c r="E56" s="4" t="s">
        <v>265</v>
      </c>
      <c r="F56" s="6">
        <v>44794</v>
      </c>
      <c r="G56" s="6">
        <v>44795</v>
      </c>
      <c r="H56" s="4">
        <v>1</v>
      </c>
      <c r="I56" s="4">
        <v>1</v>
      </c>
      <c r="J56" s="4">
        <v>1</v>
      </c>
      <c r="K56" s="4" t="s">
        <v>30</v>
      </c>
      <c r="L56" s="4">
        <v>-758</v>
      </c>
      <c r="M56" s="4">
        <v>-758</v>
      </c>
      <c r="N56" s="4" t="s">
        <v>266</v>
      </c>
      <c r="O56" s="4" t="s">
        <v>32</v>
      </c>
      <c r="P56" s="4" t="s">
        <v>33</v>
      </c>
      <c r="Q56" s="4">
        <v>0</v>
      </c>
      <c r="R56" s="7">
        <v>44794</v>
      </c>
      <c r="S56" s="6">
        <v>44798</v>
      </c>
      <c r="T56" s="4" t="s">
        <v>34</v>
      </c>
      <c r="U56" s="4">
        <v>-758</v>
      </c>
      <c r="V56" s="4">
        <v>0</v>
      </c>
      <c r="W56" s="4">
        <v>0</v>
      </c>
      <c r="X56" s="4" t="s">
        <v>267</v>
      </c>
      <c r="Y56" s="4" t="s">
        <v>35</v>
      </c>
    </row>
    <row r="57" s="4" customFormat="1" spans="1:25">
      <c r="A57" s="4" t="s">
        <v>268</v>
      </c>
      <c r="B57" s="4" t="s">
        <v>26</v>
      </c>
      <c r="C57" s="4" t="s">
        <v>27</v>
      </c>
      <c r="D57" s="4" t="s">
        <v>269</v>
      </c>
      <c r="E57" s="4" t="s">
        <v>270</v>
      </c>
      <c r="F57" s="6">
        <v>44794</v>
      </c>
      <c r="G57" s="6">
        <v>44795</v>
      </c>
      <c r="H57" s="4">
        <v>1</v>
      </c>
      <c r="I57" s="4">
        <v>1</v>
      </c>
      <c r="J57" s="4">
        <v>1</v>
      </c>
      <c r="K57" s="4" t="s">
        <v>30</v>
      </c>
      <c r="L57" s="4">
        <v>368</v>
      </c>
      <c r="M57" s="4">
        <v>368</v>
      </c>
      <c r="N57" s="4" t="s">
        <v>271</v>
      </c>
      <c r="O57" s="4" t="s">
        <v>32</v>
      </c>
      <c r="P57" s="4" t="s">
        <v>33</v>
      </c>
      <c r="Q57" s="4">
        <v>0</v>
      </c>
      <c r="R57" s="7">
        <v>44794</v>
      </c>
      <c r="S57" s="6">
        <v>44798</v>
      </c>
      <c r="T57" s="4" t="s">
        <v>34</v>
      </c>
      <c r="U57" s="4">
        <v>368</v>
      </c>
      <c r="V57" s="4">
        <v>0</v>
      </c>
      <c r="W57" s="4">
        <v>0</v>
      </c>
      <c r="X57" s="4" t="s">
        <v>272</v>
      </c>
      <c r="Y57" s="4" t="s">
        <v>35</v>
      </c>
    </row>
    <row r="58" s="4" customFormat="1" spans="1:25">
      <c r="A58" s="4" t="s">
        <v>273</v>
      </c>
      <c r="B58" s="4" t="s">
        <v>26</v>
      </c>
      <c r="C58" s="4" t="s">
        <v>27</v>
      </c>
      <c r="D58" s="4" t="s">
        <v>274</v>
      </c>
      <c r="E58" s="4" t="s">
        <v>275</v>
      </c>
      <c r="F58" s="6">
        <v>44794</v>
      </c>
      <c r="G58" s="6">
        <v>44795</v>
      </c>
      <c r="H58" s="4">
        <v>1</v>
      </c>
      <c r="I58" s="4">
        <v>1</v>
      </c>
      <c r="J58" s="4">
        <v>1</v>
      </c>
      <c r="K58" s="4" t="s">
        <v>30</v>
      </c>
      <c r="L58" s="4">
        <v>1866</v>
      </c>
      <c r="M58" s="4">
        <v>1866</v>
      </c>
      <c r="N58" s="4" t="s">
        <v>276</v>
      </c>
      <c r="O58" s="4" t="s">
        <v>32</v>
      </c>
      <c r="P58" s="4" t="s">
        <v>33</v>
      </c>
      <c r="Q58" s="4">
        <v>0</v>
      </c>
      <c r="R58" s="7">
        <v>44794</v>
      </c>
      <c r="S58" s="6">
        <v>44798</v>
      </c>
      <c r="T58" s="4" t="s">
        <v>34</v>
      </c>
      <c r="U58" s="4">
        <v>1866</v>
      </c>
      <c r="V58" s="4">
        <v>0</v>
      </c>
      <c r="W58" s="4">
        <v>0</v>
      </c>
      <c r="X58" s="4" t="s">
        <v>277</v>
      </c>
      <c r="Y58" s="4" t="s">
        <v>278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246</v>
      </c>
      <c r="E59" s="4" t="s">
        <v>280</v>
      </c>
      <c r="F59" s="6">
        <v>44794</v>
      </c>
      <c r="G59" s="6">
        <v>44795</v>
      </c>
      <c r="H59" s="4">
        <v>1</v>
      </c>
      <c r="I59" s="4">
        <v>1</v>
      </c>
      <c r="J59" s="4">
        <v>1</v>
      </c>
      <c r="K59" s="4" t="s">
        <v>30</v>
      </c>
      <c r="L59" s="4">
        <v>821</v>
      </c>
      <c r="M59" s="4">
        <v>821</v>
      </c>
      <c r="N59" s="4" t="s">
        <v>281</v>
      </c>
      <c r="O59" s="4" t="s">
        <v>32</v>
      </c>
      <c r="P59" s="4" t="s">
        <v>33</v>
      </c>
      <c r="Q59" s="4">
        <v>0</v>
      </c>
      <c r="R59" s="7">
        <v>44794</v>
      </c>
      <c r="S59" s="6">
        <v>44798</v>
      </c>
      <c r="T59" s="4" t="s">
        <v>34</v>
      </c>
      <c r="U59" s="4">
        <v>821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282</v>
      </c>
      <c r="B60" s="4" t="s">
        <v>26</v>
      </c>
      <c r="C60" s="4" t="s">
        <v>27</v>
      </c>
      <c r="D60" s="4" t="s">
        <v>283</v>
      </c>
      <c r="E60" s="4" t="s">
        <v>284</v>
      </c>
      <c r="F60" s="6">
        <v>44794</v>
      </c>
      <c r="G60" s="6">
        <v>44795</v>
      </c>
      <c r="H60" s="4">
        <v>1</v>
      </c>
      <c r="I60" s="4">
        <v>1</v>
      </c>
      <c r="J60" s="4">
        <v>1</v>
      </c>
      <c r="K60" s="4" t="s">
        <v>30</v>
      </c>
      <c r="L60" s="4">
        <v>293</v>
      </c>
      <c r="M60" s="4">
        <v>293</v>
      </c>
      <c r="N60" s="4" t="s">
        <v>285</v>
      </c>
      <c r="O60" s="4" t="s">
        <v>32</v>
      </c>
      <c r="P60" s="4" t="s">
        <v>33</v>
      </c>
      <c r="Q60" s="4">
        <v>0</v>
      </c>
      <c r="R60" s="7">
        <v>44794</v>
      </c>
      <c r="S60" s="6">
        <v>44798</v>
      </c>
      <c r="T60" s="4" t="s">
        <v>34</v>
      </c>
      <c r="U60" s="4">
        <v>293</v>
      </c>
      <c r="V60" s="4">
        <v>0</v>
      </c>
      <c r="W60" s="4">
        <v>0</v>
      </c>
      <c r="X60" s="4" t="s">
        <v>35</v>
      </c>
      <c r="Y60" s="4" t="s">
        <v>286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44794</v>
      </c>
      <c r="G61" s="6">
        <v>44795</v>
      </c>
      <c r="H61" s="4">
        <v>1</v>
      </c>
      <c r="I61" s="4">
        <v>1</v>
      </c>
      <c r="J61" s="4">
        <v>1</v>
      </c>
      <c r="K61" s="4" t="s">
        <v>30</v>
      </c>
      <c r="L61" s="4">
        <v>516</v>
      </c>
      <c r="M61" s="4">
        <v>516</v>
      </c>
      <c r="N61" s="4" t="s">
        <v>290</v>
      </c>
      <c r="O61" s="4" t="s">
        <v>32</v>
      </c>
      <c r="P61" s="4" t="s">
        <v>33</v>
      </c>
      <c r="Q61" s="4">
        <v>0</v>
      </c>
      <c r="R61" s="7">
        <v>44794</v>
      </c>
      <c r="S61" s="6">
        <v>44798</v>
      </c>
      <c r="T61" s="4" t="s">
        <v>34</v>
      </c>
      <c r="U61" s="4">
        <v>516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291</v>
      </c>
      <c r="B62" s="4" t="s">
        <v>26</v>
      </c>
      <c r="C62" s="4" t="s">
        <v>27</v>
      </c>
      <c r="D62" s="4" t="s">
        <v>292</v>
      </c>
      <c r="E62" s="4" t="s">
        <v>293</v>
      </c>
      <c r="F62" s="6">
        <v>44794</v>
      </c>
      <c r="G62" s="6">
        <v>44795</v>
      </c>
      <c r="H62" s="4">
        <v>1</v>
      </c>
      <c r="I62" s="4">
        <v>1</v>
      </c>
      <c r="J62" s="4">
        <v>1</v>
      </c>
      <c r="K62" s="4" t="s">
        <v>30</v>
      </c>
      <c r="L62" s="4">
        <v>473</v>
      </c>
      <c r="M62" s="4">
        <v>473</v>
      </c>
      <c r="N62" s="4" t="s">
        <v>294</v>
      </c>
      <c r="O62" s="4" t="s">
        <v>32</v>
      </c>
      <c r="P62" s="4" t="s">
        <v>33</v>
      </c>
      <c r="Q62" s="4">
        <v>0</v>
      </c>
      <c r="R62" s="7">
        <v>44794</v>
      </c>
      <c r="S62" s="6">
        <v>44798</v>
      </c>
      <c r="T62" s="4" t="s">
        <v>34</v>
      </c>
      <c r="U62" s="4">
        <v>473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295</v>
      </c>
      <c r="B63" s="4" t="s">
        <v>26</v>
      </c>
      <c r="C63" s="4" t="s">
        <v>27</v>
      </c>
      <c r="D63" s="4" t="s">
        <v>296</v>
      </c>
      <c r="E63" s="4" t="s">
        <v>297</v>
      </c>
      <c r="F63" s="6">
        <v>44794</v>
      </c>
      <c r="G63" s="6">
        <v>44795</v>
      </c>
      <c r="H63" s="4">
        <v>1</v>
      </c>
      <c r="I63" s="4">
        <v>1</v>
      </c>
      <c r="J63" s="4">
        <v>1</v>
      </c>
      <c r="K63" s="4" t="s">
        <v>30</v>
      </c>
      <c r="L63" s="4">
        <v>508</v>
      </c>
      <c r="M63" s="4">
        <v>508</v>
      </c>
      <c r="N63" s="4" t="s">
        <v>298</v>
      </c>
      <c r="O63" s="4" t="s">
        <v>32</v>
      </c>
      <c r="P63" s="4" t="s">
        <v>33</v>
      </c>
      <c r="Q63" s="4">
        <v>0</v>
      </c>
      <c r="R63" s="7">
        <v>44794</v>
      </c>
      <c r="S63" s="6">
        <v>44798</v>
      </c>
      <c r="T63" s="4" t="s">
        <v>34</v>
      </c>
      <c r="U63" s="4">
        <v>508</v>
      </c>
      <c r="V63" s="4">
        <v>0</v>
      </c>
      <c r="W63" s="4">
        <v>0</v>
      </c>
      <c r="X63" s="4" t="s">
        <v>35</v>
      </c>
      <c r="Y63" s="4" t="s">
        <v>299</v>
      </c>
    </row>
    <row r="64" s="4" customFormat="1" spans="1:25">
      <c r="A64" s="4" t="s">
        <v>300</v>
      </c>
      <c r="B64" s="4" t="s">
        <v>26</v>
      </c>
      <c r="C64" s="4" t="s">
        <v>27</v>
      </c>
      <c r="D64" s="4" t="s">
        <v>301</v>
      </c>
      <c r="E64" s="4" t="s">
        <v>97</v>
      </c>
      <c r="F64" s="6">
        <v>44794</v>
      </c>
      <c r="G64" s="6">
        <v>44795</v>
      </c>
      <c r="H64" s="4">
        <v>1</v>
      </c>
      <c r="I64" s="4">
        <v>1</v>
      </c>
      <c r="J64" s="4">
        <v>1</v>
      </c>
      <c r="K64" s="4" t="s">
        <v>30</v>
      </c>
      <c r="L64" s="4">
        <v>1200</v>
      </c>
      <c r="M64" s="4">
        <v>1200</v>
      </c>
      <c r="N64" s="4" t="s">
        <v>302</v>
      </c>
      <c r="O64" s="4" t="s">
        <v>32</v>
      </c>
      <c r="P64" s="4" t="s">
        <v>33</v>
      </c>
      <c r="Q64" s="4">
        <v>0</v>
      </c>
      <c r="R64" s="7">
        <v>44794</v>
      </c>
      <c r="S64" s="6">
        <v>44798</v>
      </c>
      <c r="T64" s="4" t="s">
        <v>34</v>
      </c>
      <c r="U64" s="4">
        <v>1200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188</v>
      </c>
      <c r="E65" s="4" t="s">
        <v>304</v>
      </c>
      <c r="F65" s="6">
        <v>44794</v>
      </c>
      <c r="G65" s="6">
        <v>44795</v>
      </c>
      <c r="H65" s="4">
        <v>1</v>
      </c>
      <c r="I65" s="4">
        <v>1</v>
      </c>
      <c r="J65" s="4">
        <v>1</v>
      </c>
      <c r="K65" s="4" t="s">
        <v>30</v>
      </c>
      <c r="L65" s="4">
        <v>508</v>
      </c>
      <c r="M65" s="4">
        <v>508</v>
      </c>
      <c r="N65" s="4" t="s">
        <v>305</v>
      </c>
      <c r="O65" s="4" t="s">
        <v>32</v>
      </c>
      <c r="P65" s="4" t="s">
        <v>33</v>
      </c>
      <c r="Q65" s="4">
        <v>0</v>
      </c>
      <c r="R65" s="7">
        <v>44794</v>
      </c>
      <c r="S65" s="6">
        <v>44798</v>
      </c>
      <c r="T65" s="4" t="s">
        <v>34</v>
      </c>
      <c r="U65" s="4">
        <v>508</v>
      </c>
      <c r="V65" s="4">
        <v>0</v>
      </c>
      <c r="W65" s="4">
        <v>0</v>
      </c>
      <c r="X65" s="4" t="s">
        <v>35</v>
      </c>
      <c r="Y65" s="4" t="s">
        <v>306</v>
      </c>
    </row>
    <row r="66" s="4" customFormat="1" spans="1:25">
      <c r="A66" s="4" t="s">
        <v>307</v>
      </c>
      <c r="B66" s="4" t="s">
        <v>26</v>
      </c>
      <c r="C66" s="4" t="s">
        <v>27</v>
      </c>
      <c r="D66" s="4" t="s">
        <v>308</v>
      </c>
      <c r="E66" s="4" t="s">
        <v>309</v>
      </c>
      <c r="F66" s="6">
        <v>44794</v>
      </c>
      <c r="G66" s="6">
        <v>44795</v>
      </c>
      <c r="H66" s="4">
        <v>1</v>
      </c>
      <c r="I66" s="4">
        <v>1</v>
      </c>
      <c r="J66" s="4">
        <v>1</v>
      </c>
      <c r="K66" s="4" t="s">
        <v>30</v>
      </c>
      <c r="L66" s="4">
        <v>442</v>
      </c>
      <c r="M66" s="4">
        <v>442</v>
      </c>
      <c r="N66" s="4" t="s">
        <v>310</v>
      </c>
      <c r="O66" s="4" t="s">
        <v>32</v>
      </c>
      <c r="P66" s="4" t="s">
        <v>33</v>
      </c>
      <c r="Q66" s="4">
        <v>0</v>
      </c>
      <c r="R66" s="7">
        <v>44794</v>
      </c>
      <c r="S66" s="6">
        <v>44798</v>
      </c>
      <c r="T66" s="4" t="s">
        <v>34</v>
      </c>
      <c r="U66" s="4">
        <v>442</v>
      </c>
      <c r="V66" s="4">
        <v>0</v>
      </c>
      <c r="W66" s="4">
        <v>0</v>
      </c>
      <c r="X66" s="4" t="s">
        <v>35</v>
      </c>
      <c r="Y66" s="4" t="s">
        <v>311</v>
      </c>
    </row>
    <row r="67" s="4" customFormat="1" spans="1:29">
      <c r="A67" s="4" t="s">
        <v>312</v>
      </c>
      <c r="B67" s="4" t="s">
        <v>26</v>
      </c>
      <c r="C67" s="4" t="s">
        <v>27</v>
      </c>
      <c r="D67" s="4" t="s">
        <v>296</v>
      </c>
      <c r="E67" s="4" t="s">
        <v>297</v>
      </c>
      <c r="F67" s="6">
        <v>44794</v>
      </c>
      <c r="G67" s="6">
        <v>44795</v>
      </c>
      <c r="H67" s="4">
        <v>5</v>
      </c>
      <c r="I67" s="4">
        <v>1</v>
      </c>
      <c r="J67" s="4">
        <v>5</v>
      </c>
      <c r="K67" s="4" t="s">
        <v>30</v>
      </c>
      <c r="L67" s="4">
        <v>2540</v>
      </c>
      <c r="M67" s="4">
        <v>2540</v>
      </c>
      <c r="N67" s="4" t="s">
        <v>313</v>
      </c>
      <c r="O67" s="4" t="s">
        <v>32</v>
      </c>
      <c r="P67" s="4" t="s">
        <v>33</v>
      </c>
      <c r="Q67" s="4">
        <v>0</v>
      </c>
      <c r="R67" s="7">
        <v>44794</v>
      </c>
      <c r="S67" s="6">
        <v>44798</v>
      </c>
      <c r="T67" s="4" t="s">
        <v>34</v>
      </c>
      <c r="U67" s="4">
        <v>2540</v>
      </c>
      <c r="V67" s="4">
        <v>0</v>
      </c>
      <c r="W67" s="4">
        <v>0</v>
      </c>
      <c r="X67" s="4" t="s">
        <v>35</v>
      </c>
      <c r="Y67" s="4">
        <v>804045</v>
      </c>
      <c r="Z67" s="4">
        <v>380394</v>
      </c>
      <c r="AA67" s="4">
        <v>729028</v>
      </c>
      <c r="AB67" s="4">
        <v>927484</v>
      </c>
      <c r="AC67" s="4" t="s">
        <v>314</v>
      </c>
    </row>
    <row r="68" s="4" customFormat="1" spans="1:25">
      <c r="A68" s="4" t="s">
        <v>315</v>
      </c>
      <c r="B68" s="4" t="s">
        <v>26</v>
      </c>
      <c r="C68" s="4" t="s">
        <v>27</v>
      </c>
      <c r="D68" s="4" t="s">
        <v>296</v>
      </c>
      <c r="E68" s="4" t="s">
        <v>297</v>
      </c>
      <c r="F68" s="6">
        <v>44794</v>
      </c>
      <c r="G68" s="6">
        <v>44795</v>
      </c>
      <c r="H68" s="4">
        <v>1</v>
      </c>
      <c r="I68" s="4">
        <v>1</v>
      </c>
      <c r="J68" s="4">
        <v>1</v>
      </c>
      <c r="K68" s="4" t="s">
        <v>30</v>
      </c>
      <c r="L68" s="4">
        <v>508</v>
      </c>
      <c r="M68" s="4">
        <v>508</v>
      </c>
      <c r="N68" s="4" t="s">
        <v>316</v>
      </c>
      <c r="O68" s="4" t="s">
        <v>32</v>
      </c>
      <c r="P68" s="4" t="s">
        <v>33</v>
      </c>
      <c r="Q68" s="4">
        <v>0</v>
      </c>
      <c r="R68" s="7">
        <v>44794</v>
      </c>
      <c r="S68" s="6">
        <v>44798</v>
      </c>
      <c r="T68" s="4" t="s">
        <v>34</v>
      </c>
      <c r="U68" s="4">
        <v>508</v>
      </c>
      <c r="V68" s="4">
        <v>0</v>
      </c>
      <c r="W68" s="4">
        <v>0</v>
      </c>
      <c r="X68" s="4" t="s">
        <v>35</v>
      </c>
      <c r="Y68" s="4" t="s">
        <v>317</v>
      </c>
    </row>
    <row r="69" s="4" customFormat="1" spans="1:25">
      <c r="A69" s="4" t="s">
        <v>318</v>
      </c>
      <c r="B69" s="4" t="s">
        <v>26</v>
      </c>
      <c r="C69" s="4" t="s">
        <v>27</v>
      </c>
      <c r="D69" s="4" t="s">
        <v>319</v>
      </c>
      <c r="E69" s="4" t="s">
        <v>320</v>
      </c>
      <c r="F69" s="6">
        <v>44794</v>
      </c>
      <c r="G69" s="6">
        <v>44795</v>
      </c>
      <c r="H69" s="4">
        <v>1</v>
      </c>
      <c r="I69" s="4">
        <v>1</v>
      </c>
      <c r="J69" s="4">
        <v>1</v>
      </c>
      <c r="K69" s="4" t="s">
        <v>30</v>
      </c>
      <c r="L69" s="4">
        <v>319</v>
      </c>
      <c r="M69" s="4">
        <v>319</v>
      </c>
      <c r="N69" s="4" t="s">
        <v>321</v>
      </c>
      <c r="O69" s="4" t="s">
        <v>32</v>
      </c>
      <c r="P69" s="4" t="s">
        <v>33</v>
      </c>
      <c r="Q69" s="4">
        <v>0</v>
      </c>
      <c r="R69" s="7">
        <v>44794</v>
      </c>
      <c r="S69" s="6">
        <v>44798</v>
      </c>
      <c r="T69" s="4" t="s">
        <v>34</v>
      </c>
      <c r="U69" s="4">
        <v>319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322</v>
      </c>
      <c r="B70" s="4" t="s">
        <v>26</v>
      </c>
      <c r="C70" s="4" t="s">
        <v>27</v>
      </c>
      <c r="D70" s="4" t="s">
        <v>188</v>
      </c>
      <c r="E70" s="4" t="s">
        <v>304</v>
      </c>
      <c r="F70" s="6">
        <v>44794</v>
      </c>
      <c r="G70" s="6">
        <v>44795</v>
      </c>
      <c r="H70" s="4">
        <v>1</v>
      </c>
      <c r="I70" s="4">
        <v>1</v>
      </c>
      <c r="J70" s="4">
        <v>1</v>
      </c>
      <c r="K70" s="4" t="s">
        <v>30</v>
      </c>
      <c r="L70" s="4">
        <v>508</v>
      </c>
      <c r="M70" s="4">
        <v>508</v>
      </c>
      <c r="N70" s="4" t="s">
        <v>323</v>
      </c>
      <c r="O70" s="4" t="s">
        <v>32</v>
      </c>
      <c r="P70" s="4" t="s">
        <v>33</v>
      </c>
      <c r="Q70" s="4">
        <v>0</v>
      </c>
      <c r="R70" s="7">
        <v>44794</v>
      </c>
      <c r="S70" s="6">
        <v>44798</v>
      </c>
      <c r="T70" s="4" t="s">
        <v>34</v>
      </c>
      <c r="U70" s="4">
        <v>508</v>
      </c>
      <c r="V70" s="4">
        <v>0</v>
      </c>
      <c r="W70" s="4">
        <v>0</v>
      </c>
      <c r="X70" s="4" t="s">
        <v>35</v>
      </c>
      <c r="Y70" s="4" t="s">
        <v>324</v>
      </c>
    </row>
    <row r="71" s="4" customFormat="1" spans="1:25">
      <c r="A71" s="4" t="s">
        <v>325</v>
      </c>
      <c r="B71" s="4" t="s">
        <v>26</v>
      </c>
      <c r="C71" s="4" t="s">
        <v>27</v>
      </c>
      <c r="D71" s="4" t="s">
        <v>326</v>
      </c>
      <c r="E71" s="4" t="s">
        <v>327</v>
      </c>
      <c r="F71" s="6">
        <v>44794</v>
      </c>
      <c r="G71" s="6">
        <v>44795</v>
      </c>
      <c r="H71" s="4">
        <v>1</v>
      </c>
      <c r="I71" s="4">
        <v>1</v>
      </c>
      <c r="J71" s="4">
        <v>1</v>
      </c>
      <c r="K71" s="4" t="s">
        <v>30</v>
      </c>
      <c r="L71" s="4">
        <v>241</v>
      </c>
      <c r="M71" s="4">
        <v>241</v>
      </c>
      <c r="N71" s="4" t="s">
        <v>328</v>
      </c>
      <c r="O71" s="4" t="s">
        <v>32</v>
      </c>
      <c r="P71" s="4" t="s">
        <v>33</v>
      </c>
      <c r="Q71" s="4">
        <v>0</v>
      </c>
      <c r="R71" s="7">
        <v>44794</v>
      </c>
      <c r="S71" s="6">
        <v>44798</v>
      </c>
      <c r="T71" s="4" t="s">
        <v>34</v>
      </c>
      <c r="U71" s="4">
        <v>241</v>
      </c>
      <c r="V71" s="4">
        <v>0</v>
      </c>
      <c r="W71" s="4">
        <v>0</v>
      </c>
      <c r="X71" s="4" t="s">
        <v>35</v>
      </c>
      <c r="Y71" s="4" t="s">
        <v>278</v>
      </c>
    </row>
    <row r="72" s="4" customFormat="1" spans="1:25">
      <c r="A72" s="4" t="s">
        <v>329</v>
      </c>
      <c r="B72" s="4" t="s">
        <v>26</v>
      </c>
      <c r="C72" s="4" t="s">
        <v>27</v>
      </c>
      <c r="D72" s="4" t="s">
        <v>308</v>
      </c>
      <c r="E72" s="4" t="s">
        <v>309</v>
      </c>
      <c r="F72" s="6">
        <v>44794</v>
      </c>
      <c r="G72" s="6">
        <v>44795</v>
      </c>
      <c r="H72" s="4">
        <v>1</v>
      </c>
      <c r="I72" s="4">
        <v>1</v>
      </c>
      <c r="J72" s="4">
        <v>1</v>
      </c>
      <c r="K72" s="4" t="s">
        <v>30</v>
      </c>
      <c r="L72" s="4">
        <v>442</v>
      </c>
      <c r="M72" s="4">
        <v>442</v>
      </c>
      <c r="N72" s="4" t="s">
        <v>330</v>
      </c>
      <c r="O72" s="4" t="s">
        <v>32</v>
      </c>
      <c r="P72" s="4" t="s">
        <v>33</v>
      </c>
      <c r="Q72" s="4">
        <v>0</v>
      </c>
      <c r="R72" s="7">
        <v>44794</v>
      </c>
      <c r="S72" s="6">
        <v>44798</v>
      </c>
      <c r="T72" s="4" t="s">
        <v>34</v>
      </c>
      <c r="U72" s="4">
        <v>442</v>
      </c>
      <c r="V72" s="4">
        <v>0</v>
      </c>
      <c r="W72" s="4">
        <v>0</v>
      </c>
      <c r="X72" s="4" t="s">
        <v>35</v>
      </c>
      <c r="Y72" s="4" t="s">
        <v>331</v>
      </c>
    </row>
    <row r="73" s="4" customFormat="1" spans="1:25">
      <c r="A73" s="4" t="s">
        <v>332</v>
      </c>
      <c r="B73" s="4" t="s">
        <v>26</v>
      </c>
      <c r="C73" s="4" t="s">
        <v>27</v>
      </c>
      <c r="D73" s="4" t="s">
        <v>333</v>
      </c>
      <c r="E73" s="4" t="s">
        <v>334</v>
      </c>
      <c r="F73" s="6">
        <v>44794</v>
      </c>
      <c r="G73" s="6">
        <v>44795</v>
      </c>
      <c r="H73" s="4">
        <v>1</v>
      </c>
      <c r="I73" s="4">
        <v>1</v>
      </c>
      <c r="J73" s="4">
        <v>1</v>
      </c>
      <c r="K73" s="4" t="s">
        <v>30</v>
      </c>
      <c r="L73" s="4">
        <v>234</v>
      </c>
      <c r="M73" s="4">
        <v>234</v>
      </c>
      <c r="N73" s="4" t="s">
        <v>335</v>
      </c>
      <c r="O73" s="4" t="s">
        <v>32</v>
      </c>
      <c r="P73" s="4" t="s">
        <v>33</v>
      </c>
      <c r="Q73" s="4">
        <v>0</v>
      </c>
      <c r="R73" s="7">
        <v>44794</v>
      </c>
      <c r="S73" s="6">
        <v>44798</v>
      </c>
      <c r="T73" s="4" t="s">
        <v>34</v>
      </c>
      <c r="U73" s="4">
        <v>234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336</v>
      </c>
      <c r="B74" s="4" t="s">
        <v>26</v>
      </c>
      <c r="C74" s="4" t="s">
        <v>27</v>
      </c>
      <c r="D74" s="4" t="s">
        <v>337</v>
      </c>
      <c r="E74" s="4" t="s">
        <v>338</v>
      </c>
      <c r="F74" s="6">
        <v>44794</v>
      </c>
      <c r="G74" s="6">
        <v>44795</v>
      </c>
      <c r="H74" s="4">
        <v>1</v>
      </c>
      <c r="I74" s="4">
        <v>1</v>
      </c>
      <c r="J74" s="4">
        <v>1</v>
      </c>
      <c r="K74" s="4" t="s">
        <v>30</v>
      </c>
      <c r="L74" s="4">
        <v>147</v>
      </c>
      <c r="M74" s="4">
        <v>147</v>
      </c>
      <c r="N74" s="4" t="s">
        <v>339</v>
      </c>
      <c r="O74" s="4" t="s">
        <v>32</v>
      </c>
      <c r="P74" s="4" t="s">
        <v>33</v>
      </c>
      <c r="Q74" s="4">
        <v>0</v>
      </c>
      <c r="R74" s="7">
        <v>44794</v>
      </c>
      <c r="S74" s="6">
        <v>44798</v>
      </c>
      <c r="T74" s="4" t="s">
        <v>34</v>
      </c>
      <c r="U74" s="4">
        <v>147</v>
      </c>
      <c r="V74" s="4">
        <v>0</v>
      </c>
      <c r="W74" s="4">
        <v>0</v>
      </c>
      <c r="X74" s="4" t="s">
        <v>35</v>
      </c>
      <c r="Y74" s="4" t="s">
        <v>340</v>
      </c>
    </row>
    <row r="75" s="4" customFormat="1" spans="1:25">
      <c r="A75" s="4" t="s">
        <v>341</v>
      </c>
      <c r="B75" s="4" t="s">
        <v>26</v>
      </c>
      <c r="C75" s="4" t="s">
        <v>27</v>
      </c>
      <c r="D75" s="4" t="s">
        <v>342</v>
      </c>
      <c r="E75" s="4" t="s">
        <v>343</v>
      </c>
      <c r="F75" s="6">
        <v>44794</v>
      </c>
      <c r="G75" s="6">
        <v>44795</v>
      </c>
      <c r="H75" s="4">
        <v>1</v>
      </c>
      <c r="I75" s="4">
        <v>1</v>
      </c>
      <c r="J75" s="4">
        <v>1</v>
      </c>
      <c r="K75" s="4" t="s">
        <v>30</v>
      </c>
      <c r="L75" s="4">
        <v>1175</v>
      </c>
      <c r="M75" s="4">
        <v>1175</v>
      </c>
      <c r="N75" s="4" t="s">
        <v>344</v>
      </c>
      <c r="O75" s="4" t="s">
        <v>32</v>
      </c>
      <c r="P75" s="4" t="s">
        <v>33</v>
      </c>
      <c r="Q75" s="4">
        <v>0</v>
      </c>
      <c r="R75" s="7">
        <v>44794</v>
      </c>
      <c r="S75" s="6">
        <v>44798</v>
      </c>
      <c r="T75" s="4" t="s">
        <v>34</v>
      </c>
      <c r="U75" s="4">
        <v>1175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346</v>
      </c>
      <c r="E76" s="4" t="s">
        <v>347</v>
      </c>
      <c r="F76" s="6">
        <v>44794</v>
      </c>
      <c r="G76" s="6">
        <v>44795</v>
      </c>
      <c r="H76" s="4">
        <v>1</v>
      </c>
      <c r="I76" s="4">
        <v>1</v>
      </c>
      <c r="J76" s="4">
        <v>1</v>
      </c>
      <c r="K76" s="4" t="s">
        <v>30</v>
      </c>
      <c r="L76" s="4">
        <v>2060</v>
      </c>
      <c r="M76" s="4">
        <v>2060</v>
      </c>
      <c r="N76" s="4" t="s">
        <v>348</v>
      </c>
      <c r="O76" s="4" t="s">
        <v>32</v>
      </c>
      <c r="P76" s="4" t="s">
        <v>33</v>
      </c>
      <c r="Q76" s="4">
        <v>0</v>
      </c>
      <c r="R76" s="7">
        <v>44794</v>
      </c>
      <c r="S76" s="6">
        <v>44798</v>
      </c>
      <c r="T76" s="4" t="s">
        <v>34</v>
      </c>
      <c r="U76" s="4">
        <v>2060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188</v>
      </c>
      <c r="E77" s="4" t="s">
        <v>304</v>
      </c>
      <c r="F77" s="6">
        <v>44794</v>
      </c>
      <c r="G77" s="6">
        <v>44795</v>
      </c>
      <c r="H77" s="4">
        <v>1</v>
      </c>
      <c r="I77" s="4">
        <v>1</v>
      </c>
      <c r="J77" s="4">
        <v>1</v>
      </c>
      <c r="K77" s="4" t="s">
        <v>30</v>
      </c>
      <c r="L77" s="4">
        <v>605</v>
      </c>
      <c r="M77" s="4">
        <v>605</v>
      </c>
      <c r="N77" s="4" t="s">
        <v>350</v>
      </c>
      <c r="O77" s="4" t="s">
        <v>32</v>
      </c>
      <c r="P77" s="4" t="s">
        <v>33</v>
      </c>
      <c r="Q77" s="4">
        <v>0</v>
      </c>
      <c r="R77" s="7">
        <v>44794</v>
      </c>
      <c r="S77" s="6">
        <v>44798</v>
      </c>
      <c r="T77" s="4" t="s">
        <v>34</v>
      </c>
      <c r="U77" s="4">
        <v>605</v>
      </c>
      <c r="V77" s="4">
        <v>0</v>
      </c>
      <c r="W77" s="4">
        <v>0</v>
      </c>
      <c r="X77" s="4" t="s">
        <v>351</v>
      </c>
      <c r="Y77" s="4" t="s">
        <v>35</v>
      </c>
    </row>
    <row r="78" s="4" customFormat="1" spans="1:25">
      <c r="A78" s="4" t="s">
        <v>352</v>
      </c>
      <c r="B78" s="4" t="s">
        <v>26</v>
      </c>
      <c r="C78" s="4" t="s">
        <v>27</v>
      </c>
      <c r="D78" s="4" t="s">
        <v>353</v>
      </c>
      <c r="E78" s="4" t="s">
        <v>354</v>
      </c>
      <c r="F78" s="6">
        <v>44794</v>
      </c>
      <c r="G78" s="6">
        <v>44795</v>
      </c>
      <c r="H78" s="4">
        <v>1</v>
      </c>
      <c r="I78" s="4">
        <v>1</v>
      </c>
      <c r="J78" s="4">
        <v>1</v>
      </c>
      <c r="K78" s="4" t="s">
        <v>30</v>
      </c>
      <c r="L78" s="4">
        <v>265</v>
      </c>
      <c r="M78" s="4">
        <v>265</v>
      </c>
      <c r="N78" s="4" t="s">
        <v>355</v>
      </c>
      <c r="O78" s="4" t="s">
        <v>32</v>
      </c>
      <c r="P78" s="4" t="s">
        <v>33</v>
      </c>
      <c r="Q78" s="4">
        <v>0</v>
      </c>
      <c r="R78" s="7">
        <v>44794</v>
      </c>
      <c r="S78" s="6">
        <v>44798</v>
      </c>
      <c r="T78" s="4" t="s">
        <v>34</v>
      </c>
      <c r="U78" s="4">
        <v>265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356</v>
      </c>
      <c r="B79" s="4" t="s">
        <v>26</v>
      </c>
      <c r="C79" s="4" t="s">
        <v>27</v>
      </c>
      <c r="D79" s="4" t="s">
        <v>357</v>
      </c>
      <c r="E79" s="4" t="s">
        <v>358</v>
      </c>
      <c r="F79" s="6">
        <v>44794</v>
      </c>
      <c r="G79" s="6">
        <v>44795</v>
      </c>
      <c r="H79" s="4">
        <v>1</v>
      </c>
      <c r="I79" s="4">
        <v>1</v>
      </c>
      <c r="J79" s="4">
        <v>1</v>
      </c>
      <c r="K79" s="4" t="s">
        <v>30</v>
      </c>
      <c r="L79" s="4">
        <v>287</v>
      </c>
      <c r="M79" s="4">
        <v>287</v>
      </c>
      <c r="N79" s="4" t="s">
        <v>359</v>
      </c>
      <c r="O79" s="4" t="s">
        <v>32</v>
      </c>
      <c r="P79" s="4" t="s">
        <v>33</v>
      </c>
      <c r="Q79" s="4">
        <v>0</v>
      </c>
      <c r="R79" s="7">
        <v>44794</v>
      </c>
      <c r="S79" s="6">
        <v>44798</v>
      </c>
      <c r="T79" s="4" t="s">
        <v>34</v>
      </c>
      <c r="U79" s="4">
        <v>287</v>
      </c>
      <c r="V79" s="4">
        <v>0</v>
      </c>
      <c r="W79" s="4">
        <v>0</v>
      </c>
      <c r="X79" s="4" t="s">
        <v>35</v>
      </c>
      <c r="Y7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50" workbookViewId="0">
      <selection activeCell="A83" sqref="A83:C8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360</v>
      </c>
    </row>
    <row r="2" s="4" customFormat="1" spans="1:9">
      <c r="A2" s="5">
        <v>18035712774</v>
      </c>
      <c r="B2" s="6">
        <v>44790</v>
      </c>
      <c r="C2" s="6">
        <v>44795</v>
      </c>
      <c r="D2" s="4">
        <v>4540</v>
      </c>
      <c r="E2" s="4" t="str">
        <f>VLOOKUP(A2,HOP!A:L,12,0)</f>
        <v>4540.00</v>
      </c>
      <c r="F2" s="4" t="str">
        <f>VLOOKUP(A2,HOP!A:C,3,0)</f>
        <v>2572985</v>
      </c>
      <c r="G2" s="4">
        <f>D2-E2</f>
        <v>0</v>
      </c>
      <c r="H2" s="4" t="str">
        <f>$H$1&amp;F2</f>
        <v>，2572985</v>
      </c>
      <c r="I2" s="4" t="str">
        <f>VLOOKUP(A2,HOP!A:U,21,0)</f>
        <v>直连</v>
      </c>
    </row>
    <row r="3" s="4" customFormat="1" spans="1:9">
      <c r="A3" s="5">
        <v>18127960600</v>
      </c>
      <c r="B3" s="6">
        <v>44791</v>
      </c>
      <c r="C3" s="6">
        <v>44795</v>
      </c>
      <c r="D3" s="4">
        <v>12480</v>
      </c>
      <c r="E3" s="4" t="str">
        <f>VLOOKUP(A3,HOP!A:L,12,0)</f>
        <v>12480.00</v>
      </c>
      <c r="F3" s="4" t="str">
        <f>VLOOKUP(A3,HOP!A:C,3,0)</f>
        <v>2592317</v>
      </c>
      <c r="G3" s="4">
        <f t="shared" ref="G3:G34" si="0">D3-E3</f>
        <v>0</v>
      </c>
      <c r="H3" s="4" t="str">
        <f t="shared" ref="H3:H34" si="1">$H$1&amp;F3</f>
        <v>，2592317</v>
      </c>
      <c r="I3" s="4" t="str">
        <f>VLOOKUP(A3,HOP!A:U,21,0)</f>
        <v>直连</v>
      </c>
    </row>
    <row r="4" s="4" customFormat="1" spans="1:9">
      <c r="A4" s="5">
        <v>18198461142</v>
      </c>
      <c r="B4" s="6">
        <v>44794</v>
      </c>
      <c r="C4" s="6">
        <v>44795</v>
      </c>
      <c r="D4" s="4">
        <v>658</v>
      </c>
      <c r="E4" s="4" t="str">
        <f>VLOOKUP(A4,HOP!A:L,12,0)</f>
        <v>658.00</v>
      </c>
      <c r="F4" s="4" t="str">
        <f>VLOOKUP(A4,HOP!A:C,3,0)</f>
        <v>2601985</v>
      </c>
      <c r="G4" s="4">
        <f t="shared" si="0"/>
        <v>0</v>
      </c>
      <c r="H4" s="4" t="str">
        <f t="shared" si="1"/>
        <v>，2601985</v>
      </c>
      <c r="I4" s="4" t="str">
        <f>VLOOKUP(A4,HOP!A:U,21,0)</f>
        <v>直连</v>
      </c>
    </row>
    <row r="5" s="4" customFormat="1" spans="1:9">
      <c r="A5" s="5">
        <v>18214957410</v>
      </c>
      <c r="B5" s="6">
        <v>44791</v>
      </c>
      <c r="C5" s="6">
        <v>44795</v>
      </c>
      <c r="D5" s="4">
        <v>5816</v>
      </c>
      <c r="E5" s="4" t="str">
        <f>VLOOKUP(A5,HOP!A:L,12,0)</f>
        <v>5816.00</v>
      </c>
      <c r="F5" s="4" t="str">
        <f>VLOOKUP(A5,HOP!A:C,3,0)</f>
        <v>2603861</v>
      </c>
      <c r="G5" s="4">
        <f t="shared" si="0"/>
        <v>0</v>
      </c>
      <c r="H5" s="4" t="str">
        <f t="shared" si="1"/>
        <v>，2603861</v>
      </c>
      <c r="I5" s="4" t="str">
        <f>VLOOKUP(A5,HOP!A:U,21,0)</f>
        <v>直连</v>
      </c>
    </row>
    <row r="6" s="4" customFormat="1" spans="1:9">
      <c r="A6" s="5">
        <v>18248237054</v>
      </c>
      <c r="B6" s="6">
        <v>44793</v>
      </c>
      <c r="C6" s="6">
        <v>44795</v>
      </c>
      <c r="D6" s="4">
        <v>1068</v>
      </c>
      <c r="E6" s="4" t="str">
        <f>VLOOKUP(A6,HOP!A:L,12,0)</f>
        <v>1068.00</v>
      </c>
      <c r="F6" s="4" t="str">
        <f>VLOOKUP(A6,HOP!A:C,3,0)</f>
        <v>2607662</v>
      </c>
      <c r="G6" s="4">
        <f t="shared" si="0"/>
        <v>0</v>
      </c>
      <c r="H6" s="4" t="str">
        <f t="shared" si="1"/>
        <v>，2607662</v>
      </c>
      <c r="I6" s="4" t="str">
        <f>VLOOKUP(A6,HOP!A:U,21,0)</f>
        <v>直连</v>
      </c>
    </row>
    <row r="7" s="4" customFormat="1" spans="1:9">
      <c r="A7" s="5">
        <v>18299376447</v>
      </c>
      <c r="B7" s="6">
        <v>44793</v>
      </c>
      <c r="C7" s="6">
        <v>44795</v>
      </c>
      <c r="D7" s="4">
        <v>364</v>
      </c>
      <c r="E7" s="4" t="str">
        <f>VLOOKUP(A7,HOP!A:L,12,0)</f>
        <v>364.00</v>
      </c>
      <c r="F7" s="4" t="str">
        <f>VLOOKUP(A7,HOP!A:C,3,0)</f>
        <v>2611841</v>
      </c>
      <c r="G7" s="4">
        <f t="shared" si="0"/>
        <v>0</v>
      </c>
      <c r="H7" s="4" t="str">
        <f t="shared" si="1"/>
        <v>，2611841</v>
      </c>
      <c r="I7" s="4" t="str">
        <f>VLOOKUP(A7,HOP!A:U,21,0)</f>
        <v>直连</v>
      </c>
    </row>
    <row r="8" s="4" customFormat="1" spans="1:9">
      <c r="A8" s="5">
        <v>18387019828</v>
      </c>
      <c r="B8" s="6">
        <v>44793</v>
      </c>
      <c r="C8" s="6">
        <v>44795</v>
      </c>
      <c r="D8" s="4">
        <v>822</v>
      </c>
      <c r="E8" s="4" t="str">
        <f>VLOOKUP(A8,HOP!A:L,12,0)</f>
        <v>822.00</v>
      </c>
      <c r="F8" s="4" t="str">
        <f>VLOOKUP(A8,HOP!A:C,3,0)</f>
        <v>2620299</v>
      </c>
      <c r="G8" s="4">
        <f t="shared" si="0"/>
        <v>0</v>
      </c>
      <c r="H8" s="4" t="str">
        <f t="shared" si="1"/>
        <v>，2620299</v>
      </c>
      <c r="I8" s="4" t="str">
        <f>VLOOKUP(A8,HOP!A:U,21,0)</f>
        <v>直连</v>
      </c>
    </row>
    <row r="9" s="4" customFormat="1" spans="1:9">
      <c r="A9" s="5">
        <v>18461276187</v>
      </c>
      <c r="B9" s="6">
        <v>44793</v>
      </c>
      <c r="C9" s="6">
        <v>44795</v>
      </c>
      <c r="D9" s="4">
        <v>5370</v>
      </c>
      <c r="E9" s="4" t="str">
        <f>VLOOKUP(A9,HOP!A:L,12,0)</f>
        <v>5370.00</v>
      </c>
      <c r="F9" s="4" t="str">
        <f>VLOOKUP(A9,HOP!A:C,3,0)</f>
        <v>2627618</v>
      </c>
      <c r="G9" s="4">
        <f t="shared" si="0"/>
        <v>0</v>
      </c>
      <c r="H9" s="4" t="str">
        <f t="shared" si="1"/>
        <v>，2627618</v>
      </c>
      <c r="I9" s="4" t="str">
        <f>VLOOKUP(A9,HOP!A:U,21,0)</f>
        <v>直连</v>
      </c>
    </row>
    <row r="10" s="4" customFormat="1" spans="1:9">
      <c r="A10" s="5">
        <v>18488431725</v>
      </c>
      <c r="B10" s="6">
        <v>44794</v>
      </c>
      <c r="C10" s="6">
        <v>44795</v>
      </c>
      <c r="D10" s="4">
        <v>2255</v>
      </c>
      <c r="E10" s="4" t="str">
        <f>VLOOKUP(A10,HOP!A:L,12,0)</f>
        <v>2255.00</v>
      </c>
      <c r="F10" s="4" t="str">
        <f>VLOOKUP(A10,HOP!A:C,3,0)</f>
        <v>2630523</v>
      </c>
      <c r="G10" s="4">
        <f t="shared" si="0"/>
        <v>0</v>
      </c>
      <c r="H10" s="4" t="str">
        <f t="shared" si="1"/>
        <v>，2630523</v>
      </c>
      <c r="I10" s="4" t="str">
        <f>VLOOKUP(A10,HOP!A:U,21,0)</f>
        <v>直连</v>
      </c>
    </row>
    <row r="11" s="4" customFormat="1" spans="1:9">
      <c r="A11" s="5">
        <v>18547305471</v>
      </c>
      <c r="B11" s="6">
        <v>44793</v>
      </c>
      <c r="C11" s="6">
        <v>44795</v>
      </c>
      <c r="D11" s="4">
        <v>890</v>
      </c>
      <c r="E11" s="4" t="str">
        <f>VLOOKUP(A11,HOP!A:L,12,0)</f>
        <v>890.00</v>
      </c>
      <c r="F11" s="4" t="str">
        <f>VLOOKUP(A11,HOP!A:C,3,0)</f>
        <v>2636365</v>
      </c>
      <c r="G11" s="4">
        <f t="shared" si="0"/>
        <v>0</v>
      </c>
      <c r="H11" s="4" t="str">
        <f t="shared" si="1"/>
        <v>，2636365</v>
      </c>
      <c r="I11" s="4" t="str">
        <f>VLOOKUP(A11,HOP!A:U,21,0)</f>
        <v>直连</v>
      </c>
    </row>
    <row r="12" s="4" customFormat="1" spans="1:9">
      <c r="A12" s="5">
        <v>18547423018</v>
      </c>
      <c r="B12" s="6">
        <v>44794</v>
      </c>
      <c r="C12" s="6">
        <v>44795</v>
      </c>
      <c r="D12" s="4">
        <v>536</v>
      </c>
      <c r="E12" s="4" t="str">
        <f>VLOOKUP(A12,HOP!A:L,12,0)</f>
        <v>536.00</v>
      </c>
      <c r="F12" s="4" t="str">
        <f>VLOOKUP(A12,HOP!A:C,3,0)</f>
        <v>2636411</v>
      </c>
      <c r="G12" s="4">
        <f t="shared" si="0"/>
        <v>0</v>
      </c>
      <c r="H12" s="4" t="str">
        <f t="shared" si="1"/>
        <v>，2636411</v>
      </c>
      <c r="I12" s="4" t="str">
        <f>VLOOKUP(A12,HOP!A:U,21,0)</f>
        <v>直连</v>
      </c>
    </row>
    <row r="13" s="4" customFormat="1" hidden="1" spans="1:9">
      <c r="A13" s="5">
        <v>18583473316</v>
      </c>
      <c r="B13" s="6">
        <v>44794</v>
      </c>
      <c r="C13" s="6">
        <v>44795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18613014520</v>
      </c>
      <c r="B14" s="6">
        <v>44794</v>
      </c>
      <c r="C14" s="6">
        <v>44795</v>
      </c>
      <c r="D14" s="4">
        <v>287</v>
      </c>
      <c r="E14" s="4" t="str">
        <f>VLOOKUP(A14,HOP!A:L,12,0)</f>
        <v>287.00</v>
      </c>
      <c r="F14" s="4" t="str">
        <f>VLOOKUP(A14,HOP!A:C,3,0)</f>
        <v>2642735</v>
      </c>
      <c r="G14" s="4">
        <f t="shared" si="0"/>
        <v>0</v>
      </c>
      <c r="H14" s="4" t="str">
        <f t="shared" si="1"/>
        <v>，2642735</v>
      </c>
      <c r="I14" s="4" t="str">
        <f>VLOOKUP(A14,HOP!A:U,21,0)</f>
        <v>直连</v>
      </c>
    </row>
    <row r="15" s="4" customFormat="1" spans="1:9">
      <c r="A15" s="5">
        <v>18644036899</v>
      </c>
      <c r="B15" s="6">
        <v>44794</v>
      </c>
      <c r="C15" s="6">
        <v>44795</v>
      </c>
      <c r="D15" s="4">
        <v>1798</v>
      </c>
      <c r="E15" s="4" t="str">
        <f>VLOOKUP(A15,HOP!A:L,12,0)</f>
        <v>1798.00</v>
      </c>
      <c r="F15" s="4" t="str">
        <f>VLOOKUP(A15,HOP!A:C,3,0)</f>
        <v>2645556</v>
      </c>
      <c r="G15" s="4">
        <f t="shared" si="0"/>
        <v>0</v>
      </c>
      <c r="H15" s="4" t="str">
        <f t="shared" si="1"/>
        <v>，2645556</v>
      </c>
      <c r="I15" s="4" t="str">
        <f>VLOOKUP(A15,HOP!A:U,21,0)</f>
        <v>直连</v>
      </c>
    </row>
    <row r="16" s="4" customFormat="1" spans="1:9">
      <c r="A16" s="5">
        <v>18649818690</v>
      </c>
      <c r="B16" s="6">
        <v>44793</v>
      </c>
      <c r="C16" s="6">
        <v>44795</v>
      </c>
      <c r="D16" s="4">
        <v>222</v>
      </c>
      <c r="E16" s="4" t="str">
        <f>VLOOKUP(A16,HOP!A:L,12,0)</f>
        <v>222.00</v>
      </c>
      <c r="F16" s="4" t="str">
        <f>VLOOKUP(A16,HOP!A:C,3,0)</f>
        <v>2645897</v>
      </c>
      <c r="G16" s="4">
        <f t="shared" si="0"/>
        <v>0</v>
      </c>
      <c r="H16" s="4" t="str">
        <f t="shared" si="1"/>
        <v>，2645897</v>
      </c>
      <c r="I16" s="4" t="str">
        <f>VLOOKUP(A16,HOP!A:U,21,0)</f>
        <v>直连</v>
      </c>
    </row>
    <row r="17" s="4" customFormat="1" spans="1:9">
      <c r="A17" s="5">
        <v>18649906599</v>
      </c>
      <c r="B17" s="6">
        <v>44791</v>
      </c>
      <c r="C17" s="6">
        <v>44795</v>
      </c>
      <c r="D17" s="4">
        <v>3072</v>
      </c>
      <c r="E17" s="4" t="str">
        <f>VLOOKUP(A17,HOP!A:L,12,0)</f>
        <v>3072.00</v>
      </c>
      <c r="F17" s="4" t="str">
        <f>VLOOKUP(A17,HOP!A:C,3,0)</f>
        <v>2645934</v>
      </c>
      <c r="G17" s="4">
        <f t="shared" si="0"/>
        <v>0</v>
      </c>
      <c r="H17" s="4" t="str">
        <f t="shared" si="1"/>
        <v>，2645934</v>
      </c>
      <c r="I17" s="4" t="str">
        <f>VLOOKUP(A17,HOP!A:U,21,0)</f>
        <v>直连</v>
      </c>
    </row>
    <row r="18" s="4" customFormat="1" spans="1:9">
      <c r="A18" s="5">
        <v>18671281138</v>
      </c>
      <c r="B18" s="6">
        <v>44794</v>
      </c>
      <c r="C18" s="6">
        <v>44795</v>
      </c>
      <c r="D18" s="4">
        <v>1105</v>
      </c>
      <c r="E18" s="4" t="str">
        <f>VLOOKUP(A18,HOP!A:L,12,0)</f>
        <v>1105.00</v>
      </c>
      <c r="F18" s="4" t="str">
        <f>VLOOKUP(A18,HOP!A:C,3,0)</f>
        <v>2647746</v>
      </c>
      <c r="G18" s="4">
        <f t="shared" si="0"/>
        <v>0</v>
      </c>
      <c r="H18" s="4" t="str">
        <f t="shared" si="1"/>
        <v>，2647746</v>
      </c>
      <c r="I18" s="4" t="str">
        <f>VLOOKUP(A18,HOP!A:U,21,0)</f>
        <v>直连</v>
      </c>
    </row>
    <row r="19" s="4" customFormat="1" spans="1:9">
      <c r="A19" s="5">
        <v>18689928873</v>
      </c>
      <c r="B19" s="6">
        <v>44792</v>
      </c>
      <c r="C19" s="6">
        <v>44795</v>
      </c>
      <c r="D19" s="4">
        <v>1542</v>
      </c>
      <c r="E19" s="4" t="str">
        <f>VLOOKUP(A19,HOP!A:L,12,0)</f>
        <v>1542.00</v>
      </c>
      <c r="F19" s="4" t="str">
        <f>VLOOKUP(A19,HOP!A:C,3,0)</f>
        <v>2649430</v>
      </c>
      <c r="G19" s="4">
        <f t="shared" si="0"/>
        <v>0</v>
      </c>
      <c r="H19" s="4" t="str">
        <f t="shared" si="1"/>
        <v>，2649430</v>
      </c>
      <c r="I19" s="4" t="str">
        <f>VLOOKUP(A19,HOP!A:U,21,0)</f>
        <v>直连</v>
      </c>
    </row>
    <row r="20" s="4" customFormat="1" spans="1:9">
      <c r="A20" s="5">
        <v>18690797938</v>
      </c>
      <c r="B20" s="6">
        <v>44794</v>
      </c>
      <c r="C20" s="6">
        <v>44795</v>
      </c>
      <c r="D20" s="4">
        <v>1600</v>
      </c>
      <c r="E20" s="4" t="str">
        <f>VLOOKUP(A20,HOP!A:L,12,0)</f>
        <v>1600.00</v>
      </c>
      <c r="F20" s="4" t="str">
        <f>VLOOKUP(A20,HOP!A:C,3,0)</f>
        <v>2649578</v>
      </c>
      <c r="G20" s="4">
        <f t="shared" si="0"/>
        <v>0</v>
      </c>
      <c r="H20" s="4" t="str">
        <f t="shared" si="1"/>
        <v>，2649578</v>
      </c>
      <c r="I20" s="4" t="str">
        <f>VLOOKUP(A20,HOP!A:U,21,0)</f>
        <v>直连</v>
      </c>
    </row>
    <row r="21" s="4" customFormat="1" spans="1:9">
      <c r="A21" s="5">
        <v>18708786209</v>
      </c>
      <c r="B21" s="6">
        <v>44792</v>
      </c>
      <c r="C21" s="6">
        <v>44795</v>
      </c>
      <c r="D21" s="4">
        <v>2554</v>
      </c>
      <c r="E21" s="4" t="str">
        <f>VLOOKUP(A21,HOP!A:L,12,0)</f>
        <v>2554.00</v>
      </c>
      <c r="F21" s="4" t="str">
        <f>VLOOKUP(A21,HOP!A:C,3,0)</f>
        <v>2651224</v>
      </c>
      <c r="G21" s="4">
        <f t="shared" si="0"/>
        <v>0</v>
      </c>
      <c r="H21" s="4" t="str">
        <f t="shared" si="1"/>
        <v>，2651224</v>
      </c>
      <c r="I21" s="4" t="str">
        <f>VLOOKUP(A21,HOP!A:U,21,0)</f>
        <v>直连</v>
      </c>
    </row>
    <row r="22" s="4" customFormat="1" spans="1:9">
      <c r="A22" s="5">
        <v>18709881093</v>
      </c>
      <c r="B22" s="6">
        <v>44792</v>
      </c>
      <c r="C22" s="6">
        <v>44795</v>
      </c>
      <c r="D22" s="4">
        <v>11010</v>
      </c>
      <c r="E22" s="4" t="str">
        <f>VLOOKUP(A22,HOP!A:L,12,0)</f>
        <v>11010.00</v>
      </c>
      <c r="F22" s="4" t="str">
        <f>VLOOKUP(A22,HOP!A:C,3,0)</f>
        <v>2651490</v>
      </c>
      <c r="G22" s="4">
        <f t="shared" si="0"/>
        <v>0</v>
      </c>
      <c r="H22" s="4" t="str">
        <f t="shared" si="1"/>
        <v>，2651490</v>
      </c>
      <c r="I22" s="4" t="str">
        <f>VLOOKUP(A22,HOP!A:U,21,0)</f>
        <v>直连</v>
      </c>
    </row>
    <row r="23" s="4" customFormat="1" spans="1:9">
      <c r="A23" s="5">
        <v>18729304533</v>
      </c>
      <c r="B23" s="6">
        <v>44794</v>
      </c>
      <c r="C23" s="6">
        <v>44795</v>
      </c>
      <c r="D23" s="4">
        <v>323</v>
      </c>
      <c r="E23" s="4" t="str">
        <f>VLOOKUP(A23,HOP!A:L,12,0)</f>
        <v>323.00</v>
      </c>
      <c r="F23" s="4" t="str">
        <f>VLOOKUP(A23,HOP!A:C,3,0)</f>
        <v>2653228</v>
      </c>
      <c r="G23" s="4">
        <f t="shared" si="0"/>
        <v>0</v>
      </c>
      <c r="H23" s="4" t="str">
        <f t="shared" si="1"/>
        <v>，2653228</v>
      </c>
      <c r="I23" s="4" t="str">
        <f>VLOOKUP(A23,HOP!A:U,21,0)</f>
        <v>直连</v>
      </c>
    </row>
    <row r="24" s="4" customFormat="1" spans="1:9">
      <c r="A24" s="5">
        <v>18734392420</v>
      </c>
      <c r="B24" s="6">
        <v>44793</v>
      </c>
      <c r="C24" s="6">
        <v>44795</v>
      </c>
      <c r="D24" s="4">
        <v>3110</v>
      </c>
      <c r="E24" s="4" t="str">
        <f>VLOOKUP(A24,HOP!A:L,12,0)</f>
        <v>3110.00</v>
      </c>
      <c r="F24" s="4" t="str">
        <f>VLOOKUP(A24,HOP!A:C,3,0)</f>
        <v>2653566</v>
      </c>
      <c r="G24" s="4">
        <f t="shared" si="0"/>
        <v>0</v>
      </c>
      <c r="H24" s="4" t="str">
        <f t="shared" si="1"/>
        <v>，2653566</v>
      </c>
      <c r="I24" s="4" t="str">
        <f>VLOOKUP(A24,HOP!A:U,21,0)</f>
        <v>直连</v>
      </c>
    </row>
    <row r="25" s="4" customFormat="1" spans="1:9">
      <c r="A25" s="5">
        <v>18744656312</v>
      </c>
      <c r="B25" s="6">
        <v>44794</v>
      </c>
      <c r="C25" s="6">
        <v>44795</v>
      </c>
      <c r="D25" s="4">
        <v>564</v>
      </c>
      <c r="E25" s="4">
        <v>564</v>
      </c>
      <c r="F25" s="4">
        <v>2654554</v>
      </c>
      <c r="G25" s="4">
        <f t="shared" si="0"/>
        <v>0</v>
      </c>
      <c r="H25" s="4" t="str">
        <f t="shared" si="1"/>
        <v>，2654554</v>
      </c>
      <c r="I25" s="4" t="e">
        <f>VLOOKUP(A25,HOP!A:U,21,0)</f>
        <v>#N/A</v>
      </c>
    </row>
    <row r="26" s="4" customFormat="1" spans="1:9">
      <c r="A26" s="5">
        <v>18745477984</v>
      </c>
      <c r="B26" s="6">
        <v>44794</v>
      </c>
      <c r="C26" s="6">
        <v>44795</v>
      </c>
      <c r="D26" s="4">
        <v>121</v>
      </c>
      <c r="E26" s="4" t="str">
        <f>VLOOKUP(A26,HOP!A:L,12,0)</f>
        <v>121.00</v>
      </c>
      <c r="F26" s="4" t="str">
        <f>VLOOKUP(A26,HOP!A:C,3,0)</f>
        <v>2654667</v>
      </c>
      <c r="G26" s="4">
        <f t="shared" si="0"/>
        <v>0</v>
      </c>
      <c r="H26" s="4" t="str">
        <f t="shared" si="1"/>
        <v>，2654667</v>
      </c>
      <c r="I26" s="4" t="str">
        <f>VLOOKUP(A26,HOP!A:U,21,0)</f>
        <v>直连</v>
      </c>
    </row>
    <row r="27" s="4" customFormat="1" spans="1:9">
      <c r="A27" s="5">
        <v>18747761717</v>
      </c>
      <c r="B27" s="6">
        <v>44794</v>
      </c>
      <c r="C27" s="6">
        <v>44795</v>
      </c>
      <c r="D27" s="4">
        <v>752</v>
      </c>
      <c r="E27" s="4" t="str">
        <f>VLOOKUP(A27,HOP!A:L,12,0)</f>
        <v>752.00</v>
      </c>
      <c r="F27" s="4" t="str">
        <f>VLOOKUP(A27,HOP!A:C,3,0)</f>
        <v>2654984</v>
      </c>
      <c r="G27" s="4">
        <f t="shared" si="0"/>
        <v>0</v>
      </c>
      <c r="H27" s="4" t="str">
        <f t="shared" si="1"/>
        <v>，2654984</v>
      </c>
      <c r="I27" s="4" t="str">
        <f>VLOOKUP(A27,HOP!A:U,21,0)</f>
        <v>直连</v>
      </c>
    </row>
    <row r="28" s="4" customFormat="1" spans="1:9">
      <c r="A28" s="5">
        <v>18753994542</v>
      </c>
      <c r="B28" s="6">
        <v>44794</v>
      </c>
      <c r="C28" s="6">
        <v>44795</v>
      </c>
      <c r="D28" s="4">
        <v>754</v>
      </c>
      <c r="E28" s="4" t="str">
        <f>VLOOKUP(A28,HOP!A:L,12,0)</f>
        <v>754.00</v>
      </c>
      <c r="F28" s="4" t="str">
        <f>VLOOKUP(A28,HOP!A:C,3,0)</f>
        <v>2655442</v>
      </c>
      <c r="G28" s="4">
        <f t="shared" si="0"/>
        <v>0</v>
      </c>
      <c r="H28" s="4" t="str">
        <f t="shared" si="1"/>
        <v>，2655442</v>
      </c>
      <c r="I28" s="4" t="str">
        <f>VLOOKUP(A28,HOP!A:U,21,0)</f>
        <v>直连</v>
      </c>
    </row>
    <row r="29" s="4" customFormat="1" spans="1:9">
      <c r="A29" s="5">
        <v>18754303152</v>
      </c>
      <c r="B29" s="6">
        <v>44794</v>
      </c>
      <c r="C29" s="6">
        <v>44795</v>
      </c>
      <c r="D29" s="4">
        <v>1664</v>
      </c>
      <c r="E29" s="4">
        <v>1664</v>
      </c>
      <c r="F29" s="4" t="str">
        <f>VLOOKUP(A29,HOP!A:C,3,0)</f>
        <v>2655550</v>
      </c>
      <c r="G29" s="4">
        <f t="shared" si="0"/>
        <v>0</v>
      </c>
      <c r="H29" s="4" t="str">
        <f t="shared" si="1"/>
        <v>，2655550</v>
      </c>
      <c r="I29" s="4" t="str">
        <f>VLOOKUP(A29,HOP!A:U,21,0)</f>
        <v>直连</v>
      </c>
    </row>
    <row r="30" s="4" customFormat="1" spans="1:9">
      <c r="A30" s="5">
        <v>18763937074</v>
      </c>
      <c r="B30" s="6">
        <v>44791</v>
      </c>
      <c r="C30" s="6">
        <v>44795</v>
      </c>
      <c r="D30" s="4">
        <v>1508</v>
      </c>
      <c r="E30" s="4" t="str">
        <f>VLOOKUP(A30,HOP!A:L,12,0)</f>
        <v>1508.00</v>
      </c>
      <c r="F30" s="4" t="str">
        <f>VLOOKUP(A30,HOP!A:C,3,0)</f>
        <v>2656290</v>
      </c>
      <c r="G30" s="4">
        <f t="shared" si="0"/>
        <v>0</v>
      </c>
      <c r="H30" s="4" t="str">
        <f t="shared" si="1"/>
        <v>，2656290</v>
      </c>
      <c r="I30" s="4" t="str">
        <f>VLOOKUP(A30,HOP!A:U,21,0)</f>
        <v>直连</v>
      </c>
    </row>
    <row r="31" s="4" customFormat="1" spans="1:9">
      <c r="A31" s="5">
        <v>18764687713</v>
      </c>
      <c r="B31" s="6">
        <v>44793</v>
      </c>
      <c r="C31" s="6">
        <v>44795</v>
      </c>
      <c r="D31" s="4">
        <v>1196</v>
      </c>
      <c r="E31" s="4" t="str">
        <f>VLOOKUP(A31,HOP!A:L,12,0)</f>
        <v>1196.00</v>
      </c>
      <c r="F31" s="4" t="str">
        <f>VLOOKUP(A31,HOP!A:C,3,0)</f>
        <v>2656393</v>
      </c>
      <c r="G31" s="4">
        <f t="shared" si="0"/>
        <v>0</v>
      </c>
      <c r="H31" s="4" t="str">
        <f t="shared" si="1"/>
        <v>，2656393</v>
      </c>
      <c r="I31" s="4" t="str">
        <f>VLOOKUP(A31,HOP!A:U,21,0)</f>
        <v>直连</v>
      </c>
    </row>
    <row r="32" s="4" customFormat="1" spans="1:9">
      <c r="A32" s="5">
        <v>18765032092</v>
      </c>
      <c r="B32" s="6">
        <v>44792</v>
      </c>
      <c r="C32" s="6">
        <v>44795</v>
      </c>
      <c r="D32" s="4">
        <v>2772</v>
      </c>
      <c r="E32" s="4" t="str">
        <f>VLOOKUP(A32,HOP!A:L,12,0)</f>
        <v>2772.00</v>
      </c>
      <c r="F32" s="4" t="str">
        <f>VLOOKUP(A32,HOP!A:C,3,0)</f>
        <v>2656474</v>
      </c>
      <c r="G32" s="4">
        <f t="shared" si="0"/>
        <v>0</v>
      </c>
      <c r="H32" s="4" t="str">
        <f t="shared" si="1"/>
        <v>，2656474</v>
      </c>
      <c r="I32" s="4" t="str">
        <f>VLOOKUP(A32,HOP!A:U,21,0)</f>
        <v>直连</v>
      </c>
    </row>
    <row r="33" s="4" customFormat="1" spans="1:9">
      <c r="A33" s="5">
        <v>18786171514</v>
      </c>
      <c r="B33" s="6">
        <v>44794</v>
      </c>
      <c r="C33" s="6">
        <v>44795</v>
      </c>
      <c r="D33" s="4">
        <v>1266</v>
      </c>
      <c r="E33" s="4" t="str">
        <f>VLOOKUP(A33,HOP!A:L,12,0)</f>
        <v>1266.00</v>
      </c>
      <c r="F33" s="4" t="str">
        <f>VLOOKUP(A33,HOP!A:C,3,0)</f>
        <v>2658530</v>
      </c>
      <c r="G33" s="4">
        <f t="shared" si="0"/>
        <v>0</v>
      </c>
      <c r="H33" s="4" t="str">
        <f t="shared" si="1"/>
        <v>，2658530</v>
      </c>
      <c r="I33" s="4" t="str">
        <f>VLOOKUP(A33,HOP!A:U,21,0)</f>
        <v>直连</v>
      </c>
    </row>
    <row r="34" s="4" customFormat="1" spans="1:9">
      <c r="A34" s="5">
        <v>18786781365</v>
      </c>
      <c r="B34" s="6">
        <v>44793</v>
      </c>
      <c r="C34" s="6">
        <v>44795</v>
      </c>
      <c r="D34" s="4">
        <v>1934</v>
      </c>
      <c r="E34" s="4" t="str">
        <f>VLOOKUP(A34,HOP!A:L,12,0)</f>
        <v>1934.00</v>
      </c>
      <c r="F34" s="4" t="str">
        <f>VLOOKUP(A34,HOP!A:C,3,0)</f>
        <v>2658587</v>
      </c>
      <c r="G34" s="4">
        <f t="shared" si="0"/>
        <v>0</v>
      </c>
      <c r="H34" s="4" t="str">
        <f t="shared" si="1"/>
        <v>，2658587</v>
      </c>
      <c r="I34" s="4" t="str">
        <f>VLOOKUP(A34,HOP!A:U,21,0)</f>
        <v>直连</v>
      </c>
    </row>
    <row r="35" s="4" customFormat="1" spans="1:9">
      <c r="A35" s="5">
        <v>18792617361</v>
      </c>
      <c r="B35" s="6">
        <v>44792</v>
      </c>
      <c r="C35" s="6">
        <v>44795</v>
      </c>
      <c r="D35" s="4">
        <v>3360</v>
      </c>
      <c r="E35" s="4" t="str">
        <f>VLOOKUP(A35,HOP!A:L,12,0)</f>
        <v>3360.00</v>
      </c>
      <c r="F35" s="4" t="str">
        <f>VLOOKUP(A35,HOP!A:C,3,0)</f>
        <v>2659070</v>
      </c>
      <c r="G35" s="4">
        <f t="shared" ref="G35:G66" si="2">D35-E35</f>
        <v>0</v>
      </c>
      <c r="H35" s="4" t="str">
        <f t="shared" ref="H35:H66" si="3">$H$1&amp;F35</f>
        <v>，2659070</v>
      </c>
      <c r="I35" s="4" t="str">
        <f>VLOOKUP(A35,HOP!A:U,21,0)</f>
        <v>直连</v>
      </c>
    </row>
    <row r="36" s="4" customFormat="1" spans="1:9">
      <c r="A36" s="5">
        <v>18797403721</v>
      </c>
      <c r="B36" s="6">
        <v>44794</v>
      </c>
      <c r="C36" s="6">
        <v>44795</v>
      </c>
      <c r="D36" s="4">
        <v>594</v>
      </c>
      <c r="E36" s="4" t="str">
        <f>VLOOKUP(A36,HOP!A:L,12,0)</f>
        <v>594.00</v>
      </c>
      <c r="F36" s="4" t="str">
        <f>VLOOKUP(A36,HOP!A:C,3,0)</f>
        <v>2659524</v>
      </c>
      <c r="G36" s="4">
        <f t="shared" si="2"/>
        <v>0</v>
      </c>
      <c r="H36" s="4" t="str">
        <f t="shared" si="3"/>
        <v>，2659524</v>
      </c>
      <c r="I36" s="4" t="str">
        <f>VLOOKUP(A36,HOP!A:U,21,0)</f>
        <v>直连</v>
      </c>
    </row>
    <row r="37" s="4" customFormat="1" spans="1:9">
      <c r="A37" s="5">
        <v>18797727680</v>
      </c>
      <c r="B37" s="6">
        <v>44794</v>
      </c>
      <c r="C37" s="6">
        <v>44795</v>
      </c>
      <c r="D37" s="4">
        <v>149</v>
      </c>
      <c r="E37" s="4" t="str">
        <f>VLOOKUP(A37,HOP!A:L,12,0)</f>
        <v>149.00</v>
      </c>
      <c r="F37" s="4" t="str">
        <f>VLOOKUP(A37,HOP!A:C,3,0)</f>
        <v>2659550</v>
      </c>
      <c r="G37" s="4">
        <f t="shared" si="2"/>
        <v>0</v>
      </c>
      <c r="H37" s="4" t="str">
        <f t="shared" si="3"/>
        <v>，2659550</v>
      </c>
      <c r="I37" s="4" t="str">
        <f>VLOOKUP(A37,HOP!A:U,21,0)</f>
        <v>直连</v>
      </c>
    </row>
    <row r="38" s="4" customFormat="1" spans="1:9">
      <c r="A38" s="5">
        <v>18809046736</v>
      </c>
      <c r="B38" s="6">
        <v>44794</v>
      </c>
      <c r="C38" s="6">
        <v>44795</v>
      </c>
      <c r="D38" s="4">
        <v>124</v>
      </c>
      <c r="E38" s="4" t="str">
        <f>VLOOKUP(A38,HOP!A:L,12,0)</f>
        <v>124.00</v>
      </c>
      <c r="F38" s="4" t="str">
        <f>VLOOKUP(A38,HOP!A:C,3,0)</f>
        <v>2660607</v>
      </c>
      <c r="G38" s="4">
        <f t="shared" si="2"/>
        <v>0</v>
      </c>
      <c r="H38" s="4" t="str">
        <f t="shared" si="3"/>
        <v>，2660607</v>
      </c>
      <c r="I38" s="4" t="str">
        <f>VLOOKUP(A38,HOP!A:U,21,0)</f>
        <v>直连</v>
      </c>
    </row>
    <row r="39" s="4" customFormat="1" spans="1:9">
      <c r="A39" s="5">
        <v>18810491794</v>
      </c>
      <c r="B39" s="6">
        <v>44793</v>
      </c>
      <c r="C39" s="6">
        <v>44795</v>
      </c>
      <c r="D39" s="4">
        <v>4736</v>
      </c>
      <c r="E39" s="4" t="str">
        <f>VLOOKUP(A39,HOP!A:L,12,0)</f>
        <v>4736.00</v>
      </c>
      <c r="F39" s="4" t="str">
        <f>VLOOKUP(A39,HOP!A:C,3,0)</f>
        <v>2660834</v>
      </c>
      <c r="G39" s="4">
        <f t="shared" si="2"/>
        <v>0</v>
      </c>
      <c r="H39" s="4" t="str">
        <f t="shared" si="3"/>
        <v>，2660834</v>
      </c>
      <c r="I39" s="4" t="str">
        <f>VLOOKUP(A39,HOP!A:U,21,0)</f>
        <v>直连</v>
      </c>
    </row>
    <row r="40" s="4" customFormat="1" spans="1:9">
      <c r="A40" s="5">
        <v>18814542049</v>
      </c>
      <c r="B40" s="6">
        <v>44794</v>
      </c>
      <c r="C40" s="6">
        <v>44795</v>
      </c>
      <c r="D40" s="4">
        <v>227</v>
      </c>
      <c r="E40" s="4" t="str">
        <f>VLOOKUP(A40,HOP!A:L,12,0)</f>
        <v>227.00</v>
      </c>
      <c r="F40" s="4" t="str">
        <f>VLOOKUP(A40,HOP!A:C,3,0)</f>
        <v>2661117</v>
      </c>
      <c r="G40" s="4">
        <f t="shared" si="2"/>
        <v>0</v>
      </c>
      <c r="H40" s="4" t="str">
        <f t="shared" si="3"/>
        <v>，2661117</v>
      </c>
      <c r="I40" s="4" t="str">
        <f>VLOOKUP(A40,HOP!A:U,21,0)</f>
        <v>直连</v>
      </c>
    </row>
    <row r="41" s="4" customFormat="1" spans="1:9">
      <c r="A41" s="5">
        <v>18815025438</v>
      </c>
      <c r="B41" s="6">
        <v>44794</v>
      </c>
      <c r="C41" s="6">
        <v>44795</v>
      </c>
      <c r="D41" s="4">
        <v>707</v>
      </c>
      <c r="E41" s="4" t="str">
        <f>VLOOKUP(A41,HOP!A:L,12,0)</f>
        <v>707.00</v>
      </c>
      <c r="F41" s="4" t="str">
        <f>VLOOKUP(A41,HOP!A:C,3,0)</f>
        <v>2661185</v>
      </c>
      <c r="G41" s="4">
        <f t="shared" si="2"/>
        <v>0</v>
      </c>
      <c r="H41" s="4" t="str">
        <f t="shared" si="3"/>
        <v>，2661185</v>
      </c>
      <c r="I41" s="4" t="str">
        <f>VLOOKUP(A41,HOP!A:U,21,0)</f>
        <v>直连</v>
      </c>
    </row>
    <row r="42" s="4" customFormat="1" spans="1:9">
      <c r="A42" s="5">
        <v>18815195511</v>
      </c>
      <c r="B42" s="6">
        <v>44793</v>
      </c>
      <c r="C42" s="6">
        <v>44795</v>
      </c>
      <c r="D42" s="4">
        <v>1796</v>
      </c>
      <c r="E42" s="4" t="str">
        <f>VLOOKUP(A42,HOP!A:L,12,0)</f>
        <v>1796.00</v>
      </c>
      <c r="F42" s="4" t="str">
        <f>VLOOKUP(A42,HOP!A:C,3,0)</f>
        <v>2661188</v>
      </c>
      <c r="G42" s="4">
        <f t="shared" si="2"/>
        <v>0</v>
      </c>
      <c r="H42" s="4" t="str">
        <f t="shared" si="3"/>
        <v>，2661188</v>
      </c>
      <c r="I42" s="4" t="str">
        <f>VLOOKUP(A42,HOP!A:U,21,0)</f>
        <v>直采</v>
      </c>
    </row>
    <row r="43" s="4" customFormat="1" spans="1:9">
      <c r="A43" s="5">
        <v>18815587702</v>
      </c>
      <c r="B43" s="6">
        <v>44793</v>
      </c>
      <c r="C43" s="6">
        <v>44795</v>
      </c>
      <c r="D43" s="4">
        <v>1012</v>
      </c>
      <c r="E43" s="4" t="str">
        <f>VLOOKUP(A43,HOP!A:L,12,0)</f>
        <v>1012.00</v>
      </c>
      <c r="F43" s="4" t="str">
        <f>VLOOKUP(A43,HOP!A:C,3,0)</f>
        <v>2661226</v>
      </c>
      <c r="G43" s="4">
        <f t="shared" si="2"/>
        <v>0</v>
      </c>
      <c r="H43" s="4" t="str">
        <f t="shared" si="3"/>
        <v>，2661226</v>
      </c>
      <c r="I43" s="4" t="str">
        <f>VLOOKUP(A43,HOP!A:U,21,0)</f>
        <v>直连</v>
      </c>
    </row>
    <row r="44" s="4" customFormat="1" spans="1:9">
      <c r="A44" s="5">
        <v>18816330733</v>
      </c>
      <c r="B44" s="6">
        <v>44793</v>
      </c>
      <c r="C44" s="6">
        <v>44795</v>
      </c>
      <c r="D44" s="4">
        <v>524</v>
      </c>
      <c r="E44" s="4" t="str">
        <f>VLOOKUP(A44,HOP!A:L,12,0)</f>
        <v>524.00</v>
      </c>
      <c r="F44" s="4" t="str">
        <f>VLOOKUP(A44,HOP!A:C,3,0)</f>
        <v>2661331</v>
      </c>
      <c r="G44" s="4">
        <f t="shared" si="2"/>
        <v>0</v>
      </c>
      <c r="H44" s="4" t="str">
        <f t="shared" si="3"/>
        <v>，2661331</v>
      </c>
      <c r="I44" s="4" t="str">
        <f>VLOOKUP(A44,HOP!A:U,21,0)</f>
        <v>直采</v>
      </c>
    </row>
    <row r="45" s="4" customFormat="1" hidden="1" spans="1:9">
      <c r="A45" s="5">
        <v>18816856835</v>
      </c>
      <c r="B45" s="6">
        <v>44794</v>
      </c>
      <c r="C45" s="6">
        <v>44795</v>
      </c>
      <c r="D45" s="4">
        <v>0</v>
      </c>
      <c r="E45" s="4" t="str">
        <f>VLOOKUP(A45,HOP!A:L,12,0)</f>
        <v>0.00</v>
      </c>
      <c r="F45" s="4" t="str">
        <f>VLOOKUP(A45,HOP!A:C,3,0)</f>
        <v>2661397</v>
      </c>
      <c r="G45" s="4">
        <f t="shared" si="2"/>
        <v>0</v>
      </c>
      <c r="H45" s="4" t="str">
        <f t="shared" si="3"/>
        <v>，2661397</v>
      </c>
      <c r="I45" s="4" t="str">
        <f>VLOOKUP(A45,HOP!A:U,21,0)</f>
        <v>直连</v>
      </c>
    </row>
    <row r="46" s="4" customFormat="1" spans="1:9">
      <c r="A46" s="5">
        <v>18817220477</v>
      </c>
      <c r="B46" s="6">
        <v>44794</v>
      </c>
      <c r="C46" s="6">
        <v>44795</v>
      </c>
      <c r="D46" s="4">
        <v>325</v>
      </c>
      <c r="E46" s="4" t="str">
        <f>VLOOKUP(A46,HOP!A:L,12,0)</f>
        <v>325.00</v>
      </c>
      <c r="F46" s="4" t="str">
        <f>VLOOKUP(A46,HOP!A:C,3,0)</f>
        <v>2661471</v>
      </c>
      <c r="G46" s="4">
        <f t="shared" si="2"/>
        <v>0</v>
      </c>
      <c r="H46" s="4" t="str">
        <f t="shared" si="3"/>
        <v>，2661471</v>
      </c>
      <c r="I46" s="4" t="str">
        <f>VLOOKUP(A46,HOP!A:U,21,0)</f>
        <v>直连</v>
      </c>
    </row>
    <row r="47" s="4" customFormat="1" spans="1:9">
      <c r="A47" s="5">
        <v>18818436209</v>
      </c>
      <c r="B47" s="6">
        <v>44794</v>
      </c>
      <c r="C47" s="6">
        <v>44795</v>
      </c>
      <c r="D47" s="4">
        <v>405</v>
      </c>
      <c r="E47" s="4" t="str">
        <f>VLOOKUP(A47,HOP!A:L,12,0)</f>
        <v>405.00</v>
      </c>
      <c r="F47" s="4" t="str">
        <f>VLOOKUP(A47,HOP!A:C,3,0)</f>
        <v>2661638</v>
      </c>
      <c r="G47" s="4">
        <f t="shared" si="2"/>
        <v>0</v>
      </c>
      <c r="H47" s="4" t="str">
        <f t="shared" si="3"/>
        <v>，2661638</v>
      </c>
      <c r="I47" s="4" t="str">
        <f>VLOOKUP(A47,HOP!A:U,21,0)</f>
        <v>直连</v>
      </c>
    </row>
    <row r="48" s="4" customFormat="1" spans="1:9">
      <c r="A48" s="5">
        <v>18818828778</v>
      </c>
      <c r="B48" s="6">
        <v>44793</v>
      </c>
      <c r="C48" s="6">
        <v>44795</v>
      </c>
      <c r="D48" s="4">
        <v>1608</v>
      </c>
      <c r="E48" s="4" t="str">
        <f>VLOOKUP(A48,HOP!A:L,12,0)</f>
        <v>1608.00</v>
      </c>
      <c r="F48" s="4" t="str">
        <f>VLOOKUP(A48,HOP!A:C,3,0)</f>
        <v>2661683</v>
      </c>
      <c r="G48" s="4">
        <f t="shared" si="2"/>
        <v>0</v>
      </c>
      <c r="H48" s="4" t="str">
        <f t="shared" si="3"/>
        <v>，2661683</v>
      </c>
      <c r="I48" s="4" t="str">
        <f>VLOOKUP(A48,HOP!A:U,21,0)</f>
        <v>直连</v>
      </c>
    </row>
    <row r="49" s="4" customFormat="1" spans="1:9">
      <c r="A49" s="5">
        <v>18819710520</v>
      </c>
      <c r="B49" s="6">
        <v>44793</v>
      </c>
      <c r="C49" s="6">
        <v>44795</v>
      </c>
      <c r="D49" s="4">
        <v>1120</v>
      </c>
      <c r="E49" s="4" t="str">
        <f>VLOOKUP(A49,HOP!A:L,12,0)</f>
        <v>1120.00</v>
      </c>
      <c r="F49" s="4" t="str">
        <f>VLOOKUP(A49,HOP!A:C,3,0)</f>
        <v>2661823</v>
      </c>
      <c r="G49" s="4">
        <f t="shared" si="2"/>
        <v>0</v>
      </c>
      <c r="H49" s="4" t="str">
        <f t="shared" si="3"/>
        <v>，2661823</v>
      </c>
      <c r="I49" s="4" t="str">
        <f>VLOOKUP(A49,HOP!A:U,21,0)</f>
        <v>直连</v>
      </c>
    </row>
    <row r="50" s="4" customFormat="1" spans="1:9">
      <c r="A50" s="5">
        <v>18823399478</v>
      </c>
      <c r="B50" s="6">
        <v>44794</v>
      </c>
      <c r="C50" s="6">
        <v>44795</v>
      </c>
      <c r="D50" s="4">
        <v>857</v>
      </c>
      <c r="E50" s="4" t="str">
        <f>VLOOKUP(A50,HOP!A:L,12,0)</f>
        <v>857.00</v>
      </c>
      <c r="F50" s="4" t="str">
        <f>VLOOKUP(A50,HOP!A:C,3,0)</f>
        <v>2661970</v>
      </c>
      <c r="G50" s="4">
        <f t="shared" si="2"/>
        <v>0</v>
      </c>
      <c r="H50" s="4" t="str">
        <f t="shared" si="3"/>
        <v>，2661970</v>
      </c>
      <c r="I50" s="4" t="str">
        <f>VLOOKUP(A50,HOP!A:U,21,0)</f>
        <v>直连</v>
      </c>
    </row>
    <row r="51" s="4" customFormat="1" spans="1:9">
      <c r="A51" s="5">
        <v>18824048236</v>
      </c>
      <c r="B51" s="6">
        <v>44794</v>
      </c>
      <c r="C51" s="6">
        <v>44795</v>
      </c>
      <c r="D51" s="4">
        <v>413</v>
      </c>
      <c r="E51" s="4" t="str">
        <f>VLOOKUP(A51,HOP!A:L,12,0)</f>
        <v>413.00</v>
      </c>
      <c r="F51" s="4" t="str">
        <f>VLOOKUP(A51,HOP!A:C,3,0)</f>
        <v>2662060</v>
      </c>
      <c r="G51" s="4">
        <f t="shared" si="2"/>
        <v>0</v>
      </c>
      <c r="H51" s="4" t="str">
        <f t="shared" si="3"/>
        <v>，2662060</v>
      </c>
      <c r="I51" s="4" t="str">
        <f>VLOOKUP(A51,HOP!A:U,21,0)</f>
        <v>直连</v>
      </c>
    </row>
    <row r="52" s="4" customFormat="1" spans="1:9">
      <c r="A52" s="5">
        <v>18824153331</v>
      </c>
      <c r="B52" s="6">
        <v>44794</v>
      </c>
      <c r="C52" s="6">
        <v>44795</v>
      </c>
      <c r="D52" s="4">
        <v>768</v>
      </c>
      <c r="E52" s="4" t="str">
        <f>VLOOKUP(A52,HOP!A:L,12,0)</f>
        <v>768.00</v>
      </c>
      <c r="F52" s="4" t="str">
        <f>VLOOKUP(A52,HOP!A:C,3,0)</f>
        <v>2662083</v>
      </c>
      <c r="G52" s="4">
        <f t="shared" si="2"/>
        <v>0</v>
      </c>
      <c r="H52" s="4" t="str">
        <f t="shared" si="3"/>
        <v>，2662083</v>
      </c>
      <c r="I52" s="4" t="str">
        <f>VLOOKUP(A52,HOP!A:U,21,0)</f>
        <v>直连</v>
      </c>
    </row>
    <row r="53" s="4" customFormat="1" hidden="1" spans="1:9">
      <c r="A53" s="5">
        <v>18824470941</v>
      </c>
      <c r="B53" s="6">
        <v>44794</v>
      </c>
      <c r="C53" s="6">
        <v>44795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18824494032</v>
      </c>
      <c r="B54" s="6">
        <v>44794</v>
      </c>
      <c r="C54" s="6">
        <v>44795</v>
      </c>
      <c r="D54" s="4">
        <v>368</v>
      </c>
      <c r="E54" s="4" t="str">
        <f>VLOOKUP(A54,HOP!A:L,12,0)</f>
        <v>368.00</v>
      </c>
      <c r="F54" s="4" t="str">
        <f>VLOOKUP(A54,HOP!A:C,3,0)</f>
        <v>2662142</v>
      </c>
      <c r="G54" s="4">
        <f t="shared" si="2"/>
        <v>0</v>
      </c>
      <c r="H54" s="4" t="str">
        <f t="shared" si="3"/>
        <v>，2662142</v>
      </c>
      <c r="I54" s="4" t="str">
        <f>VLOOKUP(A54,HOP!A:U,21,0)</f>
        <v>直连</v>
      </c>
    </row>
    <row r="55" s="4" customFormat="1" spans="1:9">
      <c r="A55" s="5">
        <v>18824459633</v>
      </c>
      <c r="B55" s="6">
        <v>44794</v>
      </c>
      <c r="C55" s="6">
        <v>44795</v>
      </c>
      <c r="D55" s="4">
        <v>1866</v>
      </c>
      <c r="E55" s="4" t="str">
        <f>VLOOKUP(A55,HOP!A:L,12,0)</f>
        <v>1866.00</v>
      </c>
      <c r="F55" s="4" t="str">
        <f>VLOOKUP(A55,HOP!A:C,3,0)</f>
        <v>2662135</v>
      </c>
      <c r="G55" s="4">
        <f t="shared" si="2"/>
        <v>0</v>
      </c>
      <c r="H55" s="4" t="str">
        <f t="shared" si="3"/>
        <v>，2662135</v>
      </c>
      <c r="I55" s="4" t="str">
        <f>VLOOKUP(A55,HOP!A:U,21,0)</f>
        <v>直连</v>
      </c>
    </row>
    <row r="56" s="4" customFormat="1" spans="1:9">
      <c r="A56" s="5">
        <v>18824711243</v>
      </c>
      <c r="B56" s="6">
        <v>44794</v>
      </c>
      <c r="C56" s="6">
        <v>44795</v>
      </c>
      <c r="D56" s="4">
        <v>821</v>
      </c>
      <c r="E56" s="4" t="str">
        <f>VLOOKUP(A56,HOP!A:L,12,0)</f>
        <v>821.00</v>
      </c>
      <c r="F56" s="4" t="str">
        <f>VLOOKUP(A56,HOP!A:C,3,0)</f>
        <v>2662165</v>
      </c>
      <c r="G56" s="4">
        <f t="shared" si="2"/>
        <v>0</v>
      </c>
      <c r="H56" s="4" t="str">
        <f t="shared" si="3"/>
        <v>，2662165</v>
      </c>
      <c r="I56" s="4" t="str">
        <f>VLOOKUP(A56,HOP!A:U,21,0)</f>
        <v>直连</v>
      </c>
    </row>
    <row r="57" s="4" customFormat="1" spans="1:9">
      <c r="A57" s="5">
        <v>18824792796</v>
      </c>
      <c r="B57" s="6">
        <v>44794</v>
      </c>
      <c r="C57" s="6">
        <v>44795</v>
      </c>
      <c r="D57" s="4">
        <v>293</v>
      </c>
      <c r="E57" s="4" t="str">
        <f>VLOOKUP(A57,HOP!A:L,12,0)</f>
        <v>293.00</v>
      </c>
      <c r="F57" s="4" t="str">
        <f>VLOOKUP(A57,HOP!A:C,3,0)</f>
        <v>2662178</v>
      </c>
      <c r="G57" s="4">
        <f t="shared" si="2"/>
        <v>0</v>
      </c>
      <c r="H57" s="4" t="str">
        <f t="shared" si="3"/>
        <v>，2662178</v>
      </c>
      <c r="I57" s="4" t="str">
        <f>VLOOKUP(A57,HOP!A:U,21,0)</f>
        <v>直连</v>
      </c>
    </row>
    <row r="58" s="4" customFormat="1" spans="1:9">
      <c r="A58" s="5">
        <v>18824924602</v>
      </c>
      <c r="B58" s="6">
        <v>44794</v>
      </c>
      <c r="C58" s="6">
        <v>44795</v>
      </c>
      <c r="D58" s="4">
        <v>516</v>
      </c>
      <c r="E58" s="4" t="str">
        <f>VLOOKUP(A58,HOP!A:L,12,0)</f>
        <v>516.00</v>
      </c>
      <c r="F58" s="4" t="str">
        <f>VLOOKUP(A58,HOP!A:C,3,0)</f>
        <v>2662195</v>
      </c>
      <c r="G58" s="4">
        <f t="shared" si="2"/>
        <v>0</v>
      </c>
      <c r="H58" s="4" t="str">
        <f t="shared" si="3"/>
        <v>，2662195</v>
      </c>
      <c r="I58" s="4" t="str">
        <f>VLOOKUP(A58,HOP!A:U,21,0)</f>
        <v>直连</v>
      </c>
    </row>
    <row r="59" s="4" customFormat="1" spans="1:9">
      <c r="A59" s="5">
        <v>18825221375</v>
      </c>
      <c r="B59" s="6">
        <v>44794</v>
      </c>
      <c r="C59" s="6">
        <v>44795</v>
      </c>
      <c r="D59" s="4">
        <v>473</v>
      </c>
      <c r="E59" s="4" t="str">
        <f>VLOOKUP(A59,HOP!A:L,12,0)</f>
        <v>473.00</v>
      </c>
      <c r="F59" s="4" t="str">
        <f>VLOOKUP(A59,HOP!A:C,3,0)</f>
        <v>2662223</v>
      </c>
      <c r="G59" s="4">
        <f t="shared" si="2"/>
        <v>0</v>
      </c>
      <c r="H59" s="4" t="str">
        <f t="shared" si="3"/>
        <v>，2662223</v>
      </c>
      <c r="I59" s="4" t="str">
        <f>VLOOKUP(A59,HOP!A:U,21,0)</f>
        <v>直连</v>
      </c>
    </row>
    <row r="60" s="4" customFormat="1" spans="1:9">
      <c r="A60" s="5">
        <v>18825413447</v>
      </c>
      <c r="B60" s="6">
        <v>44794</v>
      </c>
      <c r="C60" s="6">
        <v>44795</v>
      </c>
      <c r="D60" s="4">
        <v>508</v>
      </c>
      <c r="E60" s="4" t="str">
        <f>VLOOKUP(A60,HOP!A:L,12,0)</f>
        <v>508.00</v>
      </c>
      <c r="F60" s="4" t="str">
        <f>VLOOKUP(A60,HOP!A:C,3,0)</f>
        <v>2662241</v>
      </c>
      <c r="G60" s="4">
        <f t="shared" si="2"/>
        <v>0</v>
      </c>
      <c r="H60" s="4" t="str">
        <f t="shared" si="3"/>
        <v>，2662241</v>
      </c>
      <c r="I60" s="4" t="str">
        <f>VLOOKUP(A60,HOP!A:U,21,0)</f>
        <v>直采</v>
      </c>
    </row>
    <row r="61" s="4" customFormat="1" spans="1:9">
      <c r="A61" s="5">
        <v>18825676041</v>
      </c>
      <c r="B61" s="6">
        <v>44794</v>
      </c>
      <c r="C61" s="6">
        <v>44795</v>
      </c>
      <c r="D61" s="4">
        <v>1200</v>
      </c>
      <c r="E61" s="4" t="str">
        <f>VLOOKUP(A61,HOP!A:L,12,0)</f>
        <v>1200.00</v>
      </c>
      <c r="F61" s="4" t="str">
        <f>VLOOKUP(A61,HOP!A:C,3,0)</f>
        <v>2662273</v>
      </c>
      <c r="G61" s="4">
        <f t="shared" si="2"/>
        <v>0</v>
      </c>
      <c r="H61" s="4" t="str">
        <f t="shared" si="3"/>
        <v>，2662273</v>
      </c>
      <c r="I61" s="4" t="str">
        <f>VLOOKUP(A61,HOP!A:U,21,0)</f>
        <v>直连</v>
      </c>
    </row>
    <row r="62" s="4" customFormat="1" spans="1:9">
      <c r="A62" s="5">
        <v>18825720276</v>
      </c>
      <c r="B62" s="6">
        <v>44794</v>
      </c>
      <c r="C62" s="6">
        <v>44795</v>
      </c>
      <c r="D62" s="4">
        <v>508</v>
      </c>
      <c r="E62" s="4" t="str">
        <f>VLOOKUP(A62,HOP!A:L,12,0)</f>
        <v>508.00</v>
      </c>
      <c r="F62" s="4" t="str">
        <f>VLOOKUP(A62,HOP!A:C,3,0)</f>
        <v>2662280</v>
      </c>
      <c r="G62" s="4">
        <f t="shared" si="2"/>
        <v>0</v>
      </c>
      <c r="H62" s="4" t="str">
        <f t="shared" si="3"/>
        <v>，2662280</v>
      </c>
      <c r="I62" s="4" t="str">
        <f>VLOOKUP(A62,HOP!A:U,21,0)</f>
        <v>直采</v>
      </c>
    </row>
    <row r="63" s="4" customFormat="1" spans="1:9">
      <c r="A63" s="5">
        <v>18825719421</v>
      </c>
      <c r="B63" s="6">
        <v>44794</v>
      </c>
      <c r="C63" s="6">
        <v>44795</v>
      </c>
      <c r="D63" s="4">
        <v>442</v>
      </c>
      <c r="E63" s="4" t="str">
        <f>VLOOKUP(A63,HOP!A:L,12,0)</f>
        <v>442.00</v>
      </c>
      <c r="F63" s="4" t="str">
        <f>VLOOKUP(A63,HOP!A:C,3,0)</f>
        <v>2662281</v>
      </c>
      <c r="G63" s="4">
        <f t="shared" si="2"/>
        <v>0</v>
      </c>
      <c r="H63" s="4" t="str">
        <f t="shared" si="3"/>
        <v>，2662281</v>
      </c>
      <c r="I63" s="4" t="str">
        <f>VLOOKUP(A63,HOP!A:U,21,0)</f>
        <v>直连</v>
      </c>
    </row>
    <row r="64" s="4" customFormat="1" spans="1:9">
      <c r="A64" s="5">
        <v>18825743580</v>
      </c>
      <c r="B64" s="6">
        <v>44794</v>
      </c>
      <c r="C64" s="6">
        <v>44795</v>
      </c>
      <c r="D64" s="4">
        <v>2540</v>
      </c>
      <c r="E64" s="4" t="str">
        <f>VLOOKUP(A64,HOP!A:L,12,0)</f>
        <v>2540.00</v>
      </c>
      <c r="F64" s="4" t="str">
        <f>VLOOKUP(A64,HOP!A:C,3,0)</f>
        <v>2662283</v>
      </c>
      <c r="G64" s="4">
        <f t="shared" si="2"/>
        <v>0</v>
      </c>
      <c r="H64" s="4" t="str">
        <f t="shared" si="3"/>
        <v>，2662283</v>
      </c>
      <c r="I64" s="4" t="str">
        <f>VLOOKUP(A64,HOP!A:U,21,0)</f>
        <v>直采</v>
      </c>
    </row>
    <row r="65" s="4" customFormat="1" spans="1:9">
      <c r="A65" s="5">
        <v>18825761625</v>
      </c>
      <c r="B65" s="6">
        <v>44794</v>
      </c>
      <c r="C65" s="6">
        <v>44795</v>
      </c>
      <c r="D65" s="4">
        <v>508</v>
      </c>
      <c r="E65" s="4" t="str">
        <f>VLOOKUP(A65,HOP!A:L,12,0)</f>
        <v>508.00</v>
      </c>
      <c r="F65" s="4" t="str">
        <f>VLOOKUP(A65,HOP!A:C,3,0)</f>
        <v>2662284</v>
      </c>
      <c r="G65" s="4">
        <f t="shared" si="2"/>
        <v>0</v>
      </c>
      <c r="H65" s="4" t="str">
        <f t="shared" si="3"/>
        <v>，2662284</v>
      </c>
      <c r="I65" s="4" t="str">
        <f>VLOOKUP(A65,HOP!A:U,21,0)</f>
        <v>直采</v>
      </c>
    </row>
    <row r="66" s="4" customFormat="1" spans="1:9">
      <c r="A66" s="5">
        <v>18825855747</v>
      </c>
      <c r="B66" s="6">
        <v>44794</v>
      </c>
      <c r="C66" s="6">
        <v>44795</v>
      </c>
      <c r="D66" s="4">
        <v>319</v>
      </c>
      <c r="E66" s="4" t="str">
        <f>VLOOKUP(A66,HOP!A:L,12,0)</f>
        <v>319.00</v>
      </c>
      <c r="F66" s="4" t="str">
        <f>VLOOKUP(A66,HOP!A:C,3,0)</f>
        <v>2662297</v>
      </c>
      <c r="G66" s="4">
        <f t="shared" si="2"/>
        <v>0</v>
      </c>
      <c r="H66" s="4" t="str">
        <f t="shared" si="3"/>
        <v>，2662297</v>
      </c>
      <c r="I66" s="4" t="str">
        <f>VLOOKUP(A66,HOP!A:U,21,0)</f>
        <v>直连</v>
      </c>
    </row>
    <row r="67" s="4" customFormat="1" spans="1:9">
      <c r="A67" s="5">
        <v>18826841260</v>
      </c>
      <c r="B67" s="6">
        <v>44794</v>
      </c>
      <c r="C67" s="6">
        <v>44795</v>
      </c>
      <c r="D67" s="4">
        <v>508</v>
      </c>
      <c r="E67" s="4" t="str">
        <f>VLOOKUP(A67,HOP!A:L,12,0)</f>
        <v>508.00</v>
      </c>
      <c r="F67" s="4" t="str">
        <f>VLOOKUP(A67,HOP!A:C,3,0)</f>
        <v>2662394</v>
      </c>
      <c r="G67" s="4">
        <f>D67-E67</f>
        <v>0</v>
      </c>
      <c r="H67" s="4" t="str">
        <f>$H$1&amp;F67</f>
        <v>，2662394</v>
      </c>
      <c r="I67" s="4" t="str">
        <f>VLOOKUP(A67,HOP!A:U,21,0)</f>
        <v>直采</v>
      </c>
    </row>
    <row r="68" s="4" customFormat="1" spans="1:9">
      <c r="A68" s="5">
        <v>18826698988</v>
      </c>
      <c r="B68" s="6">
        <v>44794</v>
      </c>
      <c r="C68" s="6">
        <v>44795</v>
      </c>
      <c r="D68" s="4">
        <v>241</v>
      </c>
      <c r="E68" s="4" t="str">
        <f>VLOOKUP(A68,HOP!A:L,12,0)</f>
        <v>241.00</v>
      </c>
      <c r="F68" s="4" t="str">
        <f>VLOOKUP(A68,HOP!A:C,3,0)</f>
        <v>2662380</v>
      </c>
      <c r="G68" s="4">
        <f>D68-E68</f>
        <v>0</v>
      </c>
      <c r="H68" s="4" t="str">
        <f>$H$1&amp;F68</f>
        <v>，2662380</v>
      </c>
      <c r="I68" s="4" t="str">
        <f>VLOOKUP(A68,HOP!A:U,21,0)</f>
        <v>直连</v>
      </c>
    </row>
    <row r="69" s="4" customFormat="1" spans="1:9">
      <c r="A69" s="5">
        <v>18826890875</v>
      </c>
      <c r="B69" s="6">
        <v>44794</v>
      </c>
      <c r="C69" s="6">
        <v>44795</v>
      </c>
      <c r="D69" s="4">
        <v>442</v>
      </c>
      <c r="E69" s="4" t="str">
        <f>VLOOKUP(A69,HOP!A:L,12,0)</f>
        <v>442.00</v>
      </c>
      <c r="F69" s="4" t="str">
        <f>VLOOKUP(A69,HOP!A:C,3,0)</f>
        <v>2662401</v>
      </c>
      <c r="G69" s="4">
        <f>D69-E69</f>
        <v>0</v>
      </c>
      <c r="H69" s="4" t="str">
        <f>$H$1&amp;F69</f>
        <v>，2662401</v>
      </c>
      <c r="I69" s="4" t="str">
        <f>VLOOKUP(A69,HOP!A:U,21,0)</f>
        <v>直连</v>
      </c>
    </row>
    <row r="70" s="4" customFormat="1" spans="1:9">
      <c r="A70" s="5">
        <v>18827117244</v>
      </c>
      <c r="B70" s="6">
        <v>44794</v>
      </c>
      <c r="C70" s="6">
        <v>44795</v>
      </c>
      <c r="D70" s="4">
        <v>234</v>
      </c>
      <c r="E70" s="4" t="str">
        <f>VLOOKUP(A70,HOP!A:L,12,0)</f>
        <v>234.00</v>
      </c>
      <c r="F70" s="4" t="str">
        <f>VLOOKUP(A70,HOP!A:C,3,0)</f>
        <v>2662436</v>
      </c>
      <c r="G70" s="4">
        <f>D70-E70</f>
        <v>0</v>
      </c>
      <c r="H70" s="4" t="str">
        <f>$H$1&amp;F70</f>
        <v>，2662436</v>
      </c>
      <c r="I70" s="4" t="str">
        <f>VLOOKUP(A70,HOP!A:U,21,0)</f>
        <v>直连</v>
      </c>
    </row>
    <row r="71" s="4" customFormat="1" spans="1:9">
      <c r="A71" s="5">
        <v>18827370557</v>
      </c>
      <c r="B71" s="6">
        <v>44794</v>
      </c>
      <c r="C71" s="6">
        <v>44795</v>
      </c>
      <c r="D71" s="4">
        <v>147</v>
      </c>
      <c r="E71" s="4" t="str">
        <f>VLOOKUP(A71,HOP!A:L,12,0)</f>
        <v>147.00</v>
      </c>
      <c r="F71" s="4" t="str">
        <f>VLOOKUP(A71,HOP!A:C,3,0)</f>
        <v>2662471</v>
      </c>
      <c r="G71" s="4">
        <f>D71-E71</f>
        <v>0</v>
      </c>
      <c r="H71" s="4" t="str">
        <f>$H$1&amp;F71</f>
        <v>，2662471</v>
      </c>
      <c r="I71" s="4" t="str">
        <f>VLOOKUP(A71,HOP!A:U,21,0)</f>
        <v>直连</v>
      </c>
    </row>
    <row r="72" s="4" customFormat="1" spans="1:9">
      <c r="A72" s="5">
        <v>18827419016</v>
      </c>
      <c r="B72" s="6">
        <v>44794</v>
      </c>
      <c r="C72" s="6">
        <v>44795</v>
      </c>
      <c r="D72" s="4">
        <v>1175</v>
      </c>
      <c r="E72" s="4" t="str">
        <f>VLOOKUP(A72,HOP!A:L,12,0)</f>
        <v>1175.00</v>
      </c>
      <c r="F72" s="4" t="str">
        <f>VLOOKUP(A72,HOP!A:C,3,0)</f>
        <v>2662474</v>
      </c>
      <c r="G72" s="4">
        <f>D72-E72</f>
        <v>0</v>
      </c>
      <c r="H72" s="4" t="str">
        <f>$H$1&amp;F72</f>
        <v>，2662474</v>
      </c>
      <c r="I72" s="4" t="str">
        <f>VLOOKUP(A72,HOP!A:U,21,0)</f>
        <v>直连</v>
      </c>
    </row>
    <row r="73" s="4" customFormat="1" spans="1:9">
      <c r="A73" s="5">
        <v>18827816391</v>
      </c>
      <c r="B73" s="6">
        <v>44794</v>
      </c>
      <c r="C73" s="6">
        <v>44795</v>
      </c>
      <c r="D73" s="4">
        <v>2060</v>
      </c>
      <c r="E73" s="4" t="str">
        <f>VLOOKUP(A73,HOP!A:L,12,0)</f>
        <v>2060.00</v>
      </c>
      <c r="F73" s="4" t="str">
        <f>VLOOKUP(A73,HOP!A:C,3,0)</f>
        <v>2662523</v>
      </c>
      <c r="G73" s="4">
        <f>D73-E73</f>
        <v>0</v>
      </c>
      <c r="H73" s="4" t="str">
        <f>$H$1&amp;F73</f>
        <v>，2662523</v>
      </c>
      <c r="I73" s="4" t="str">
        <f>VLOOKUP(A73,HOP!A:U,21,0)</f>
        <v>直连</v>
      </c>
    </row>
    <row r="74" s="4" customFormat="1" spans="1:9">
      <c r="A74" s="5">
        <v>18828641322</v>
      </c>
      <c r="B74" s="6">
        <v>44794</v>
      </c>
      <c r="C74" s="6">
        <v>44795</v>
      </c>
      <c r="D74" s="4">
        <v>605</v>
      </c>
      <c r="E74" s="4" t="str">
        <f>VLOOKUP(A74,HOP!A:L,12,0)</f>
        <v>605.00</v>
      </c>
      <c r="F74" s="4" t="str">
        <f>VLOOKUP(A74,HOP!A:C,3,0)</f>
        <v>2662604</v>
      </c>
      <c r="G74" s="4">
        <f>D74-E74</f>
        <v>0</v>
      </c>
      <c r="H74" s="4" t="str">
        <f>$H$1&amp;F74</f>
        <v>，2662604</v>
      </c>
      <c r="I74" s="4" t="str">
        <f>VLOOKUP(A74,HOP!A:U,21,0)</f>
        <v>直连</v>
      </c>
    </row>
    <row r="75" s="4" customFormat="1" spans="1:9">
      <c r="A75" s="5">
        <v>18828871886</v>
      </c>
      <c r="B75" s="6">
        <v>44794</v>
      </c>
      <c r="C75" s="6">
        <v>44795</v>
      </c>
      <c r="D75" s="4">
        <v>265</v>
      </c>
      <c r="E75" s="4" t="str">
        <f>VLOOKUP(A75,HOP!A:L,12,0)</f>
        <v>265.00</v>
      </c>
      <c r="F75" s="4" t="str">
        <f>VLOOKUP(A75,HOP!A:C,3,0)</f>
        <v>2662636</v>
      </c>
      <c r="G75" s="4">
        <f>D75-E75</f>
        <v>0</v>
      </c>
      <c r="H75" s="4" t="str">
        <f>$H$1&amp;F75</f>
        <v>，2662636</v>
      </c>
      <c r="I75" s="4" t="str">
        <f>VLOOKUP(A75,HOP!A:U,21,0)</f>
        <v>直连</v>
      </c>
    </row>
    <row r="76" s="4" customFormat="1" spans="1:9">
      <c r="A76" s="5">
        <v>18829852268</v>
      </c>
      <c r="B76" s="6">
        <v>44794</v>
      </c>
      <c r="C76" s="6">
        <v>44795</v>
      </c>
      <c r="D76" s="4">
        <v>287</v>
      </c>
      <c r="E76" s="4" t="str">
        <f>VLOOKUP(A76,HOP!A:L,12,0)</f>
        <v>287.00</v>
      </c>
      <c r="F76" s="4" t="str">
        <f>VLOOKUP(A76,HOP!A:C,3,0)</f>
        <v>2662796</v>
      </c>
      <c r="G76" s="4">
        <f>D76-E76</f>
        <v>0</v>
      </c>
      <c r="H76" s="4" t="str">
        <f>$H$1&amp;F76</f>
        <v>，2662796</v>
      </c>
      <c r="I76" s="4" t="str">
        <f>VLOOKUP(A76,HOP!A:U,21,0)</f>
        <v>直连</v>
      </c>
    </row>
    <row r="78" spans="4:4">
      <c r="D78" s="4">
        <f>SUM(D2:D77)</f>
        <v>109004</v>
      </c>
    </row>
    <row r="79" spans="4:4">
      <c r="D79" s="4" t="s">
        <v>361</v>
      </c>
    </row>
    <row r="83" spans="1:3">
      <c r="A83" s="4" t="s">
        <v>362</v>
      </c>
      <c r="C83" s="4">
        <v>6892</v>
      </c>
    </row>
    <row r="84" spans="1:3">
      <c r="A84" s="4" t="s">
        <v>363</v>
      </c>
      <c r="C84" s="4">
        <v>102112</v>
      </c>
    </row>
    <row r="85" spans="1:3">
      <c r="A85" s="4" t="s">
        <v>364</v>
      </c>
      <c r="C85" s="4">
        <f>SUBTOTAL(9,C83:C84)</f>
        <v>109004</v>
      </c>
    </row>
  </sheetData>
  <autoFilter ref="A1:XFD79">
    <filterColumn colId="3">
      <filters blank="1">
        <filter val="1200"/>
        <filter val="1600"/>
        <filter val="109004 HKD"/>
        <filter val="109004"/>
        <filter val="405"/>
        <filter val="605"/>
        <filter val="1105"/>
        <filter val="707"/>
        <filter val="508"/>
        <filter val="1508"/>
        <filter val="1608"/>
        <filter val="3110"/>
        <filter val="11010"/>
        <filter val="1012"/>
        <filter val="413"/>
        <filter val="516"/>
        <filter val="5816"/>
        <filter val="319"/>
        <filter val="1120"/>
        <filter val="121"/>
        <filter val="821"/>
        <filter val="222"/>
        <filter val="822"/>
        <filter val="323"/>
        <filter val="124"/>
        <filter val="524"/>
        <filter val="325"/>
        <filter val="227"/>
        <filter val="234"/>
        <filter val="1934"/>
        <filter val="536"/>
        <filter val="4736"/>
        <filter val="2540"/>
        <filter val="4540"/>
        <filter val="241"/>
        <filter val="442"/>
        <filter val="1542"/>
        <filter val="147"/>
        <filter val="149"/>
        <filter val="752"/>
        <filter val="754"/>
        <filter val="2554"/>
        <filter val="2255"/>
        <filter val="857"/>
        <filter val="658"/>
        <filter val="2060"/>
        <filter val="3360"/>
        <filter val="364"/>
        <filter val="564"/>
        <filter val="1664"/>
        <filter val="265"/>
        <filter val="1266"/>
        <filter val="1866"/>
        <filter val="368"/>
        <filter val="768"/>
        <filter val="1068"/>
        <filter val="5370"/>
        <filter val="2772"/>
        <filter val="3072"/>
        <filter val="473"/>
        <filter val="1175"/>
        <filter val="12480"/>
        <filter val="287"/>
        <filter val="890"/>
        <filter val="293"/>
        <filter val="594"/>
        <filter val="1196"/>
        <filter val="1796"/>
        <filter val="17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workbookViewId="0">
      <selection activeCell="P3" sqref="P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365</v>
      </c>
      <c r="B1" s="2" t="s">
        <v>366</v>
      </c>
      <c r="C1" s="2" t="s">
        <v>367</v>
      </c>
      <c r="D1" s="2" t="s">
        <v>368</v>
      </c>
      <c r="E1" s="2" t="s">
        <v>13</v>
      </c>
      <c r="F1" s="2" t="s">
        <v>5</v>
      </c>
      <c r="G1" s="2" t="s">
        <v>6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  <c r="O1" s="2" t="s">
        <v>376</v>
      </c>
      <c r="P1" s="2" t="s">
        <v>377</v>
      </c>
      <c r="Q1" s="2" t="s">
        <v>378</v>
      </c>
      <c r="R1" s="2" t="s">
        <v>379</v>
      </c>
      <c r="S1" s="2" t="s">
        <v>380</v>
      </c>
      <c r="T1" s="2" t="s">
        <v>381</v>
      </c>
      <c r="U1" s="2" t="s">
        <v>382</v>
      </c>
    </row>
    <row r="2" s="1" customFormat="1" spans="1:21">
      <c r="A2" s="3">
        <v>18829852268</v>
      </c>
      <c r="B2" s="1" t="s">
        <v>383</v>
      </c>
      <c r="C2" s="1" t="s">
        <v>384</v>
      </c>
      <c r="D2" s="1" t="s">
        <v>385</v>
      </c>
      <c r="E2" s="1" t="s">
        <v>386</v>
      </c>
      <c r="F2" s="1" t="s">
        <v>383</v>
      </c>
      <c r="G2" s="1" t="s">
        <v>387</v>
      </c>
      <c r="H2" s="1" t="s">
        <v>388</v>
      </c>
      <c r="I2" s="1" t="s">
        <v>389</v>
      </c>
      <c r="J2" s="1" t="s">
        <v>30</v>
      </c>
      <c r="K2" s="1" t="s">
        <v>390</v>
      </c>
      <c r="L2" s="1" t="s">
        <v>390</v>
      </c>
      <c r="M2" s="1" t="s">
        <v>391</v>
      </c>
      <c r="N2" s="1" t="s">
        <v>391</v>
      </c>
      <c r="O2" s="1" t="s">
        <v>392</v>
      </c>
      <c r="P2" s="1" t="s">
        <v>393</v>
      </c>
      <c r="Q2" s="1" t="s">
        <v>394</v>
      </c>
      <c r="R2" s="1" t="s">
        <v>395</v>
      </c>
      <c r="S2" s="1" t="s">
        <v>396</v>
      </c>
      <c r="T2" s="1" t="s">
        <v>397</v>
      </c>
      <c r="U2" s="1" t="s">
        <v>398</v>
      </c>
    </row>
    <row r="3" s="1" customFormat="1" spans="1:21">
      <c r="A3" s="3">
        <v>18828871886</v>
      </c>
      <c r="B3" s="1" t="s">
        <v>383</v>
      </c>
      <c r="C3" s="1" t="s">
        <v>399</v>
      </c>
      <c r="D3" s="1" t="s">
        <v>400</v>
      </c>
      <c r="E3" s="1" t="s">
        <v>401</v>
      </c>
      <c r="F3" s="1" t="s">
        <v>383</v>
      </c>
      <c r="G3" s="1" t="s">
        <v>387</v>
      </c>
      <c r="H3" s="1" t="s">
        <v>388</v>
      </c>
      <c r="I3" s="1" t="s">
        <v>402</v>
      </c>
      <c r="J3" s="1" t="s">
        <v>30</v>
      </c>
      <c r="K3" s="1" t="s">
        <v>403</v>
      </c>
      <c r="L3" s="1" t="s">
        <v>403</v>
      </c>
      <c r="M3" s="1" t="s">
        <v>391</v>
      </c>
      <c r="N3" s="1" t="s">
        <v>391</v>
      </c>
      <c r="O3" s="1" t="s">
        <v>392</v>
      </c>
      <c r="P3" s="1" t="s">
        <v>393</v>
      </c>
      <c r="Q3" s="1" t="s">
        <v>394</v>
      </c>
      <c r="R3" s="1" t="s">
        <v>404</v>
      </c>
      <c r="S3" s="1" t="s">
        <v>396</v>
      </c>
      <c r="T3" s="1" t="s">
        <v>397</v>
      </c>
      <c r="U3" s="1" t="s">
        <v>398</v>
      </c>
    </row>
    <row r="4" s="1" customFormat="1" spans="1:21">
      <c r="A4" s="3">
        <v>18828641322</v>
      </c>
      <c r="B4" s="1" t="s">
        <v>383</v>
      </c>
      <c r="C4" s="1" t="s">
        <v>405</v>
      </c>
      <c r="D4" s="1" t="s">
        <v>406</v>
      </c>
      <c r="E4" s="1" t="s">
        <v>407</v>
      </c>
      <c r="F4" s="1" t="s">
        <v>383</v>
      </c>
      <c r="G4" s="1" t="s">
        <v>387</v>
      </c>
      <c r="H4" s="1" t="s">
        <v>388</v>
      </c>
      <c r="I4" s="1" t="s">
        <v>408</v>
      </c>
      <c r="J4" s="1" t="s">
        <v>30</v>
      </c>
      <c r="K4" s="1" t="s">
        <v>409</v>
      </c>
      <c r="L4" s="1" t="s">
        <v>409</v>
      </c>
      <c r="M4" s="1" t="s">
        <v>391</v>
      </c>
      <c r="N4" s="1" t="s">
        <v>391</v>
      </c>
      <c r="O4" s="1" t="s">
        <v>392</v>
      </c>
      <c r="P4" s="1" t="s">
        <v>393</v>
      </c>
      <c r="Q4" s="1" t="s">
        <v>394</v>
      </c>
      <c r="R4" s="1" t="s">
        <v>410</v>
      </c>
      <c r="S4" s="1" t="s">
        <v>396</v>
      </c>
      <c r="T4" s="1" t="s">
        <v>397</v>
      </c>
      <c r="U4" s="1" t="s">
        <v>398</v>
      </c>
    </row>
    <row r="5" s="1" customFormat="1" spans="1:21">
      <c r="A5" s="3">
        <v>18827816391</v>
      </c>
      <c r="B5" s="1" t="s">
        <v>383</v>
      </c>
      <c r="C5" s="1" t="s">
        <v>411</v>
      </c>
      <c r="D5" s="1" t="s">
        <v>412</v>
      </c>
      <c r="E5" s="1" t="s">
        <v>413</v>
      </c>
      <c r="F5" s="1" t="s">
        <v>383</v>
      </c>
      <c r="G5" s="1" t="s">
        <v>387</v>
      </c>
      <c r="H5" s="1" t="s">
        <v>388</v>
      </c>
      <c r="I5" s="1" t="s">
        <v>414</v>
      </c>
      <c r="J5" s="1" t="s">
        <v>30</v>
      </c>
      <c r="K5" s="1" t="s">
        <v>415</v>
      </c>
      <c r="L5" s="1" t="s">
        <v>415</v>
      </c>
      <c r="M5" s="1" t="s">
        <v>391</v>
      </c>
      <c r="N5" s="1" t="s">
        <v>391</v>
      </c>
      <c r="O5" s="1" t="s">
        <v>392</v>
      </c>
      <c r="P5" s="1" t="s">
        <v>393</v>
      </c>
      <c r="Q5" s="1" t="s">
        <v>394</v>
      </c>
      <c r="R5" s="1" t="s">
        <v>416</v>
      </c>
      <c r="S5" s="1" t="s">
        <v>396</v>
      </c>
      <c r="T5" s="1" t="s">
        <v>397</v>
      </c>
      <c r="U5" s="1" t="s">
        <v>398</v>
      </c>
    </row>
    <row r="6" s="1" customFormat="1" spans="1:21">
      <c r="A6" s="3">
        <v>18827419016</v>
      </c>
      <c r="B6" s="1" t="s">
        <v>383</v>
      </c>
      <c r="C6" s="1" t="s">
        <v>417</v>
      </c>
      <c r="D6" s="1" t="s">
        <v>418</v>
      </c>
      <c r="E6" s="1" t="s">
        <v>419</v>
      </c>
      <c r="F6" s="1" t="s">
        <v>383</v>
      </c>
      <c r="G6" s="1" t="s">
        <v>387</v>
      </c>
      <c r="H6" s="1" t="s">
        <v>388</v>
      </c>
      <c r="I6" s="1" t="s">
        <v>420</v>
      </c>
      <c r="J6" s="1" t="s">
        <v>30</v>
      </c>
      <c r="K6" s="1" t="s">
        <v>421</v>
      </c>
      <c r="L6" s="1" t="s">
        <v>421</v>
      </c>
      <c r="M6" s="1" t="s">
        <v>391</v>
      </c>
      <c r="N6" s="1" t="s">
        <v>391</v>
      </c>
      <c r="O6" s="1" t="s">
        <v>392</v>
      </c>
      <c r="P6" s="1" t="s">
        <v>393</v>
      </c>
      <c r="Q6" s="1" t="s">
        <v>394</v>
      </c>
      <c r="R6" s="1" t="s">
        <v>422</v>
      </c>
      <c r="S6" s="1" t="s">
        <v>396</v>
      </c>
      <c r="T6" s="1" t="s">
        <v>397</v>
      </c>
      <c r="U6" s="1" t="s">
        <v>398</v>
      </c>
    </row>
    <row r="7" s="1" customFormat="1" spans="1:21">
      <c r="A7" s="3">
        <v>18827370557</v>
      </c>
      <c r="B7" s="1" t="s">
        <v>383</v>
      </c>
      <c r="C7" s="1" t="s">
        <v>423</v>
      </c>
      <c r="D7" s="1" t="s">
        <v>424</v>
      </c>
      <c r="E7" s="1" t="s">
        <v>425</v>
      </c>
      <c r="F7" s="1" t="s">
        <v>383</v>
      </c>
      <c r="G7" s="1" t="s">
        <v>387</v>
      </c>
      <c r="H7" s="1" t="s">
        <v>388</v>
      </c>
      <c r="I7" s="1" t="s">
        <v>426</v>
      </c>
      <c r="J7" s="1" t="s">
        <v>30</v>
      </c>
      <c r="K7" s="1" t="s">
        <v>427</v>
      </c>
      <c r="L7" s="1" t="s">
        <v>427</v>
      </c>
      <c r="M7" s="1" t="s">
        <v>391</v>
      </c>
      <c r="N7" s="1" t="s">
        <v>391</v>
      </c>
      <c r="O7" s="1" t="s">
        <v>392</v>
      </c>
      <c r="P7" s="1" t="s">
        <v>393</v>
      </c>
      <c r="Q7" s="1" t="s">
        <v>394</v>
      </c>
      <c r="R7" s="1" t="s">
        <v>428</v>
      </c>
      <c r="S7" s="1" t="s">
        <v>396</v>
      </c>
      <c r="T7" s="1" t="s">
        <v>397</v>
      </c>
      <c r="U7" s="1" t="s">
        <v>398</v>
      </c>
    </row>
    <row r="8" s="1" customFormat="1" spans="1:21">
      <c r="A8" s="3">
        <v>18827117244</v>
      </c>
      <c r="B8" s="1" t="s">
        <v>383</v>
      </c>
      <c r="C8" s="1" t="s">
        <v>429</v>
      </c>
      <c r="D8" s="1" t="s">
        <v>430</v>
      </c>
      <c r="E8" s="1" t="s">
        <v>431</v>
      </c>
      <c r="F8" s="1" t="s">
        <v>383</v>
      </c>
      <c r="G8" s="1" t="s">
        <v>387</v>
      </c>
      <c r="H8" s="1" t="s">
        <v>388</v>
      </c>
      <c r="I8" s="1" t="s">
        <v>432</v>
      </c>
      <c r="J8" s="1" t="s">
        <v>30</v>
      </c>
      <c r="K8" s="1" t="s">
        <v>433</v>
      </c>
      <c r="L8" s="1" t="s">
        <v>433</v>
      </c>
      <c r="M8" s="1" t="s">
        <v>391</v>
      </c>
      <c r="N8" s="1" t="s">
        <v>391</v>
      </c>
      <c r="O8" s="1" t="s">
        <v>392</v>
      </c>
      <c r="P8" s="1" t="s">
        <v>393</v>
      </c>
      <c r="Q8" s="1" t="s">
        <v>394</v>
      </c>
      <c r="R8" s="1" t="s">
        <v>434</v>
      </c>
      <c r="S8" s="1" t="s">
        <v>396</v>
      </c>
      <c r="T8" s="1" t="s">
        <v>397</v>
      </c>
      <c r="U8" s="1" t="s">
        <v>398</v>
      </c>
    </row>
    <row r="9" s="1" customFormat="1" spans="1:21">
      <c r="A9" s="3">
        <v>18826890875</v>
      </c>
      <c r="B9" s="1" t="s">
        <v>383</v>
      </c>
      <c r="C9" s="1" t="s">
        <v>435</v>
      </c>
      <c r="D9" s="1" t="s">
        <v>436</v>
      </c>
      <c r="E9" s="1" t="s">
        <v>437</v>
      </c>
      <c r="F9" s="1" t="s">
        <v>383</v>
      </c>
      <c r="G9" s="1" t="s">
        <v>387</v>
      </c>
      <c r="H9" s="1" t="s">
        <v>388</v>
      </c>
      <c r="I9" s="1" t="s">
        <v>438</v>
      </c>
      <c r="J9" s="1" t="s">
        <v>30</v>
      </c>
      <c r="K9" s="1" t="s">
        <v>439</v>
      </c>
      <c r="L9" s="1" t="s">
        <v>439</v>
      </c>
      <c r="M9" s="1" t="s">
        <v>391</v>
      </c>
      <c r="N9" s="1" t="s">
        <v>391</v>
      </c>
      <c r="O9" s="1" t="s">
        <v>392</v>
      </c>
      <c r="P9" s="1" t="s">
        <v>393</v>
      </c>
      <c r="Q9" s="1" t="s">
        <v>394</v>
      </c>
      <c r="R9" s="1" t="s">
        <v>440</v>
      </c>
      <c r="S9" s="1" t="s">
        <v>396</v>
      </c>
      <c r="T9" s="1" t="s">
        <v>397</v>
      </c>
      <c r="U9" s="1" t="s">
        <v>398</v>
      </c>
    </row>
    <row r="10" s="1" customFormat="1" spans="1:21">
      <c r="A10" s="3">
        <v>18826841260</v>
      </c>
      <c r="B10" s="1" t="s">
        <v>383</v>
      </c>
      <c r="C10" s="1" t="s">
        <v>441</v>
      </c>
      <c r="D10" s="1" t="s">
        <v>406</v>
      </c>
      <c r="E10" s="1" t="s">
        <v>442</v>
      </c>
      <c r="F10" s="1" t="s">
        <v>383</v>
      </c>
      <c r="G10" s="1" t="s">
        <v>387</v>
      </c>
      <c r="H10" s="1" t="s">
        <v>388</v>
      </c>
      <c r="I10" s="1" t="s">
        <v>443</v>
      </c>
      <c r="J10" s="1" t="s">
        <v>30</v>
      </c>
      <c r="K10" s="1" t="s">
        <v>444</v>
      </c>
      <c r="L10" s="1" t="s">
        <v>444</v>
      </c>
      <c r="M10" s="1" t="s">
        <v>391</v>
      </c>
      <c r="N10" s="1" t="s">
        <v>391</v>
      </c>
      <c r="O10" s="1" t="s">
        <v>392</v>
      </c>
      <c r="P10" s="1" t="s">
        <v>393</v>
      </c>
      <c r="Q10" s="1" t="s">
        <v>394</v>
      </c>
      <c r="R10" s="1" t="s">
        <v>445</v>
      </c>
      <c r="S10" s="1" t="s">
        <v>396</v>
      </c>
      <c r="T10" s="1" t="s">
        <v>397</v>
      </c>
      <c r="U10" s="1" t="s">
        <v>446</v>
      </c>
    </row>
    <row r="11" s="1" customFormat="1" spans="1:21">
      <c r="A11" s="3">
        <v>18826698988</v>
      </c>
      <c r="B11" s="1" t="s">
        <v>383</v>
      </c>
      <c r="C11" s="1" t="s">
        <v>447</v>
      </c>
      <c r="D11" s="1" t="s">
        <v>448</v>
      </c>
      <c r="E11" s="1" t="s">
        <v>449</v>
      </c>
      <c r="F11" s="1" t="s">
        <v>383</v>
      </c>
      <c r="G11" s="1" t="s">
        <v>387</v>
      </c>
      <c r="H11" s="1" t="s">
        <v>388</v>
      </c>
      <c r="I11" s="1" t="s">
        <v>450</v>
      </c>
      <c r="J11" s="1" t="s">
        <v>30</v>
      </c>
      <c r="K11" s="1" t="s">
        <v>451</v>
      </c>
      <c r="L11" s="1" t="s">
        <v>451</v>
      </c>
      <c r="M11" s="1" t="s">
        <v>391</v>
      </c>
      <c r="N11" s="1" t="s">
        <v>391</v>
      </c>
      <c r="O11" s="1" t="s">
        <v>392</v>
      </c>
      <c r="P11" s="1" t="s">
        <v>393</v>
      </c>
      <c r="Q11" s="1" t="s">
        <v>394</v>
      </c>
      <c r="R11" s="1" t="s">
        <v>452</v>
      </c>
      <c r="S11" s="1" t="s">
        <v>396</v>
      </c>
      <c r="T11" s="1" t="s">
        <v>397</v>
      </c>
      <c r="U11" s="1" t="s">
        <v>398</v>
      </c>
    </row>
    <row r="12" s="1" customFormat="1" spans="1:21">
      <c r="A12" s="3">
        <v>18825855747</v>
      </c>
      <c r="B12" s="1" t="s">
        <v>383</v>
      </c>
      <c r="C12" s="1" t="s">
        <v>453</v>
      </c>
      <c r="D12" s="1" t="s">
        <v>454</v>
      </c>
      <c r="E12" s="1" t="s">
        <v>455</v>
      </c>
      <c r="F12" s="1" t="s">
        <v>383</v>
      </c>
      <c r="G12" s="1" t="s">
        <v>387</v>
      </c>
      <c r="H12" s="1" t="s">
        <v>388</v>
      </c>
      <c r="I12" s="1" t="s">
        <v>456</v>
      </c>
      <c r="J12" s="1" t="s">
        <v>30</v>
      </c>
      <c r="K12" s="1" t="s">
        <v>457</v>
      </c>
      <c r="L12" s="1" t="s">
        <v>457</v>
      </c>
      <c r="M12" s="1" t="s">
        <v>391</v>
      </c>
      <c r="N12" s="1" t="s">
        <v>391</v>
      </c>
      <c r="O12" s="1" t="s">
        <v>392</v>
      </c>
      <c r="P12" s="1" t="s">
        <v>393</v>
      </c>
      <c r="Q12" s="1" t="s">
        <v>394</v>
      </c>
      <c r="R12" s="1" t="s">
        <v>458</v>
      </c>
      <c r="S12" s="1" t="s">
        <v>396</v>
      </c>
      <c r="T12" s="1" t="s">
        <v>397</v>
      </c>
      <c r="U12" s="1" t="s">
        <v>398</v>
      </c>
    </row>
    <row r="13" s="1" customFormat="1" spans="1:21">
      <c r="A13" s="3">
        <v>18825761625</v>
      </c>
      <c r="B13" s="1" t="s">
        <v>383</v>
      </c>
      <c r="C13" s="1" t="s">
        <v>459</v>
      </c>
      <c r="D13" s="1" t="s">
        <v>460</v>
      </c>
      <c r="E13" s="1" t="s">
        <v>461</v>
      </c>
      <c r="F13" s="1" t="s">
        <v>383</v>
      </c>
      <c r="G13" s="1" t="s">
        <v>387</v>
      </c>
      <c r="H13" s="1" t="s">
        <v>388</v>
      </c>
      <c r="I13" s="1" t="s">
        <v>443</v>
      </c>
      <c r="J13" s="1" t="s">
        <v>30</v>
      </c>
      <c r="K13" s="1" t="s">
        <v>444</v>
      </c>
      <c r="L13" s="1" t="s">
        <v>444</v>
      </c>
      <c r="M13" s="1" t="s">
        <v>391</v>
      </c>
      <c r="N13" s="1" t="s">
        <v>391</v>
      </c>
      <c r="O13" s="1" t="s">
        <v>392</v>
      </c>
      <c r="P13" s="1" t="s">
        <v>393</v>
      </c>
      <c r="Q13" s="1" t="s">
        <v>394</v>
      </c>
      <c r="R13" s="1" t="s">
        <v>462</v>
      </c>
      <c r="S13" s="1" t="s">
        <v>396</v>
      </c>
      <c r="T13" s="1" t="s">
        <v>397</v>
      </c>
      <c r="U13" s="1" t="s">
        <v>446</v>
      </c>
    </row>
    <row r="14" s="1" customFormat="1" spans="1:21">
      <c r="A14" s="3">
        <v>18825743580</v>
      </c>
      <c r="B14" s="1" t="s">
        <v>383</v>
      </c>
      <c r="C14" s="1" t="s">
        <v>463</v>
      </c>
      <c r="D14" s="1" t="s">
        <v>460</v>
      </c>
      <c r="E14" s="1" t="s">
        <v>464</v>
      </c>
      <c r="F14" s="1" t="s">
        <v>383</v>
      </c>
      <c r="G14" s="1" t="s">
        <v>387</v>
      </c>
      <c r="H14" s="1" t="s">
        <v>388</v>
      </c>
      <c r="I14" s="1" t="s">
        <v>465</v>
      </c>
      <c r="J14" s="1" t="s">
        <v>30</v>
      </c>
      <c r="K14" s="1" t="s">
        <v>466</v>
      </c>
      <c r="L14" s="1" t="s">
        <v>466</v>
      </c>
      <c r="M14" s="1" t="s">
        <v>391</v>
      </c>
      <c r="N14" s="1" t="s">
        <v>391</v>
      </c>
      <c r="O14" s="1" t="s">
        <v>392</v>
      </c>
      <c r="P14" s="1" t="s">
        <v>393</v>
      </c>
      <c r="Q14" s="1" t="s">
        <v>394</v>
      </c>
      <c r="R14" s="1" t="s">
        <v>467</v>
      </c>
      <c r="S14" s="1" t="s">
        <v>396</v>
      </c>
      <c r="T14" s="1" t="s">
        <v>397</v>
      </c>
      <c r="U14" s="1" t="s">
        <v>446</v>
      </c>
    </row>
    <row r="15" s="1" customFormat="1" spans="1:21">
      <c r="A15" s="3">
        <v>18825719421</v>
      </c>
      <c r="B15" s="1" t="s">
        <v>383</v>
      </c>
      <c r="C15" s="1" t="s">
        <v>468</v>
      </c>
      <c r="D15" s="1" t="s">
        <v>436</v>
      </c>
      <c r="E15" s="1" t="s">
        <v>469</v>
      </c>
      <c r="F15" s="1" t="s">
        <v>383</v>
      </c>
      <c r="G15" s="1" t="s">
        <v>387</v>
      </c>
      <c r="H15" s="1" t="s">
        <v>388</v>
      </c>
      <c r="I15" s="1" t="s">
        <v>438</v>
      </c>
      <c r="J15" s="1" t="s">
        <v>30</v>
      </c>
      <c r="K15" s="1" t="s">
        <v>439</v>
      </c>
      <c r="L15" s="1" t="s">
        <v>439</v>
      </c>
      <c r="M15" s="1" t="s">
        <v>391</v>
      </c>
      <c r="N15" s="1" t="s">
        <v>391</v>
      </c>
      <c r="O15" s="1" t="s">
        <v>392</v>
      </c>
      <c r="P15" s="1" t="s">
        <v>393</v>
      </c>
      <c r="Q15" s="1" t="s">
        <v>394</v>
      </c>
      <c r="R15" s="1" t="s">
        <v>470</v>
      </c>
      <c r="S15" s="1" t="s">
        <v>396</v>
      </c>
      <c r="T15" s="1" t="s">
        <v>397</v>
      </c>
      <c r="U15" s="1" t="s">
        <v>398</v>
      </c>
    </row>
    <row r="16" s="1" customFormat="1" spans="1:21">
      <c r="A16" s="3">
        <v>18825720276</v>
      </c>
      <c r="B16" s="1" t="s">
        <v>383</v>
      </c>
      <c r="C16" s="1" t="s">
        <v>471</v>
      </c>
      <c r="D16" s="1" t="s">
        <v>406</v>
      </c>
      <c r="E16" s="1" t="s">
        <v>472</v>
      </c>
      <c r="F16" s="1" t="s">
        <v>383</v>
      </c>
      <c r="G16" s="1" t="s">
        <v>387</v>
      </c>
      <c r="H16" s="1" t="s">
        <v>388</v>
      </c>
      <c r="I16" s="1" t="s">
        <v>443</v>
      </c>
      <c r="J16" s="1" t="s">
        <v>30</v>
      </c>
      <c r="K16" s="1" t="s">
        <v>444</v>
      </c>
      <c r="L16" s="1" t="s">
        <v>444</v>
      </c>
      <c r="M16" s="1" t="s">
        <v>391</v>
      </c>
      <c r="N16" s="1" t="s">
        <v>391</v>
      </c>
      <c r="O16" s="1" t="s">
        <v>392</v>
      </c>
      <c r="P16" s="1" t="s">
        <v>393</v>
      </c>
      <c r="Q16" s="1" t="s">
        <v>394</v>
      </c>
      <c r="R16" s="1" t="s">
        <v>473</v>
      </c>
      <c r="S16" s="1" t="s">
        <v>396</v>
      </c>
      <c r="T16" s="1" t="s">
        <v>397</v>
      </c>
      <c r="U16" s="1" t="s">
        <v>446</v>
      </c>
    </row>
    <row r="17" s="1" customFormat="1" spans="1:21">
      <c r="A17" s="3">
        <v>18825676041</v>
      </c>
      <c r="B17" s="1" t="s">
        <v>383</v>
      </c>
      <c r="C17" s="1" t="s">
        <v>474</v>
      </c>
      <c r="D17" s="1" t="s">
        <v>475</v>
      </c>
      <c r="E17" s="1" t="s">
        <v>476</v>
      </c>
      <c r="F17" s="1" t="s">
        <v>383</v>
      </c>
      <c r="G17" s="1" t="s">
        <v>387</v>
      </c>
      <c r="H17" s="1" t="s">
        <v>388</v>
      </c>
      <c r="I17" s="1" t="s">
        <v>477</v>
      </c>
      <c r="J17" s="1" t="s">
        <v>30</v>
      </c>
      <c r="K17" s="1" t="s">
        <v>478</v>
      </c>
      <c r="L17" s="1" t="s">
        <v>478</v>
      </c>
      <c r="M17" s="1" t="s">
        <v>391</v>
      </c>
      <c r="N17" s="1" t="s">
        <v>391</v>
      </c>
      <c r="O17" s="1" t="s">
        <v>392</v>
      </c>
      <c r="P17" s="1" t="s">
        <v>393</v>
      </c>
      <c r="Q17" s="1" t="s">
        <v>394</v>
      </c>
      <c r="R17" s="1" t="s">
        <v>479</v>
      </c>
      <c r="S17" s="1" t="s">
        <v>396</v>
      </c>
      <c r="T17" s="1" t="s">
        <v>397</v>
      </c>
      <c r="U17" s="1" t="s">
        <v>398</v>
      </c>
    </row>
    <row r="18" s="1" customFormat="1" spans="1:21">
      <c r="A18" s="3">
        <v>18825413447</v>
      </c>
      <c r="B18" s="1" t="s">
        <v>383</v>
      </c>
      <c r="C18" s="1" t="s">
        <v>480</v>
      </c>
      <c r="D18" s="1" t="s">
        <v>460</v>
      </c>
      <c r="E18" s="1" t="s">
        <v>481</v>
      </c>
      <c r="F18" s="1" t="s">
        <v>383</v>
      </c>
      <c r="G18" s="1" t="s">
        <v>387</v>
      </c>
      <c r="H18" s="1" t="s">
        <v>388</v>
      </c>
      <c r="I18" s="1" t="s">
        <v>443</v>
      </c>
      <c r="J18" s="1" t="s">
        <v>30</v>
      </c>
      <c r="K18" s="1" t="s">
        <v>444</v>
      </c>
      <c r="L18" s="1" t="s">
        <v>444</v>
      </c>
      <c r="M18" s="1" t="s">
        <v>391</v>
      </c>
      <c r="N18" s="1" t="s">
        <v>391</v>
      </c>
      <c r="O18" s="1" t="s">
        <v>392</v>
      </c>
      <c r="P18" s="1" t="s">
        <v>393</v>
      </c>
      <c r="Q18" s="1" t="s">
        <v>394</v>
      </c>
      <c r="R18" s="1" t="s">
        <v>482</v>
      </c>
      <c r="S18" s="1" t="s">
        <v>396</v>
      </c>
      <c r="T18" s="1" t="s">
        <v>397</v>
      </c>
      <c r="U18" s="1" t="s">
        <v>446</v>
      </c>
    </row>
    <row r="19" s="1" customFormat="1" spans="1:21">
      <c r="A19" s="3">
        <v>18825221375</v>
      </c>
      <c r="B19" s="1" t="s">
        <v>383</v>
      </c>
      <c r="C19" s="1" t="s">
        <v>483</v>
      </c>
      <c r="D19" s="1" t="s">
        <v>484</v>
      </c>
      <c r="E19" s="1" t="s">
        <v>485</v>
      </c>
      <c r="F19" s="1" t="s">
        <v>383</v>
      </c>
      <c r="G19" s="1" t="s">
        <v>387</v>
      </c>
      <c r="H19" s="1" t="s">
        <v>388</v>
      </c>
      <c r="I19" s="1" t="s">
        <v>486</v>
      </c>
      <c r="J19" s="1" t="s">
        <v>30</v>
      </c>
      <c r="K19" s="1" t="s">
        <v>487</v>
      </c>
      <c r="L19" s="1" t="s">
        <v>487</v>
      </c>
      <c r="M19" s="1" t="s">
        <v>391</v>
      </c>
      <c r="N19" s="1" t="s">
        <v>391</v>
      </c>
      <c r="O19" s="1" t="s">
        <v>392</v>
      </c>
      <c r="P19" s="1" t="s">
        <v>393</v>
      </c>
      <c r="Q19" s="1" t="s">
        <v>394</v>
      </c>
      <c r="R19" s="1" t="s">
        <v>488</v>
      </c>
      <c r="S19" s="1" t="s">
        <v>396</v>
      </c>
      <c r="T19" s="1" t="s">
        <v>397</v>
      </c>
      <c r="U19" s="1" t="s">
        <v>398</v>
      </c>
    </row>
    <row r="20" s="1" customFormat="1" spans="1:21">
      <c r="A20" s="3">
        <v>18824924602</v>
      </c>
      <c r="B20" s="1" t="s">
        <v>383</v>
      </c>
      <c r="C20" s="1" t="s">
        <v>489</v>
      </c>
      <c r="D20" s="1" t="s">
        <v>490</v>
      </c>
      <c r="E20" s="1" t="s">
        <v>491</v>
      </c>
      <c r="F20" s="1" t="s">
        <v>383</v>
      </c>
      <c r="G20" s="1" t="s">
        <v>387</v>
      </c>
      <c r="H20" s="1" t="s">
        <v>388</v>
      </c>
      <c r="I20" s="1" t="s">
        <v>492</v>
      </c>
      <c r="J20" s="1" t="s">
        <v>30</v>
      </c>
      <c r="K20" s="1" t="s">
        <v>493</v>
      </c>
      <c r="L20" s="1" t="s">
        <v>493</v>
      </c>
      <c r="M20" s="1" t="s">
        <v>391</v>
      </c>
      <c r="N20" s="1" t="s">
        <v>391</v>
      </c>
      <c r="O20" s="1" t="s">
        <v>392</v>
      </c>
      <c r="P20" s="1" t="s">
        <v>393</v>
      </c>
      <c r="Q20" s="1" t="s">
        <v>394</v>
      </c>
      <c r="R20" s="1" t="s">
        <v>494</v>
      </c>
      <c r="S20" s="1" t="s">
        <v>396</v>
      </c>
      <c r="T20" s="1" t="s">
        <v>397</v>
      </c>
      <c r="U20" s="1" t="s">
        <v>398</v>
      </c>
    </row>
    <row r="21" s="1" customFormat="1" spans="1:21">
      <c r="A21" s="3">
        <v>18824792796</v>
      </c>
      <c r="B21" s="1" t="s">
        <v>383</v>
      </c>
      <c r="C21" s="1" t="s">
        <v>495</v>
      </c>
      <c r="D21" s="1" t="s">
        <v>496</v>
      </c>
      <c r="E21" s="1" t="s">
        <v>497</v>
      </c>
      <c r="F21" s="1" t="s">
        <v>383</v>
      </c>
      <c r="G21" s="1" t="s">
        <v>387</v>
      </c>
      <c r="H21" s="1" t="s">
        <v>388</v>
      </c>
      <c r="I21" s="1" t="s">
        <v>498</v>
      </c>
      <c r="J21" s="1" t="s">
        <v>30</v>
      </c>
      <c r="K21" s="1" t="s">
        <v>499</v>
      </c>
      <c r="L21" s="1" t="s">
        <v>499</v>
      </c>
      <c r="M21" s="1" t="s">
        <v>391</v>
      </c>
      <c r="N21" s="1" t="s">
        <v>391</v>
      </c>
      <c r="O21" s="1" t="s">
        <v>392</v>
      </c>
      <c r="P21" s="1" t="s">
        <v>393</v>
      </c>
      <c r="Q21" s="1" t="s">
        <v>394</v>
      </c>
      <c r="R21" s="1" t="s">
        <v>500</v>
      </c>
      <c r="S21" s="1" t="s">
        <v>396</v>
      </c>
      <c r="T21" s="1" t="s">
        <v>397</v>
      </c>
      <c r="U21" s="1" t="s">
        <v>398</v>
      </c>
    </row>
    <row r="22" s="1" customFormat="1" spans="1:21">
      <c r="A22" s="3">
        <v>18824711243</v>
      </c>
      <c r="B22" s="1" t="s">
        <v>383</v>
      </c>
      <c r="C22" s="1" t="s">
        <v>501</v>
      </c>
      <c r="D22" s="1" t="s">
        <v>502</v>
      </c>
      <c r="E22" s="1" t="s">
        <v>503</v>
      </c>
      <c r="F22" s="1" t="s">
        <v>383</v>
      </c>
      <c r="G22" s="1" t="s">
        <v>387</v>
      </c>
      <c r="H22" s="1" t="s">
        <v>388</v>
      </c>
      <c r="I22" s="1" t="s">
        <v>504</v>
      </c>
      <c r="J22" s="1" t="s">
        <v>30</v>
      </c>
      <c r="K22" s="1" t="s">
        <v>505</v>
      </c>
      <c r="L22" s="1" t="s">
        <v>505</v>
      </c>
      <c r="M22" s="1" t="s">
        <v>391</v>
      </c>
      <c r="N22" s="1" t="s">
        <v>391</v>
      </c>
      <c r="O22" s="1" t="s">
        <v>392</v>
      </c>
      <c r="P22" s="1" t="s">
        <v>393</v>
      </c>
      <c r="Q22" s="1" t="s">
        <v>394</v>
      </c>
      <c r="R22" s="1" t="s">
        <v>506</v>
      </c>
      <c r="S22" s="1" t="s">
        <v>396</v>
      </c>
      <c r="T22" s="1" t="s">
        <v>397</v>
      </c>
      <c r="U22" s="1" t="s">
        <v>398</v>
      </c>
    </row>
    <row r="23" s="1" customFormat="1" spans="1:21">
      <c r="A23" s="3">
        <v>18824494032</v>
      </c>
      <c r="B23" s="1" t="s">
        <v>383</v>
      </c>
      <c r="C23" s="1" t="s">
        <v>507</v>
      </c>
      <c r="D23" s="1" t="s">
        <v>508</v>
      </c>
      <c r="E23" s="1" t="s">
        <v>509</v>
      </c>
      <c r="F23" s="1" t="s">
        <v>383</v>
      </c>
      <c r="G23" s="1" t="s">
        <v>387</v>
      </c>
      <c r="H23" s="1" t="s">
        <v>388</v>
      </c>
      <c r="I23" s="1" t="s">
        <v>510</v>
      </c>
      <c r="J23" s="1" t="s">
        <v>30</v>
      </c>
      <c r="K23" s="1" t="s">
        <v>511</v>
      </c>
      <c r="L23" s="1" t="s">
        <v>511</v>
      </c>
      <c r="M23" s="1" t="s">
        <v>391</v>
      </c>
      <c r="N23" s="1" t="s">
        <v>391</v>
      </c>
      <c r="O23" s="1" t="s">
        <v>392</v>
      </c>
      <c r="P23" s="1" t="s">
        <v>393</v>
      </c>
      <c r="Q23" s="1" t="s">
        <v>394</v>
      </c>
      <c r="R23" s="1" t="s">
        <v>512</v>
      </c>
      <c r="S23" s="1" t="s">
        <v>396</v>
      </c>
      <c r="T23" s="1" t="s">
        <v>397</v>
      </c>
      <c r="U23" s="1" t="s">
        <v>398</v>
      </c>
    </row>
    <row r="24" s="1" customFormat="1" spans="1:21">
      <c r="A24" s="3">
        <v>18824459633</v>
      </c>
      <c r="B24" s="1" t="s">
        <v>383</v>
      </c>
      <c r="C24" s="1" t="s">
        <v>513</v>
      </c>
      <c r="D24" s="1" t="s">
        <v>514</v>
      </c>
      <c r="E24" s="1" t="s">
        <v>515</v>
      </c>
      <c r="F24" s="1" t="s">
        <v>383</v>
      </c>
      <c r="G24" s="1" t="s">
        <v>387</v>
      </c>
      <c r="H24" s="1" t="s">
        <v>388</v>
      </c>
      <c r="I24" s="1" t="s">
        <v>516</v>
      </c>
      <c r="J24" s="1" t="s">
        <v>30</v>
      </c>
      <c r="K24" s="1" t="s">
        <v>517</v>
      </c>
      <c r="L24" s="1" t="s">
        <v>517</v>
      </c>
      <c r="M24" s="1" t="s">
        <v>391</v>
      </c>
      <c r="N24" s="1" t="s">
        <v>391</v>
      </c>
      <c r="O24" s="1" t="s">
        <v>392</v>
      </c>
      <c r="P24" s="1" t="s">
        <v>393</v>
      </c>
      <c r="Q24" s="1" t="s">
        <v>394</v>
      </c>
      <c r="R24" s="1" t="s">
        <v>518</v>
      </c>
      <c r="S24" s="1" t="s">
        <v>396</v>
      </c>
      <c r="T24" s="1" t="s">
        <v>397</v>
      </c>
      <c r="U24" s="1" t="s">
        <v>398</v>
      </c>
    </row>
    <row r="25" s="1" customFormat="1" spans="1:21">
      <c r="A25" s="3">
        <v>18824153331</v>
      </c>
      <c r="B25" s="1" t="s">
        <v>383</v>
      </c>
      <c r="C25" s="1" t="s">
        <v>519</v>
      </c>
      <c r="D25" s="1" t="s">
        <v>520</v>
      </c>
      <c r="E25" s="1" t="s">
        <v>521</v>
      </c>
      <c r="F25" s="1" t="s">
        <v>383</v>
      </c>
      <c r="G25" s="1" t="s">
        <v>387</v>
      </c>
      <c r="H25" s="1" t="s">
        <v>388</v>
      </c>
      <c r="I25" s="1" t="s">
        <v>522</v>
      </c>
      <c r="J25" s="1" t="s">
        <v>30</v>
      </c>
      <c r="K25" s="1" t="s">
        <v>523</v>
      </c>
      <c r="L25" s="1" t="s">
        <v>523</v>
      </c>
      <c r="M25" s="1" t="s">
        <v>391</v>
      </c>
      <c r="N25" s="1" t="s">
        <v>391</v>
      </c>
      <c r="O25" s="1" t="s">
        <v>392</v>
      </c>
      <c r="P25" s="1" t="s">
        <v>393</v>
      </c>
      <c r="Q25" s="1" t="s">
        <v>394</v>
      </c>
      <c r="R25" s="1" t="s">
        <v>524</v>
      </c>
      <c r="S25" s="1" t="s">
        <v>396</v>
      </c>
      <c r="T25" s="1" t="s">
        <v>397</v>
      </c>
      <c r="U25" s="1" t="s">
        <v>398</v>
      </c>
    </row>
    <row r="26" s="1" customFormat="1" spans="1:21">
      <c r="A26" s="3">
        <v>18824048236</v>
      </c>
      <c r="B26" s="1" t="s">
        <v>383</v>
      </c>
      <c r="C26" s="1" t="s">
        <v>525</v>
      </c>
      <c r="D26" s="1" t="s">
        <v>526</v>
      </c>
      <c r="E26" s="1" t="s">
        <v>527</v>
      </c>
      <c r="F26" s="1" t="s">
        <v>383</v>
      </c>
      <c r="G26" s="1" t="s">
        <v>387</v>
      </c>
      <c r="H26" s="1" t="s">
        <v>388</v>
      </c>
      <c r="I26" s="1" t="s">
        <v>528</v>
      </c>
      <c r="J26" s="1" t="s">
        <v>30</v>
      </c>
      <c r="K26" s="1" t="s">
        <v>529</v>
      </c>
      <c r="L26" s="1" t="s">
        <v>529</v>
      </c>
      <c r="M26" s="1" t="s">
        <v>391</v>
      </c>
      <c r="N26" s="1" t="s">
        <v>391</v>
      </c>
      <c r="O26" s="1" t="s">
        <v>392</v>
      </c>
      <c r="P26" s="1" t="s">
        <v>393</v>
      </c>
      <c r="Q26" s="1" t="s">
        <v>394</v>
      </c>
      <c r="R26" s="1" t="s">
        <v>530</v>
      </c>
      <c r="S26" s="1" t="s">
        <v>396</v>
      </c>
      <c r="T26" s="1" t="s">
        <v>397</v>
      </c>
      <c r="U26" s="1" t="s">
        <v>398</v>
      </c>
    </row>
    <row r="27" s="1" customFormat="1" spans="1:21">
      <c r="A27" s="3">
        <v>18823399478</v>
      </c>
      <c r="B27" s="1" t="s">
        <v>383</v>
      </c>
      <c r="C27" s="1" t="s">
        <v>531</v>
      </c>
      <c r="D27" s="1" t="s">
        <v>532</v>
      </c>
      <c r="E27" s="1" t="s">
        <v>533</v>
      </c>
      <c r="F27" s="1" t="s">
        <v>383</v>
      </c>
      <c r="G27" s="1" t="s">
        <v>387</v>
      </c>
      <c r="H27" s="1" t="s">
        <v>388</v>
      </c>
      <c r="I27" s="1" t="s">
        <v>534</v>
      </c>
      <c r="J27" s="1" t="s">
        <v>30</v>
      </c>
      <c r="K27" s="1" t="s">
        <v>535</v>
      </c>
      <c r="L27" s="1" t="s">
        <v>535</v>
      </c>
      <c r="M27" s="1" t="s">
        <v>391</v>
      </c>
      <c r="N27" s="1" t="s">
        <v>391</v>
      </c>
      <c r="O27" s="1" t="s">
        <v>392</v>
      </c>
      <c r="P27" s="1" t="s">
        <v>393</v>
      </c>
      <c r="Q27" s="1" t="s">
        <v>394</v>
      </c>
      <c r="R27" s="1" t="s">
        <v>536</v>
      </c>
      <c r="S27" s="1" t="s">
        <v>396</v>
      </c>
      <c r="T27" s="1" t="s">
        <v>397</v>
      </c>
      <c r="U27" s="1" t="s">
        <v>398</v>
      </c>
    </row>
    <row r="28" s="1" customFormat="1" spans="1:21">
      <c r="A28" s="3">
        <v>18488431725</v>
      </c>
      <c r="B28" s="1" t="s">
        <v>537</v>
      </c>
      <c r="C28" s="1" t="s">
        <v>538</v>
      </c>
      <c r="D28" s="1" t="s">
        <v>539</v>
      </c>
      <c r="E28" s="1" t="s">
        <v>540</v>
      </c>
      <c r="F28" s="1" t="s">
        <v>383</v>
      </c>
      <c r="G28" s="1" t="s">
        <v>387</v>
      </c>
      <c r="H28" s="1" t="s">
        <v>388</v>
      </c>
      <c r="I28" s="1" t="s">
        <v>541</v>
      </c>
      <c r="J28" s="1" t="s">
        <v>30</v>
      </c>
      <c r="K28" s="1" t="s">
        <v>542</v>
      </c>
      <c r="L28" s="1" t="s">
        <v>542</v>
      </c>
      <c r="M28" s="1" t="s">
        <v>391</v>
      </c>
      <c r="N28" s="1" t="s">
        <v>391</v>
      </c>
      <c r="O28" s="1" t="s">
        <v>392</v>
      </c>
      <c r="P28" s="1" t="s">
        <v>393</v>
      </c>
      <c r="Q28" s="1" t="s">
        <v>394</v>
      </c>
      <c r="R28" s="1" t="s">
        <v>543</v>
      </c>
      <c r="S28" s="1" t="s">
        <v>396</v>
      </c>
      <c r="T28" s="1" t="s">
        <v>397</v>
      </c>
      <c r="U28" s="1" t="s">
        <v>398</v>
      </c>
    </row>
    <row r="29" s="1" customFormat="1" spans="1:21">
      <c r="A29" s="3">
        <v>18461276187</v>
      </c>
      <c r="B29" s="1" t="s">
        <v>544</v>
      </c>
      <c r="C29" s="1" t="s">
        <v>545</v>
      </c>
      <c r="D29" s="1" t="s">
        <v>539</v>
      </c>
      <c r="E29" s="1" t="s">
        <v>546</v>
      </c>
      <c r="F29" s="1" t="s">
        <v>547</v>
      </c>
      <c r="G29" s="1" t="s">
        <v>387</v>
      </c>
      <c r="H29" s="1" t="s">
        <v>388</v>
      </c>
      <c r="I29" s="1" t="s">
        <v>548</v>
      </c>
      <c r="J29" s="1" t="s">
        <v>30</v>
      </c>
      <c r="K29" s="1" t="s">
        <v>549</v>
      </c>
      <c r="L29" s="1" t="s">
        <v>549</v>
      </c>
      <c r="M29" s="1" t="s">
        <v>391</v>
      </c>
      <c r="N29" s="1" t="s">
        <v>391</v>
      </c>
      <c r="O29" s="1" t="s">
        <v>392</v>
      </c>
      <c r="P29" s="1" t="s">
        <v>393</v>
      </c>
      <c r="Q29" s="1" t="s">
        <v>394</v>
      </c>
      <c r="R29" s="1" t="s">
        <v>550</v>
      </c>
      <c r="S29" s="1" t="s">
        <v>396</v>
      </c>
      <c r="T29" s="1" t="s">
        <v>397</v>
      </c>
      <c r="U29" s="1" t="s">
        <v>398</v>
      </c>
    </row>
    <row r="30" s="1" customFormat="1" spans="1:21">
      <c r="A30" s="3">
        <v>18709881093</v>
      </c>
      <c r="B30" s="1" t="s">
        <v>551</v>
      </c>
      <c r="C30" s="1" t="s">
        <v>552</v>
      </c>
      <c r="D30" s="1" t="s">
        <v>553</v>
      </c>
      <c r="E30" s="1" t="s">
        <v>554</v>
      </c>
      <c r="F30" s="1" t="s">
        <v>555</v>
      </c>
      <c r="G30" s="1" t="s">
        <v>387</v>
      </c>
      <c r="H30" s="1" t="s">
        <v>388</v>
      </c>
      <c r="I30" s="1" t="s">
        <v>556</v>
      </c>
      <c r="J30" s="1" t="s">
        <v>30</v>
      </c>
      <c r="K30" s="1" t="s">
        <v>557</v>
      </c>
      <c r="L30" s="1" t="s">
        <v>557</v>
      </c>
      <c r="M30" s="1" t="s">
        <v>391</v>
      </c>
      <c r="N30" s="1" t="s">
        <v>391</v>
      </c>
      <c r="O30" s="1" t="s">
        <v>392</v>
      </c>
      <c r="P30" s="1" t="s">
        <v>393</v>
      </c>
      <c r="Q30" s="1" t="s">
        <v>394</v>
      </c>
      <c r="R30" s="1" t="s">
        <v>558</v>
      </c>
      <c r="S30" s="1" t="s">
        <v>396</v>
      </c>
      <c r="T30" s="1" t="s">
        <v>397</v>
      </c>
      <c r="U30" s="1" t="s">
        <v>398</v>
      </c>
    </row>
    <row r="31" s="1" customFormat="1" spans="1:21">
      <c r="A31" s="3">
        <v>18734392420</v>
      </c>
      <c r="B31" s="1" t="s">
        <v>559</v>
      </c>
      <c r="C31" s="1" t="s">
        <v>560</v>
      </c>
      <c r="D31" s="1" t="s">
        <v>561</v>
      </c>
      <c r="E31" s="1" t="s">
        <v>562</v>
      </c>
      <c r="F31" s="1" t="s">
        <v>547</v>
      </c>
      <c r="G31" s="1" t="s">
        <v>387</v>
      </c>
      <c r="H31" s="1" t="s">
        <v>388</v>
      </c>
      <c r="I31" s="1" t="s">
        <v>563</v>
      </c>
      <c r="J31" s="1" t="s">
        <v>30</v>
      </c>
      <c r="K31" s="1" t="s">
        <v>564</v>
      </c>
      <c r="L31" s="1" t="s">
        <v>564</v>
      </c>
      <c r="M31" s="1" t="s">
        <v>391</v>
      </c>
      <c r="N31" s="1" t="s">
        <v>391</v>
      </c>
      <c r="O31" s="1" t="s">
        <v>392</v>
      </c>
      <c r="P31" s="1" t="s">
        <v>393</v>
      </c>
      <c r="Q31" s="1" t="s">
        <v>394</v>
      </c>
      <c r="R31" s="1" t="s">
        <v>565</v>
      </c>
      <c r="S31" s="1" t="s">
        <v>396</v>
      </c>
      <c r="T31" s="1" t="s">
        <v>397</v>
      </c>
      <c r="U31" s="1" t="s">
        <v>398</v>
      </c>
    </row>
    <row r="32" s="1" customFormat="1" spans="1:21">
      <c r="A32" s="3">
        <v>18765032092</v>
      </c>
      <c r="B32" s="1" t="s">
        <v>566</v>
      </c>
      <c r="C32" s="1" t="s">
        <v>567</v>
      </c>
      <c r="D32" s="1" t="s">
        <v>568</v>
      </c>
      <c r="E32" s="1" t="s">
        <v>569</v>
      </c>
      <c r="F32" s="1" t="s">
        <v>555</v>
      </c>
      <c r="G32" s="1" t="s">
        <v>387</v>
      </c>
      <c r="H32" s="1" t="s">
        <v>388</v>
      </c>
      <c r="I32" s="1" t="s">
        <v>570</v>
      </c>
      <c r="J32" s="1" t="s">
        <v>30</v>
      </c>
      <c r="K32" s="1" t="s">
        <v>571</v>
      </c>
      <c r="L32" s="1" t="s">
        <v>571</v>
      </c>
      <c r="M32" s="1" t="s">
        <v>391</v>
      </c>
      <c r="N32" s="1" t="s">
        <v>391</v>
      </c>
      <c r="O32" s="1" t="s">
        <v>392</v>
      </c>
      <c r="P32" s="1" t="s">
        <v>393</v>
      </c>
      <c r="Q32" s="1" t="s">
        <v>394</v>
      </c>
      <c r="R32" s="1" t="s">
        <v>572</v>
      </c>
      <c r="S32" s="1" t="s">
        <v>396</v>
      </c>
      <c r="T32" s="1" t="s">
        <v>397</v>
      </c>
      <c r="U32" s="1" t="s">
        <v>398</v>
      </c>
    </row>
    <row r="33" s="1" customFormat="1" spans="1:21">
      <c r="A33" s="3">
        <v>18035712774</v>
      </c>
      <c r="B33" s="1" t="s">
        <v>573</v>
      </c>
      <c r="C33" s="1" t="s">
        <v>574</v>
      </c>
      <c r="D33" s="1" t="s">
        <v>575</v>
      </c>
      <c r="E33" s="1" t="s">
        <v>576</v>
      </c>
      <c r="F33" s="1" t="s">
        <v>577</v>
      </c>
      <c r="G33" s="1" t="s">
        <v>387</v>
      </c>
      <c r="H33" s="1" t="s">
        <v>388</v>
      </c>
      <c r="I33" s="1" t="s">
        <v>578</v>
      </c>
      <c r="J33" s="1" t="s">
        <v>30</v>
      </c>
      <c r="K33" s="1" t="s">
        <v>579</v>
      </c>
      <c r="L33" s="1" t="s">
        <v>579</v>
      </c>
      <c r="M33" s="1" t="s">
        <v>391</v>
      </c>
      <c r="N33" s="1" t="s">
        <v>391</v>
      </c>
      <c r="O33" s="1" t="s">
        <v>392</v>
      </c>
      <c r="P33" s="1" t="s">
        <v>393</v>
      </c>
      <c r="Q33" s="1" t="s">
        <v>394</v>
      </c>
      <c r="R33" s="1" t="s">
        <v>580</v>
      </c>
      <c r="S33" s="1" t="s">
        <v>396</v>
      </c>
      <c r="T33" s="1" t="s">
        <v>397</v>
      </c>
      <c r="U33" s="1" t="s">
        <v>398</v>
      </c>
    </row>
    <row r="34" s="1" customFormat="1" spans="1:21">
      <c r="A34" s="3">
        <v>18797727680</v>
      </c>
      <c r="B34" s="1" t="s">
        <v>581</v>
      </c>
      <c r="C34" s="1" t="s">
        <v>582</v>
      </c>
      <c r="D34" s="1" t="s">
        <v>583</v>
      </c>
      <c r="E34" s="1" t="s">
        <v>584</v>
      </c>
      <c r="F34" s="1" t="s">
        <v>383</v>
      </c>
      <c r="G34" s="1" t="s">
        <v>387</v>
      </c>
      <c r="H34" s="1" t="s">
        <v>388</v>
      </c>
      <c r="I34" s="1" t="s">
        <v>585</v>
      </c>
      <c r="J34" s="1" t="s">
        <v>30</v>
      </c>
      <c r="K34" s="1" t="s">
        <v>586</v>
      </c>
      <c r="L34" s="1" t="s">
        <v>586</v>
      </c>
      <c r="M34" s="1" t="s">
        <v>391</v>
      </c>
      <c r="N34" s="1" t="s">
        <v>391</v>
      </c>
      <c r="O34" s="1" t="s">
        <v>392</v>
      </c>
      <c r="P34" s="1" t="s">
        <v>393</v>
      </c>
      <c r="Q34" s="1" t="s">
        <v>394</v>
      </c>
      <c r="R34" s="1" t="s">
        <v>587</v>
      </c>
      <c r="S34" s="1" t="s">
        <v>396</v>
      </c>
      <c r="T34" s="1" t="s">
        <v>397</v>
      </c>
      <c r="U34" s="1" t="s">
        <v>398</v>
      </c>
    </row>
    <row r="35" s="1" customFormat="1" spans="1:21">
      <c r="A35" s="3">
        <v>18810491794</v>
      </c>
      <c r="B35" s="1" t="s">
        <v>547</v>
      </c>
      <c r="C35" s="1" t="s">
        <v>588</v>
      </c>
      <c r="D35" s="1" t="s">
        <v>589</v>
      </c>
      <c r="E35" s="1" t="s">
        <v>590</v>
      </c>
      <c r="F35" s="1" t="s">
        <v>547</v>
      </c>
      <c r="G35" s="1" t="s">
        <v>387</v>
      </c>
      <c r="H35" s="1" t="s">
        <v>388</v>
      </c>
      <c r="I35" s="1" t="s">
        <v>591</v>
      </c>
      <c r="J35" s="1" t="s">
        <v>30</v>
      </c>
      <c r="K35" s="1" t="s">
        <v>592</v>
      </c>
      <c r="L35" s="1" t="s">
        <v>592</v>
      </c>
      <c r="M35" s="1" t="s">
        <v>391</v>
      </c>
      <c r="N35" s="1" t="s">
        <v>391</v>
      </c>
      <c r="O35" s="1" t="s">
        <v>392</v>
      </c>
      <c r="P35" s="1" t="s">
        <v>393</v>
      </c>
      <c r="Q35" s="1" t="s">
        <v>394</v>
      </c>
      <c r="R35" s="1" t="s">
        <v>593</v>
      </c>
      <c r="S35" s="1" t="s">
        <v>396</v>
      </c>
      <c r="T35" s="1" t="s">
        <v>397</v>
      </c>
      <c r="U35" s="1" t="s">
        <v>398</v>
      </c>
    </row>
    <row r="36" s="1" customFormat="1" spans="1:21">
      <c r="A36" s="3">
        <v>18649818690</v>
      </c>
      <c r="B36" s="1" t="s">
        <v>594</v>
      </c>
      <c r="C36" s="1" t="s">
        <v>595</v>
      </c>
      <c r="D36" s="1" t="s">
        <v>596</v>
      </c>
      <c r="E36" s="1" t="s">
        <v>597</v>
      </c>
      <c r="F36" s="1" t="s">
        <v>547</v>
      </c>
      <c r="G36" s="1" t="s">
        <v>387</v>
      </c>
      <c r="H36" s="1" t="s">
        <v>388</v>
      </c>
      <c r="I36" s="1" t="s">
        <v>598</v>
      </c>
      <c r="J36" s="1" t="s">
        <v>30</v>
      </c>
      <c r="K36" s="1" t="s">
        <v>599</v>
      </c>
      <c r="L36" s="1" t="s">
        <v>599</v>
      </c>
      <c r="M36" s="1" t="s">
        <v>391</v>
      </c>
      <c r="N36" s="1" t="s">
        <v>391</v>
      </c>
      <c r="O36" s="1" t="s">
        <v>392</v>
      </c>
      <c r="P36" s="1" t="s">
        <v>393</v>
      </c>
      <c r="Q36" s="1" t="s">
        <v>394</v>
      </c>
      <c r="R36" s="1" t="s">
        <v>600</v>
      </c>
      <c r="S36" s="1" t="s">
        <v>396</v>
      </c>
      <c r="T36" s="1" t="s">
        <v>397</v>
      </c>
      <c r="U36" s="1" t="s">
        <v>398</v>
      </c>
    </row>
    <row r="37" s="1" customFormat="1" spans="1:21">
      <c r="A37" s="3">
        <v>18809046736</v>
      </c>
      <c r="B37" s="1" t="s">
        <v>555</v>
      </c>
      <c r="C37" s="1" t="s">
        <v>601</v>
      </c>
      <c r="D37" s="1" t="s">
        <v>602</v>
      </c>
      <c r="E37" s="1" t="s">
        <v>603</v>
      </c>
      <c r="F37" s="1" t="s">
        <v>383</v>
      </c>
      <c r="G37" s="1" t="s">
        <v>387</v>
      </c>
      <c r="H37" s="1" t="s">
        <v>388</v>
      </c>
      <c r="I37" s="1" t="s">
        <v>604</v>
      </c>
      <c r="J37" s="1" t="s">
        <v>30</v>
      </c>
      <c r="K37" s="1" t="s">
        <v>605</v>
      </c>
      <c r="L37" s="1" t="s">
        <v>605</v>
      </c>
      <c r="M37" s="1" t="s">
        <v>391</v>
      </c>
      <c r="N37" s="1" t="s">
        <v>391</v>
      </c>
      <c r="O37" s="1" t="s">
        <v>392</v>
      </c>
      <c r="P37" s="1" t="s">
        <v>393</v>
      </c>
      <c r="Q37" s="1" t="s">
        <v>394</v>
      </c>
      <c r="R37" s="1" t="s">
        <v>606</v>
      </c>
      <c r="S37" s="1" t="s">
        <v>396</v>
      </c>
      <c r="T37" s="1" t="s">
        <v>397</v>
      </c>
      <c r="U37" s="1" t="s">
        <v>398</v>
      </c>
    </row>
    <row r="38" s="1" customFormat="1" spans="1:21">
      <c r="A38" s="3">
        <v>18817220477</v>
      </c>
      <c r="B38" s="1" t="s">
        <v>547</v>
      </c>
      <c r="C38" s="1" t="s">
        <v>607</v>
      </c>
      <c r="D38" s="1" t="s">
        <v>608</v>
      </c>
      <c r="E38" s="1" t="s">
        <v>609</v>
      </c>
      <c r="F38" s="1" t="s">
        <v>383</v>
      </c>
      <c r="G38" s="1" t="s">
        <v>387</v>
      </c>
      <c r="H38" s="1" t="s">
        <v>388</v>
      </c>
      <c r="I38" s="1" t="s">
        <v>610</v>
      </c>
      <c r="J38" s="1" t="s">
        <v>30</v>
      </c>
      <c r="K38" s="1" t="s">
        <v>611</v>
      </c>
      <c r="L38" s="1" t="s">
        <v>611</v>
      </c>
      <c r="M38" s="1" t="s">
        <v>391</v>
      </c>
      <c r="N38" s="1" t="s">
        <v>391</v>
      </c>
      <c r="O38" s="1" t="s">
        <v>392</v>
      </c>
      <c r="P38" s="1" t="s">
        <v>393</v>
      </c>
      <c r="Q38" s="1" t="s">
        <v>394</v>
      </c>
      <c r="R38" s="1" t="s">
        <v>612</v>
      </c>
      <c r="S38" s="1" t="s">
        <v>396</v>
      </c>
      <c r="T38" s="1" t="s">
        <v>397</v>
      </c>
      <c r="U38" s="1" t="s">
        <v>398</v>
      </c>
    </row>
    <row r="39" s="1" customFormat="1" spans="1:21">
      <c r="A39" s="3">
        <v>18816856835</v>
      </c>
      <c r="B39" s="1" t="s">
        <v>547</v>
      </c>
      <c r="C39" s="1" t="s">
        <v>613</v>
      </c>
      <c r="D39" s="1" t="s">
        <v>614</v>
      </c>
      <c r="E39" s="1" t="s">
        <v>615</v>
      </c>
      <c r="F39" s="1" t="s">
        <v>383</v>
      </c>
      <c r="G39" s="1" t="s">
        <v>387</v>
      </c>
      <c r="H39" s="1" t="s">
        <v>388</v>
      </c>
      <c r="I39" s="1" t="s">
        <v>616</v>
      </c>
      <c r="J39" s="1" t="s">
        <v>30</v>
      </c>
      <c r="K39" s="1" t="s">
        <v>617</v>
      </c>
      <c r="L39" s="1" t="s">
        <v>392</v>
      </c>
      <c r="M39" s="1" t="s">
        <v>618</v>
      </c>
      <c r="N39" s="1" t="s">
        <v>619</v>
      </c>
      <c r="O39" s="1" t="s">
        <v>392</v>
      </c>
      <c r="P39" s="1" t="s">
        <v>393</v>
      </c>
      <c r="Q39" s="1" t="s">
        <v>394</v>
      </c>
      <c r="R39" s="1" t="s">
        <v>620</v>
      </c>
      <c r="S39" s="1" t="s">
        <v>396</v>
      </c>
      <c r="T39" s="1" t="s">
        <v>397</v>
      </c>
      <c r="U39" s="1" t="s">
        <v>398</v>
      </c>
    </row>
    <row r="40" s="1" customFormat="1" spans="1:21">
      <c r="A40" s="3">
        <v>18763937074</v>
      </c>
      <c r="B40" s="1" t="s">
        <v>621</v>
      </c>
      <c r="C40" s="1" t="s">
        <v>622</v>
      </c>
      <c r="D40" s="1" t="s">
        <v>623</v>
      </c>
      <c r="E40" s="1" t="s">
        <v>624</v>
      </c>
      <c r="F40" s="1" t="s">
        <v>581</v>
      </c>
      <c r="G40" s="1" t="s">
        <v>387</v>
      </c>
      <c r="H40" s="1" t="s">
        <v>388</v>
      </c>
      <c r="I40" s="1" t="s">
        <v>625</v>
      </c>
      <c r="J40" s="1" t="s">
        <v>30</v>
      </c>
      <c r="K40" s="1" t="s">
        <v>626</v>
      </c>
      <c r="L40" s="1" t="s">
        <v>626</v>
      </c>
      <c r="M40" s="1" t="s">
        <v>391</v>
      </c>
      <c r="N40" s="1" t="s">
        <v>391</v>
      </c>
      <c r="O40" s="1" t="s">
        <v>392</v>
      </c>
      <c r="P40" s="1" t="s">
        <v>393</v>
      </c>
      <c r="Q40" s="1" t="s">
        <v>394</v>
      </c>
      <c r="R40" s="1" t="s">
        <v>627</v>
      </c>
      <c r="S40" s="1" t="s">
        <v>396</v>
      </c>
      <c r="T40" s="1" t="s">
        <v>397</v>
      </c>
      <c r="U40" s="1" t="s">
        <v>398</v>
      </c>
    </row>
    <row r="41" s="1" customFormat="1" spans="1:21">
      <c r="A41" s="3">
        <v>18792617361</v>
      </c>
      <c r="B41" s="1" t="s">
        <v>581</v>
      </c>
      <c r="C41" s="1" t="s">
        <v>628</v>
      </c>
      <c r="D41" s="1" t="s">
        <v>406</v>
      </c>
      <c r="E41" s="1" t="s">
        <v>629</v>
      </c>
      <c r="F41" s="1" t="s">
        <v>555</v>
      </c>
      <c r="G41" s="1" t="s">
        <v>387</v>
      </c>
      <c r="H41" s="1" t="s">
        <v>388</v>
      </c>
      <c r="I41" s="1" t="s">
        <v>630</v>
      </c>
      <c r="J41" s="1" t="s">
        <v>30</v>
      </c>
      <c r="K41" s="1" t="s">
        <v>631</v>
      </c>
      <c r="L41" s="1" t="s">
        <v>631</v>
      </c>
      <c r="M41" s="1" t="s">
        <v>391</v>
      </c>
      <c r="N41" s="1" t="s">
        <v>391</v>
      </c>
      <c r="O41" s="1" t="s">
        <v>392</v>
      </c>
      <c r="P41" s="1" t="s">
        <v>393</v>
      </c>
      <c r="Q41" s="1" t="s">
        <v>394</v>
      </c>
      <c r="R41" s="1" t="s">
        <v>632</v>
      </c>
      <c r="S41" s="1" t="s">
        <v>396</v>
      </c>
      <c r="T41" s="1" t="s">
        <v>397</v>
      </c>
      <c r="U41" s="1" t="s">
        <v>398</v>
      </c>
    </row>
    <row r="42" s="1" customFormat="1" spans="1:21">
      <c r="A42" s="3">
        <v>18764687713</v>
      </c>
      <c r="B42" s="1" t="s">
        <v>566</v>
      </c>
      <c r="C42" s="1" t="s">
        <v>633</v>
      </c>
      <c r="D42" s="1" t="s">
        <v>634</v>
      </c>
      <c r="E42" s="1" t="s">
        <v>635</v>
      </c>
      <c r="F42" s="1" t="s">
        <v>547</v>
      </c>
      <c r="G42" s="1" t="s">
        <v>387</v>
      </c>
      <c r="H42" s="1" t="s">
        <v>388</v>
      </c>
      <c r="I42" s="1" t="s">
        <v>636</v>
      </c>
      <c r="J42" s="1" t="s">
        <v>30</v>
      </c>
      <c r="K42" s="1" t="s">
        <v>637</v>
      </c>
      <c r="L42" s="1" t="s">
        <v>637</v>
      </c>
      <c r="M42" s="1" t="s">
        <v>391</v>
      </c>
      <c r="N42" s="1" t="s">
        <v>391</v>
      </c>
      <c r="O42" s="1" t="s">
        <v>392</v>
      </c>
      <c r="P42" s="1" t="s">
        <v>393</v>
      </c>
      <c r="Q42" s="1" t="s">
        <v>394</v>
      </c>
      <c r="R42" s="1" t="s">
        <v>638</v>
      </c>
      <c r="S42" s="1" t="s">
        <v>396</v>
      </c>
      <c r="T42" s="1" t="s">
        <v>397</v>
      </c>
      <c r="U42" s="1" t="s">
        <v>398</v>
      </c>
    </row>
    <row r="43" s="1" customFormat="1" spans="1:21">
      <c r="A43" s="3">
        <v>18248237054</v>
      </c>
      <c r="B43" s="1" t="s">
        <v>639</v>
      </c>
      <c r="C43" s="1" t="s">
        <v>640</v>
      </c>
      <c r="D43" s="1" t="s">
        <v>641</v>
      </c>
      <c r="E43" s="1" t="s">
        <v>642</v>
      </c>
      <c r="F43" s="1" t="s">
        <v>547</v>
      </c>
      <c r="G43" s="1" t="s">
        <v>387</v>
      </c>
      <c r="H43" s="1" t="s">
        <v>388</v>
      </c>
      <c r="I43" s="1" t="s">
        <v>643</v>
      </c>
      <c r="J43" s="1" t="s">
        <v>30</v>
      </c>
      <c r="K43" s="1" t="s">
        <v>644</v>
      </c>
      <c r="L43" s="1" t="s">
        <v>644</v>
      </c>
      <c r="M43" s="1" t="s">
        <v>391</v>
      </c>
      <c r="N43" s="1" t="s">
        <v>391</v>
      </c>
      <c r="O43" s="1" t="s">
        <v>392</v>
      </c>
      <c r="P43" s="1" t="s">
        <v>393</v>
      </c>
      <c r="Q43" s="1" t="s">
        <v>394</v>
      </c>
      <c r="R43" s="1" t="s">
        <v>645</v>
      </c>
      <c r="S43" s="1" t="s">
        <v>396</v>
      </c>
      <c r="T43" s="1" t="s">
        <v>397</v>
      </c>
      <c r="U43" s="1" t="s">
        <v>398</v>
      </c>
    </row>
    <row r="44" s="1" customFormat="1" spans="1:21">
      <c r="A44" s="3">
        <v>18786171514</v>
      </c>
      <c r="B44" s="1" t="s">
        <v>577</v>
      </c>
      <c r="C44" s="1" t="s">
        <v>646</v>
      </c>
      <c r="D44" s="1" t="s">
        <v>647</v>
      </c>
      <c r="E44" s="1" t="s">
        <v>648</v>
      </c>
      <c r="F44" s="1" t="s">
        <v>383</v>
      </c>
      <c r="G44" s="1" t="s">
        <v>387</v>
      </c>
      <c r="H44" s="1" t="s">
        <v>388</v>
      </c>
      <c r="I44" s="1" t="s">
        <v>649</v>
      </c>
      <c r="J44" s="1" t="s">
        <v>30</v>
      </c>
      <c r="K44" s="1" t="s">
        <v>650</v>
      </c>
      <c r="L44" s="1" t="s">
        <v>650</v>
      </c>
      <c r="M44" s="1" t="s">
        <v>391</v>
      </c>
      <c r="N44" s="1" t="s">
        <v>391</v>
      </c>
      <c r="O44" s="1" t="s">
        <v>392</v>
      </c>
      <c r="P44" s="1" t="s">
        <v>393</v>
      </c>
      <c r="Q44" s="1" t="s">
        <v>394</v>
      </c>
      <c r="R44" s="1" t="s">
        <v>651</v>
      </c>
      <c r="S44" s="1" t="s">
        <v>396</v>
      </c>
      <c r="T44" s="1" t="s">
        <v>397</v>
      </c>
      <c r="U44" s="1" t="s">
        <v>398</v>
      </c>
    </row>
    <row r="45" s="1" customFormat="1" spans="1:21">
      <c r="A45" s="3">
        <v>18690797938</v>
      </c>
      <c r="B45" s="1" t="s">
        <v>652</v>
      </c>
      <c r="C45" s="1" t="s">
        <v>653</v>
      </c>
      <c r="D45" s="1" t="s">
        <v>654</v>
      </c>
      <c r="E45" s="1" t="s">
        <v>655</v>
      </c>
      <c r="F45" s="1" t="s">
        <v>383</v>
      </c>
      <c r="G45" s="1" t="s">
        <v>387</v>
      </c>
      <c r="H45" s="1" t="s">
        <v>388</v>
      </c>
      <c r="I45" s="1" t="s">
        <v>656</v>
      </c>
      <c r="J45" s="1" t="s">
        <v>30</v>
      </c>
      <c r="K45" s="1" t="s">
        <v>657</v>
      </c>
      <c r="L45" s="1" t="s">
        <v>657</v>
      </c>
      <c r="M45" s="1" t="s">
        <v>391</v>
      </c>
      <c r="N45" s="1" t="s">
        <v>391</v>
      </c>
      <c r="O45" s="1" t="s">
        <v>392</v>
      </c>
      <c r="P45" s="1" t="s">
        <v>393</v>
      </c>
      <c r="Q45" s="1" t="s">
        <v>394</v>
      </c>
      <c r="R45" s="1" t="s">
        <v>658</v>
      </c>
      <c r="S45" s="1" t="s">
        <v>396</v>
      </c>
      <c r="T45" s="1" t="s">
        <v>397</v>
      </c>
      <c r="U45" s="1" t="s">
        <v>398</v>
      </c>
    </row>
    <row r="46" s="1" customFormat="1" spans="1:21">
      <c r="A46" s="3">
        <v>18786781365</v>
      </c>
      <c r="B46" s="1" t="s">
        <v>577</v>
      </c>
      <c r="C46" s="1" t="s">
        <v>659</v>
      </c>
      <c r="D46" s="1" t="s">
        <v>660</v>
      </c>
      <c r="E46" s="1" t="s">
        <v>661</v>
      </c>
      <c r="F46" s="1" t="s">
        <v>547</v>
      </c>
      <c r="G46" s="1" t="s">
        <v>387</v>
      </c>
      <c r="H46" s="1" t="s">
        <v>388</v>
      </c>
      <c r="I46" s="1" t="s">
        <v>662</v>
      </c>
      <c r="J46" s="1" t="s">
        <v>30</v>
      </c>
      <c r="K46" s="1" t="s">
        <v>663</v>
      </c>
      <c r="L46" s="1" t="s">
        <v>663</v>
      </c>
      <c r="M46" s="1" t="s">
        <v>391</v>
      </c>
      <c r="N46" s="1" t="s">
        <v>391</v>
      </c>
      <c r="O46" s="1" t="s">
        <v>392</v>
      </c>
      <c r="P46" s="1" t="s">
        <v>393</v>
      </c>
      <c r="Q46" s="1" t="s">
        <v>394</v>
      </c>
      <c r="R46" s="1" t="s">
        <v>664</v>
      </c>
      <c r="S46" s="1" t="s">
        <v>396</v>
      </c>
      <c r="T46" s="1" t="s">
        <v>397</v>
      </c>
      <c r="U46" s="1" t="s">
        <v>398</v>
      </c>
    </row>
    <row r="47" s="1" customFormat="1" spans="1:21">
      <c r="A47" s="3">
        <v>18816330733</v>
      </c>
      <c r="B47" s="1" t="s">
        <v>547</v>
      </c>
      <c r="C47" s="1" t="s">
        <v>665</v>
      </c>
      <c r="D47" s="1" t="s">
        <v>666</v>
      </c>
      <c r="E47" s="1" t="s">
        <v>667</v>
      </c>
      <c r="F47" s="1" t="s">
        <v>547</v>
      </c>
      <c r="G47" s="1" t="s">
        <v>387</v>
      </c>
      <c r="H47" s="1" t="s">
        <v>388</v>
      </c>
      <c r="I47" s="1" t="s">
        <v>668</v>
      </c>
      <c r="J47" s="1" t="s">
        <v>30</v>
      </c>
      <c r="K47" s="1" t="s">
        <v>669</v>
      </c>
      <c r="L47" s="1" t="s">
        <v>669</v>
      </c>
      <c r="M47" s="1" t="s">
        <v>391</v>
      </c>
      <c r="N47" s="1" t="s">
        <v>391</v>
      </c>
      <c r="O47" s="1" t="s">
        <v>392</v>
      </c>
      <c r="P47" s="1" t="s">
        <v>393</v>
      </c>
      <c r="Q47" s="1" t="s">
        <v>394</v>
      </c>
      <c r="R47" s="1" t="s">
        <v>670</v>
      </c>
      <c r="S47" s="1" t="s">
        <v>396</v>
      </c>
      <c r="T47" s="1" t="s">
        <v>397</v>
      </c>
      <c r="U47" s="1" t="s">
        <v>446</v>
      </c>
    </row>
    <row r="48" s="1" customFormat="1" spans="1:21">
      <c r="A48" s="3">
        <v>18387019828</v>
      </c>
      <c r="B48" s="1" t="s">
        <v>671</v>
      </c>
      <c r="C48" s="1" t="s">
        <v>672</v>
      </c>
      <c r="D48" s="1" t="s">
        <v>673</v>
      </c>
      <c r="E48" s="1" t="s">
        <v>674</v>
      </c>
      <c r="F48" s="1" t="s">
        <v>547</v>
      </c>
      <c r="G48" s="1" t="s">
        <v>387</v>
      </c>
      <c r="H48" s="1" t="s">
        <v>388</v>
      </c>
      <c r="I48" s="1" t="s">
        <v>675</v>
      </c>
      <c r="J48" s="1" t="s">
        <v>30</v>
      </c>
      <c r="K48" s="1" t="s">
        <v>676</v>
      </c>
      <c r="L48" s="1" t="s">
        <v>676</v>
      </c>
      <c r="M48" s="1" t="s">
        <v>391</v>
      </c>
      <c r="N48" s="1" t="s">
        <v>391</v>
      </c>
      <c r="O48" s="1" t="s">
        <v>392</v>
      </c>
      <c r="P48" s="1" t="s">
        <v>393</v>
      </c>
      <c r="Q48" s="1" t="s">
        <v>394</v>
      </c>
      <c r="R48" s="1" t="s">
        <v>677</v>
      </c>
      <c r="S48" s="1" t="s">
        <v>396</v>
      </c>
      <c r="T48" s="1" t="s">
        <v>397</v>
      </c>
      <c r="U48" s="1" t="s">
        <v>398</v>
      </c>
    </row>
    <row r="49" s="1" customFormat="1" spans="1:21">
      <c r="A49" s="3">
        <v>18299376447</v>
      </c>
      <c r="B49" s="1" t="s">
        <v>678</v>
      </c>
      <c r="C49" s="1" t="s">
        <v>679</v>
      </c>
      <c r="D49" s="1" t="s">
        <v>680</v>
      </c>
      <c r="E49" s="1" t="s">
        <v>681</v>
      </c>
      <c r="F49" s="1" t="s">
        <v>547</v>
      </c>
      <c r="G49" s="1" t="s">
        <v>387</v>
      </c>
      <c r="H49" s="1" t="s">
        <v>388</v>
      </c>
      <c r="I49" s="1" t="s">
        <v>682</v>
      </c>
      <c r="J49" s="1" t="s">
        <v>30</v>
      </c>
      <c r="K49" s="1" t="s">
        <v>683</v>
      </c>
      <c r="L49" s="1" t="s">
        <v>683</v>
      </c>
      <c r="M49" s="1" t="s">
        <v>391</v>
      </c>
      <c r="N49" s="1" t="s">
        <v>391</v>
      </c>
      <c r="O49" s="1" t="s">
        <v>392</v>
      </c>
      <c r="P49" s="1" t="s">
        <v>393</v>
      </c>
      <c r="Q49" s="1" t="s">
        <v>394</v>
      </c>
      <c r="R49" s="1" t="s">
        <v>684</v>
      </c>
      <c r="S49" s="1" t="s">
        <v>396</v>
      </c>
      <c r="T49" s="1" t="s">
        <v>397</v>
      </c>
      <c r="U49" s="1" t="s">
        <v>398</v>
      </c>
    </row>
    <row r="50" s="1" customFormat="1" spans="1:21">
      <c r="A50" s="3">
        <v>18745477984</v>
      </c>
      <c r="B50" s="1" t="s">
        <v>685</v>
      </c>
      <c r="C50" s="1" t="s">
        <v>686</v>
      </c>
      <c r="D50" s="1" t="s">
        <v>687</v>
      </c>
      <c r="E50" s="1" t="s">
        <v>688</v>
      </c>
      <c r="F50" s="1" t="s">
        <v>383</v>
      </c>
      <c r="G50" s="1" t="s">
        <v>387</v>
      </c>
      <c r="H50" s="1" t="s">
        <v>388</v>
      </c>
      <c r="I50" s="1" t="s">
        <v>689</v>
      </c>
      <c r="J50" s="1" t="s">
        <v>30</v>
      </c>
      <c r="K50" s="1" t="s">
        <v>690</v>
      </c>
      <c r="L50" s="1" t="s">
        <v>690</v>
      </c>
      <c r="M50" s="1" t="s">
        <v>391</v>
      </c>
      <c r="N50" s="1" t="s">
        <v>391</v>
      </c>
      <c r="O50" s="1" t="s">
        <v>392</v>
      </c>
      <c r="P50" s="1" t="s">
        <v>393</v>
      </c>
      <c r="Q50" s="1" t="s">
        <v>394</v>
      </c>
      <c r="R50" s="1" t="s">
        <v>691</v>
      </c>
      <c r="S50" s="1" t="s">
        <v>396</v>
      </c>
      <c r="T50" s="1" t="s">
        <v>397</v>
      </c>
      <c r="U50" s="1" t="s">
        <v>398</v>
      </c>
    </row>
    <row r="51" s="1" customFormat="1" spans="1:21">
      <c r="A51" s="3">
        <v>18649906599</v>
      </c>
      <c r="B51" s="1" t="s">
        <v>594</v>
      </c>
      <c r="C51" s="1" t="s">
        <v>692</v>
      </c>
      <c r="D51" s="1" t="s">
        <v>693</v>
      </c>
      <c r="E51" s="1" t="s">
        <v>694</v>
      </c>
      <c r="F51" s="1" t="s">
        <v>581</v>
      </c>
      <c r="G51" s="1" t="s">
        <v>387</v>
      </c>
      <c r="H51" s="1" t="s">
        <v>388</v>
      </c>
      <c r="I51" s="1" t="s">
        <v>695</v>
      </c>
      <c r="J51" s="1" t="s">
        <v>30</v>
      </c>
      <c r="K51" s="1" t="s">
        <v>696</v>
      </c>
      <c r="L51" s="1" t="s">
        <v>696</v>
      </c>
      <c r="M51" s="1" t="s">
        <v>391</v>
      </c>
      <c r="N51" s="1" t="s">
        <v>391</v>
      </c>
      <c r="O51" s="1" t="s">
        <v>392</v>
      </c>
      <c r="P51" s="1" t="s">
        <v>393</v>
      </c>
      <c r="Q51" s="1" t="s">
        <v>394</v>
      </c>
      <c r="R51" s="1" t="s">
        <v>697</v>
      </c>
      <c r="S51" s="1" t="s">
        <v>396</v>
      </c>
      <c r="T51" s="1" t="s">
        <v>397</v>
      </c>
      <c r="U51" s="1" t="s">
        <v>398</v>
      </c>
    </row>
    <row r="52" s="1" customFormat="1" spans="1:21">
      <c r="A52" s="3">
        <v>18815195511</v>
      </c>
      <c r="B52" s="1" t="s">
        <v>547</v>
      </c>
      <c r="C52" s="1" t="s">
        <v>698</v>
      </c>
      <c r="D52" s="1" t="s">
        <v>699</v>
      </c>
      <c r="E52" s="1" t="s">
        <v>700</v>
      </c>
      <c r="F52" s="1" t="s">
        <v>547</v>
      </c>
      <c r="G52" s="1" t="s">
        <v>387</v>
      </c>
      <c r="H52" s="1" t="s">
        <v>388</v>
      </c>
      <c r="I52" s="1" t="s">
        <v>701</v>
      </c>
      <c r="J52" s="1" t="s">
        <v>30</v>
      </c>
      <c r="K52" s="1" t="s">
        <v>702</v>
      </c>
      <c r="L52" s="1" t="s">
        <v>702</v>
      </c>
      <c r="M52" s="1" t="s">
        <v>391</v>
      </c>
      <c r="N52" s="1" t="s">
        <v>391</v>
      </c>
      <c r="O52" s="1" t="s">
        <v>392</v>
      </c>
      <c r="P52" s="1" t="s">
        <v>393</v>
      </c>
      <c r="Q52" s="1" t="s">
        <v>394</v>
      </c>
      <c r="R52" s="1" t="s">
        <v>703</v>
      </c>
      <c r="S52" s="1" t="s">
        <v>396</v>
      </c>
      <c r="T52" s="1" t="s">
        <v>397</v>
      </c>
      <c r="U52" s="1" t="s">
        <v>446</v>
      </c>
    </row>
    <row r="53" s="1" customFormat="1" spans="1:21">
      <c r="A53" s="3">
        <v>18819710520</v>
      </c>
      <c r="B53" s="1" t="s">
        <v>547</v>
      </c>
      <c r="C53" s="1" t="s">
        <v>704</v>
      </c>
      <c r="D53" s="1" t="s">
        <v>502</v>
      </c>
      <c r="E53" s="1" t="s">
        <v>705</v>
      </c>
      <c r="F53" s="1" t="s">
        <v>547</v>
      </c>
      <c r="G53" s="1" t="s">
        <v>387</v>
      </c>
      <c r="H53" s="1" t="s">
        <v>388</v>
      </c>
      <c r="I53" s="1" t="s">
        <v>706</v>
      </c>
      <c r="J53" s="1" t="s">
        <v>30</v>
      </c>
      <c r="K53" s="1" t="s">
        <v>707</v>
      </c>
      <c r="L53" s="1" t="s">
        <v>707</v>
      </c>
      <c r="M53" s="1" t="s">
        <v>391</v>
      </c>
      <c r="N53" s="1" t="s">
        <v>391</v>
      </c>
      <c r="O53" s="1" t="s">
        <v>392</v>
      </c>
      <c r="P53" s="1" t="s">
        <v>393</v>
      </c>
      <c r="Q53" s="1" t="s">
        <v>394</v>
      </c>
      <c r="R53" s="1" t="s">
        <v>708</v>
      </c>
      <c r="S53" s="1" t="s">
        <v>396</v>
      </c>
      <c r="T53" s="1" t="s">
        <v>397</v>
      </c>
      <c r="U53" s="1" t="s">
        <v>398</v>
      </c>
    </row>
    <row r="54" s="1" customFormat="1" spans="1:21">
      <c r="A54" s="3">
        <v>18747761717</v>
      </c>
      <c r="B54" s="1" t="s">
        <v>685</v>
      </c>
      <c r="C54" s="1" t="s">
        <v>709</v>
      </c>
      <c r="D54" s="1" t="s">
        <v>710</v>
      </c>
      <c r="E54" s="1" t="s">
        <v>711</v>
      </c>
      <c r="F54" s="1" t="s">
        <v>383</v>
      </c>
      <c r="G54" s="1" t="s">
        <v>387</v>
      </c>
      <c r="H54" s="1" t="s">
        <v>388</v>
      </c>
      <c r="I54" s="1" t="s">
        <v>712</v>
      </c>
      <c r="J54" s="1" t="s">
        <v>30</v>
      </c>
      <c r="K54" s="1" t="s">
        <v>713</v>
      </c>
      <c r="L54" s="1" t="s">
        <v>713</v>
      </c>
      <c r="M54" s="1" t="s">
        <v>391</v>
      </c>
      <c r="N54" s="1" t="s">
        <v>391</v>
      </c>
      <c r="O54" s="1" t="s">
        <v>392</v>
      </c>
      <c r="P54" s="1" t="s">
        <v>393</v>
      </c>
      <c r="Q54" s="1" t="s">
        <v>394</v>
      </c>
      <c r="R54" s="1" t="s">
        <v>714</v>
      </c>
      <c r="S54" s="1" t="s">
        <v>396</v>
      </c>
      <c r="T54" s="1" t="s">
        <v>397</v>
      </c>
      <c r="U54" s="1" t="s">
        <v>398</v>
      </c>
    </row>
    <row r="55" s="1" customFormat="1" spans="1:21">
      <c r="A55" s="3">
        <v>18815025438</v>
      </c>
      <c r="B55" s="1" t="s">
        <v>547</v>
      </c>
      <c r="C55" s="1" t="s">
        <v>715</v>
      </c>
      <c r="D55" s="1" t="s">
        <v>716</v>
      </c>
      <c r="E55" s="1" t="s">
        <v>717</v>
      </c>
      <c r="F55" s="1" t="s">
        <v>383</v>
      </c>
      <c r="G55" s="1" t="s">
        <v>387</v>
      </c>
      <c r="H55" s="1" t="s">
        <v>388</v>
      </c>
      <c r="I55" s="1" t="s">
        <v>718</v>
      </c>
      <c r="J55" s="1" t="s">
        <v>30</v>
      </c>
      <c r="K55" s="1" t="s">
        <v>719</v>
      </c>
      <c r="L55" s="1" t="s">
        <v>719</v>
      </c>
      <c r="M55" s="1" t="s">
        <v>391</v>
      </c>
      <c r="N55" s="1" t="s">
        <v>391</v>
      </c>
      <c r="O55" s="1" t="s">
        <v>392</v>
      </c>
      <c r="P55" s="1" t="s">
        <v>393</v>
      </c>
      <c r="Q55" s="1" t="s">
        <v>394</v>
      </c>
      <c r="R55" s="1" t="s">
        <v>720</v>
      </c>
      <c r="S55" s="1" t="s">
        <v>396</v>
      </c>
      <c r="T55" s="1" t="s">
        <v>397</v>
      </c>
      <c r="U55" s="1" t="s">
        <v>398</v>
      </c>
    </row>
    <row r="56" s="1" customFormat="1" spans="1:21">
      <c r="A56" s="3">
        <v>18753994542</v>
      </c>
      <c r="B56" s="1" t="s">
        <v>621</v>
      </c>
      <c r="C56" s="1" t="s">
        <v>721</v>
      </c>
      <c r="D56" s="1" t="s">
        <v>722</v>
      </c>
      <c r="E56" s="1" t="s">
        <v>723</v>
      </c>
      <c r="F56" s="1" t="s">
        <v>383</v>
      </c>
      <c r="G56" s="1" t="s">
        <v>387</v>
      </c>
      <c r="H56" s="1" t="s">
        <v>388</v>
      </c>
      <c r="I56" s="1" t="s">
        <v>724</v>
      </c>
      <c r="J56" s="1" t="s">
        <v>30</v>
      </c>
      <c r="K56" s="1" t="s">
        <v>725</v>
      </c>
      <c r="L56" s="1" t="s">
        <v>725</v>
      </c>
      <c r="M56" s="1" t="s">
        <v>391</v>
      </c>
      <c r="N56" s="1" t="s">
        <v>391</v>
      </c>
      <c r="O56" s="1" t="s">
        <v>392</v>
      </c>
      <c r="P56" s="1" t="s">
        <v>393</v>
      </c>
      <c r="Q56" s="1" t="s">
        <v>394</v>
      </c>
      <c r="R56" s="1" t="s">
        <v>726</v>
      </c>
      <c r="S56" s="1" t="s">
        <v>396</v>
      </c>
      <c r="T56" s="1" t="s">
        <v>397</v>
      </c>
      <c r="U56" s="1" t="s">
        <v>398</v>
      </c>
    </row>
    <row r="57" s="1" customFormat="1" spans="1:21">
      <c r="A57" s="3">
        <v>18815587702</v>
      </c>
      <c r="B57" s="1" t="s">
        <v>547</v>
      </c>
      <c r="C57" s="1" t="s">
        <v>727</v>
      </c>
      <c r="D57" s="1" t="s">
        <v>728</v>
      </c>
      <c r="E57" s="1" t="s">
        <v>729</v>
      </c>
      <c r="F57" s="1" t="s">
        <v>547</v>
      </c>
      <c r="G57" s="1" t="s">
        <v>387</v>
      </c>
      <c r="H57" s="1" t="s">
        <v>388</v>
      </c>
      <c r="I57" s="1" t="s">
        <v>730</v>
      </c>
      <c r="J57" s="1" t="s">
        <v>30</v>
      </c>
      <c r="K57" s="1" t="s">
        <v>731</v>
      </c>
      <c r="L57" s="1" t="s">
        <v>731</v>
      </c>
      <c r="M57" s="1" t="s">
        <v>391</v>
      </c>
      <c r="N57" s="1" t="s">
        <v>391</v>
      </c>
      <c r="O57" s="1" t="s">
        <v>392</v>
      </c>
      <c r="P57" s="1" t="s">
        <v>393</v>
      </c>
      <c r="Q57" s="1" t="s">
        <v>394</v>
      </c>
      <c r="R57" s="1" t="s">
        <v>732</v>
      </c>
      <c r="S57" s="1" t="s">
        <v>396</v>
      </c>
      <c r="T57" s="1" t="s">
        <v>397</v>
      </c>
      <c r="U57" s="1" t="s">
        <v>398</v>
      </c>
    </row>
    <row r="58" s="1" customFormat="1" spans="1:21">
      <c r="A58" s="3">
        <v>18547305471</v>
      </c>
      <c r="B58" s="1" t="s">
        <v>733</v>
      </c>
      <c r="C58" s="1" t="s">
        <v>734</v>
      </c>
      <c r="D58" s="1" t="s">
        <v>735</v>
      </c>
      <c r="E58" s="1" t="s">
        <v>736</v>
      </c>
      <c r="F58" s="1" t="s">
        <v>547</v>
      </c>
      <c r="G58" s="1" t="s">
        <v>387</v>
      </c>
      <c r="H58" s="1" t="s">
        <v>388</v>
      </c>
      <c r="I58" s="1" t="s">
        <v>737</v>
      </c>
      <c r="J58" s="1" t="s">
        <v>30</v>
      </c>
      <c r="K58" s="1" t="s">
        <v>738</v>
      </c>
      <c r="L58" s="1" t="s">
        <v>738</v>
      </c>
      <c r="M58" s="1" t="s">
        <v>391</v>
      </c>
      <c r="N58" s="1" t="s">
        <v>391</v>
      </c>
      <c r="O58" s="1" t="s">
        <v>392</v>
      </c>
      <c r="P58" s="1" t="s">
        <v>393</v>
      </c>
      <c r="Q58" s="1" t="s">
        <v>394</v>
      </c>
      <c r="R58" s="1" t="s">
        <v>739</v>
      </c>
      <c r="S58" s="1" t="s">
        <v>396</v>
      </c>
      <c r="T58" s="1" t="s">
        <v>397</v>
      </c>
      <c r="U58" s="1" t="s">
        <v>398</v>
      </c>
    </row>
    <row r="59" s="1" customFormat="1" spans="1:21">
      <c r="A59" s="3">
        <v>18127960600</v>
      </c>
      <c r="B59" s="1" t="s">
        <v>740</v>
      </c>
      <c r="C59" s="1" t="s">
        <v>741</v>
      </c>
      <c r="D59" s="1" t="s">
        <v>742</v>
      </c>
      <c r="E59" s="1" t="s">
        <v>743</v>
      </c>
      <c r="F59" s="1" t="s">
        <v>581</v>
      </c>
      <c r="G59" s="1" t="s">
        <v>387</v>
      </c>
      <c r="H59" s="1" t="s">
        <v>388</v>
      </c>
      <c r="I59" s="1" t="s">
        <v>744</v>
      </c>
      <c r="J59" s="1" t="s">
        <v>30</v>
      </c>
      <c r="K59" s="1" t="s">
        <v>745</v>
      </c>
      <c r="L59" s="1" t="s">
        <v>745</v>
      </c>
      <c r="M59" s="1" t="s">
        <v>391</v>
      </c>
      <c r="N59" s="1" t="s">
        <v>391</v>
      </c>
      <c r="O59" s="1" t="s">
        <v>392</v>
      </c>
      <c r="P59" s="1" t="s">
        <v>393</v>
      </c>
      <c r="Q59" s="1" t="s">
        <v>394</v>
      </c>
      <c r="R59" s="1" t="s">
        <v>746</v>
      </c>
      <c r="S59" s="1" t="s">
        <v>396</v>
      </c>
      <c r="T59" s="1" t="s">
        <v>397</v>
      </c>
      <c r="U59" s="1" t="s">
        <v>398</v>
      </c>
    </row>
    <row r="60" s="1" customFormat="1" spans="1:21">
      <c r="A60" s="3">
        <v>18818828778</v>
      </c>
      <c r="B60" s="1" t="s">
        <v>547</v>
      </c>
      <c r="C60" s="1" t="s">
        <v>747</v>
      </c>
      <c r="D60" s="1" t="s">
        <v>748</v>
      </c>
      <c r="E60" s="1" t="s">
        <v>749</v>
      </c>
      <c r="F60" s="1" t="s">
        <v>547</v>
      </c>
      <c r="G60" s="1" t="s">
        <v>387</v>
      </c>
      <c r="H60" s="1" t="s">
        <v>388</v>
      </c>
      <c r="I60" s="1" t="s">
        <v>750</v>
      </c>
      <c r="J60" s="1" t="s">
        <v>30</v>
      </c>
      <c r="K60" s="1" t="s">
        <v>751</v>
      </c>
      <c r="L60" s="1" t="s">
        <v>751</v>
      </c>
      <c r="M60" s="1" t="s">
        <v>391</v>
      </c>
      <c r="N60" s="1" t="s">
        <v>391</v>
      </c>
      <c r="O60" s="1" t="s">
        <v>392</v>
      </c>
      <c r="P60" s="1" t="s">
        <v>393</v>
      </c>
      <c r="Q60" s="1" t="s">
        <v>394</v>
      </c>
      <c r="R60" s="1" t="s">
        <v>752</v>
      </c>
      <c r="S60" s="1" t="s">
        <v>396</v>
      </c>
      <c r="T60" s="1" t="s">
        <v>397</v>
      </c>
      <c r="U60" s="1" t="s">
        <v>398</v>
      </c>
    </row>
    <row r="61" s="1" customFormat="1" spans="1:21">
      <c r="A61" s="3">
        <v>18708786209</v>
      </c>
      <c r="B61" s="1" t="s">
        <v>551</v>
      </c>
      <c r="C61" s="1" t="s">
        <v>753</v>
      </c>
      <c r="D61" s="1" t="s">
        <v>748</v>
      </c>
      <c r="E61" s="1" t="s">
        <v>754</v>
      </c>
      <c r="F61" s="1" t="s">
        <v>555</v>
      </c>
      <c r="G61" s="1" t="s">
        <v>387</v>
      </c>
      <c r="H61" s="1" t="s">
        <v>388</v>
      </c>
      <c r="I61" s="1" t="s">
        <v>755</v>
      </c>
      <c r="J61" s="1" t="s">
        <v>30</v>
      </c>
      <c r="K61" s="1" t="s">
        <v>756</v>
      </c>
      <c r="L61" s="1" t="s">
        <v>756</v>
      </c>
      <c r="M61" s="1" t="s">
        <v>391</v>
      </c>
      <c r="N61" s="1" t="s">
        <v>391</v>
      </c>
      <c r="O61" s="1" t="s">
        <v>392</v>
      </c>
      <c r="P61" s="1" t="s">
        <v>393</v>
      </c>
      <c r="Q61" s="1" t="s">
        <v>394</v>
      </c>
      <c r="R61" s="1" t="s">
        <v>757</v>
      </c>
      <c r="S61" s="1" t="s">
        <v>396</v>
      </c>
      <c r="T61" s="1" t="s">
        <v>397</v>
      </c>
      <c r="U61" s="1" t="s">
        <v>398</v>
      </c>
    </row>
    <row r="62" s="1" customFormat="1" spans="1:21">
      <c r="A62" s="3">
        <v>18671281138</v>
      </c>
      <c r="B62" s="1" t="s">
        <v>758</v>
      </c>
      <c r="C62" s="1" t="s">
        <v>759</v>
      </c>
      <c r="D62" s="1" t="s">
        <v>760</v>
      </c>
      <c r="E62" s="1" t="s">
        <v>761</v>
      </c>
      <c r="F62" s="1" t="s">
        <v>383</v>
      </c>
      <c r="G62" s="1" t="s">
        <v>387</v>
      </c>
      <c r="H62" s="1" t="s">
        <v>388</v>
      </c>
      <c r="I62" s="1" t="s">
        <v>762</v>
      </c>
      <c r="J62" s="1" t="s">
        <v>30</v>
      </c>
      <c r="K62" s="1" t="s">
        <v>763</v>
      </c>
      <c r="L62" s="1" t="s">
        <v>763</v>
      </c>
      <c r="M62" s="1" t="s">
        <v>391</v>
      </c>
      <c r="N62" s="1" t="s">
        <v>391</v>
      </c>
      <c r="O62" s="1" t="s">
        <v>392</v>
      </c>
      <c r="P62" s="1" t="s">
        <v>393</v>
      </c>
      <c r="Q62" s="1" t="s">
        <v>394</v>
      </c>
      <c r="R62" s="1" t="s">
        <v>764</v>
      </c>
      <c r="S62" s="1" t="s">
        <v>396</v>
      </c>
      <c r="T62" s="1" t="s">
        <v>397</v>
      </c>
      <c r="U62" s="1" t="s">
        <v>398</v>
      </c>
    </row>
    <row r="63" s="1" customFormat="1" spans="1:21">
      <c r="A63" s="3">
        <v>18547423018</v>
      </c>
      <c r="B63" s="1" t="s">
        <v>733</v>
      </c>
      <c r="C63" s="1" t="s">
        <v>765</v>
      </c>
      <c r="D63" s="1" t="s">
        <v>766</v>
      </c>
      <c r="E63" s="1" t="s">
        <v>767</v>
      </c>
      <c r="F63" s="1" t="s">
        <v>383</v>
      </c>
      <c r="G63" s="1" t="s">
        <v>387</v>
      </c>
      <c r="H63" s="1" t="s">
        <v>388</v>
      </c>
      <c r="I63" s="1" t="s">
        <v>768</v>
      </c>
      <c r="J63" s="1" t="s">
        <v>30</v>
      </c>
      <c r="K63" s="1" t="s">
        <v>769</v>
      </c>
      <c r="L63" s="1" t="s">
        <v>769</v>
      </c>
      <c r="M63" s="1" t="s">
        <v>391</v>
      </c>
      <c r="N63" s="1" t="s">
        <v>391</v>
      </c>
      <c r="O63" s="1" t="s">
        <v>392</v>
      </c>
      <c r="P63" s="1" t="s">
        <v>393</v>
      </c>
      <c r="Q63" s="1" t="s">
        <v>394</v>
      </c>
      <c r="R63" s="1" t="s">
        <v>770</v>
      </c>
      <c r="S63" s="1" t="s">
        <v>396</v>
      </c>
      <c r="T63" s="1" t="s">
        <v>397</v>
      </c>
      <c r="U63" s="1" t="s">
        <v>398</v>
      </c>
    </row>
    <row r="64" s="1" customFormat="1" spans="1:21">
      <c r="A64" s="3">
        <v>18198461142</v>
      </c>
      <c r="B64" s="1" t="s">
        <v>771</v>
      </c>
      <c r="C64" s="1" t="s">
        <v>772</v>
      </c>
      <c r="D64" s="1" t="s">
        <v>773</v>
      </c>
      <c r="E64" s="1" t="s">
        <v>774</v>
      </c>
      <c r="F64" s="1" t="s">
        <v>383</v>
      </c>
      <c r="G64" s="1" t="s">
        <v>387</v>
      </c>
      <c r="H64" s="1" t="s">
        <v>388</v>
      </c>
      <c r="I64" s="1" t="s">
        <v>775</v>
      </c>
      <c r="J64" s="1" t="s">
        <v>30</v>
      </c>
      <c r="K64" s="1" t="s">
        <v>776</v>
      </c>
      <c r="L64" s="1" t="s">
        <v>776</v>
      </c>
      <c r="M64" s="1" t="s">
        <v>391</v>
      </c>
      <c r="N64" s="1" t="s">
        <v>391</v>
      </c>
      <c r="O64" s="1" t="s">
        <v>392</v>
      </c>
      <c r="P64" s="1" t="s">
        <v>393</v>
      </c>
      <c r="Q64" s="1" t="s">
        <v>394</v>
      </c>
      <c r="R64" s="1" t="s">
        <v>777</v>
      </c>
      <c r="S64" s="1" t="s">
        <v>396</v>
      </c>
      <c r="T64" s="1" t="s">
        <v>397</v>
      </c>
      <c r="U64" s="1" t="s">
        <v>398</v>
      </c>
    </row>
    <row r="65" s="1" customFormat="1" spans="1:21">
      <c r="A65" s="3">
        <v>18754303152</v>
      </c>
      <c r="B65" s="1" t="s">
        <v>621</v>
      </c>
      <c r="C65" s="1" t="s">
        <v>778</v>
      </c>
      <c r="D65" s="1" t="s">
        <v>779</v>
      </c>
      <c r="E65" s="1" t="s">
        <v>780</v>
      </c>
      <c r="F65" s="1" t="s">
        <v>383</v>
      </c>
      <c r="G65" s="1" t="s">
        <v>387</v>
      </c>
      <c r="H65" s="1" t="s">
        <v>388</v>
      </c>
      <c r="I65" s="1" t="s">
        <v>781</v>
      </c>
      <c r="J65" s="1" t="s">
        <v>30</v>
      </c>
      <c r="K65" s="1" t="s">
        <v>782</v>
      </c>
      <c r="L65" s="1" t="s">
        <v>782</v>
      </c>
      <c r="M65" s="1" t="s">
        <v>391</v>
      </c>
      <c r="N65" s="1" t="s">
        <v>391</v>
      </c>
      <c r="O65" s="1" t="s">
        <v>392</v>
      </c>
      <c r="P65" s="1" t="s">
        <v>393</v>
      </c>
      <c r="Q65" s="1" t="s">
        <v>394</v>
      </c>
      <c r="R65" s="1" t="s">
        <v>783</v>
      </c>
      <c r="S65" s="1" t="s">
        <v>396</v>
      </c>
      <c r="T65" s="1" t="s">
        <v>397</v>
      </c>
      <c r="U65" s="1" t="s">
        <v>398</v>
      </c>
    </row>
    <row r="66" s="1" customFormat="1" spans="1:21">
      <c r="A66" s="3">
        <v>18644036899</v>
      </c>
      <c r="B66" s="1" t="s">
        <v>784</v>
      </c>
      <c r="C66" s="1" t="s">
        <v>785</v>
      </c>
      <c r="D66" s="1" t="s">
        <v>786</v>
      </c>
      <c r="E66" s="1" t="s">
        <v>787</v>
      </c>
      <c r="F66" s="1" t="s">
        <v>383</v>
      </c>
      <c r="G66" s="1" t="s">
        <v>387</v>
      </c>
      <c r="H66" s="1" t="s">
        <v>388</v>
      </c>
      <c r="I66" s="1" t="s">
        <v>788</v>
      </c>
      <c r="J66" s="1" t="s">
        <v>30</v>
      </c>
      <c r="K66" s="1" t="s">
        <v>789</v>
      </c>
      <c r="L66" s="1" t="s">
        <v>789</v>
      </c>
      <c r="M66" s="1" t="s">
        <v>391</v>
      </c>
      <c r="N66" s="1" t="s">
        <v>391</v>
      </c>
      <c r="O66" s="1" t="s">
        <v>392</v>
      </c>
      <c r="P66" s="1" t="s">
        <v>393</v>
      </c>
      <c r="Q66" s="1" t="s">
        <v>394</v>
      </c>
      <c r="R66" s="1" t="s">
        <v>790</v>
      </c>
      <c r="S66" s="1" t="s">
        <v>396</v>
      </c>
      <c r="T66" s="1" t="s">
        <v>397</v>
      </c>
      <c r="U66" s="1" t="s">
        <v>398</v>
      </c>
    </row>
    <row r="67" s="1" customFormat="1" spans="1:21">
      <c r="A67" s="3">
        <v>18814542049</v>
      </c>
      <c r="B67" s="1" t="s">
        <v>547</v>
      </c>
      <c r="C67" s="1" t="s">
        <v>791</v>
      </c>
      <c r="D67" s="1" t="s">
        <v>792</v>
      </c>
      <c r="E67" s="1" t="s">
        <v>793</v>
      </c>
      <c r="F67" s="1" t="s">
        <v>383</v>
      </c>
      <c r="G67" s="1" t="s">
        <v>387</v>
      </c>
      <c r="H67" s="1" t="s">
        <v>388</v>
      </c>
      <c r="I67" s="1" t="s">
        <v>794</v>
      </c>
      <c r="J67" s="1" t="s">
        <v>30</v>
      </c>
      <c r="K67" s="1" t="s">
        <v>795</v>
      </c>
      <c r="L67" s="1" t="s">
        <v>795</v>
      </c>
      <c r="M67" s="1" t="s">
        <v>391</v>
      </c>
      <c r="N67" s="1" t="s">
        <v>391</v>
      </c>
      <c r="O67" s="1" t="s">
        <v>392</v>
      </c>
      <c r="P67" s="1" t="s">
        <v>393</v>
      </c>
      <c r="Q67" s="1" t="s">
        <v>394</v>
      </c>
      <c r="R67" s="1" t="s">
        <v>796</v>
      </c>
      <c r="S67" s="1" t="s">
        <v>396</v>
      </c>
      <c r="T67" s="1" t="s">
        <v>397</v>
      </c>
      <c r="U67" s="1" t="s">
        <v>398</v>
      </c>
    </row>
    <row r="68" s="1" customFormat="1" spans="1:21">
      <c r="A68" s="3">
        <v>18729304533</v>
      </c>
      <c r="B68" s="1" t="s">
        <v>797</v>
      </c>
      <c r="C68" s="1" t="s">
        <v>798</v>
      </c>
      <c r="D68" s="1" t="s">
        <v>799</v>
      </c>
      <c r="E68" s="1" t="s">
        <v>800</v>
      </c>
      <c r="F68" s="1" t="s">
        <v>383</v>
      </c>
      <c r="G68" s="1" t="s">
        <v>387</v>
      </c>
      <c r="H68" s="1" t="s">
        <v>388</v>
      </c>
      <c r="I68" s="1" t="s">
        <v>801</v>
      </c>
      <c r="J68" s="1" t="s">
        <v>30</v>
      </c>
      <c r="K68" s="1" t="s">
        <v>802</v>
      </c>
      <c r="L68" s="1" t="s">
        <v>802</v>
      </c>
      <c r="M68" s="1" t="s">
        <v>391</v>
      </c>
      <c r="N68" s="1" t="s">
        <v>391</v>
      </c>
      <c r="O68" s="1" t="s">
        <v>392</v>
      </c>
      <c r="P68" s="1" t="s">
        <v>393</v>
      </c>
      <c r="Q68" s="1" t="s">
        <v>394</v>
      </c>
      <c r="R68" s="1" t="s">
        <v>803</v>
      </c>
      <c r="S68" s="1" t="s">
        <v>396</v>
      </c>
      <c r="T68" s="1" t="s">
        <v>397</v>
      </c>
      <c r="U68" s="1" t="s">
        <v>398</v>
      </c>
    </row>
    <row r="69" s="1" customFormat="1" spans="1:21">
      <c r="A69" s="3">
        <v>18689928873</v>
      </c>
      <c r="B69" s="1" t="s">
        <v>652</v>
      </c>
      <c r="C69" s="1" t="s">
        <v>804</v>
      </c>
      <c r="D69" s="1" t="s">
        <v>805</v>
      </c>
      <c r="E69" s="1" t="s">
        <v>806</v>
      </c>
      <c r="F69" s="1" t="s">
        <v>555</v>
      </c>
      <c r="G69" s="1" t="s">
        <v>387</v>
      </c>
      <c r="H69" s="1" t="s">
        <v>388</v>
      </c>
      <c r="I69" s="1" t="s">
        <v>807</v>
      </c>
      <c r="J69" s="1" t="s">
        <v>30</v>
      </c>
      <c r="K69" s="1" t="s">
        <v>808</v>
      </c>
      <c r="L69" s="1" t="s">
        <v>808</v>
      </c>
      <c r="M69" s="1" t="s">
        <v>391</v>
      </c>
      <c r="N69" s="1" t="s">
        <v>391</v>
      </c>
      <c r="O69" s="1" t="s">
        <v>392</v>
      </c>
      <c r="P69" s="1" t="s">
        <v>393</v>
      </c>
      <c r="Q69" s="1" t="s">
        <v>394</v>
      </c>
      <c r="R69" s="1" t="s">
        <v>809</v>
      </c>
      <c r="S69" s="1" t="s">
        <v>396</v>
      </c>
      <c r="T69" s="1" t="s">
        <v>397</v>
      </c>
      <c r="U69" s="1" t="s">
        <v>398</v>
      </c>
    </row>
    <row r="70" s="1" customFormat="1" spans="1:21">
      <c r="A70" s="3">
        <v>18613014520</v>
      </c>
      <c r="B70" s="1" t="s">
        <v>810</v>
      </c>
      <c r="C70" s="1" t="s">
        <v>811</v>
      </c>
      <c r="D70" s="1" t="s">
        <v>812</v>
      </c>
      <c r="E70" s="1" t="s">
        <v>813</v>
      </c>
      <c r="F70" s="1" t="s">
        <v>383</v>
      </c>
      <c r="G70" s="1" t="s">
        <v>387</v>
      </c>
      <c r="H70" s="1" t="s">
        <v>388</v>
      </c>
      <c r="I70" s="1" t="s">
        <v>814</v>
      </c>
      <c r="J70" s="1" t="s">
        <v>30</v>
      </c>
      <c r="K70" s="1" t="s">
        <v>390</v>
      </c>
      <c r="L70" s="1" t="s">
        <v>390</v>
      </c>
      <c r="M70" s="1" t="s">
        <v>391</v>
      </c>
      <c r="N70" s="1" t="s">
        <v>391</v>
      </c>
      <c r="O70" s="1" t="s">
        <v>392</v>
      </c>
      <c r="P70" s="1" t="s">
        <v>393</v>
      </c>
      <c r="Q70" s="1" t="s">
        <v>394</v>
      </c>
      <c r="R70" s="1" t="s">
        <v>815</v>
      </c>
      <c r="S70" s="1" t="s">
        <v>396</v>
      </c>
      <c r="T70" s="1" t="s">
        <v>397</v>
      </c>
      <c r="U70" s="1" t="s">
        <v>398</v>
      </c>
    </row>
    <row r="71" s="1" customFormat="1" spans="1:21">
      <c r="A71" s="3">
        <v>18818436209</v>
      </c>
      <c r="B71" s="1" t="s">
        <v>547</v>
      </c>
      <c r="C71" s="1" t="s">
        <v>816</v>
      </c>
      <c r="D71" s="1" t="s">
        <v>817</v>
      </c>
      <c r="E71" s="1" t="s">
        <v>818</v>
      </c>
      <c r="F71" s="1" t="s">
        <v>383</v>
      </c>
      <c r="G71" s="1" t="s">
        <v>387</v>
      </c>
      <c r="H71" s="1" t="s">
        <v>388</v>
      </c>
      <c r="I71" s="1" t="s">
        <v>819</v>
      </c>
      <c r="J71" s="1" t="s">
        <v>30</v>
      </c>
      <c r="K71" s="1" t="s">
        <v>820</v>
      </c>
      <c r="L71" s="1" t="s">
        <v>820</v>
      </c>
      <c r="M71" s="1" t="s">
        <v>391</v>
      </c>
      <c r="N71" s="1" t="s">
        <v>391</v>
      </c>
      <c r="O71" s="1" t="s">
        <v>392</v>
      </c>
      <c r="P71" s="1" t="s">
        <v>393</v>
      </c>
      <c r="Q71" s="1" t="s">
        <v>394</v>
      </c>
      <c r="R71" s="1" t="s">
        <v>821</v>
      </c>
      <c r="S71" s="1" t="s">
        <v>396</v>
      </c>
      <c r="T71" s="1" t="s">
        <v>397</v>
      </c>
      <c r="U71" s="1" t="s">
        <v>398</v>
      </c>
    </row>
    <row r="72" s="1" customFormat="1" spans="1:21">
      <c r="A72" s="3">
        <v>18214957410</v>
      </c>
      <c r="B72" s="1" t="s">
        <v>822</v>
      </c>
      <c r="C72" s="1" t="s">
        <v>823</v>
      </c>
      <c r="D72" s="1" t="s">
        <v>824</v>
      </c>
      <c r="E72" s="1" t="s">
        <v>825</v>
      </c>
      <c r="F72" s="1" t="s">
        <v>581</v>
      </c>
      <c r="G72" s="1" t="s">
        <v>387</v>
      </c>
      <c r="H72" s="1" t="s">
        <v>388</v>
      </c>
      <c r="I72" s="1" t="s">
        <v>826</v>
      </c>
      <c r="J72" s="1" t="s">
        <v>30</v>
      </c>
      <c r="K72" s="1" t="s">
        <v>827</v>
      </c>
      <c r="L72" s="1" t="s">
        <v>827</v>
      </c>
      <c r="M72" s="1" t="s">
        <v>391</v>
      </c>
      <c r="N72" s="1" t="s">
        <v>391</v>
      </c>
      <c r="O72" s="1" t="s">
        <v>392</v>
      </c>
      <c r="P72" s="1" t="s">
        <v>393</v>
      </c>
      <c r="Q72" s="1" t="s">
        <v>394</v>
      </c>
      <c r="R72" s="1" t="s">
        <v>828</v>
      </c>
      <c r="S72" s="1" t="s">
        <v>396</v>
      </c>
      <c r="T72" s="1" t="s">
        <v>397</v>
      </c>
      <c r="U72" s="1" t="s">
        <v>398</v>
      </c>
    </row>
    <row r="73" s="1" customFormat="1" spans="1:21">
      <c r="A73" s="3">
        <v>18797403721</v>
      </c>
      <c r="B73" s="1" t="s">
        <v>581</v>
      </c>
      <c r="C73" s="1" t="s">
        <v>829</v>
      </c>
      <c r="D73" s="1" t="s">
        <v>830</v>
      </c>
      <c r="E73" s="1" t="s">
        <v>831</v>
      </c>
      <c r="F73" s="1" t="s">
        <v>383</v>
      </c>
      <c r="G73" s="1" t="s">
        <v>387</v>
      </c>
      <c r="H73" s="1" t="s">
        <v>388</v>
      </c>
      <c r="I73" s="1" t="s">
        <v>832</v>
      </c>
      <c r="J73" s="1" t="s">
        <v>30</v>
      </c>
      <c r="K73" s="1" t="s">
        <v>833</v>
      </c>
      <c r="L73" s="1" t="s">
        <v>833</v>
      </c>
      <c r="M73" s="1" t="s">
        <v>391</v>
      </c>
      <c r="N73" s="1" t="s">
        <v>391</v>
      </c>
      <c r="O73" s="1" t="s">
        <v>392</v>
      </c>
      <c r="P73" s="1" t="s">
        <v>393</v>
      </c>
      <c r="Q73" s="1" t="s">
        <v>394</v>
      </c>
      <c r="R73" s="1" t="s">
        <v>834</v>
      </c>
      <c r="S73" s="1" t="s">
        <v>396</v>
      </c>
      <c r="T73" s="1" t="s">
        <v>397</v>
      </c>
      <c r="U73" s="1" t="s">
        <v>398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2022-08-25T01:31:51Z</dcterms:created>
  <dcterms:modified xsi:type="dcterms:W3CDTF">2022-08-25T02:22:40Z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3197D41DDC5742468B3C225055712413</vt:lpwstr>
  </property>
  <property fmtid="{D5CDD505-2E9C-101B-9397-08002B2CF9AE}" pid="3" name="KSOProductBuildVer">
    <vt:lpwstr>2052-11.1.0.12302</vt:lpwstr>
  </property>
</Properties>
</file>