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对账!$A$1:$X$47</definedName>
  </definedNames>
  <calcPr calcId="144525"/>
</workbook>
</file>

<file path=xl/sharedStrings.xml><?xml version="1.0" encoding="utf-8"?>
<sst xmlns="http://schemas.openxmlformats.org/spreadsheetml/2006/main" count="1574" uniqueCount="374">
  <si>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</si>
  <si>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</si>
  <si>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</si>
  <si>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</si>
  <si>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</si>
  <si>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</si>
  <si>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</si>
  <si>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</si>
  <si>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</si>
  <si>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</si>
  <si>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</si>
  <si>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</si>
  <si>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</si>
  <si>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</si>
  <si>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</si>
  <si>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</si>
  <si>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</si>
  <si>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</si>
  <si>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</si>
  <si>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</si>
  <si>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</si>
  <si>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</si>
  <si>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</si>
  <si>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</si>
  <si>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</si>
  <si>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999218814522955	</t>
  </si>
  <si>
    <t>Ctrip</t>
  </si>
  <si>
    <t>正常</t>
  </si>
  <si>
    <t>[清远]城市便捷酒店(清远龙塘轻轨长隆店)(78091526)</t>
  </si>
  <si>
    <t>商务双床房&lt;双人入住&gt;&lt;内宾&gt;&lt;预付&gt;&lt;双早&gt;</t>
  </si>
  <si>
    <t>CNY</t>
  </si>
  <si>
    <t>卢锐锋,吴晓丹</t>
  </si>
  <si>
    <t>CA11323220826CNY</t>
  </si>
  <si>
    <t>未提现</t>
  </si>
  <si>
    <t>携程开票</t>
  </si>
  <si>
    <t xml:space="preserve">	</t>
  </si>
  <si>
    <t xml:space="preserve">999218814535799	</t>
  </si>
  <si>
    <t>商务大床房&lt;双人入住&gt;&lt;内宾&gt;&lt;预付&gt;&lt;双早&gt;</t>
  </si>
  <si>
    <t>郑晓波</t>
  </si>
  <si>
    <t xml:space="preserve">2661106	</t>
  </si>
  <si>
    <t xml:space="preserve">999218830428994	</t>
  </si>
  <si>
    <t>[新县]宜尚酒店(信阳新县店)(71582256)</t>
  </si>
  <si>
    <t>特惠大床房&lt;双人入住&gt;&lt;内宾&gt;&lt;预付&gt;&lt;无早&gt;</t>
  </si>
  <si>
    <t>大涛</t>
  </si>
  <si>
    <t xml:space="preserve">2662914	</t>
  </si>
  <si>
    <t xml:space="preserve">999218834334549	</t>
  </si>
  <si>
    <t>[贵阳]城市便捷酒店(贵阳高铁北站店)(71583781)</t>
  </si>
  <si>
    <t>精选双床房&lt;双人入住&gt;&lt;内宾&gt;&lt;预付&gt;&lt;无早&gt;</t>
  </si>
  <si>
    <t>王青</t>
  </si>
  <si>
    <t xml:space="preserve">2663117	</t>
  </si>
  <si>
    <t xml:space="preserve">999218837105342	</t>
  </si>
  <si>
    <t>[广州]广州天河太古汇亚朵S酒店(65109693)</t>
  </si>
  <si>
    <t>高级大床房&lt;双人入住&gt;&lt;内宾&gt;&lt;预付&gt;&lt;单早&gt;</t>
  </si>
  <si>
    <t>任凤龙,杨晶晶</t>
  </si>
  <si>
    <t xml:space="preserve">999218837469093	</t>
  </si>
  <si>
    <t>[武汉]城市便捷酒店(武汉江汉路步行街地铁站店)(71584685)</t>
  </si>
  <si>
    <t>刘昊</t>
  </si>
  <si>
    <t xml:space="preserve">2663455	</t>
  </si>
  <si>
    <t xml:space="preserve">999218837568429	</t>
  </si>
  <si>
    <t>[湛江]城市便捷酒店(湛江椹川大道南店)(71585376)</t>
  </si>
  <si>
    <t>标准双床房&lt;双人入住&gt;&lt;内宾&gt;&lt;预付&gt;&lt;无早&gt;</t>
  </si>
  <si>
    <t>李秋權</t>
  </si>
  <si>
    <t xml:space="preserve">2663468	</t>
  </si>
  <si>
    <t xml:space="preserve">999218837964940	</t>
  </si>
  <si>
    <t>[郁南]城市便捷酒店云浮郁南都城店(72813645)</t>
  </si>
  <si>
    <t>商务大床房&lt;双人入住&gt;&lt;内宾&gt;&lt;预付&gt;&lt;无早&gt;</t>
  </si>
  <si>
    <t>王政,郭宽</t>
  </si>
  <si>
    <t xml:space="preserve">18840461060	</t>
  </si>
  <si>
    <t>[浦北]宜尚酒店（浦北诚信商业广场店）(83841214)</t>
  </si>
  <si>
    <t>智能大床房&lt;双人入住&gt;&lt;内宾&gt;&lt;预付&gt;&lt;双早&gt;</t>
  </si>
  <si>
    <t>麦海波</t>
  </si>
  <si>
    <t xml:space="preserve">999218797030107	</t>
  </si>
  <si>
    <t>[合肥]合肥滨湖徽州大道亚朵酒店(65109376)</t>
  </si>
  <si>
    <t>林映辰</t>
  </si>
  <si>
    <t>CA11323220827CNY</t>
  </si>
  <si>
    <t xml:space="preserve">999218846099295	</t>
  </si>
  <si>
    <t>[洛阳]城市便捷酒店(洛阳龙门高铁站店)(72841380)</t>
  </si>
  <si>
    <t>雷幸雨</t>
  </si>
  <si>
    <t xml:space="preserve">999218846721486	</t>
  </si>
  <si>
    <t>[柳州]城市便捷酒店(柳州柳工大道颐华城店)(72816207)</t>
  </si>
  <si>
    <t>雷震宇</t>
  </si>
  <si>
    <t xml:space="preserve">2664412	</t>
  </si>
  <si>
    <t xml:space="preserve">999218848571591	</t>
  </si>
  <si>
    <t>[太仓]太仓东仓南路亚朵酒店(65108963)</t>
  </si>
  <si>
    <t>行政双床房&lt;双人入住&gt;&lt;内宾&gt;&lt;预付&gt;&lt;单早&gt;</t>
  </si>
  <si>
    <t>徐军鹤</t>
  </si>
  <si>
    <t xml:space="preserve">18848902399	</t>
  </si>
  <si>
    <t>[佛山]城市便捷酒店（佛山狮山广场店）(71585326)</t>
  </si>
  <si>
    <t>陆一鸣</t>
  </si>
  <si>
    <t>取消</t>
  </si>
  <si>
    <t xml:space="preserve">18851385438	</t>
  </si>
  <si>
    <t>标准双床房&lt;双人入住&gt;&lt;内宾&gt;&lt;预付&gt;&lt;双早&gt;</t>
  </si>
  <si>
    <t>于浩</t>
  </si>
  <si>
    <t xml:space="preserve">18851385606	</t>
  </si>
  <si>
    <t>吴俊全</t>
  </si>
  <si>
    <t xml:space="preserve">999218851558977	</t>
  </si>
  <si>
    <t>[武汉]城市便捷酒店(武汉街道口店)(71581841)</t>
  </si>
  <si>
    <t>谢派</t>
  </si>
  <si>
    <t xml:space="preserve">999218848446077	</t>
  </si>
  <si>
    <t>[海口]宜尚酒店(海口国兴大润发省政府店)(83841186)</t>
  </si>
  <si>
    <t>标准大床房（智能小度）&lt;双人入住&gt;&lt;内宾&gt;&lt;预付&gt;&lt;无早&gt;</t>
  </si>
  <si>
    <t>王明颖</t>
  </si>
  <si>
    <t>CA11323220828CNY</t>
  </si>
  <si>
    <t xml:space="preserve">18851896284	</t>
  </si>
  <si>
    <t>高级双床房&lt;双人入住&gt;&lt;内宾&gt;&lt;预付&gt;&lt;双早&gt;</t>
  </si>
  <si>
    <t>赵有奇</t>
  </si>
  <si>
    <t xml:space="preserve">999218855427499	</t>
  </si>
  <si>
    <t>[清远]城市便捷酒店(清远市府順盈广场店)(71584907)</t>
  </si>
  <si>
    <t>商务双床房&lt;双人入住&gt;&lt;内宾&gt;&lt;预付&gt;&lt;无早&gt;</t>
  </si>
  <si>
    <t>朱美思</t>
  </si>
  <si>
    <t xml:space="preserve">2665588	</t>
  </si>
  <si>
    <t xml:space="preserve">999218855991118	</t>
  </si>
  <si>
    <t xml:space="preserve">999218856204670	</t>
  </si>
  <si>
    <t xml:space="preserve">2665633	</t>
  </si>
  <si>
    <t xml:space="preserve">18856368740	</t>
  </si>
  <si>
    <t>米德浚</t>
  </si>
  <si>
    <t xml:space="preserve">2665644	</t>
  </si>
  <si>
    <t xml:space="preserve">18856713485	</t>
  </si>
  <si>
    <t>蒙亮</t>
  </si>
  <si>
    <t xml:space="preserve">18858501616	</t>
  </si>
  <si>
    <t>[厦门]柏曼酒店(厦门机场湖里大道店)(83812728)</t>
  </si>
  <si>
    <t>曼享大床房&lt;双人入住&gt;&lt;内宾&gt;&lt;预付&gt;&lt;双早&gt;</t>
  </si>
  <si>
    <t>廖泽伟</t>
  </si>
  <si>
    <t xml:space="preserve">2665872	</t>
  </si>
  <si>
    <t xml:space="preserve">999218859743819	</t>
  </si>
  <si>
    <t>王蒙,王蒙</t>
  </si>
  <si>
    <t xml:space="preserve">2666038	</t>
  </si>
  <si>
    <t xml:space="preserve">18859759252	</t>
  </si>
  <si>
    <t>高级大床房&lt;双人入住&gt;&lt;内宾&gt;&lt;预付&gt;&lt;双早&gt;</t>
  </si>
  <si>
    <t>朱明</t>
  </si>
  <si>
    <t xml:space="preserve">2666041	</t>
  </si>
  <si>
    <t xml:space="preserve">999218861368182	</t>
  </si>
  <si>
    <t>[武汉]城市便捷酒店(武汉江夏体育馆店)(71580760)</t>
  </si>
  <si>
    <t>孙先梅</t>
  </si>
  <si>
    <t xml:space="preserve">999218847009792	</t>
  </si>
  <si>
    <t>[武汉]城市便捷酒店(武汉汉南步行街店)(72840734)</t>
  </si>
  <si>
    <t>杨骁军</t>
  </si>
  <si>
    <t>CA11323220829CNY</t>
  </si>
  <si>
    <t xml:space="preserve">999218852412777	</t>
  </si>
  <si>
    <t>史小康</t>
  </si>
  <si>
    <t xml:space="preserve">999218858298998	</t>
  </si>
  <si>
    <t>[昆明]城市便捷酒店(昆明火车站店)(72814836)</t>
  </si>
  <si>
    <t>标准大床房&lt;双人入住&gt;&lt;内宾&gt;&lt;预付&gt;&lt;无早&gt;</t>
  </si>
  <si>
    <t>周茂</t>
  </si>
  <si>
    <t xml:space="preserve">999218858734304	</t>
  </si>
  <si>
    <t>[厦门]厦门火车站万象城亚朵轻居酒店(46261589)</t>
  </si>
  <si>
    <t>轻享大床房&lt;双人入住&gt;&lt;内宾&gt;&lt;预付&gt;&lt;单早&gt;</t>
  </si>
  <si>
    <t>李聪</t>
  </si>
  <si>
    <t xml:space="preserve">999218858907659	</t>
  </si>
  <si>
    <t xml:space="preserve">18859498638	</t>
  </si>
  <si>
    <t>黄文杉</t>
  </si>
  <si>
    <t xml:space="preserve">2666012	</t>
  </si>
  <si>
    <t xml:space="preserve">999218859886833	</t>
  </si>
  <si>
    <t>[宁波]宁波集士港奥特莱斯亚朵酒店(89919911)</t>
  </si>
  <si>
    <t>雅致大床房&lt;双人入住&gt;&lt;内宾&gt;&lt;预付&gt;&lt;单早&gt;</t>
  </si>
  <si>
    <t>张林</t>
  </si>
  <si>
    <t xml:space="preserve">2666066	</t>
  </si>
  <si>
    <t xml:space="preserve">999218859962021	</t>
  </si>
  <si>
    <t>[长沙]城市便捷酒店(长沙岳麓山湖大中南大学店)(72829823)</t>
  </si>
  <si>
    <t>高级大床房&lt;双人入住&gt;&lt;内宾&gt;&lt;预付&gt;&lt;无早&gt;</t>
  </si>
  <si>
    <t>朱邵玲</t>
  </si>
  <si>
    <t xml:space="preserve">2666078	</t>
  </si>
  <si>
    <t xml:space="preserve">999218862476559	</t>
  </si>
  <si>
    <t>[南宁]城市便捷酒店连锁(南宁朝阳广场剧场地铁站店)(71585282)</t>
  </si>
  <si>
    <t>黎胜梅</t>
  </si>
  <si>
    <t xml:space="preserve">999218863047926	</t>
  </si>
  <si>
    <t>杨文明</t>
  </si>
  <si>
    <t xml:space="preserve">999218863822659	</t>
  </si>
  <si>
    <t>[广州]城市便捷酒店(广州南方医院同和地铁站店)(72829667)</t>
  </si>
  <si>
    <t>陈奋锐</t>
  </si>
  <si>
    <t xml:space="preserve">2666964	</t>
  </si>
  <si>
    <t xml:space="preserve">999218863900340	</t>
  </si>
  <si>
    <t xml:space="preserve">999218863985588	</t>
  </si>
  <si>
    <t>城景双床房&lt;双人入住&gt;&lt;内宾&gt;&lt;预付&gt;&lt;无早&gt;</t>
  </si>
  <si>
    <t xml:space="preserve">999218867031734	</t>
  </si>
  <si>
    <t>[南宁]城市便捷酒店(南宁北湖路地铁站店)(71585710)</t>
  </si>
  <si>
    <t>陈进平</t>
  </si>
  <si>
    <t xml:space="preserve">999218868792055	</t>
  </si>
  <si>
    <t>[广州]宜尚酒店(广州嘉禾望岗地铁站店)(72839784)</t>
  </si>
  <si>
    <t>宜馨大床房&lt;双人入住&gt;&lt;内宾&gt;&lt;预付&gt;&lt;无早&gt;</t>
  </si>
  <si>
    <t>张武勇</t>
  </si>
  <si>
    <t xml:space="preserve">999218868799889	</t>
  </si>
  <si>
    <t>黄华强</t>
  </si>
  <si>
    <t xml:space="preserve">2667277	</t>
  </si>
  <si>
    <t xml:space="preserve">999218869056904	</t>
  </si>
  <si>
    <t>邓琦</t>
  </si>
  <si>
    <t xml:space="preserve">999218871384010	</t>
  </si>
  <si>
    <t>[佛山]佛山顺德碧桂园总部亚朵酒店(89920594)</t>
  </si>
  <si>
    <t>史晋星</t>
  </si>
  <si>
    <t>，</t>
  </si>
  <si>
    <t>A220829102834481</t>
  </si>
  <si>
    <t>CNY / HKD 当前参考汇率: 1.133701613</t>
  </si>
  <si>
    <t>总计：11890.43 CNY/
13480.2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</si>
  <si>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</si>
  <si>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</si>
  <si>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</si>
  <si>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</si>
  <si>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</si>
  <si>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</si>
  <si>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</si>
  <si>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</si>
  <si>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</si>
  <si>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</si>
  <si>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</si>
  <si>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</si>
  <si>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</si>
  <si>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</si>
  <si>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</si>
  <si>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</si>
  <si>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</si>
  <si>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</si>
  <si>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2022-08-18</t>
  </si>
  <si>
    <t>2659489</t>
  </si>
  <si>
    <t>合肥滨湖徽州大道亚朵酒店</t>
  </si>
  <si>
    <t>2022-08-21</t>
  </si>
  <si>
    <t>2022-08-24</t>
  </si>
  <si>
    <t>退房日月结</t>
  </si>
  <si>
    <t>1083.82</t>
  </si>
  <si>
    <t>RMB</t>
  </si>
  <si>
    <t>0</t>
  </si>
  <si>
    <t>0.00</t>
  </si>
  <si>
    <t>携程汇智国内直连</t>
  </si>
  <si>
    <t>1861</t>
  </si>
  <si>
    <t>2022-08-18 19:21:58</t>
  </si>
  <si>
    <t>否</t>
  </si>
  <si>
    <t>汇智国际旅游发展有限公司</t>
  </si>
  <si>
    <t>直连</t>
  </si>
  <si>
    <t>2022-08-20</t>
  </si>
  <si>
    <t>2661103</t>
  </si>
  <si>
    <t>城市便捷酒店(清远龙塘轻轨长隆店)</t>
  </si>
  <si>
    <t>2022-08-23</t>
  </si>
  <si>
    <t>668.32</t>
  </si>
  <si>
    <t>2022-08-20 10:24:25</t>
  </si>
  <si>
    <t>2661106</t>
  </si>
  <si>
    <t>473.55</t>
  </si>
  <si>
    <t>2022-08-20 10:25:55</t>
  </si>
  <si>
    <t>2022-08-22</t>
  </si>
  <si>
    <t>2662914</t>
  </si>
  <si>
    <t>宜尚酒店(信阳新县店)</t>
  </si>
  <si>
    <t>214.22</t>
  </si>
  <si>
    <t>2022-08-22 01:52:12</t>
  </si>
  <si>
    <t>2663117</t>
  </si>
  <si>
    <t>城市便捷酒店(贵阳高铁北站店)</t>
  </si>
  <si>
    <t>237.80</t>
  </si>
  <si>
    <t>2022-08-22 09:30:13</t>
  </si>
  <si>
    <t>2663397</t>
  </si>
  <si>
    <t>广州天河太古汇亚朵S酒店</t>
  </si>
  <si>
    <t>1186.02</t>
  </si>
  <si>
    <t>2022-08-22 14:22:32</t>
  </si>
  <si>
    <t>2663455</t>
  </si>
  <si>
    <t>城市便捷酒店(武汉江汉路步行街地铁站店)</t>
  </si>
  <si>
    <t>152.72</t>
  </si>
  <si>
    <t>2022-08-22 15:12:27</t>
  </si>
  <si>
    <t>2663468</t>
  </si>
  <si>
    <t>城市便捷湛江椹川大道南店</t>
  </si>
  <si>
    <t>165.02</t>
  </si>
  <si>
    <t>2022-08-22 15:26:10</t>
  </si>
  <si>
    <t>2663516</t>
  </si>
  <si>
    <t>城市便捷酒店云浮郁南都城店</t>
  </si>
  <si>
    <t>260.36</t>
  </si>
  <si>
    <t>2022-08-22 16:19:35</t>
  </si>
  <si>
    <t>2663853</t>
  </si>
  <si>
    <t>宜尚酒店（浦北诚信商业广场店）</t>
  </si>
  <si>
    <t>282.90</t>
  </si>
  <si>
    <t>2022-08-22 22:01:10</t>
  </si>
  <si>
    <t>2664353</t>
  </si>
  <si>
    <t>城市便捷酒店(洛阳龙门高铁站店)</t>
  </si>
  <si>
    <t>115.82</t>
  </si>
  <si>
    <t>2022-08-23 11:20:22</t>
  </si>
  <si>
    <t>2664412</t>
  </si>
  <si>
    <t>城市便捷酒店(柳州柳工大道颐华城店)</t>
  </si>
  <si>
    <t>154.78</t>
  </si>
  <si>
    <t>2022-08-23 12:17:08</t>
  </si>
  <si>
    <t>2664461</t>
  </si>
  <si>
    <t>城市便捷酒店(武汉汉南步行街店)</t>
  </si>
  <si>
    <t>2022-08-26</t>
  </si>
  <si>
    <t>584.25</t>
  </si>
  <si>
    <t>2022-08-23 12:50:35</t>
  </si>
  <si>
    <t>2664667</t>
  </si>
  <si>
    <t>宜尚酒店(海口国兴大润发省政府店)</t>
  </si>
  <si>
    <t>2022-08-25</t>
  </si>
  <si>
    <t>238.82</t>
  </si>
  <si>
    <t>2022-08-23 15:57:56</t>
  </si>
  <si>
    <t>2664681</t>
  </si>
  <si>
    <t>太仓东仓南路亚朵酒店</t>
  </si>
  <si>
    <t>2022-08-23 16:14:18</t>
  </si>
  <si>
    <t>2664722</t>
  </si>
  <si>
    <t>城市便捷酒店（佛山狮山广场店）</t>
  </si>
  <si>
    <t>203.98</t>
  </si>
  <si>
    <t>2022-08-23 16:56:33</t>
  </si>
  <si>
    <t>2665089</t>
  </si>
  <si>
    <t>195.78</t>
  </si>
  <si>
    <t>2022-08-23 22:35:58</t>
  </si>
  <si>
    <t>2665090</t>
  </si>
  <si>
    <t>2665123</t>
  </si>
  <si>
    <t>城市便捷酒店(武汉街道口店)</t>
  </si>
  <si>
    <t>2022-08-23 23:09:59</t>
  </si>
  <si>
    <t>2665219</t>
  </si>
  <si>
    <t>251.12</t>
  </si>
  <si>
    <t>2022-08-24 00:46:23</t>
  </si>
  <si>
    <t>2665440</t>
  </si>
  <si>
    <t>194.75</t>
  </si>
  <si>
    <t>2022-08-24 08:47:25</t>
  </si>
  <si>
    <t>2665588</t>
  </si>
  <si>
    <t>城市便捷酒店(清远市府店)</t>
  </si>
  <si>
    <t>181.42</t>
  </si>
  <si>
    <t>2022-08-24 11:00:49</t>
  </si>
  <si>
    <t>2665621</t>
  </si>
  <si>
    <t>2022-08-24 11:28:25</t>
  </si>
  <si>
    <t>2665633</t>
  </si>
  <si>
    <t>2022-08-24 11:41:21</t>
  </si>
  <si>
    <t>2665644</t>
  </si>
  <si>
    <t>2022-08-24 11:51:30</t>
  </si>
  <si>
    <t>2665672</t>
  </si>
  <si>
    <t>2022-08-24 12:15:16</t>
  </si>
  <si>
    <t>2665839</t>
  </si>
  <si>
    <t>城市便捷酒店(昆明火车站店)</t>
  </si>
  <si>
    <t>2022-08-24 14:54:27</t>
  </si>
  <si>
    <t>2665872</t>
  </si>
  <si>
    <t>柏曼酒店(厦门机场湖里大道店)</t>
  </si>
  <si>
    <t>301.35</t>
  </si>
  <si>
    <t>2022-08-24 15:22:42</t>
  </si>
  <si>
    <t>2665916</t>
  </si>
  <si>
    <t>厦门火车站万象城亚朵轻居酒店</t>
  </si>
  <si>
    <t>2022-08-24 15:54:01</t>
  </si>
  <si>
    <t>2665936</t>
  </si>
  <si>
    <t>2022-08-24 16:16:36</t>
  </si>
  <si>
    <t>2666012</t>
  </si>
  <si>
    <t>438.70</t>
  </si>
  <si>
    <t>2022-08-24 17:29:53</t>
  </si>
  <si>
    <t>2666038</t>
  </si>
  <si>
    <t>2022-08-24 17:58:19</t>
  </si>
  <si>
    <t>2666041</t>
  </si>
  <si>
    <t>2022-08-24 18:00:16</t>
  </si>
  <si>
    <t>2666066</t>
  </si>
  <si>
    <t>宁波集士港奥莱亚朵酒店</t>
  </si>
  <si>
    <t>313.38</t>
  </si>
  <si>
    <t>2022-08-24 18:15:37</t>
  </si>
  <si>
    <t>2666078</t>
  </si>
  <si>
    <t>城市便捷酒店(长沙大学城中南大学店)</t>
  </si>
  <si>
    <t>2022-08-24 18:24:57</t>
  </si>
  <si>
    <t>2666289</t>
  </si>
  <si>
    <t>城市便捷酒店(武汉江夏体育馆店)</t>
  </si>
  <si>
    <t>2022-08-24 21:22:31</t>
  </si>
  <si>
    <t>2666493</t>
  </si>
  <si>
    <t>城市便捷酒店连锁(南宁剧场地铁站店)</t>
  </si>
  <si>
    <t>2022-08-25 00:37:37</t>
  </si>
  <si>
    <t>2666738</t>
  </si>
  <si>
    <t>2022-08-25 08:56:32</t>
  </si>
  <si>
    <t>2666964</t>
  </si>
  <si>
    <t>城市便捷酒店(广州同和南方医院地铁站店)</t>
  </si>
  <si>
    <t>191.68</t>
  </si>
  <si>
    <t>2022-08-25 11:59:40</t>
  </si>
  <si>
    <t>2666986</t>
  </si>
  <si>
    <t>2022-08-25 12:17:42</t>
  </si>
  <si>
    <t>2667007</t>
  </si>
  <si>
    <t>2022-08-25 12:37:40</t>
  </si>
  <si>
    <t>2667108</t>
  </si>
  <si>
    <t>城市便捷酒店(南宁北湖店)</t>
  </si>
  <si>
    <t>143.50</t>
  </si>
  <si>
    <t>2022-08-25 13:53:51</t>
  </si>
  <si>
    <t>2667276</t>
  </si>
  <si>
    <t>宜尚酒店(广州嘉禾望岗地铁站店)</t>
  </si>
  <si>
    <t>260.35</t>
  </si>
  <si>
    <t>2022-08-25 16:15:31</t>
  </si>
  <si>
    <t>2667277</t>
  </si>
  <si>
    <t>2022-08-25 16:16:07</t>
  </si>
  <si>
    <t>2667318</t>
  </si>
  <si>
    <t>161.95</t>
  </si>
  <si>
    <t>2022-08-25 16:42:53</t>
  </si>
  <si>
    <t>2667636</t>
  </si>
  <si>
    <t>佛山顺德碧桂园总部亚朵酒店</t>
  </si>
  <si>
    <t>338.45</t>
  </si>
  <si>
    <t>2022-08-25 21:42:00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</si>
</sst>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12</xdr:col>
      <xdr:colOff>657225</xdr:colOff>
      <xdr:row>90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601200"/>
          <a:ext cx="9401175" cy="5286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44794</v>
      </c>
      <c r="G2" s="6">
        <v>44796</v>
      </c>
      <c r="H2" s="4">
        <v>2</v>
      </c>
      <c r="I2" s="4">
        <v>2</v>
      </c>
      <c r="J2" s="4">
        <v>4</v>
      </c>
      <c r="K2" s="4" t="s">
        <v>30</v>
      </c>
      <c r="L2" s="4">
        <v>668.32</v>
      </c>
      <c r="M2" s="4">
        <v>668.32</v>
      </c>
      <c r="N2" s="4" t="s">
        <v>31</v>
      </c>
      <c r="O2" s="4" t="s">
        <v>32</v>
      </c>
      <c r="P2" s="4" t="s">
        <v>33</v>
      </c>
      <c r="Q2" s="4">
        <v>0</v>
      </c>
      <c r="R2" s="7">
        <v>44793</v>
      </c>
      <c r="S2" s="6">
        <v>44799</v>
      </c>
      <c r="T2" s="4" t="s">
        <v>34</v>
      </c>
      <c r="U2" s="4">
        <v>668.32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44793</v>
      </c>
      <c r="G3" s="6">
        <v>44796</v>
      </c>
      <c r="H3" s="4">
        <v>1</v>
      </c>
      <c r="I3" s="4">
        <v>3</v>
      </c>
      <c r="J3" s="4">
        <v>3</v>
      </c>
      <c r="K3" s="4" t="s">
        <v>30</v>
      </c>
      <c r="L3" s="4">
        <v>473.55</v>
      </c>
      <c r="M3" s="4">
        <v>473.55</v>
      </c>
      <c r="N3" s="4" t="s">
        <v>38</v>
      </c>
      <c r="O3" s="4" t="s">
        <v>32</v>
      </c>
      <c r="P3" s="4" t="s">
        <v>33</v>
      </c>
      <c r="Q3" s="4">
        <v>0</v>
      </c>
      <c r="R3" s="7">
        <v>44793</v>
      </c>
      <c r="S3" s="6">
        <v>44799</v>
      </c>
      <c r="T3" s="4" t="s">
        <v>34</v>
      </c>
      <c r="U3" s="4">
        <v>473.55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44795</v>
      </c>
      <c r="G4" s="6">
        <v>44796</v>
      </c>
      <c r="H4" s="4">
        <v>1</v>
      </c>
      <c r="I4" s="4">
        <v>1</v>
      </c>
      <c r="J4" s="4">
        <v>1</v>
      </c>
      <c r="K4" s="4" t="s">
        <v>30</v>
      </c>
      <c r="L4" s="4">
        <v>214.22</v>
      </c>
      <c r="M4" s="4">
        <v>214.22</v>
      </c>
      <c r="N4" s="4" t="s">
        <v>43</v>
      </c>
      <c r="O4" s="4" t="s">
        <v>32</v>
      </c>
      <c r="P4" s="4" t="s">
        <v>33</v>
      </c>
      <c r="Q4" s="4">
        <v>0</v>
      </c>
      <c r="R4" s="7">
        <v>44795</v>
      </c>
      <c r="S4" s="6">
        <v>44799</v>
      </c>
      <c r="T4" s="4" t="s">
        <v>34</v>
      </c>
      <c r="U4" s="4">
        <v>214.22</v>
      </c>
      <c r="V4" s="4">
        <v>0</v>
      </c>
      <c r="W4" s="4">
        <v>0</v>
      </c>
      <c r="X4" s="4" t="s">
        <v>44</v>
      </c>
      <c r="Y4" s="4" t="s">
        <v>35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44795</v>
      </c>
      <c r="G5" s="6">
        <v>44796</v>
      </c>
      <c r="H5" s="4">
        <v>1</v>
      </c>
      <c r="I5" s="4">
        <v>1</v>
      </c>
      <c r="J5" s="4">
        <v>1</v>
      </c>
      <c r="K5" s="4" t="s">
        <v>30</v>
      </c>
      <c r="L5" s="4">
        <v>237.8</v>
      </c>
      <c r="M5" s="4">
        <v>237.8</v>
      </c>
      <c r="N5" s="4" t="s">
        <v>48</v>
      </c>
      <c r="O5" s="4" t="s">
        <v>32</v>
      </c>
      <c r="P5" s="4" t="s">
        <v>33</v>
      </c>
      <c r="Q5" s="4">
        <v>0</v>
      </c>
      <c r="R5" s="7">
        <v>44795</v>
      </c>
      <c r="S5" s="6">
        <v>44799</v>
      </c>
      <c r="T5" s="4" t="s">
        <v>34</v>
      </c>
      <c r="U5" s="4">
        <v>237.8</v>
      </c>
      <c r="V5" s="4">
        <v>0</v>
      </c>
      <c r="W5" s="4">
        <v>0</v>
      </c>
      <c r="X5" s="4" t="s">
        <v>49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44795</v>
      </c>
      <c r="G6" s="6">
        <v>44796</v>
      </c>
      <c r="H6" s="4">
        <v>2</v>
      </c>
      <c r="I6" s="4">
        <v>1</v>
      </c>
      <c r="J6" s="4">
        <v>2</v>
      </c>
      <c r="K6" s="4" t="s">
        <v>30</v>
      </c>
      <c r="L6" s="4">
        <v>1186.02</v>
      </c>
      <c r="M6" s="4">
        <v>1186.02</v>
      </c>
      <c r="N6" s="4" t="s">
        <v>53</v>
      </c>
      <c r="O6" s="4" t="s">
        <v>32</v>
      </c>
      <c r="P6" s="4" t="s">
        <v>33</v>
      </c>
      <c r="Q6" s="4">
        <v>0</v>
      </c>
      <c r="R6" s="7">
        <v>44795</v>
      </c>
      <c r="S6" s="6">
        <v>44799</v>
      </c>
      <c r="T6" s="4" t="s">
        <v>34</v>
      </c>
      <c r="U6" s="4">
        <v>1186.02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42</v>
      </c>
      <c r="F7" s="6">
        <v>44795</v>
      </c>
      <c r="G7" s="6">
        <v>44796</v>
      </c>
      <c r="H7" s="4">
        <v>1</v>
      </c>
      <c r="I7" s="4">
        <v>1</v>
      </c>
      <c r="J7" s="4">
        <v>1</v>
      </c>
      <c r="K7" s="4" t="s">
        <v>30</v>
      </c>
      <c r="L7" s="4">
        <v>152.72</v>
      </c>
      <c r="M7" s="4">
        <v>152.72</v>
      </c>
      <c r="N7" s="4" t="s">
        <v>56</v>
      </c>
      <c r="O7" s="4" t="s">
        <v>32</v>
      </c>
      <c r="P7" s="4" t="s">
        <v>33</v>
      </c>
      <c r="Q7" s="4">
        <v>0</v>
      </c>
      <c r="R7" s="7">
        <v>44795</v>
      </c>
      <c r="S7" s="6">
        <v>44799</v>
      </c>
      <c r="T7" s="4" t="s">
        <v>34</v>
      </c>
      <c r="U7" s="4">
        <v>152.72</v>
      </c>
      <c r="V7" s="4">
        <v>0</v>
      </c>
      <c r="W7" s="4">
        <v>0</v>
      </c>
      <c r="X7" s="4" t="s">
        <v>57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44795</v>
      </c>
      <c r="G8" s="6">
        <v>44796</v>
      </c>
      <c r="H8" s="4">
        <v>1</v>
      </c>
      <c r="I8" s="4">
        <v>1</v>
      </c>
      <c r="J8" s="4">
        <v>1</v>
      </c>
      <c r="K8" s="4" t="s">
        <v>30</v>
      </c>
      <c r="L8" s="4">
        <v>165.02</v>
      </c>
      <c r="M8" s="4">
        <v>165.02</v>
      </c>
      <c r="N8" s="4" t="s">
        <v>61</v>
      </c>
      <c r="O8" s="4" t="s">
        <v>32</v>
      </c>
      <c r="P8" s="4" t="s">
        <v>33</v>
      </c>
      <c r="Q8" s="4">
        <v>0</v>
      </c>
      <c r="R8" s="7">
        <v>44795</v>
      </c>
      <c r="S8" s="6">
        <v>44799</v>
      </c>
      <c r="T8" s="4" t="s">
        <v>34</v>
      </c>
      <c r="U8" s="4">
        <v>165.02</v>
      </c>
      <c r="V8" s="4">
        <v>0</v>
      </c>
      <c r="W8" s="4">
        <v>0</v>
      </c>
      <c r="X8" s="4" t="s">
        <v>62</v>
      </c>
      <c r="Y8" s="4" t="s">
        <v>35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44795</v>
      </c>
      <c r="G9" s="6">
        <v>44796</v>
      </c>
      <c r="H9" s="4">
        <v>2</v>
      </c>
      <c r="I9" s="4">
        <v>1</v>
      </c>
      <c r="J9" s="4">
        <v>2</v>
      </c>
      <c r="K9" s="4" t="s">
        <v>30</v>
      </c>
      <c r="L9" s="4">
        <v>260.36</v>
      </c>
      <c r="M9" s="4">
        <v>260.36</v>
      </c>
      <c r="N9" s="4" t="s">
        <v>66</v>
      </c>
      <c r="O9" s="4" t="s">
        <v>32</v>
      </c>
      <c r="P9" s="4" t="s">
        <v>33</v>
      </c>
      <c r="Q9" s="4">
        <v>0</v>
      </c>
      <c r="R9" s="7">
        <v>44795</v>
      </c>
      <c r="S9" s="6">
        <v>44799</v>
      </c>
      <c r="T9" s="4" t="s">
        <v>34</v>
      </c>
      <c r="U9" s="4">
        <v>260.36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44795</v>
      </c>
      <c r="G10" s="6">
        <v>44796</v>
      </c>
      <c r="H10" s="4">
        <v>1</v>
      </c>
      <c r="I10" s="4">
        <v>1</v>
      </c>
      <c r="J10" s="4">
        <v>1</v>
      </c>
      <c r="K10" s="4" t="s">
        <v>30</v>
      </c>
      <c r="L10" s="4">
        <v>282.9</v>
      </c>
      <c r="M10" s="4">
        <v>282.9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44795</v>
      </c>
      <c r="S10" s="6">
        <v>44799</v>
      </c>
      <c r="T10" s="4" t="s">
        <v>34</v>
      </c>
      <c r="U10" s="4">
        <v>282.9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52</v>
      </c>
      <c r="F11" s="6">
        <v>44794</v>
      </c>
      <c r="G11" s="6">
        <v>44797</v>
      </c>
      <c r="H11" s="4">
        <v>1</v>
      </c>
      <c r="I11" s="4">
        <v>3</v>
      </c>
      <c r="J11" s="4">
        <v>3</v>
      </c>
      <c r="K11" s="4" t="s">
        <v>30</v>
      </c>
      <c r="L11" s="4">
        <v>1083.82</v>
      </c>
      <c r="M11" s="4">
        <v>1083.82</v>
      </c>
      <c r="N11" s="4" t="s">
        <v>73</v>
      </c>
      <c r="O11" s="4" t="s">
        <v>74</v>
      </c>
      <c r="P11" s="4" t="s">
        <v>33</v>
      </c>
      <c r="Q11" s="4">
        <v>0</v>
      </c>
      <c r="R11" s="7">
        <v>44791</v>
      </c>
      <c r="S11" s="6">
        <v>44800</v>
      </c>
      <c r="T11" s="4" t="s">
        <v>34</v>
      </c>
      <c r="U11" s="4">
        <v>1083.82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42</v>
      </c>
      <c r="F12" s="6">
        <v>44796</v>
      </c>
      <c r="G12" s="6">
        <v>44797</v>
      </c>
      <c r="H12" s="4">
        <v>1</v>
      </c>
      <c r="I12" s="4">
        <v>1</v>
      </c>
      <c r="J12" s="4">
        <v>1</v>
      </c>
      <c r="K12" s="4" t="s">
        <v>30</v>
      </c>
      <c r="L12" s="4">
        <v>115.82</v>
      </c>
      <c r="M12" s="4">
        <v>115.82</v>
      </c>
      <c r="N12" s="4" t="s">
        <v>77</v>
      </c>
      <c r="O12" s="4" t="s">
        <v>74</v>
      </c>
      <c r="P12" s="4" t="s">
        <v>33</v>
      </c>
      <c r="Q12" s="4">
        <v>0</v>
      </c>
      <c r="R12" s="7">
        <v>44796</v>
      </c>
      <c r="S12" s="6">
        <v>44800</v>
      </c>
      <c r="T12" s="4" t="s">
        <v>34</v>
      </c>
      <c r="U12" s="4">
        <v>115.82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78</v>
      </c>
      <c r="B13" s="4" t="s">
        <v>26</v>
      </c>
      <c r="C13" s="4" t="s">
        <v>27</v>
      </c>
      <c r="D13" s="4" t="s">
        <v>79</v>
      </c>
      <c r="E13" s="4" t="s">
        <v>42</v>
      </c>
      <c r="F13" s="6">
        <v>44796</v>
      </c>
      <c r="G13" s="6">
        <v>44797</v>
      </c>
      <c r="H13" s="4">
        <v>1</v>
      </c>
      <c r="I13" s="4">
        <v>1</v>
      </c>
      <c r="J13" s="4">
        <v>1</v>
      </c>
      <c r="K13" s="4" t="s">
        <v>30</v>
      </c>
      <c r="L13" s="4">
        <v>154.78</v>
      </c>
      <c r="M13" s="4">
        <v>154.78</v>
      </c>
      <c r="N13" s="4" t="s">
        <v>80</v>
      </c>
      <c r="O13" s="4" t="s">
        <v>74</v>
      </c>
      <c r="P13" s="4" t="s">
        <v>33</v>
      </c>
      <c r="Q13" s="4">
        <v>0</v>
      </c>
      <c r="R13" s="7">
        <v>44796</v>
      </c>
      <c r="S13" s="6">
        <v>44800</v>
      </c>
      <c r="T13" s="4" t="s">
        <v>34</v>
      </c>
      <c r="U13" s="4">
        <v>154.78</v>
      </c>
      <c r="V13" s="4">
        <v>0</v>
      </c>
      <c r="W13" s="4">
        <v>0</v>
      </c>
      <c r="X13" s="4" t="s">
        <v>81</v>
      </c>
      <c r="Y13" s="4" t="s">
        <v>35</v>
      </c>
    </row>
    <row r="14" s="4" customFormat="1" spans="1:25">
      <c r="A14" s="4" t="s">
        <v>82</v>
      </c>
      <c r="B14" s="4" t="s">
        <v>26</v>
      </c>
      <c r="C14" s="4" t="s">
        <v>27</v>
      </c>
      <c r="D14" s="4" t="s">
        <v>83</v>
      </c>
      <c r="E14" s="4" t="s">
        <v>84</v>
      </c>
      <c r="F14" s="6">
        <v>44796</v>
      </c>
      <c r="G14" s="6">
        <v>44797</v>
      </c>
      <c r="H14" s="4">
        <v>1</v>
      </c>
      <c r="I14" s="4">
        <v>1</v>
      </c>
      <c r="J14" s="4">
        <v>1</v>
      </c>
      <c r="K14" s="4" t="s">
        <v>30</v>
      </c>
      <c r="L14" s="4">
        <v>372.2</v>
      </c>
      <c r="M14" s="4">
        <v>372.2</v>
      </c>
      <c r="N14" s="4" t="s">
        <v>85</v>
      </c>
      <c r="O14" s="4" t="s">
        <v>74</v>
      </c>
      <c r="P14" s="4" t="s">
        <v>33</v>
      </c>
      <c r="Q14" s="4">
        <v>0</v>
      </c>
      <c r="R14" s="7">
        <v>44796</v>
      </c>
      <c r="S14" s="6">
        <v>44800</v>
      </c>
      <c r="T14" s="4" t="s">
        <v>34</v>
      </c>
      <c r="U14" s="4">
        <v>372.2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37</v>
      </c>
      <c r="F15" s="6">
        <v>44796</v>
      </c>
      <c r="G15" s="6">
        <v>44797</v>
      </c>
      <c r="H15" s="4">
        <v>1</v>
      </c>
      <c r="I15" s="4">
        <v>1</v>
      </c>
      <c r="J15" s="4">
        <v>1</v>
      </c>
      <c r="K15" s="4" t="s">
        <v>30</v>
      </c>
      <c r="L15" s="4">
        <v>203.98</v>
      </c>
      <c r="M15" s="4">
        <v>203.98</v>
      </c>
      <c r="N15" s="4" t="s">
        <v>88</v>
      </c>
      <c r="O15" s="4" t="s">
        <v>74</v>
      </c>
      <c r="P15" s="4" t="s">
        <v>33</v>
      </c>
      <c r="Q15" s="4">
        <v>0</v>
      </c>
      <c r="R15" s="7">
        <v>44796</v>
      </c>
      <c r="S15" s="6">
        <v>44800</v>
      </c>
      <c r="T15" s="4" t="s">
        <v>34</v>
      </c>
      <c r="U15" s="4">
        <v>203.98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82</v>
      </c>
      <c r="B16" s="4" t="s">
        <v>26</v>
      </c>
      <c r="C16" s="4" t="s">
        <v>89</v>
      </c>
      <c r="D16" s="4" t="s">
        <v>83</v>
      </c>
      <c r="E16" s="4" t="s">
        <v>84</v>
      </c>
      <c r="F16" s="6">
        <v>44796</v>
      </c>
      <c r="G16" s="6">
        <v>44797</v>
      </c>
      <c r="H16" s="4">
        <v>1</v>
      </c>
      <c r="I16" s="4">
        <v>1</v>
      </c>
      <c r="J16" s="4">
        <v>1</v>
      </c>
      <c r="K16" s="4" t="s">
        <v>30</v>
      </c>
      <c r="L16" s="4">
        <v>-372.2</v>
      </c>
      <c r="M16" s="4">
        <v>-372.2</v>
      </c>
      <c r="N16" s="4" t="s">
        <v>85</v>
      </c>
      <c r="O16" s="4" t="s">
        <v>74</v>
      </c>
      <c r="P16" s="4" t="s">
        <v>33</v>
      </c>
      <c r="Q16" s="4">
        <v>0</v>
      </c>
      <c r="R16" s="7">
        <v>44796</v>
      </c>
      <c r="S16" s="6">
        <v>44800</v>
      </c>
      <c r="T16" s="4" t="s">
        <v>34</v>
      </c>
      <c r="U16" s="4">
        <v>-372.2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87</v>
      </c>
      <c r="E17" s="4" t="s">
        <v>91</v>
      </c>
      <c r="F17" s="6">
        <v>44796</v>
      </c>
      <c r="G17" s="6">
        <v>44797</v>
      </c>
      <c r="H17" s="4">
        <v>1</v>
      </c>
      <c r="I17" s="4">
        <v>1</v>
      </c>
      <c r="J17" s="4">
        <v>1</v>
      </c>
      <c r="K17" s="4" t="s">
        <v>30</v>
      </c>
      <c r="L17" s="4">
        <v>195.78</v>
      </c>
      <c r="M17" s="4">
        <v>195.78</v>
      </c>
      <c r="N17" s="4" t="s">
        <v>92</v>
      </c>
      <c r="O17" s="4" t="s">
        <v>74</v>
      </c>
      <c r="P17" s="4" t="s">
        <v>33</v>
      </c>
      <c r="Q17" s="4">
        <v>0</v>
      </c>
      <c r="R17" s="7">
        <v>44796</v>
      </c>
      <c r="S17" s="6">
        <v>44800</v>
      </c>
      <c r="T17" s="4" t="s">
        <v>34</v>
      </c>
      <c r="U17" s="4">
        <v>195.78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93</v>
      </c>
      <c r="B18" s="4" t="s">
        <v>26</v>
      </c>
      <c r="C18" s="4" t="s">
        <v>27</v>
      </c>
      <c r="D18" s="4" t="s">
        <v>87</v>
      </c>
      <c r="E18" s="4" t="s">
        <v>37</v>
      </c>
      <c r="F18" s="6">
        <v>44796</v>
      </c>
      <c r="G18" s="6">
        <v>44797</v>
      </c>
      <c r="H18" s="4">
        <v>1</v>
      </c>
      <c r="I18" s="4">
        <v>1</v>
      </c>
      <c r="J18" s="4">
        <v>1</v>
      </c>
      <c r="K18" s="4" t="s">
        <v>30</v>
      </c>
      <c r="L18" s="4">
        <v>203.98</v>
      </c>
      <c r="M18" s="4">
        <v>203.98</v>
      </c>
      <c r="N18" s="4" t="s">
        <v>94</v>
      </c>
      <c r="O18" s="4" t="s">
        <v>74</v>
      </c>
      <c r="P18" s="4" t="s">
        <v>33</v>
      </c>
      <c r="Q18" s="4">
        <v>0</v>
      </c>
      <c r="R18" s="7">
        <v>44796</v>
      </c>
      <c r="S18" s="6">
        <v>44800</v>
      </c>
      <c r="T18" s="4" t="s">
        <v>34</v>
      </c>
      <c r="U18" s="4">
        <v>203.98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95</v>
      </c>
      <c r="B19" s="4" t="s">
        <v>26</v>
      </c>
      <c r="C19" s="4" t="s">
        <v>27</v>
      </c>
      <c r="D19" s="4" t="s">
        <v>96</v>
      </c>
      <c r="E19" s="4" t="s">
        <v>42</v>
      </c>
      <c r="F19" s="6">
        <v>44796</v>
      </c>
      <c r="G19" s="6">
        <v>44797</v>
      </c>
      <c r="H19" s="4">
        <v>1</v>
      </c>
      <c r="I19" s="4">
        <v>1</v>
      </c>
      <c r="J19" s="4">
        <v>1</v>
      </c>
      <c r="K19" s="4" t="s">
        <v>30</v>
      </c>
      <c r="L19" s="4">
        <v>152.72</v>
      </c>
      <c r="M19" s="4">
        <v>152.72</v>
      </c>
      <c r="N19" s="4" t="s">
        <v>97</v>
      </c>
      <c r="O19" s="4" t="s">
        <v>74</v>
      </c>
      <c r="P19" s="4" t="s">
        <v>33</v>
      </c>
      <c r="Q19" s="4">
        <v>0</v>
      </c>
      <c r="R19" s="7">
        <v>44796</v>
      </c>
      <c r="S19" s="6">
        <v>44800</v>
      </c>
      <c r="T19" s="4" t="s">
        <v>34</v>
      </c>
      <c r="U19" s="4">
        <v>152.72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98</v>
      </c>
      <c r="B20" s="4" t="s">
        <v>26</v>
      </c>
      <c r="C20" s="4" t="s">
        <v>27</v>
      </c>
      <c r="D20" s="4" t="s">
        <v>99</v>
      </c>
      <c r="E20" s="4" t="s">
        <v>100</v>
      </c>
      <c r="F20" s="6">
        <v>44797</v>
      </c>
      <c r="G20" s="6">
        <v>44798</v>
      </c>
      <c r="H20" s="4">
        <v>1</v>
      </c>
      <c r="I20" s="4">
        <v>1</v>
      </c>
      <c r="J20" s="4">
        <v>1</v>
      </c>
      <c r="K20" s="4" t="s">
        <v>30</v>
      </c>
      <c r="L20" s="4">
        <v>238.82</v>
      </c>
      <c r="M20" s="4">
        <v>238.82</v>
      </c>
      <c r="N20" s="4" t="s">
        <v>101</v>
      </c>
      <c r="O20" s="4" t="s">
        <v>102</v>
      </c>
      <c r="P20" s="4" t="s">
        <v>33</v>
      </c>
      <c r="Q20" s="4">
        <v>0</v>
      </c>
      <c r="R20" s="7">
        <v>44796</v>
      </c>
      <c r="S20" s="6">
        <v>44801</v>
      </c>
      <c r="T20" s="4" t="s">
        <v>34</v>
      </c>
      <c r="U20" s="4">
        <v>238.82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103</v>
      </c>
      <c r="B21" s="4" t="s">
        <v>26</v>
      </c>
      <c r="C21" s="4" t="s">
        <v>27</v>
      </c>
      <c r="D21" s="4" t="s">
        <v>68</v>
      </c>
      <c r="E21" s="4" t="s">
        <v>104</v>
      </c>
      <c r="F21" s="6">
        <v>44797</v>
      </c>
      <c r="G21" s="6">
        <v>44798</v>
      </c>
      <c r="H21" s="4">
        <v>1</v>
      </c>
      <c r="I21" s="4">
        <v>1</v>
      </c>
      <c r="J21" s="4">
        <v>1</v>
      </c>
      <c r="K21" s="4" t="s">
        <v>30</v>
      </c>
      <c r="L21" s="4">
        <v>251.12</v>
      </c>
      <c r="M21" s="4">
        <v>251.12</v>
      </c>
      <c r="N21" s="4" t="s">
        <v>105</v>
      </c>
      <c r="O21" s="4" t="s">
        <v>102</v>
      </c>
      <c r="P21" s="4" t="s">
        <v>33</v>
      </c>
      <c r="Q21" s="4">
        <v>0</v>
      </c>
      <c r="R21" s="7">
        <v>44797</v>
      </c>
      <c r="S21" s="6">
        <v>44801</v>
      </c>
      <c r="T21" s="4" t="s">
        <v>34</v>
      </c>
      <c r="U21" s="4">
        <v>251.12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106</v>
      </c>
      <c r="B22" s="4" t="s">
        <v>26</v>
      </c>
      <c r="C22" s="4" t="s">
        <v>27</v>
      </c>
      <c r="D22" s="4" t="s">
        <v>107</v>
      </c>
      <c r="E22" s="4" t="s">
        <v>108</v>
      </c>
      <c r="F22" s="6">
        <v>44797</v>
      </c>
      <c r="G22" s="6">
        <v>44798</v>
      </c>
      <c r="H22" s="4">
        <v>1</v>
      </c>
      <c r="I22" s="4">
        <v>1</v>
      </c>
      <c r="J22" s="4">
        <v>1</v>
      </c>
      <c r="K22" s="4" t="s">
        <v>30</v>
      </c>
      <c r="L22" s="4">
        <v>181.42</v>
      </c>
      <c r="M22" s="4">
        <v>181.42</v>
      </c>
      <c r="N22" s="4" t="s">
        <v>109</v>
      </c>
      <c r="O22" s="4" t="s">
        <v>102</v>
      </c>
      <c r="P22" s="4" t="s">
        <v>33</v>
      </c>
      <c r="Q22" s="4">
        <v>0</v>
      </c>
      <c r="R22" s="7">
        <v>44797</v>
      </c>
      <c r="S22" s="6">
        <v>44801</v>
      </c>
      <c r="T22" s="4" t="s">
        <v>34</v>
      </c>
      <c r="U22" s="4">
        <v>181.42</v>
      </c>
      <c r="V22" s="4">
        <v>0</v>
      </c>
      <c r="W22" s="4">
        <v>0</v>
      </c>
      <c r="X22" s="4" t="s">
        <v>110</v>
      </c>
      <c r="Y22" s="4" t="s">
        <v>35</v>
      </c>
    </row>
    <row r="23" s="4" customFormat="1" spans="1:25">
      <c r="A23" s="4" t="s">
        <v>111</v>
      </c>
      <c r="B23" s="4" t="s">
        <v>26</v>
      </c>
      <c r="C23" s="4" t="s">
        <v>27</v>
      </c>
      <c r="D23" s="4" t="s">
        <v>76</v>
      </c>
      <c r="E23" s="4" t="s">
        <v>42</v>
      </c>
      <c r="F23" s="6">
        <v>44797</v>
      </c>
      <c r="G23" s="6">
        <v>44798</v>
      </c>
      <c r="H23" s="4">
        <v>1</v>
      </c>
      <c r="I23" s="4">
        <v>1</v>
      </c>
      <c r="J23" s="4">
        <v>1</v>
      </c>
      <c r="K23" s="4" t="s">
        <v>30</v>
      </c>
      <c r="L23" s="4">
        <v>115.82</v>
      </c>
      <c r="M23" s="4">
        <v>115.82</v>
      </c>
      <c r="N23" s="4" t="s">
        <v>77</v>
      </c>
      <c r="O23" s="4" t="s">
        <v>102</v>
      </c>
      <c r="P23" s="4" t="s">
        <v>33</v>
      </c>
      <c r="Q23" s="4">
        <v>0</v>
      </c>
      <c r="R23" s="7">
        <v>44797</v>
      </c>
      <c r="S23" s="6">
        <v>44801</v>
      </c>
      <c r="T23" s="4" t="s">
        <v>34</v>
      </c>
      <c r="U23" s="4">
        <v>115.82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112</v>
      </c>
      <c r="B24" s="4" t="s">
        <v>26</v>
      </c>
      <c r="C24" s="4" t="s">
        <v>27</v>
      </c>
      <c r="D24" s="4" t="s">
        <v>79</v>
      </c>
      <c r="E24" s="4" t="s">
        <v>42</v>
      </c>
      <c r="F24" s="6">
        <v>44797</v>
      </c>
      <c r="G24" s="6">
        <v>44798</v>
      </c>
      <c r="H24" s="4">
        <v>1</v>
      </c>
      <c r="I24" s="4">
        <v>1</v>
      </c>
      <c r="J24" s="4">
        <v>1</v>
      </c>
      <c r="K24" s="4" t="s">
        <v>30</v>
      </c>
      <c r="L24" s="4">
        <v>154.78</v>
      </c>
      <c r="M24" s="4">
        <v>154.78</v>
      </c>
      <c r="N24" s="4" t="s">
        <v>80</v>
      </c>
      <c r="O24" s="4" t="s">
        <v>102</v>
      </c>
      <c r="P24" s="4" t="s">
        <v>33</v>
      </c>
      <c r="Q24" s="4">
        <v>0</v>
      </c>
      <c r="R24" s="7">
        <v>44797</v>
      </c>
      <c r="S24" s="6">
        <v>44801</v>
      </c>
      <c r="T24" s="4" t="s">
        <v>34</v>
      </c>
      <c r="U24" s="4">
        <v>154.78</v>
      </c>
      <c r="V24" s="4">
        <v>0</v>
      </c>
      <c r="W24" s="4">
        <v>0</v>
      </c>
      <c r="X24" s="4" t="s">
        <v>113</v>
      </c>
      <c r="Y24" s="4" t="s">
        <v>35</v>
      </c>
    </row>
    <row r="25" s="4" customFormat="1" spans="1:25">
      <c r="A25" s="4" t="s">
        <v>114</v>
      </c>
      <c r="B25" s="4" t="s">
        <v>26</v>
      </c>
      <c r="C25" s="4" t="s">
        <v>27</v>
      </c>
      <c r="D25" s="4" t="s">
        <v>68</v>
      </c>
      <c r="E25" s="4" t="s">
        <v>69</v>
      </c>
      <c r="F25" s="6">
        <v>44797</v>
      </c>
      <c r="G25" s="6">
        <v>44798</v>
      </c>
      <c r="H25" s="4">
        <v>1</v>
      </c>
      <c r="I25" s="4">
        <v>1</v>
      </c>
      <c r="J25" s="4">
        <v>1</v>
      </c>
      <c r="K25" s="4" t="s">
        <v>30</v>
      </c>
      <c r="L25" s="4">
        <v>282.9</v>
      </c>
      <c r="M25" s="4">
        <v>282.9</v>
      </c>
      <c r="N25" s="4" t="s">
        <v>115</v>
      </c>
      <c r="O25" s="4" t="s">
        <v>102</v>
      </c>
      <c r="P25" s="4" t="s">
        <v>33</v>
      </c>
      <c r="Q25" s="4">
        <v>0</v>
      </c>
      <c r="R25" s="7">
        <v>44797</v>
      </c>
      <c r="S25" s="6">
        <v>44801</v>
      </c>
      <c r="T25" s="4" t="s">
        <v>34</v>
      </c>
      <c r="U25" s="4">
        <v>282.9</v>
      </c>
      <c r="V25" s="4">
        <v>0</v>
      </c>
      <c r="W25" s="4">
        <v>0</v>
      </c>
      <c r="X25" s="4" t="s">
        <v>116</v>
      </c>
      <c r="Y25" s="4" t="s">
        <v>35</v>
      </c>
    </row>
    <row r="26" s="4" customFormat="1" spans="1:25">
      <c r="A26" s="4" t="s">
        <v>117</v>
      </c>
      <c r="B26" s="4" t="s">
        <v>26</v>
      </c>
      <c r="C26" s="4" t="s">
        <v>27</v>
      </c>
      <c r="D26" s="4" t="s">
        <v>68</v>
      </c>
      <c r="E26" s="4" t="s">
        <v>69</v>
      </c>
      <c r="F26" s="6">
        <v>44797</v>
      </c>
      <c r="G26" s="6">
        <v>44798</v>
      </c>
      <c r="H26" s="4">
        <v>1</v>
      </c>
      <c r="I26" s="4">
        <v>1</v>
      </c>
      <c r="J26" s="4">
        <v>1</v>
      </c>
      <c r="K26" s="4" t="s">
        <v>30</v>
      </c>
      <c r="L26" s="4">
        <v>282.9</v>
      </c>
      <c r="M26" s="4">
        <v>282.9</v>
      </c>
      <c r="N26" s="4" t="s">
        <v>118</v>
      </c>
      <c r="O26" s="4" t="s">
        <v>102</v>
      </c>
      <c r="P26" s="4" t="s">
        <v>33</v>
      </c>
      <c r="Q26" s="4">
        <v>0</v>
      </c>
      <c r="R26" s="7">
        <v>44797</v>
      </c>
      <c r="S26" s="6">
        <v>44801</v>
      </c>
      <c r="T26" s="4" t="s">
        <v>34</v>
      </c>
      <c r="U26" s="4">
        <v>282.9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119</v>
      </c>
      <c r="B27" s="4" t="s">
        <v>26</v>
      </c>
      <c r="C27" s="4" t="s">
        <v>27</v>
      </c>
      <c r="D27" s="4" t="s">
        <v>120</v>
      </c>
      <c r="E27" s="4" t="s">
        <v>121</v>
      </c>
      <c r="F27" s="6">
        <v>44797</v>
      </c>
      <c r="G27" s="6">
        <v>44798</v>
      </c>
      <c r="H27" s="4">
        <v>1</v>
      </c>
      <c r="I27" s="4">
        <v>1</v>
      </c>
      <c r="J27" s="4">
        <v>1</v>
      </c>
      <c r="K27" s="4" t="s">
        <v>30</v>
      </c>
      <c r="L27" s="4">
        <v>301.35</v>
      </c>
      <c r="M27" s="4">
        <v>301.35</v>
      </c>
      <c r="N27" s="4" t="s">
        <v>122</v>
      </c>
      <c r="O27" s="4" t="s">
        <v>102</v>
      </c>
      <c r="P27" s="4" t="s">
        <v>33</v>
      </c>
      <c r="Q27" s="4">
        <v>0</v>
      </c>
      <c r="R27" s="7">
        <v>44797</v>
      </c>
      <c r="S27" s="6">
        <v>44801</v>
      </c>
      <c r="T27" s="4" t="s">
        <v>34</v>
      </c>
      <c r="U27" s="4">
        <v>301.35</v>
      </c>
      <c r="V27" s="4">
        <v>0</v>
      </c>
      <c r="W27" s="4">
        <v>0</v>
      </c>
      <c r="X27" s="4" t="s">
        <v>123</v>
      </c>
      <c r="Y27" s="4" t="s">
        <v>35</v>
      </c>
    </row>
    <row r="28" s="4" customFormat="1" spans="1:25">
      <c r="A28" s="4" t="s">
        <v>124</v>
      </c>
      <c r="B28" s="4" t="s">
        <v>26</v>
      </c>
      <c r="C28" s="4" t="s">
        <v>27</v>
      </c>
      <c r="D28" s="4" t="s">
        <v>76</v>
      </c>
      <c r="E28" s="4" t="s">
        <v>60</v>
      </c>
      <c r="F28" s="6">
        <v>44797</v>
      </c>
      <c r="G28" s="6">
        <v>44798</v>
      </c>
      <c r="H28" s="4">
        <v>2</v>
      </c>
      <c r="I28" s="4">
        <v>1</v>
      </c>
      <c r="J28" s="4">
        <v>2</v>
      </c>
      <c r="K28" s="4" t="s">
        <v>30</v>
      </c>
      <c r="L28" s="4">
        <v>260.36</v>
      </c>
      <c r="M28" s="4">
        <v>260.36</v>
      </c>
      <c r="N28" s="4" t="s">
        <v>125</v>
      </c>
      <c r="O28" s="4" t="s">
        <v>102</v>
      </c>
      <c r="P28" s="4" t="s">
        <v>33</v>
      </c>
      <c r="Q28" s="4">
        <v>0</v>
      </c>
      <c r="R28" s="7">
        <v>44797</v>
      </c>
      <c r="S28" s="6">
        <v>44801</v>
      </c>
      <c r="T28" s="4" t="s">
        <v>34</v>
      </c>
      <c r="U28" s="4">
        <v>260.36</v>
      </c>
      <c r="V28" s="4">
        <v>0</v>
      </c>
      <c r="W28" s="4">
        <v>0</v>
      </c>
      <c r="X28" s="4" t="s">
        <v>126</v>
      </c>
      <c r="Y28" s="4" t="s">
        <v>35</v>
      </c>
    </row>
    <row r="29" s="4" customFormat="1" spans="1:25">
      <c r="A29" s="4" t="s">
        <v>127</v>
      </c>
      <c r="B29" s="4" t="s">
        <v>26</v>
      </c>
      <c r="C29" s="4" t="s">
        <v>27</v>
      </c>
      <c r="D29" s="4" t="s">
        <v>68</v>
      </c>
      <c r="E29" s="4" t="s">
        <v>128</v>
      </c>
      <c r="F29" s="6">
        <v>44797</v>
      </c>
      <c r="G29" s="6">
        <v>44798</v>
      </c>
      <c r="H29" s="4">
        <v>1</v>
      </c>
      <c r="I29" s="4">
        <v>1</v>
      </c>
      <c r="J29" s="4">
        <v>1</v>
      </c>
      <c r="K29" s="4" t="s">
        <v>30</v>
      </c>
      <c r="L29" s="4">
        <v>251.12</v>
      </c>
      <c r="M29" s="4">
        <v>251.12</v>
      </c>
      <c r="N29" s="4" t="s">
        <v>129</v>
      </c>
      <c r="O29" s="4" t="s">
        <v>102</v>
      </c>
      <c r="P29" s="4" t="s">
        <v>33</v>
      </c>
      <c r="Q29" s="4">
        <v>0</v>
      </c>
      <c r="R29" s="7">
        <v>44797</v>
      </c>
      <c r="S29" s="6">
        <v>44801</v>
      </c>
      <c r="T29" s="4" t="s">
        <v>34</v>
      </c>
      <c r="U29" s="4">
        <v>251.12</v>
      </c>
      <c r="V29" s="4">
        <v>0</v>
      </c>
      <c r="W29" s="4">
        <v>0</v>
      </c>
      <c r="X29" s="4" t="s">
        <v>130</v>
      </c>
      <c r="Y29" s="4" t="s">
        <v>35</v>
      </c>
    </row>
    <row r="30" s="4" customFormat="1" spans="1:25">
      <c r="A30" s="4" t="s">
        <v>131</v>
      </c>
      <c r="B30" s="4" t="s">
        <v>26</v>
      </c>
      <c r="C30" s="4" t="s">
        <v>27</v>
      </c>
      <c r="D30" s="4" t="s">
        <v>132</v>
      </c>
      <c r="E30" s="4" t="s">
        <v>108</v>
      </c>
      <c r="F30" s="6">
        <v>44797</v>
      </c>
      <c r="G30" s="6">
        <v>44798</v>
      </c>
      <c r="H30" s="4">
        <v>1</v>
      </c>
      <c r="I30" s="4">
        <v>1</v>
      </c>
      <c r="J30" s="4">
        <v>1</v>
      </c>
      <c r="K30" s="4" t="s">
        <v>30</v>
      </c>
      <c r="L30" s="4">
        <v>181.42</v>
      </c>
      <c r="M30" s="4">
        <v>181.42</v>
      </c>
      <c r="N30" s="4" t="s">
        <v>133</v>
      </c>
      <c r="O30" s="4" t="s">
        <v>102</v>
      </c>
      <c r="P30" s="4" t="s">
        <v>33</v>
      </c>
      <c r="Q30" s="4">
        <v>0</v>
      </c>
      <c r="R30" s="7">
        <v>44797</v>
      </c>
      <c r="S30" s="6">
        <v>44801</v>
      </c>
      <c r="T30" s="4" t="s">
        <v>34</v>
      </c>
      <c r="U30" s="4">
        <v>181.42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134</v>
      </c>
      <c r="B31" s="4" t="s">
        <v>26</v>
      </c>
      <c r="C31" s="4" t="s">
        <v>27</v>
      </c>
      <c r="D31" s="4" t="s">
        <v>135</v>
      </c>
      <c r="E31" s="4" t="s">
        <v>65</v>
      </c>
      <c r="F31" s="6">
        <v>44796</v>
      </c>
      <c r="G31" s="6">
        <v>44799</v>
      </c>
      <c r="H31" s="4">
        <v>1</v>
      </c>
      <c r="I31" s="4">
        <v>3</v>
      </c>
      <c r="J31" s="4">
        <v>3</v>
      </c>
      <c r="K31" s="4" t="s">
        <v>30</v>
      </c>
      <c r="L31" s="4">
        <v>584.25</v>
      </c>
      <c r="M31" s="4">
        <v>584.25</v>
      </c>
      <c r="N31" s="4" t="s">
        <v>136</v>
      </c>
      <c r="O31" s="4" t="s">
        <v>137</v>
      </c>
      <c r="P31" s="4" t="s">
        <v>33</v>
      </c>
      <c r="Q31" s="4">
        <v>0</v>
      </c>
      <c r="R31" s="7">
        <v>44796</v>
      </c>
      <c r="S31" s="6">
        <v>44802</v>
      </c>
      <c r="T31" s="4" t="s">
        <v>34</v>
      </c>
      <c r="U31" s="4">
        <v>584.25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138</v>
      </c>
      <c r="B32" s="4" t="s">
        <v>26</v>
      </c>
      <c r="C32" s="4" t="s">
        <v>27</v>
      </c>
      <c r="D32" s="4" t="s">
        <v>135</v>
      </c>
      <c r="E32" s="4" t="s">
        <v>108</v>
      </c>
      <c r="F32" s="6">
        <v>44798</v>
      </c>
      <c r="G32" s="6">
        <v>44799</v>
      </c>
      <c r="H32" s="4">
        <v>1</v>
      </c>
      <c r="I32" s="4">
        <v>1</v>
      </c>
      <c r="J32" s="4">
        <v>1</v>
      </c>
      <c r="K32" s="4" t="s">
        <v>30</v>
      </c>
      <c r="L32" s="4">
        <v>194.75</v>
      </c>
      <c r="M32" s="4">
        <v>194.75</v>
      </c>
      <c r="N32" s="4" t="s">
        <v>139</v>
      </c>
      <c r="O32" s="4" t="s">
        <v>137</v>
      </c>
      <c r="P32" s="4" t="s">
        <v>33</v>
      </c>
      <c r="Q32" s="4">
        <v>0</v>
      </c>
      <c r="R32" s="7">
        <v>44797</v>
      </c>
      <c r="S32" s="6">
        <v>44802</v>
      </c>
      <c r="T32" s="4" t="s">
        <v>34</v>
      </c>
      <c r="U32" s="4">
        <v>194.75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140</v>
      </c>
      <c r="B33" s="4" t="s">
        <v>26</v>
      </c>
      <c r="C33" s="4" t="s">
        <v>27</v>
      </c>
      <c r="D33" s="4" t="s">
        <v>141</v>
      </c>
      <c r="E33" s="4" t="s">
        <v>142</v>
      </c>
      <c r="F33" s="6">
        <v>44798</v>
      </c>
      <c r="G33" s="6">
        <v>44799</v>
      </c>
      <c r="H33" s="4">
        <v>1</v>
      </c>
      <c r="I33" s="4">
        <v>1</v>
      </c>
      <c r="J33" s="4">
        <v>1</v>
      </c>
      <c r="K33" s="4" t="s">
        <v>30</v>
      </c>
      <c r="L33" s="4">
        <v>152.72</v>
      </c>
      <c r="M33" s="4">
        <v>152.72</v>
      </c>
      <c r="N33" s="4" t="s">
        <v>143</v>
      </c>
      <c r="O33" s="4" t="s">
        <v>137</v>
      </c>
      <c r="P33" s="4" t="s">
        <v>33</v>
      </c>
      <c r="Q33" s="4">
        <v>0</v>
      </c>
      <c r="R33" s="7">
        <v>44797</v>
      </c>
      <c r="S33" s="6">
        <v>44802</v>
      </c>
      <c r="T33" s="4" t="s">
        <v>34</v>
      </c>
      <c r="U33" s="4">
        <v>152.72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144</v>
      </c>
      <c r="B34" s="4" t="s">
        <v>26</v>
      </c>
      <c r="C34" s="4" t="s">
        <v>27</v>
      </c>
      <c r="D34" s="4" t="s">
        <v>145</v>
      </c>
      <c r="E34" s="4" t="s">
        <v>146</v>
      </c>
      <c r="F34" s="6">
        <v>44798</v>
      </c>
      <c r="G34" s="6">
        <v>44799</v>
      </c>
      <c r="H34" s="4">
        <v>1</v>
      </c>
      <c r="I34" s="4">
        <v>1</v>
      </c>
      <c r="J34" s="4">
        <v>1</v>
      </c>
      <c r="K34" s="4" t="s">
        <v>30</v>
      </c>
      <c r="L34" s="4">
        <v>364.49</v>
      </c>
      <c r="M34" s="4">
        <v>364.49</v>
      </c>
      <c r="N34" s="4" t="s">
        <v>147</v>
      </c>
      <c r="O34" s="4" t="s">
        <v>137</v>
      </c>
      <c r="P34" s="4" t="s">
        <v>33</v>
      </c>
      <c r="Q34" s="4">
        <v>0</v>
      </c>
      <c r="R34" s="7">
        <v>44797</v>
      </c>
      <c r="S34" s="6">
        <v>44802</v>
      </c>
      <c r="T34" s="4" t="s">
        <v>34</v>
      </c>
      <c r="U34" s="4">
        <v>364.49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148</v>
      </c>
      <c r="B35" s="4" t="s">
        <v>26</v>
      </c>
      <c r="C35" s="4" t="s">
        <v>27</v>
      </c>
      <c r="D35" s="4" t="s">
        <v>76</v>
      </c>
      <c r="E35" s="4" t="s">
        <v>60</v>
      </c>
      <c r="F35" s="6">
        <v>44798</v>
      </c>
      <c r="G35" s="6">
        <v>44799</v>
      </c>
      <c r="H35" s="4">
        <v>2</v>
      </c>
      <c r="I35" s="4">
        <v>1</v>
      </c>
      <c r="J35" s="4">
        <v>2</v>
      </c>
      <c r="K35" s="4" t="s">
        <v>30</v>
      </c>
      <c r="L35" s="4">
        <v>260.36</v>
      </c>
      <c r="M35" s="4">
        <v>260.36</v>
      </c>
      <c r="N35" s="4" t="s">
        <v>125</v>
      </c>
      <c r="O35" s="4" t="s">
        <v>137</v>
      </c>
      <c r="P35" s="4" t="s">
        <v>33</v>
      </c>
      <c r="Q35" s="4">
        <v>0</v>
      </c>
      <c r="R35" s="7">
        <v>44797</v>
      </c>
      <c r="S35" s="6">
        <v>44802</v>
      </c>
      <c r="T35" s="4" t="s">
        <v>34</v>
      </c>
      <c r="U35" s="4">
        <v>260.36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149</v>
      </c>
      <c r="B36" s="4" t="s">
        <v>26</v>
      </c>
      <c r="C36" s="4" t="s">
        <v>27</v>
      </c>
      <c r="D36" s="4" t="s">
        <v>68</v>
      </c>
      <c r="E36" s="4" t="s">
        <v>91</v>
      </c>
      <c r="F36" s="6">
        <v>44797</v>
      </c>
      <c r="G36" s="6">
        <v>44799</v>
      </c>
      <c r="H36" s="4">
        <v>1</v>
      </c>
      <c r="I36" s="4">
        <v>2</v>
      </c>
      <c r="J36" s="4">
        <v>2</v>
      </c>
      <c r="K36" s="4" t="s">
        <v>30</v>
      </c>
      <c r="L36" s="4">
        <v>438.7</v>
      </c>
      <c r="M36" s="4">
        <v>438.7</v>
      </c>
      <c r="N36" s="4" t="s">
        <v>150</v>
      </c>
      <c r="O36" s="4" t="s">
        <v>137</v>
      </c>
      <c r="P36" s="4" t="s">
        <v>33</v>
      </c>
      <c r="Q36" s="4">
        <v>0</v>
      </c>
      <c r="R36" s="7">
        <v>44797</v>
      </c>
      <c r="S36" s="6">
        <v>44802</v>
      </c>
      <c r="T36" s="4" t="s">
        <v>34</v>
      </c>
      <c r="U36" s="4">
        <v>438.7</v>
      </c>
      <c r="V36" s="4">
        <v>0</v>
      </c>
      <c r="W36" s="4">
        <v>0</v>
      </c>
      <c r="X36" s="4" t="s">
        <v>151</v>
      </c>
      <c r="Y36" s="4" t="s">
        <v>35</v>
      </c>
    </row>
    <row r="37" s="4" customFormat="1" spans="1:25">
      <c r="A37" s="4" t="s">
        <v>152</v>
      </c>
      <c r="B37" s="4" t="s">
        <v>26</v>
      </c>
      <c r="C37" s="4" t="s">
        <v>27</v>
      </c>
      <c r="D37" s="4" t="s">
        <v>153</v>
      </c>
      <c r="E37" s="4" t="s">
        <v>154</v>
      </c>
      <c r="F37" s="6">
        <v>44798</v>
      </c>
      <c r="G37" s="6">
        <v>44799</v>
      </c>
      <c r="H37" s="4">
        <v>1</v>
      </c>
      <c r="I37" s="4">
        <v>1</v>
      </c>
      <c r="J37" s="4">
        <v>1</v>
      </c>
      <c r="K37" s="4" t="s">
        <v>30</v>
      </c>
      <c r="L37" s="4">
        <v>313.38</v>
      </c>
      <c r="M37" s="4">
        <v>313.38</v>
      </c>
      <c r="N37" s="4" t="s">
        <v>155</v>
      </c>
      <c r="O37" s="4" t="s">
        <v>137</v>
      </c>
      <c r="P37" s="4" t="s">
        <v>33</v>
      </c>
      <c r="Q37" s="4">
        <v>0</v>
      </c>
      <c r="R37" s="7">
        <v>44797</v>
      </c>
      <c r="S37" s="6">
        <v>44802</v>
      </c>
      <c r="T37" s="4" t="s">
        <v>34</v>
      </c>
      <c r="U37" s="4">
        <v>313.38</v>
      </c>
      <c r="V37" s="4">
        <v>0</v>
      </c>
      <c r="W37" s="4">
        <v>0</v>
      </c>
      <c r="X37" s="4" t="s">
        <v>156</v>
      </c>
      <c r="Y37" s="4" t="s">
        <v>35</v>
      </c>
    </row>
    <row r="38" s="4" customFormat="1" spans="1:25">
      <c r="A38" s="4" t="s">
        <v>157</v>
      </c>
      <c r="B38" s="4" t="s">
        <v>26</v>
      </c>
      <c r="C38" s="4" t="s">
        <v>27</v>
      </c>
      <c r="D38" s="4" t="s">
        <v>158</v>
      </c>
      <c r="E38" s="4" t="s">
        <v>159</v>
      </c>
      <c r="F38" s="6">
        <v>44798</v>
      </c>
      <c r="G38" s="6">
        <v>44799</v>
      </c>
      <c r="H38" s="4">
        <v>1</v>
      </c>
      <c r="I38" s="4">
        <v>1</v>
      </c>
      <c r="J38" s="4">
        <v>1</v>
      </c>
      <c r="K38" s="4" t="s">
        <v>30</v>
      </c>
      <c r="L38" s="4">
        <v>152.72</v>
      </c>
      <c r="M38" s="4">
        <v>152.72</v>
      </c>
      <c r="N38" s="4" t="s">
        <v>160</v>
      </c>
      <c r="O38" s="4" t="s">
        <v>137</v>
      </c>
      <c r="P38" s="4" t="s">
        <v>33</v>
      </c>
      <c r="Q38" s="4">
        <v>0</v>
      </c>
      <c r="R38" s="7">
        <v>44797</v>
      </c>
      <c r="S38" s="6">
        <v>44802</v>
      </c>
      <c r="T38" s="4" t="s">
        <v>34</v>
      </c>
      <c r="U38" s="4">
        <v>152.72</v>
      </c>
      <c r="V38" s="4">
        <v>0</v>
      </c>
      <c r="W38" s="4">
        <v>0</v>
      </c>
      <c r="X38" s="4" t="s">
        <v>161</v>
      </c>
      <c r="Y38" s="4" t="s">
        <v>35</v>
      </c>
    </row>
    <row r="39" s="4" customFormat="1" spans="1:25">
      <c r="A39" s="4" t="s">
        <v>148</v>
      </c>
      <c r="B39" s="4" t="s">
        <v>26</v>
      </c>
      <c r="C39" s="4" t="s">
        <v>89</v>
      </c>
      <c r="D39" s="4" t="s">
        <v>76</v>
      </c>
      <c r="E39" s="4" t="s">
        <v>60</v>
      </c>
      <c r="F39" s="6">
        <v>44798</v>
      </c>
      <c r="G39" s="6">
        <v>44799</v>
      </c>
      <c r="H39" s="4">
        <v>2</v>
      </c>
      <c r="I39" s="4">
        <v>1</v>
      </c>
      <c r="J39" s="4">
        <v>2</v>
      </c>
      <c r="K39" s="4" t="s">
        <v>30</v>
      </c>
      <c r="L39" s="4">
        <v>-260.36</v>
      </c>
      <c r="M39" s="4">
        <v>-260.36</v>
      </c>
      <c r="N39" s="4" t="s">
        <v>125</v>
      </c>
      <c r="O39" s="4" t="s">
        <v>137</v>
      </c>
      <c r="P39" s="4" t="s">
        <v>33</v>
      </c>
      <c r="Q39" s="4">
        <v>0</v>
      </c>
      <c r="R39" s="7">
        <v>44797</v>
      </c>
      <c r="S39" s="6">
        <v>44802</v>
      </c>
      <c r="T39" s="4" t="s">
        <v>34</v>
      </c>
      <c r="U39" s="4">
        <v>-260.36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162</v>
      </c>
      <c r="B40" s="4" t="s">
        <v>26</v>
      </c>
      <c r="C40" s="4" t="s">
        <v>27</v>
      </c>
      <c r="D40" s="4" t="s">
        <v>163</v>
      </c>
      <c r="E40" s="4" t="s">
        <v>60</v>
      </c>
      <c r="F40" s="6">
        <v>44798</v>
      </c>
      <c r="G40" s="6">
        <v>44799</v>
      </c>
      <c r="H40" s="4">
        <v>1</v>
      </c>
      <c r="I40" s="4">
        <v>1</v>
      </c>
      <c r="J40" s="4">
        <v>1</v>
      </c>
      <c r="K40" s="4" t="s">
        <v>30</v>
      </c>
      <c r="L40" s="4">
        <v>176.3</v>
      </c>
      <c r="M40" s="4">
        <v>176.3</v>
      </c>
      <c r="N40" s="4" t="s">
        <v>164</v>
      </c>
      <c r="O40" s="4" t="s">
        <v>137</v>
      </c>
      <c r="P40" s="4" t="s">
        <v>33</v>
      </c>
      <c r="Q40" s="4">
        <v>0</v>
      </c>
      <c r="R40" s="7">
        <v>44798</v>
      </c>
      <c r="S40" s="6">
        <v>44802</v>
      </c>
      <c r="T40" s="4" t="s">
        <v>34</v>
      </c>
      <c r="U40" s="4">
        <v>176.3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165</v>
      </c>
      <c r="B41" s="4" t="s">
        <v>26</v>
      </c>
      <c r="C41" s="4" t="s">
        <v>27</v>
      </c>
      <c r="D41" s="4" t="s">
        <v>41</v>
      </c>
      <c r="E41" s="4" t="s">
        <v>42</v>
      </c>
      <c r="F41" s="6">
        <v>44798</v>
      </c>
      <c r="G41" s="6">
        <v>44799</v>
      </c>
      <c r="H41" s="4">
        <v>1</v>
      </c>
      <c r="I41" s="4">
        <v>1</v>
      </c>
      <c r="J41" s="4">
        <v>1</v>
      </c>
      <c r="K41" s="4" t="s">
        <v>30</v>
      </c>
      <c r="L41" s="4">
        <v>214.22</v>
      </c>
      <c r="M41" s="4">
        <v>214.22</v>
      </c>
      <c r="N41" s="4" t="s">
        <v>166</v>
      </c>
      <c r="O41" s="4" t="s">
        <v>137</v>
      </c>
      <c r="P41" s="4" t="s">
        <v>33</v>
      </c>
      <c r="Q41" s="4">
        <v>0</v>
      </c>
      <c r="R41" s="7">
        <v>44798</v>
      </c>
      <c r="S41" s="6">
        <v>44802</v>
      </c>
      <c r="T41" s="4" t="s">
        <v>34</v>
      </c>
      <c r="U41" s="4">
        <v>214.22</v>
      </c>
      <c r="V41" s="4">
        <v>0</v>
      </c>
      <c r="W41" s="4">
        <v>0</v>
      </c>
      <c r="X41" s="4" t="s">
        <v>35</v>
      </c>
      <c r="Y41" s="4" t="s">
        <v>35</v>
      </c>
    </row>
    <row r="42" s="4" customFormat="1" spans="1:25">
      <c r="A42" s="4" t="s">
        <v>144</v>
      </c>
      <c r="B42" s="4" t="s">
        <v>26</v>
      </c>
      <c r="C42" s="4" t="s">
        <v>89</v>
      </c>
      <c r="D42" s="4" t="s">
        <v>145</v>
      </c>
      <c r="E42" s="4" t="s">
        <v>146</v>
      </c>
      <c r="F42" s="6">
        <v>44798</v>
      </c>
      <c r="G42" s="6">
        <v>44799</v>
      </c>
      <c r="H42" s="4">
        <v>1</v>
      </c>
      <c r="I42" s="4">
        <v>1</v>
      </c>
      <c r="J42" s="4">
        <v>1</v>
      </c>
      <c r="K42" s="4" t="s">
        <v>30</v>
      </c>
      <c r="L42" s="4">
        <v>-364.49</v>
      </c>
      <c r="M42" s="4">
        <v>-364.49</v>
      </c>
      <c r="N42" s="4" t="s">
        <v>147</v>
      </c>
      <c r="O42" s="4" t="s">
        <v>137</v>
      </c>
      <c r="P42" s="4" t="s">
        <v>33</v>
      </c>
      <c r="Q42" s="4">
        <v>0</v>
      </c>
      <c r="R42" s="7">
        <v>44797</v>
      </c>
      <c r="S42" s="6">
        <v>44802</v>
      </c>
      <c r="T42" s="4" t="s">
        <v>34</v>
      </c>
      <c r="U42" s="4">
        <v>-364.49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167</v>
      </c>
      <c r="B43" s="4" t="s">
        <v>26</v>
      </c>
      <c r="C43" s="4" t="s">
        <v>27</v>
      </c>
      <c r="D43" s="4" t="s">
        <v>168</v>
      </c>
      <c r="E43" s="4" t="s">
        <v>65</v>
      </c>
      <c r="F43" s="6">
        <v>44798</v>
      </c>
      <c r="G43" s="6">
        <v>44799</v>
      </c>
      <c r="H43" s="4">
        <v>1</v>
      </c>
      <c r="I43" s="4">
        <v>1</v>
      </c>
      <c r="J43" s="4">
        <v>1</v>
      </c>
      <c r="K43" s="4" t="s">
        <v>30</v>
      </c>
      <c r="L43" s="4">
        <v>191.68</v>
      </c>
      <c r="M43" s="4">
        <v>191.68</v>
      </c>
      <c r="N43" s="4" t="s">
        <v>169</v>
      </c>
      <c r="O43" s="4" t="s">
        <v>137</v>
      </c>
      <c r="P43" s="4" t="s">
        <v>33</v>
      </c>
      <c r="Q43" s="4">
        <v>0</v>
      </c>
      <c r="R43" s="7">
        <v>44798</v>
      </c>
      <c r="S43" s="6">
        <v>44802</v>
      </c>
      <c r="T43" s="4" t="s">
        <v>34</v>
      </c>
      <c r="U43" s="4">
        <v>191.68</v>
      </c>
      <c r="V43" s="4">
        <v>0</v>
      </c>
      <c r="W43" s="4">
        <v>0</v>
      </c>
      <c r="X43" s="4" t="s">
        <v>170</v>
      </c>
      <c r="Y43" s="4" t="s">
        <v>35</v>
      </c>
    </row>
    <row r="44" s="4" customFormat="1" spans="1:25">
      <c r="A44" s="4" t="s">
        <v>171</v>
      </c>
      <c r="B44" s="4" t="s">
        <v>26</v>
      </c>
      <c r="C44" s="4" t="s">
        <v>27</v>
      </c>
      <c r="D44" s="4" t="s">
        <v>79</v>
      </c>
      <c r="E44" s="4" t="s">
        <v>42</v>
      </c>
      <c r="F44" s="6">
        <v>44798</v>
      </c>
      <c r="G44" s="6">
        <v>44799</v>
      </c>
      <c r="H44" s="4">
        <v>1</v>
      </c>
      <c r="I44" s="4">
        <v>1</v>
      </c>
      <c r="J44" s="4">
        <v>1</v>
      </c>
      <c r="K44" s="4" t="s">
        <v>30</v>
      </c>
      <c r="L44" s="4">
        <v>154.78</v>
      </c>
      <c r="M44" s="4">
        <v>154.78</v>
      </c>
      <c r="N44" s="4" t="s">
        <v>80</v>
      </c>
      <c r="O44" s="4" t="s">
        <v>137</v>
      </c>
      <c r="P44" s="4" t="s">
        <v>33</v>
      </c>
      <c r="Q44" s="4">
        <v>0</v>
      </c>
      <c r="R44" s="7">
        <v>44798</v>
      </c>
      <c r="S44" s="6">
        <v>44802</v>
      </c>
      <c r="T44" s="4" t="s">
        <v>34</v>
      </c>
      <c r="U44" s="4">
        <v>154.78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162</v>
      </c>
      <c r="B45" s="4" t="s">
        <v>26</v>
      </c>
      <c r="C45" s="4" t="s">
        <v>89</v>
      </c>
      <c r="D45" s="4" t="s">
        <v>163</v>
      </c>
      <c r="E45" s="4" t="s">
        <v>60</v>
      </c>
      <c r="F45" s="6">
        <v>44798</v>
      </c>
      <c r="G45" s="6">
        <v>44799</v>
      </c>
      <c r="H45" s="4">
        <v>1</v>
      </c>
      <c r="I45" s="4">
        <v>1</v>
      </c>
      <c r="J45" s="4">
        <v>1</v>
      </c>
      <c r="K45" s="4" t="s">
        <v>30</v>
      </c>
      <c r="L45" s="4">
        <v>-176.3</v>
      </c>
      <c r="M45" s="4">
        <v>-176.3</v>
      </c>
      <c r="N45" s="4" t="s">
        <v>164</v>
      </c>
      <c r="O45" s="4" t="s">
        <v>137</v>
      </c>
      <c r="P45" s="4" t="s">
        <v>33</v>
      </c>
      <c r="Q45" s="4">
        <v>0</v>
      </c>
      <c r="R45" s="7">
        <v>44798</v>
      </c>
      <c r="S45" s="6">
        <v>44802</v>
      </c>
      <c r="T45" s="4" t="s">
        <v>34</v>
      </c>
      <c r="U45" s="4">
        <v>-176.3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172</v>
      </c>
      <c r="B46" s="4" t="s">
        <v>26</v>
      </c>
      <c r="C46" s="4" t="s">
        <v>27</v>
      </c>
      <c r="D46" s="4" t="s">
        <v>163</v>
      </c>
      <c r="E46" s="4" t="s">
        <v>173</v>
      </c>
      <c r="F46" s="6">
        <v>44798</v>
      </c>
      <c r="G46" s="6">
        <v>44799</v>
      </c>
      <c r="H46" s="4">
        <v>1</v>
      </c>
      <c r="I46" s="4">
        <v>1</v>
      </c>
      <c r="J46" s="4">
        <v>1</v>
      </c>
      <c r="K46" s="4" t="s">
        <v>30</v>
      </c>
      <c r="L46" s="4">
        <v>191.68</v>
      </c>
      <c r="M46" s="4">
        <v>191.68</v>
      </c>
      <c r="N46" s="4" t="s">
        <v>164</v>
      </c>
      <c r="O46" s="4" t="s">
        <v>137</v>
      </c>
      <c r="P46" s="4" t="s">
        <v>33</v>
      </c>
      <c r="Q46" s="4">
        <v>0</v>
      </c>
      <c r="R46" s="7">
        <v>44798</v>
      </c>
      <c r="S46" s="6">
        <v>44802</v>
      </c>
      <c r="T46" s="4" t="s">
        <v>34</v>
      </c>
      <c r="U46" s="4">
        <v>191.68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174</v>
      </c>
      <c r="B47" s="4" t="s">
        <v>26</v>
      </c>
      <c r="C47" s="4" t="s">
        <v>27</v>
      </c>
      <c r="D47" s="4" t="s">
        <v>175</v>
      </c>
      <c r="E47" s="4" t="s">
        <v>42</v>
      </c>
      <c r="F47" s="6">
        <v>44798</v>
      </c>
      <c r="G47" s="6">
        <v>44799</v>
      </c>
      <c r="H47" s="4">
        <v>1</v>
      </c>
      <c r="I47" s="4">
        <v>1</v>
      </c>
      <c r="J47" s="4">
        <v>1</v>
      </c>
      <c r="K47" s="4" t="s">
        <v>30</v>
      </c>
      <c r="L47" s="4">
        <v>143.5</v>
      </c>
      <c r="M47" s="4">
        <v>143.5</v>
      </c>
      <c r="N47" s="4" t="s">
        <v>176</v>
      </c>
      <c r="O47" s="4" t="s">
        <v>137</v>
      </c>
      <c r="P47" s="4" t="s">
        <v>33</v>
      </c>
      <c r="Q47" s="4">
        <v>0</v>
      </c>
      <c r="R47" s="7">
        <v>44798</v>
      </c>
      <c r="S47" s="6">
        <v>44802</v>
      </c>
      <c r="T47" s="4" t="s">
        <v>34</v>
      </c>
      <c r="U47" s="4">
        <v>143.5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177</v>
      </c>
      <c r="B48" s="4" t="s">
        <v>26</v>
      </c>
      <c r="C48" s="4" t="s">
        <v>27</v>
      </c>
      <c r="D48" s="4" t="s">
        <v>178</v>
      </c>
      <c r="E48" s="4" t="s">
        <v>179</v>
      </c>
      <c r="F48" s="6">
        <v>44798</v>
      </c>
      <c r="G48" s="6">
        <v>44799</v>
      </c>
      <c r="H48" s="4">
        <v>1</v>
      </c>
      <c r="I48" s="4">
        <v>1</v>
      </c>
      <c r="J48" s="4">
        <v>1</v>
      </c>
      <c r="K48" s="4" t="s">
        <v>30</v>
      </c>
      <c r="L48" s="4">
        <v>260.35</v>
      </c>
      <c r="M48" s="4">
        <v>260.35</v>
      </c>
      <c r="N48" s="4" t="s">
        <v>180</v>
      </c>
      <c r="O48" s="4" t="s">
        <v>137</v>
      </c>
      <c r="P48" s="4" t="s">
        <v>33</v>
      </c>
      <c r="Q48" s="4">
        <v>0</v>
      </c>
      <c r="R48" s="7">
        <v>44798</v>
      </c>
      <c r="S48" s="6">
        <v>44802</v>
      </c>
      <c r="T48" s="4" t="s">
        <v>34</v>
      </c>
      <c r="U48" s="4">
        <v>260.35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181</v>
      </c>
      <c r="B49" s="4" t="s">
        <v>26</v>
      </c>
      <c r="C49" s="4" t="s">
        <v>27</v>
      </c>
      <c r="D49" s="4" t="s">
        <v>175</v>
      </c>
      <c r="E49" s="4" t="s">
        <v>42</v>
      </c>
      <c r="F49" s="6">
        <v>44798</v>
      </c>
      <c r="G49" s="6">
        <v>44799</v>
      </c>
      <c r="H49" s="4">
        <v>1</v>
      </c>
      <c r="I49" s="4">
        <v>1</v>
      </c>
      <c r="J49" s="4">
        <v>1</v>
      </c>
      <c r="K49" s="4" t="s">
        <v>30</v>
      </c>
      <c r="L49" s="4">
        <v>143.5</v>
      </c>
      <c r="M49" s="4">
        <v>143.5</v>
      </c>
      <c r="N49" s="4" t="s">
        <v>182</v>
      </c>
      <c r="O49" s="4" t="s">
        <v>137</v>
      </c>
      <c r="P49" s="4" t="s">
        <v>33</v>
      </c>
      <c r="Q49" s="4">
        <v>0</v>
      </c>
      <c r="R49" s="7">
        <v>44798</v>
      </c>
      <c r="S49" s="6">
        <v>44802</v>
      </c>
      <c r="T49" s="4" t="s">
        <v>34</v>
      </c>
      <c r="U49" s="4">
        <v>143.5</v>
      </c>
      <c r="V49" s="4">
        <v>0</v>
      </c>
      <c r="W49" s="4">
        <v>0</v>
      </c>
      <c r="X49" s="4" t="s">
        <v>183</v>
      </c>
      <c r="Y49" s="4" t="s">
        <v>35</v>
      </c>
    </row>
    <row r="50" s="4" customFormat="1" spans="1:25">
      <c r="A50" s="4" t="s">
        <v>184</v>
      </c>
      <c r="B50" s="4" t="s">
        <v>26</v>
      </c>
      <c r="C50" s="4" t="s">
        <v>27</v>
      </c>
      <c r="D50" s="4" t="s">
        <v>107</v>
      </c>
      <c r="E50" s="4" t="s">
        <v>142</v>
      </c>
      <c r="F50" s="6">
        <v>44798</v>
      </c>
      <c r="G50" s="6">
        <v>44799</v>
      </c>
      <c r="H50" s="4">
        <v>1</v>
      </c>
      <c r="I50" s="4">
        <v>1</v>
      </c>
      <c r="J50" s="4">
        <v>1</v>
      </c>
      <c r="K50" s="4" t="s">
        <v>30</v>
      </c>
      <c r="L50" s="4">
        <v>161.95</v>
      </c>
      <c r="M50" s="4">
        <v>161.95</v>
      </c>
      <c r="N50" s="4" t="s">
        <v>185</v>
      </c>
      <c r="O50" s="4" t="s">
        <v>137</v>
      </c>
      <c r="P50" s="4" t="s">
        <v>33</v>
      </c>
      <c r="Q50" s="4">
        <v>0</v>
      </c>
      <c r="R50" s="7">
        <v>44798</v>
      </c>
      <c r="S50" s="6">
        <v>44802</v>
      </c>
      <c r="T50" s="4" t="s">
        <v>34</v>
      </c>
      <c r="U50" s="4">
        <v>161.95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186</v>
      </c>
      <c r="B51" s="4" t="s">
        <v>26</v>
      </c>
      <c r="C51" s="4" t="s">
        <v>27</v>
      </c>
      <c r="D51" s="4" t="s">
        <v>187</v>
      </c>
      <c r="E51" s="4" t="s">
        <v>52</v>
      </c>
      <c r="F51" s="6">
        <v>44798</v>
      </c>
      <c r="G51" s="6">
        <v>44799</v>
      </c>
      <c r="H51" s="4">
        <v>1</v>
      </c>
      <c r="I51" s="4">
        <v>1</v>
      </c>
      <c r="J51" s="4">
        <v>1</v>
      </c>
      <c r="K51" s="4" t="s">
        <v>30</v>
      </c>
      <c r="L51" s="4">
        <v>338.45</v>
      </c>
      <c r="M51" s="4">
        <v>338.45</v>
      </c>
      <c r="N51" s="4" t="s">
        <v>188</v>
      </c>
      <c r="O51" s="4" t="s">
        <v>137</v>
      </c>
      <c r="P51" s="4" t="s">
        <v>33</v>
      </c>
      <c r="Q51" s="4">
        <v>0</v>
      </c>
      <c r="R51" s="7">
        <v>44798</v>
      </c>
      <c r="S51" s="6">
        <v>44802</v>
      </c>
      <c r="T51" s="4" t="s">
        <v>34</v>
      </c>
      <c r="U51" s="4">
        <v>338.45</v>
      </c>
      <c r="V51" s="4">
        <v>0</v>
      </c>
      <c r="W51" s="4">
        <v>0</v>
      </c>
      <c r="X51" s="4" t="s">
        <v>35</v>
      </c>
      <c r="Y51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7"/>
  <sheetViews>
    <sheetView tabSelected="1" topLeftCell="A35" workbookViewId="0">
      <selection activeCell="A55" sqref="A55:A5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189</v>
      </c>
    </row>
    <row r="2" s="4" customFormat="1" spans="1:9">
      <c r="A2" s="5">
        <v>999218814522955</v>
      </c>
      <c r="B2" s="6">
        <v>44794</v>
      </c>
      <c r="C2" s="6">
        <v>44796</v>
      </c>
      <c r="D2" s="4">
        <v>668.32</v>
      </c>
      <c r="E2" s="4" t="str">
        <f>VLOOKUP(A2,HOP!A:L,12,0)</f>
        <v>668.32</v>
      </c>
      <c r="F2" s="4" t="str">
        <f>VLOOKUP(A2,HOP!A:C,3,0)</f>
        <v>2661103</v>
      </c>
      <c r="G2" s="4">
        <f>D2-E2</f>
        <v>0</v>
      </c>
      <c r="H2" s="4" t="str">
        <f>$H$1&amp;F2</f>
        <v>，2661103</v>
      </c>
      <c r="I2" s="4" t="str">
        <f>VLOOKUP(A2,HOP!A:U,21,0)</f>
        <v>直连</v>
      </c>
    </row>
    <row r="3" s="4" customFormat="1" spans="1:9">
      <c r="A3" s="5">
        <v>999218814535799</v>
      </c>
      <c r="B3" s="6">
        <v>44793</v>
      </c>
      <c r="C3" s="6">
        <v>44796</v>
      </c>
      <c r="D3" s="4">
        <v>473.55</v>
      </c>
      <c r="E3" s="4" t="str">
        <f>VLOOKUP(A3,HOP!A:L,12,0)</f>
        <v>473.55</v>
      </c>
      <c r="F3" s="4" t="str">
        <f>VLOOKUP(A3,HOP!A:C,3,0)</f>
        <v>2661106</v>
      </c>
      <c r="G3" s="4">
        <f t="shared" ref="G3:G47" si="0">D3-E3</f>
        <v>0</v>
      </c>
      <c r="H3" s="4" t="str">
        <f t="shared" ref="H3:H47" si="1">$H$1&amp;F3</f>
        <v>，2661106</v>
      </c>
      <c r="I3" s="4" t="str">
        <f>VLOOKUP(A3,HOP!A:U,21,0)</f>
        <v>直连</v>
      </c>
    </row>
    <row r="4" s="4" customFormat="1" spans="1:9">
      <c r="A4" s="5">
        <v>999218830428994</v>
      </c>
      <c r="B4" s="6">
        <v>44795</v>
      </c>
      <c r="C4" s="6">
        <v>44796</v>
      </c>
      <c r="D4" s="4">
        <v>214.22</v>
      </c>
      <c r="E4" s="4" t="str">
        <f>VLOOKUP(A4,HOP!A:L,12,0)</f>
        <v>214.22</v>
      </c>
      <c r="F4" s="4" t="str">
        <f>VLOOKUP(A4,HOP!A:C,3,0)</f>
        <v>2662914</v>
      </c>
      <c r="G4" s="4">
        <f t="shared" si="0"/>
        <v>0</v>
      </c>
      <c r="H4" s="4" t="str">
        <f t="shared" si="1"/>
        <v>，2662914</v>
      </c>
      <c r="I4" s="4" t="str">
        <f>VLOOKUP(A4,HOP!A:U,21,0)</f>
        <v>直连</v>
      </c>
    </row>
    <row r="5" s="4" customFormat="1" spans="1:9">
      <c r="A5" s="5">
        <v>999218834334549</v>
      </c>
      <c r="B5" s="6">
        <v>44795</v>
      </c>
      <c r="C5" s="6">
        <v>44796</v>
      </c>
      <c r="D5" s="4">
        <v>237.8</v>
      </c>
      <c r="E5" s="4" t="str">
        <f>VLOOKUP(A5,HOP!A:L,12,0)</f>
        <v>237.80</v>
      </c>
      <c r="F5" s="4" t="str">
        <f>VLOOKUP(A5,HOP!A:C,3,0)</f>
        <v>2663117</v>
      </c>
      <c r="G5" s="4">
        <f t="shared" si="0"/>
        <v>0</v>
      </c>
      <c r="H5" s="4" t="str">
        <f t="shared" si="1"/>
        <v>，2663117</v>
      </c>
      <c r="I5" s="4" t="str">
        <f>VLOOKUP(A5,HOP!A:U,21,0)</f>
        <v>直连</v>
      </c>
    </row>
    <row r="6" s="4" customFormat="1" spans="1:9">
      <c r="A6" s="5">
        <v>999218837105342</v>
      </c>
      <c r="B6" s="6">
        <v>44795</v>
      </c>
      <c r="C6" s="6">
        <v>44796</v>
      </c>
      <c r="D6" s="4">
        <v>1186.02</v>
      </c>
      <c r="E6" s="4" t="str">
        <f>VLOOKUP(A6,HOP!A:L,12,0)</f>
        <v>1186.02</v>
      </c>
      <c r="F6" s="4" t="str">
        <f>VLOOKUP(A6,HOP!A:C,3,0)</f>
        <v>2663397</v>
      </c>
      <c r="G6" s="4">
        <f t="shared" si="0"/>
        <v>0</v>
      </c>
      <c r="H6" s="4" t="str">
        <f t="shared" si="1"/>
        <v>，2663397</v>
      </c>
      <c r="I6" s="4" t="str">
        <f>VLOOKUP(A6,HOP!A:U,21,0)</f>
        <v>直连</v>
      </c>
    </row>
    <row r="7" s="4" customFormat="1" spans="1:9">
      <c r="A7" s="5">
        <v>999218837469093</v>
      </c>
      <c r="B7" s="6">
        <v>44795</v>
      </c>
      <c r="C7" s="6">
        <v>44796</v>
      </c>
      <c r="D7" s="4">
        <v>152.72</v>
      </c>
      <c r="E7" s="4" t="str">
        <f>VLOOKUP(A7,HOP!A:L,12,0)</f>
        <v>152.72</v>
      </c>
      <c r="F7" s="4" t="str">
        <f>VLOOKUP(A7,HOP!A:C,3,0)</f>
        <v>2663455</v>
      </c>
      <c r="G7" s="4">
        <f t="shared" si="0"/>
        <v>0</v>
      </c>
      <c r="H7" s="4" t="str">
        <f t="shared" si="1"/>
        <v>，2663455</v>
      </c>
      <c r="I7" s="4" t="str">
        <f>VLOOKUP(A7,HOP!A:U,21,0)</f>
        <v>直连</v>
      </c>
    </row>
    <row r="8" s="4" customFormat="1" spans="1:9">
      <c r="A8" s="5">
        <v>999218837568429</v>
      </c>
      <c r="B8" s="6">
        <v>44795</v>
      </c>
      <c r="C8" s="6">
        <v>44796</v>
      </c>
      <c r="D8" s="4">
        <v>165.02</v>
      </c>
      <c r="E8" s="4" t="str">
        <f>VLOOKUP(A8,HOP!A:L,12,0)</f>
        <v>165.02</v>
      </c>
      <c r="F8" s="4" t="str">
        <f>VLOOKUP(A8,HOP!A:C,3,0)</f>
        <v>2663468</v>
      </c>
      <c r="G8" s="4">
        <f t="shared" si="0"/>
        <v>0</v>
      </c>
      <c r="H8" s="4" t="str">
        <f t="shared" si="1"/>
        <v>，2663468</v>
      </c>
      <c r="I8" s="4" t="str">
        <f>VLOOKUP(A8,HOP!A:U,21,0)</f>
        <v>直连</v>
      </c>
    </row>
    <row r="9" s="4" customFormat="1" spans="1:9">
      <c r="A9" s="5">
        <v>999218837964940</v>
      </c>
      <c r="B9" s="6">
        <v>44795</v>
      </c>
      <c r="C9" s="6">
        <v>44796</v>
      </c>
      <c r="D9" s="4">
        <v>260.36</v>
      </c>
      <c r="E9" s="4" t="str">
        <f>VLOOKUP(A9,HOP!A:L,12,0)</f>
        <v>260.36</v>
      </c>
      <c r="F9" s="4" t="str">
        <f>VLOOKUP(A9,HOP!A:C,3,0)</f>
        <v>2663516</v>
      </c>
      <c r="G9" s="4">
        <f t="shared" si="0"/>
        <v>0</v>
      </c>
      <c r="H9" s="4" t="str">
        <f t="shared" si="1"/>
        <v>，2663516</v>
      </c>
      <c r="I9" s="4" t="str">
        <f>VLOOKUP(A9,HOP!A:U,21,0)</f>
        <v>直连</v>
      </c>
    </row>
    <row r="10" s="4" customFormat="1" spans="1:9">
      <c r="A10" s="5">
        <v>18840461060</v>
      </c>
      <c r="B10" s="6">
        <v>44795</v>
      </c>
      <c r="C10" s="6">
        <v>44796</v>
      </c>
      <c r="D10" s="4">
        <v>282.9</v>
      </c>
      <c r="E10" s="4" t="str">
        <f>VLOOKUP(A10,HOP!A:L,12,0)</f>
        <v>282.90</v>
      </c>
      <c r="F10" s="4" t="str">
        <f>VLOOKUP(A10,HOP!A:C,3,0)</f>
        <v>2663853</v>
      </c>
      <c r="G10" s="4">
        <f t="shared" si="0"/>
        <v>0</v>
      </c>
      <c r="H10" s="4" t="str">
        <f t="shared" si="1"/>
        <v>，2663853</v>
      </c>
      <c r="I10" s="4" t="str">
        <f>VLOOKUP(A10,HOP!A:U,21,0)</f>
        <v>直连</v>
      </c>
    </row>
    <row r="11" s="4" customFormat="1" spans="1:9">
      <c r="A11" s="5">
        <v>999218797030107</v>
      </c>
      <c r="B11" s="6">
        <v>44794</v>
      </c>
      <c r="C11" s="6">
        <v>44797</v>
      </c>
      <c r="D11" s="4">
        <v>1083.82</v>
      </c>
      <c r="E11" s="4" t="str">
        <f>VLOOKUP(A11,HOP!A:L,12,0)</f>
        <v>1083.82</v>
      </c>
      <c r="F11" s="4" t="str">
        <f>VLOOKUP(A11,HOP!A:C,3,0)</f>
        <v>2659489</v>
      </c>
      <c r="G11" s="4">
        <f t="shared" si="0"/>
        <v>0</v>
      </c>
      <c r="H11" s="4" t="str">
        <f t="shared" si="1"/>
        <v>，2659489</v>
      </c>
      <c r="I11" s="4" t="str">
        <f>VLOOKUP(A11,HOP!A:U,21,0)</f>
        <v>直连</v>
      </c>
    </row>
    <row r="12" s="4" customFormat="1" spans="1:9">
      <c r="A12" s="5">
        <v>999218846099295</v>
      </c>
      <c r="B12" s="6">
        <v>44796</v>
      </c>
      <c r="C12" s="6">
        <v>44797</v>
      </c>
      <c r="D12" s="4">
        <v>115.82</v>
      </c>
      <c r="E12" s="4" t="str">
        <f>VLOOKUP(A12,HOP!A:L,12,0)</f>
        <v>115.82</v>
      </c>
      <c r="F12" s="4" t="str">
        <f>VLOOKUP(A12,HOP!A:C,3,0)</f>
        <v>2664353</v>
      </c>
      <c r="G12" s="4">
        <f t="shared" si="0"/>
        <v>0</v>
      </c>
      <c r="H12" s="4" t="str">
        <f t="shared" si="1"/>
        <v>，2664353</v>
      </c>
      <c r="I12" s="4" t="str">
        <f>VLOOKUP(A12,HOP!A:U,21,0)</f>
        <v>直连</v>
      </c>
    </row>
    <row r="13" s="4" customFormat="1" spans="1:9">
      <c r="A13" s="5">
        <v>999218846721486</v>
      </c>
      <c r="B13" s="6">
        <v>44796</v>
      </c>
      <c r="C13" s="6">
        <v>44797</v>
      </c>
      <c r="D13" s="4">
        <v>154.78</v>
      </c>
      <c r="E13" s="4" t="str">
        <f>VLOOKUP(A13,HOP!A:L,12,0)</f>
        <v>154.78</v>
      </c>
      <c r="F13" s="4" t="str">
        <f>VLOOKUP(A13,HOP!A:C,3,0)</f>
        <v>2664412</v>
      </c>
      <c r="G13" s="4">
        <f t="shared" si="0"/>
        <v>0</v>
      </c>
      <c r="H13" s="4" t="str">
        <f t="shared" si="1"/>
        <v>，2664412</v>
      </c>
      <c r="I13" s="4" t="str">
        <f>VLOOKUP(A13,HOP!A:U,21,0)</f>
        <v>直连</v>
      </c>
    </row>
    <row r="14" s="4" customFormat="1" hidden="1" spans="1:9">
      <c r="A14" s="5">
        <v>999218848571591</v>
      </c>
      <c r="B14" s="6">
        <v>44796</v>
      </c>
      <c r="C14" s="6">
        <v>44797</v>
      </c>
      <c r="D14" s="4">
        <v>0</v>
      </c>
      <c r="E14" s="4" t="str">
        <f>VLOOKUP(A14,HOP!A:L,12,0)</f>
        <v>0.00</v>
      </c>
      <c r="F14" s="4" t="str">
        <f>VLOOKUP(A14,HOP!A:C,3,0)</f>
        <v>2664681</v>
      </c>
      <c r="G14" s="4">
        <f t="shared" si="0"/>
        <v>0</v>
      </c>
      <c r="H14" s="4" t="str">
        <f t="shared" si="1"/>
        <v>，2664681</v>
      </c>
      <c r="I14" s="4" t="str">
        <f>VLOOKUP(A14,HOP!A:U,21,0)</f>
        <v>直连</v>
      </c>
    </row>
    <row r="15" s="4" customFormat="1" spans="1:9">
      <c r="A15" s="5">
        <v>18848902399</v>
      </c>
      <c r="B15" s="6">
        <v>44796</v>
      </c>
      <c r="C15" s="6">
        <v>44797</v>
      </c>
      <c r="D15" s="4">
        <v>203.98</v>
      </c>
      <c r="E15" s="4" t="str">
        <f>VLOOKUP(A15,HOP!A:L,12,0)</f>
        <v>203.98</v>
      </c>
      <c r="F15" s="4" t="str">
        <f>VLOOKUP(A15,HOP!A:C,3,0)</f>
        <v>2664722</v>
      </c>
      <c r="G15" s="4">
        <f t="shared" si="0"/>
        <v>0</v>
      </c>
      <c r="H15" s="4" t="str">
        <f t="shared" si="1"/>
        <v>，2664722</v>
      </c>
      <c r="I15" s="4" t="str">
        <f>VLOOKUP(A15,HOP!A:U,21,0)</f>
        <v>直连</v>
      </c>
    </row>
    <row r="16" s="4" customFormat="1" spans="1:9">
      <c r="A16" s="5">
        <v>18851385438</v>
      </c>
      <c r="B16" s="6">
        <v>44796</v>
      </c>
      <c r="C16" s="6">
        <v>44797</v>
      </c>
      <c r="D16" s="4">
        <v>195.78</v>
      </c>
      <c r="E16" s="4" t="str">
        <f>VLOOKUP(A16,HOP!A:L,12,0)</f>
        <v>195.78</v>
      </c>
      <c r="F16" s="4" t="str">
        <f>VLOOKUP(A16,HOP!A:C,3,0)</f>
        <v>2665089</v>
      </c>
      <c r="G16" s="4">
        <f t="shared" si="0"/>
        <v>0</v>
      </c>
      <c r="H16" s="4" t="str">
        <f t="shared" si="1"/>
        <v>，2665089</v>
      </c>
      <c r="I16" s="4" t="str">
        <f>VLOOKUP(A16,HOP!A:U,21,0)</f>
        <v>直连</v>
      </c>
    </row>
    <row r="17" s="4" customFormat="1" spans="1:9">
      <c r="A17" s="5">
        <v>18851385606</v>
      </c>
      <c r="B17" s="6">
        <v>44796</v>
      </c>
      <c r="C17" s="6">
        <v>44797</v>
      </c>
      <c r="D17" s="4">
        <v>203.98</v>
      </c>
      <c r="E17" s="4" t="str">
        <f>VLOOKUP(A17,HOP!A:L,12,0)</f>
        <v>203.98</v>
      </c>
      <c r="F17" s="4" t="str">
        <f>VLOOKUP(A17,HOP!A:C,3,0)</f>
        <v>2665090</v>
      </c>
      <c r="G17" s="4">
        <f t="shared" si="0"/>
        <v>0</v>
      </c>
      <c r="H17" s="4" t="str">
        <f t="shared" si="1"/>
        <v>，2665090</v>
      </c>
      <c r="I17" s="4" t="str">
        <f>VLOOKUP(A17,HOP!A:U,21,0)</f>
        <v>直连</v>
      </c>
    </row>
    <row r="18" s="4" customFormat="1" spans="1:9">
      <c r="A18" s="5">
        <v>999218851558977</v>
      </c>
      <c r="B18" s="6">
        <v>44796</v>
      </c>
      <c r="C18" s="6">
        <v>44797</v>
      </c>
      <c r="D18" s="4">
        <v>152.72</v>
      </c>
      <c r="E18" s="4" t="str">
        <f>VLOOKUP(A18,HOP!A:L,12,0)</f>
        <v>152.72</v>
      </c>
      <c r="F18" s="4" t="str">
        <f>VLOOKUP(A18,HOP!A:C,3,0)</f>
        <v>2665123</v>
      </c>
      <c r="G18" s="4">
        <f t="shared" si="0"/>
        <v>0</v>
      </c>
      <c r="H18" s="4" t="str">
        <f t="shared" si="1"/>
        <v>，2665123</v>
      </c>
      <c r="I18" s="4" t="str">
        <f>VLOOKUP(A18,HOP!A:U,21,0)</f>
        <v>直连</v>
      </c>
    </row>
    <row r="19" s="4" customFormat="1" spans="1:9">
      <c r="A19" s="5">
        <v>999218848446077</v>
      </c>
      <c r="B19" s="6">
        <v>44797</v>
      </c>
      <c r="C19" s="6">
        <v>44798</v>
      </c>
      <c r="D19" s="4">
        <v>238.82</v>
      </c>
      <c r="E19" s="4" t="str">
        <f>VLOOKUP(A19,HOP!A:L,12,0)</f>
        <v>238.82</v>
      </c>
      <c r="F19" s="4" t="str">
        <f>VLOOKUP(A19,HOP!A:C,3,0)</f>
        <v>2664667</v>
      </c>
      <c r="G19" s="4">
        <f t="shared" si="0"/>
        <v>0</v>
      </c>
      <c r="H19" s="4" t="str">
        <f t="shared" si="1"/>
        <v>，2664667</v>
      </c>
      <c r="I19" s="4" t="str">
        <f>VLOOKUP(A19,HOP!A:U,21,0)</f>
        <v>直连</v>
      </c>
    </row>
    <row r="20" s="4" customFormat="1" spans="1:9">
      <c r="A20" s="5">
        <v>18851896284</v>
      </c>
      <c r="B20" s="6">
        <v>44797</v>
      </c>
      <c r="C20" s="6">
        <v>44798</v>
      </c>
      <c r="D20" s="4">
        <v>251.12</v>
      </c>
      <c r="E20" s="4" t="str">
        <f>VLOOKUP(A20,HOP!A:L,12,0)</f>
        <v>251.12</v>
      </c>
      <c r="F20" s="4" t="str">
        <f>VLOOKUP(A20,HOP!A:C,3,0)</f>
        <v>2665219</v>
      </c>
      <c r="G20" s="4">
        <f t="shared" si="0"/>
        <v>0</v>
      </c>
      <c r="H20" s="4" t="str">
        <f t="shared" si="1"/>
        <v>，2665219</v>
      </c>
      <c r="I20" s="4" t="str">
        <f>VLOOKUP(A20,HOP!A:U,21,0)</f>
        <v>直连</v>
      </c>
    </row>
    <row r="21" s="4" customFormat="1" spans="1:9">
      <c r="A21" s="5">
        <v>999218855427499</v>
      </c>
      <c r="B21" s="6">
        <v>44797</v>
      </c>
      <c r="C21" s="6">
        <v>44798</v>
      </c>
      <c r="D21" s="4">
        <v>181.42</v>
      </c>
      <c r="E21" s="4" t="str">
        <f>VLOOKUP(A21,HOP!A:L,12,0)</f>
        <v>181.42</v>
      </c>
      <c r="F21" s="4" t="str">
        <f>VLOOKUP(A21,HOP!A:C,3,0)</f>
        <v>2665588</v>
      </c>
      <c r="G21" s="4">
        <f t="shared" si="0"/>
        <v>0</v>
      </c>
      <c r="H21" s="4" t="str">
        <f t="shared" si="1"/>
        <v>，2665588</v>
      </c>
      <c r="I21" s="4" t="str">
        <f>VLOOKUP(A21,HOP!A:U,21,0)</f>
        <v>直连</v>
      </c>
    </row>
    <row r="22" s="4" customFormat="1" spans="1:9">
      <c r="A22" s="5">
        <v>999218855991118</v>
      </c>
      <c r="B22" s="6">
        <v>44797</v>
      </c>
      <c r="C22" s="6">
        <v>44798</v>
      </c>
      <c r="D22" s="4">
        <v>115.82</v>
      </c>
      <c r="E22" s="4" t="str">
        <f>VLOOKUP(A22,HOP!A:L,12,0)</f>
        <v>115.82</v>
      </c>
      <c r="F22" s="4" t="str">
        <f>VLOOKUP(A22,HOP!A:C,3,0)</f>
        <v>2665621</v>
      </c>
      <c r="G22" s="4">
        <f t="shared" si="0"/>
        <v>0</v>
      </c>
      <c r="H22" s="4" t="str">
        <f t="shared" si="1"/>
        <v>，2665621</v>
      </c>
      <c r="I22" s="4" t="str">
        <f>VLOOKUP(A22,HOP!A:U,21,0)</f>
        <v>直连</v>
      </c>
    </row>
    <row r="23" s="4" customFormat="1" spans="1:9">
      <c r="A23" s="5">
        <v>999218856204670</v>
      </c>
      <c r="B23" s="6">
        <v>44797</v>
      </c>
      <c r="C23" s="6">
        <v>44798</v>
      </c>
      <c r="D23" s="4">
        <v>154.78</v>
      </c>
      <c r="E23" s="4" t="str">
        <f>VLOOKUP(A23,HOP!A:L,12,0)</f>
        <v>154.78</v>
      </c>
      <c r="F23" s="4" t="str">
        <f>VLOOKUP(A23,HOP!A:C,3,0)</f>
        <v>2665633</v>
      </c>
      <c r="G23" s="4">
        <f t="shared" si="0"/>
        <v>0</v>
      </c>
      <c r="H23" s="4" t="str">
        <f t="shared" si="1"/>
        <v>，2665633</v>
      </c>
      <c r="I23" s="4" t="str">
        <f>VLOOKUP(A23,HOP!A:U,21,0)</f>
        <v>直连</v>
      </c>
    </row>
    <row r="24" s="4" customFormat="1" spans="1:9">
      <c r="A24" s="5">
        <v>18856368740</v>
      </c>
      <c r="B24" s="6">
        <v>44797</v>
      </c>
      <c r="C24" s="6">
        <v>44798</v>
      </c>
      <c r="D24" s="4">
        <v>282.9</v>
      </c>
      <c r="E24" s="4" t="str">
        <f>VLOOKUP(A24,HOP!A:L,12,0)</f>
        <v>282.90</v>
      </c>
      <c r="F24" s="4" t="str">
        <f>VLOOKUP(A24,HOP!A:C,3,0)</f>
        <v>2665644</v>
      </c>
      <c r="G24" s="4">
        <f t="shared" si="0"/>
        <v>0</v>
      </c>
      <c r="H24" s="4" t="str">
        <f t="shared" si="1"/>
        <v>，2665644</v>
      </c>
      <c r="I24" s="4" t="str">
        <f>VLOOKUP(A24,HOP!A:U,21,0)</f>
        <v>直连</v>
      </c>
    </row>
    <row r="25" s="4" customFormat="1" spans="1:9">
      <c r="A25" s="5">
        <v>18856713485</v>
      </c>
      <c r="B25" s="6">
        <v>44797</v>
      </c>
      <c r="C25" s="6">
        <v>44798</v>
      </c>
      <c r="D25" s="4">
        <v>282.9</v>
      </c>
      <c r="E25" s="4" t="str">
        <f>VLOOKUP(A25,HOP!A:L,12,0)</f>
        <v>282.90</v>
      </c>
      <c r="F25" s="4" t="str">
        <f>VLOOKUP(A25,HOP!A:C,3,0)</f>
        <v>2665672</v>
      </c>
      <c r="G25" s="4">
        <f t="shared" si="0"/>
        <v>0</v>
      </c>
      <c r="H25" s="4" t="str">
        <f t="shared" si="1"/>
        <v>，2665672</v>
      </c>
      <c r="I25" s="4" t="str">
        <f>VLOOKUP(A25,HOP!A:U,21,0)</f>
        <v>直连</v>
      </c>
    </row>
    <row r="26" s="4" customFormat="1" spans="1:9">
      <c r="A26" s="5">
        <v>18858501616</v>
      </c>
      <c r="B26" s="6">
        <v>44797</v>
      </c>
      <c r="C26" s="6">
        <v>44798</v>
      </c>
      <c r="D26" s="4">
        <v>301.35</v>
      </c>
      <c r="E26" s="4" t="str">
        <f>VLOOKUP(A26,HOP!A:L,12,0)</f>
        <v>301.35</v>
      </c>
      <c r="F26" s="4" t="str">
        <f>VLOOKUP(A26,HOP!A:C,3,0)</f>
        <v>2665872</v>
      </c>
      <c r="G26" s="4">
        <f t="shared" si="0"/>
        <v>0</v>
      </c>
      <c r="H26" s="4" t="str">
        <f t="shared" si="1"/>
        <v>，2665872</v>
      </c>
      <c r="I26" s="4" t="str">
        <f>VLOOKUP(A26,HOP!A:U,21,0)</f>
        <v>直连</v>
      </c>
    </row>
    <row r="27" s="4" customFormat="1" spans="1:9">
      <c r="A27" s="5">
        <v>999218859743819</v>
      </c>
      <c r="B27" s="6">
        <v>44797</v>
      </c>
      <c r="C27" s="6">
        <v>44798</v>
      </c>
      <c r="D27" s="4">
        <v>260.36</v>
      </c>
      <c r="E27" s="4" t="str">
        <f>VLOOKUP(A27,HOP!A:L,12,0)</f>
        <v>260.36</v>
      </c>
      <c r="F27" s="4" t="str">
        <f>VLOOKUP(A27,HOP!A:C,3,0)</f>
        <v>2666038</v>
      </c>
      <c r="G27" s="4">
        <f t="shared" si="0"/>
        <v>0</v>
      </c>
      <c r="H27" s="4" t="str">
        <f t="shared" si="1"/>
        <v>，2666038</v>
      </c>
      <c r="I27" s="4" t="str">
        <f>VLOOKUP(A27,HOP!A:U,21,0)</f>
        <v>直连</v>
      </c>
    </row>
    <row r="28" s="4" customFormat="1" spans="1:9">
      <c r="A28" s="5">
        <v>18859759252</v>
      </c>
      <c r="B28" s="6">
        <v>44797</v>
      </c>
      <c r="C28" s="6">
        <v>44798</v>
      </c>
      <c r="D28" s="4">
        <v>251.12</v>
      </c>
      <c r="E28" s="4" t="str">
        <f>VLOOKUP(A28,HOP!A:L,12,0)</f>
        <v>251.12</v>
      </c>
      <c r="F28" s="4" t="str">
        <f>VLOOKUP(A28,HOP!A:C,3,0)</f>
        <v>2666041</v>
      </c>
      <c r="G28" s="4">
        <f t="shared" si="0"/>
        <v>0</v>
      </c>
      <c r="H28" s="4" t="str">
        <f t="shared" si="1"/>
        <v>，2666041</v>
      </c>
      <c r="I28" s="4" t="str">
        <f>VLOOKUP(A28,HOP!A:U,21,0)</f>
        <v>直连</v>
      </c>
    </row>
    <row r="29" s="4" customFormat="1" spans="1:9">
      <c r="A29" s="5">
        <v>999218861368182</v>
      </c>
      <c r="B29" s="6">
        <v>44797</v>
      </c>
      <c r="C29" s="6">
        <v>44798</v>
      </c>
      <c r="D29" s="4">
        <v>181.42</v>
      </c>
      <c r="E29" s="4" t="str">
        <f>VLOOKUP(A29,HOP!A:L,12,0)</f>
        <v>181.42</v>
      </c>
      <c r="F29" s="4" t="str">
        <f>VLOOKUP(A29,HOP!A:C,3,0)</f>
        <v>2666289</v>
      </c>
      <c r="G29" s="4">
        <f t="shared" si="0"/>
        <v>0</v>
      </c>
      <c r="H29" s="4" t="str">
        <f t="shared" si="1"/>
        <v>，2666289</v>
      </c>
      <c r="I29" s="4" t="str">
        <f>VLOOKUP(A29,HOP!A:U,21,0)</f>
        <v>直连</v>
      </c>
    </row>
    <row r="30" s="4" customFormat="1" spans="1:9">
      <c r="A30" s="5">
        <v>999218847009792</v>
      </c>
      <c r="B30" s="6">
        <v>44796</v>
      </c>
      <c r="C30" s="6">
        <v>44799</v>
      </c>
      <c r="D30" s="4">
        <v>584.25</v>
      </c>
      <c r="E30" s="4" t="str">
        <f>VLOOKUP(A30,HOP!A:L,12,0)</f>
        <v>584.25</v>
      </c>
      <c r="F30" s="4" t="str">
        <f>VLOOKUP(A30,HOP!A:C,3,0)</f>
        <v>2664461</v>
      </c>
      <c r="G30" s="4">
        <f t="shared" si="0"/>
        <v>0</v>
      </c>
      <c r="H30" s="4" t="str">
        <f t="shared" si="1"/>
        <v>，2664461</v>
      </c>
      <c r="I30" s="4" t="str">
        <f>VLOOKUP(A30,HOP!A:U,21,0)</f>
        <v>直连</v>
      </c>
    </row>
    <row r="31" s="4" customFormat="1" spans="1:9">
      <c r="A31" s="5">
        <v>999218852412777</v>
      </c>
      <c r="B31" s="6">
        <v>44798</v>
      </c>
      <c r="C31" s="6">
        <v>44799</v>
      </c>
      <c r="D31" s="4">
        <v>194.75</v>
      </c>
      <c r="E31" s="4" t="str">
        <f>VLOOKUP(A31,HOP!A:L,12,0)</f>
        <v>194.75</v>
      </c>
      <c r="F31" s="4" t="str">
        <f>VLOOKUP(A31,HOP!A:C,3,0)</f>
        <v>2665440</v>
      </c>
      <c r="G31" s="4">
        <f t="shared" si="0"/>
        <v>0</v>
      </c>
      <c r="H31" s="4" t="str">
        <f t="shared" si="1"/>
        <v>，2665440</v>
      </c>
      <c r="I31" s="4" t="str">
        <f>VLOOKUP(A31,HOP!A:U,21,0)</f>
        <v>直连</v>
      </c>
    </row>
    <row r="32" s="4" customFormat="1" spans="1:9">
      <c r="A32" s="5">
        <v>999218858298998</v>
      </c>
      <c r="B32" s="6">
        <v>44798</v>
      </c>
      <c r="C32" s="6">
        <v>44799</v>
      </c>
      <c r="D32" s="4">
        <v>152.72</v>
      </c>
      <c r="E32" s="4" t="str">
        <f>VLOOKUP(A32,HOP!A:L,12,0)</f>
        <v>152.72</v>
      </c>
      <c r="F32" s="4" t="str">
        <f>VLOOKUP(A32,HOP!A:C,3,0)</f>
        <v>2665839</v>
      </c>
      <c r="G32" s="4">
        <f t="shared" si="0"/>
        <v>0</v>
      </c>
      <c r="H32" s="4" t="str">
        <f t="shared" si="1"/>
        <v>，2665839</v>
      </c>
      <c r="I32" s="4" t="str">
        <f>VLOOKUP(A32,HOP!A:U,21,0)</f>
        <v>直连</v>
      </c>
    </row>
    <row r="33" s="4" customFormat="1" hidden="1" spans="1:9">
      <c r="A33" s="5">
        <v>999218858734304</v>
      </c>
      <c r="B33" s="6">
        <v>44798</v>
      </c>
      <c r="C33" s="6">
        <v>44799</v>
      </c>
      <c r="D33" s="4">
        <v>0</v>
      </c>
      <c r="E33" s="4" t="str">
        <f>VLOOKUP(A33,HOP!A:L,12,0)</f>
        <v>0.00</v>
      </c>
      <c r="F33" s="4" t="str">
        <f>VLOOKUP(A33,HOP!A:C,3,0)</f>
        <v>2665916</v>
      </c>
      <c r="G33" s="4">
        <f t="shared" si="0"/>
        <v>0</v>
      </c>
      <c r="H33" s="4" t="str">
        <f t="shared" si="1"/>
        <v>，2665916</v>
      </c>
      <c r="I33" s="4" t="str">
        <f>VLOOKUP(A33,HOP!A:U,21,0)</f>
        <v>直连</v>
      </c>
    </row>
    <row r="34" s="4" customFormat="1" hidden="1" spans="1:9">
      <c r="A34" s="5">
        <v>999218858907659</v>
      </c>
      <c r="B34" s="6">
        <v>44798</v>
      </c>
      <c r="C34" s="6">
        <v>44799</v>
      </c>
      <c r="D34" s="4">
        <v>0</v>
      </c>
      <c r="E34" s="4" t="str">
        <f>VLOOKUP(A34,HOP!A:L,12,0)</f>
        <v>0.00</v>
      </c>
      <c r="F34" s="4" t="str">
        <f>VLOOKUP(A34,HOP!A:C,3,0)</f>
        <v>2665936</v>
      </c>
      <c r="G34" s="4">
        <f t="shared" si="0"/>
        <v>0</v>
      </c>
      <c r="H34" s="4" t="str">
        <f t="shared" si="1"/>
        <v>，2665936</v>
      </c>
      <c r="I34" s="4" t="str">
        <f>VLOOKUP(A34,HOP!A:U,21,0)</f>
        <v>直连</v>
      </c>
    </row>
    <row r="35" s="4" customFormat="1" spans="1:9">
      <c r="A35" s="5">
        <v>18859498638</v>
      </c>
      <c r="B35" s="6">
        <v>44797</v>
      </c>
      <c r="C35" s="6">
        <v>44799</v>
      </c>
      <c r="D35" s="4">
        <v>438.7</v>
      </c>
      <c r="E35" s="4" t="str">
        <f>VLOOKUP(A35,HOP!A:L,12,0)</f>
        <v>438.70</v>
      </c>
      <c r="F35" s="4" t="str">
        <f>VLOOKUP(A35,HOP!A:C,3,0)</f>
        <v>2666012</v>
      </c>
      <c r="G35" s="4">
        <f t="shared" si="0"/>
        <v>0</v>
      </c>
      <c r="H35" s="4" t="str">
        <f t="shared" si="1"/>
        <v>，2666012</v>
      </c>
      <c r="I35" s="4" t="str">
        <f>VLOOKUP(A35,HOP!A:U,21,0)</f>
        <v>直连</v>
      </c>
    </row>
    <row r="36" s="4" customFormat="1" spans="1:9">
      <c r="A36" s="5">
        <v>999218859886833</v>
      </c>
      <c r="B36" s="6">
        <v>44798</v>
      </c>
      <c r="C36" s="6">
        <v>44799</v>
      </c>
      <c r="D36" s="4">
        <v>313.38</v>
      </c>
      <c r="E36" s="4" t="str">
        <f>VLOOKUP(A36,HOP!A:L,12,0)</f>
        <v>313.38</v>
      </c>
      <c r="F36" s="4" t="str">
        <f>VLOOKUP(A36,HOP!A:C,3,0)</f>
        <v>2666066</v>
      </c>
      <c r="G36" s="4">
        <f t="shared" si="0"/>
        <v>0</v>
      </c>
      <c r="H36" s="4" t="str">
        <f t="shared" si="1"/>
        <v>，2666066</v>
      </c>
      <c r="I36" s="4" t="str">
        <f>VLOOKUP(A36,HOP!A:U,21,0)</f>
        <v>直连</v>
      </c>
    </row>
    <row r="37" s="4" customFormat="1" spans="1:9">
      <c r="A37" s="5">
        <v>999218859962021</v>
      </c>
      <c r="B37" s="6">
        <v>44798</v>
      </c>
      <c r="C37" s="6">
        <v>44799</v>
      </c>
      <c r="D37" s="4">
        <v>152.72</v>
      </c>
      <c r="E37" s="4" t="str">
        <f>VLOOKUP(A37,HOP!A:L,12,0)</f>
        <v>152.72</v>
      </c>
      <c r="F37" s="4" t="str">
        <f>VLOOKUP(A37,HOP!A:C,3,0)</f>
        <v>2666078</v>
      </c>
      <c r="G37" s="4">
        <f t="shared" si="0"/>
        <v>0</v>
      </c>
      <c r="H37" s="4" t="str">
        <f t="shared" si="1"/>
        <v>，2666078</v>
      </c>
      <c r="I37" s="4" t="str">
        <f>VLOOKUP(A37,HOP!A:U,21,0)</f>
        <v>直连</v>
      </c>
    </row>
    <row r="38" s="4" customFormat="1" hidden="1" spans="1:9">
      <c r="A38" s="5">
        <v>999218862476559</v>
      </c>
      <c r="B38" s="6">
        <v>44798</v>
      </c>
      <c r="C38" s="6">
        <v>44799</v>
      </c>
      <c r="D38" s="4">
        <v>0</v>
      </c>
      <c r="E38" s="4" t="str">
        <f>VLOOKUP(A38,HOP!A:L,12,0)</f>
        <v>0.00</v>
      </c>
      <c r="F38" s="4" t="str">
        <f>VLOOKUP(A38,HOP!A:C,3,0)</f>
        <v>2666493</v>
      </c>
      <c r="G38" s="4">
        <f t="shared" si="0"/>
        <v>0</v>
      </c>
      <c r="H38" s="4" t="str">
        <f t="shared" si="1"/>
        <v>，2666493</v>
      </c>
      <c r="I38" s="4" t="str">
        <f>VLOOKUP(A38,HOP!A:U,21,0)</f>
        <v>直连</v>
      </c>
    </row>
    <row r="39" s="4" customFormat="1" spans="1:9">
      <c r="A39" s="5">
        <v>999218863047926</v>
      </c>
      <c r="B39" s="6">
        <v>44798</v>
      </c>
      <c r="C39" s="6">
        <v>44799</v>
      </c>
      <c r="D39" s="4">
        <v>214.22</v>
      </c>
      <c r="E39" s="4" t="str">
        <f>VLOOKUP(A39,HOP!A:L,12,0)</f>
        <v>214.22</v>
      </c>
      <c r="F39" s="4" t="str">
        <f>VLOOKUP(A39,HOP!A:C,3,0)</f>
        <v>2666738</v>
      </c>
      <c r="G39" s="4">
        <f t="shared" si="0"/>
        <v>0</v>
      </c>
      <c r="H39" s="4" t="str">
        <f t="shared" si="1"/>
        <v>，2666738</v>
      </c>
      <c r="I39" s="4" t="str">
        <f>VLOOKUP(A39,HOP!A:U,21,0)</f>
        <v>直连</v>
      </c>
    </row>
    <row r="40" s="4" customFormat="1" spans="1:9">
      <c r="A40" s="5">
        <v>999218863822659</v>
      </c>
      <c r="B40" s="6">
        <v>44798</v>
      </c>
      <c r="C40" s="6">
        <v>44799</v>
      </c>
      <c r="D40" s="4">
        <v>191.68</v>
      </c>
      <c r="E40" s="4" t="str">
        <f>VLOOKUP(A40,HOP!A:L,12,0)</f>
        <v>191.68</v>
      </c>
      <c r="F40" s="4" t="str">
        <f>VLOOKUP(A40,HOP!A:C,3,0)</f>
        <v>2666964</v>
      </c>
      <c r="G40" s="4">
        <f t="shared" si="0"/>
        <v>0</v>
      </c>
      <c r="H40" s="4" t="str">
        <f t="shared" si="1"/>
        <v>，2666964</v>
      </c>
      <c r="I40" s="4" t="str">
        <f>VLOOKUP(A40,HOP!A:U,21,0)</f>
        <v>直连</v>
      </c>
    </row>
    <row r="41" s="4" customFormat="1" spans="1:9">
      <c r="A41" s="5">
        <v>999218863900340</v>
      </c>
      <c r="B41" s="6">
        <v>44798</v>
      </c>
      <c r="C41" s="6">
        <v>44799</v>
      </c>
      <c r="D41" s="4">
        <v>154.78</v>
      </c>
      <c r="E41" s="4" t="str">
        <f>VLOOKUP(A41,HOP!A:L,12,0)</f>
        <v>154.78</v>
      </c>
      <c r="F41" s="4" t="str">
        <f>VLOOKUP(A41,HOP!A:C,3,0)</f>
        <v>2666986</v>
      </c>
      <c r="G41" s="4">
        <f t="shared" si="0"/>
        <v>0</v>
      </c>
      <c r="H41" s="4" t="str">
        <f t="shared" si="1"/>
        <v>，2666986</v>
      </c>
      <c r="I41" s="4" t="str">
        <f>VLOOKUP(A41,HOP!A:U,21,0)</f>
        <v>直连</v>
      </c>
    </row>
    <row r="42" s="4" customFormat="1" spans="1:9">
      <c r="A42" s="5">
        <v>999218863985588</v>
      </c>
      <c r="B42" s="6">
        <v>44798</v>
      </c>
      <c r="C42" s="6">
        <v>44799</v>
      </c>
      <c r="D42" s="4">
        <v>191.68</v>
      </c>
      <c r="E42" s="4" t="str">
        <f>VLOOKUP(A42,HOP!A:L,12,0)</f>
        <v>191.68</v>
      </c>
      <c r="F42" s="4" t="str">
        <f>VLOOKUP(A42,HOP!A:C,3,0)</f>
        <v>2667007</v>
      </c>
      <c r="G42" s="4">
        <f t="shared" si="0"/>
        <v>0</v>
      </c>
      <c r="H42" s="4" t="str">
        <f t="shared" si="1"/>
        <v>，2667007</v>
      </c>
      <c r="I42" s="4" t="str">
        <f>VLOOKUP(A42,HOP!A:U,21,0)</f>
        <v>直连</v>
      </c>
    </row>
    <row r="43" s="4" customFormat="1" spans="1:9">
      <c r="A43" s="5">
        <v>999218867031734</v>
      </c>
      <c r="B43" s="6">
        <v>44798</v>
      </c>
      <c r="C43" s="6">
        <v>44799</v>
      </c>
      <c r="D43" s="4">
        <v>143.5</v>
      </c>
      <c r="E43" s="4" t="str">
        <f>VLOOKUP(A43,HOP!A:L,12,0)</f>
        <v>143.50</v>
      </c>
      <c r="F43" s="4" t="str">
        <f>VLOOKUP(A43,HOP!A:C,3,0)</f>
        <v>2667108</v>
      </c>
      <c r="G43" s="4">
        <f t="shared" si="0"/>
        <v>0</v>
      </c>
      <c r="H43" s="4" t="str">
        <f t="shared" si="1"/>
        <v>，2667108</v>
      </c>
      <c r="I43" s="4" t="str">
        <f>VLOOKUP(A43,HOP!A:U,21,0)</f>
        <v>直连</v>
      </c>
    </row>
    <row r="44" s="4" customFormat="1" spans="1:9">
      <c r="A44" s="5">
        <v>999218868792055</v>
      </c>
      <c r="B44" s="6">
        <v>44798</v>
      </c>
      <c r="C44" s="6">
        <v>44799</v>
      </c>
      <c r="D44" s="4">
        <v>260.35</v>
      </c>
      <c r="E44" s="4" t="str">
        <f>VLOOKUP(A44,HOP!A:L,12,0)</f>
        <v>260.35</v>
      </c>
      <c r="F44" s="4" t="str">
        <f>VLOOKUP(A44,HOP!A:C,3,0)</f>
        <v>2667276</v>
      </c>
      <c r="G44" s="4">
        <f t="shared" si="0"/>
        <v>0</v>
      </c>
      <c r="H44" s="4" t="str">
        <f t="shared" si="1"/>
        <v>，2667276</v>
      </c>
      <c r="I44" s="4" t="str">
        <f>VLOOKUP(A44,HOP!A:U,21,0)</f>
        <v>直连</v>
      </c>
    </row>
    <row r="45" s="4" customFormat="1" spans="1:9">
      <c r="A45" s="5">
        <v>999218868799889</v>
      </c>
      <c r="B45" s="6">
        <v>44798</v>
      </c>
      <c r="C45" s="6">
        <v>44799</v>
      </c>
      <c r="D45" s="4">
        <v>143.5</v>
      </c>
      <c r="E45" s="4" t="str">
        <f>VLOOKUP(A45,HOP!A:L,12,0)</f>
        <v>143.50</v>
      </c>
      <c r="F45" s="4" t="str">
        <f>VLOOKUP(A45,HOP!A:C,3,0)</f>
        <v>2667277</v>
      </c>
      <c r="G45" s="4">
        <f t="shared" si="0"/>
        <v>0</v>
      </c>
      <c r="H45" s="4" t="str">
        <f t="shared" si="1"/>
        <v>，2667277</v>
      </c>
      <c r="I45" s="4" t="str">
        <f>VLOOKUP(A45,HOP!A:U,21,0)</f>
        <v>直连</v>
      </c>
    </row>
    <row r="46" s="4" customFormat="1" spans="1:9">
      <c r="A46" s="5">
        <v>999218869056904</v>
      </c>
      <c r="B46" s="6">
        <v>44798</v>
      </c>
      <c r="C46" s="6">
        <v>44799</v>
      </c>
      <c r="D46" s="4">
        <v>161.95</v>
      </c>
      <c r="E46" s="4" t="str">
        <f>VLOOKUP(A46,HOP!A:L,12,0)</f>
        <v>161.95</v>
      </c>
      <c r="F46" s="4" t="str">
        <f>VLOOKUP(A46,HOP!A:C,3,0)</f>
        <v>2667318</v>
      </c>
      <c r="G46" s="4">
        <f t="shared" si="0"/>
        <v>0</v>
      </c>
      <c r="H46" s="4" t="str">
        <f t="shared" si="1"/>
        <v>，2667318</v>
      </c>
      <c r="I46" s="4" t="str">
        <f>VLOOKUP(A46,HOP!A:U,21,0)</f>
        <v>直连</v>
      </c>
    </row>
    <row r="47" s="4" customFormat="1" spans="1:9">
      <c r="A47" s="5">
        <v>999218871384010</v>
      </c>
      <c r="B47" s="6">
        <v>44798</v>
      </c>
      <c r="C47" s="6">
        <v>44799</v>
      </c>
      <c r="D47" s="4">
        <v>338.45</v>
      </c>
      <c r="E47" s="4" t="str">
        <f>VLOOKUP(A47,HOP!A:L,12,0)</f>
        <v>338.45</v>
      </c>
      <c r="F47" s="4" t="str">
        <f>VLOOKUP(A47,HOP!A:C,3,0)</f>
        <v>2667636</v>
      </c>
      <c r="G47" s="4">
        <f t="shared" si="0"/>
        <v>0</v>
      </c>
      <c r="H47" s="4" t="str">
        <f t="shared" si="1"/>
        <v>，2667636</v>
      </c>
      <c r="I47" s="4" t="str">
        <f>VLOOKUP(A47,HOP!A:U,21,0)</f>
        <v>直连</v>
      </c>
    </row>
    <row r="49" spans="4:4">
      <c r="D49" s="4">
        <f>SUM(D2:D48)</f>
        <v>11890.43</v>
      </c>
    </row>
    <row r="55" spans="1:1">
      <c r="A55" s="4" t="s">
        <v>190</v>
      </c>
    </row>
    <row r="56" spans="1:1">
      <c r="A56" s="4" t="s">
        <v>191</v>
      </c>
    </row>
    <row r="57" spans="1:1">
      <c r="A57" s="4" t="s">
        <v>192</v>
      </c>
    </row>
  </sheetData>
  <autoFilter ref="A1:X47">
    <filterColumn colId="3">
      <filters>
        <filter val="251.12"/>
        <filter val="1083.82"/>
        <filter val="1186.02"/>
        <filter val="161.95"/>
        <filter val="473.55"/>
        <filter val="203.98"/>
        <filter val="214.22"/>
        <filter val="143.5"/>
        <filter val="584.25"/>
        <filter val="438.7"/>
        <filter val="237.8"/>
        <filter val="191.68"/>
        <filter val="282.9"/>
        <filter val="152.72"/>
        <filter val="668.32"/>
        <filter val="194.75"/>
        <filter val="260.35"/>
        <filter val="301.35"/>
        <filter val="260.36"/>
        <filter val="154.78"/>
        <filter val="195.78"/>
        <filter val="313.38"/>
        <filter val="115.82"/>
        <filter val="165.02"/>
        <filter val="181.42"/>
        <filter val="238.82"/>
        <filter val="338.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193</v>
      </c>
      <c r="B1" s="2" t="s">
        <v>194</v>
      </c>
      <c r="C1" s="2" t="s">
        <v>195</v>
      </c>
      <c r="D1" s="2" t="s">
        <v>196</v>
      </c>
      <c r="E1" s="2" t="s">
        <v>13</v>
      </c>
      <c r="F1" s="2" t="s">
        <v>5</v>
      </c>
      <c r="G1" s="2" t="s">
        <v>6</v>
      </c>
      <c r="H1" s="2" t="s">
        <v>197</v>
      </c>
      <c r="I1" s="2" t="s">
        <v>198</v>
      </c>
      <c r="J1" s="2" t="s">
        <v>199</v>
      </c>
      <c r="K1" s="2" t="s">
        <v>200</v>
      </c>
      <c r="L1" s="2" t="s">
        <v>201</v>
      </c>
      <c r="M1" s="2" t="s">
        <v>202</v>
      </c>
      <c r="N1" s="2" t="s">
        <v>203</v>
      </c>
      <c r="O1" s="2" t="s">
        <v>204</v>
      </c>
      <c r="P1" s="2" t="s">
        <v>205</v>
      </c>
      <c r="Q1" s="2" t="s">
        <v>206</v>
      </c>
      <c r="R1" s="2" t="s">
        <v>207</v>
      </c>
      <c r="S1" s="2" t="s">
        <v>208</v>
      </c>
      <c r="T1" s="2" t="s">
        <v>209</v>
      </c>
      <c r="U1" s="2" t="s">
        <v>210</v>
      </c>
    </row>
    <row r="2" s="1" customFormat="1" spans="1:21">
      <c r="A2" s="3">
        <v>999218797030107</v>
      </c>
      <c r="B2" s="1" t="s">
        <v>211</v>
      </c>
      <c r="C2" s="1" t="s">
        <v>212</v>
      </c>
      <c r="D2" s="1" t="s">
        <v>213</v>
      </c>
      <c r="E2" s="1" t="s">
        <v>73</v>
      </c>
      <c r="F2" s="1" t="s">
        <v>214</v>
      </c>
      <c r="G2" s="1" t="s">
        <v>215</v>
      </c>
      <c r="H2" s="1" t="s">
        <v>216</v>
      </c>
      <c r="I2" s="1" t="s">
        <v>217</v>
      </c>
      <c r="J2" s="1" t="s">
        <v>218</v>
      </c>
      <c r="K2" s="1" t="s">
        <v>217</v>
      </c>
      <c r="L2" s="1" t="s">
        <v>217</v>
      </c>
      <c r="M2" s="1" t="s">
        <v>219</v>
      </c>
      <c r="N2" s="1" t="s">
        <v>219</v>
      </c>
      <c r="O2" s="1" t="s">
        <v>220</v>
      </c>
      <c r="P2" s="1" t="s">
        <v>221</v>
      </c>
      <c r="Q2" s="1" t="s">
        <v>222</v>
      </c>
      <c r="R2" s="1" t="s">
        <v>223</v>
      </c>
      <c r="S2" s="1" t="s">
        <v>224</v>
      </c>
      <c r="T2" s="1" t="s">
        <v>225</v>
      </c>
      <c r="U2" s="1" t="s">
        <v>226</v>
      </c>
    </row>
    <row r="3" s="1" customFormat="1" spans="1:21">
      <c r="A3" s="3">
        <v>999218814522955</v>
      </c>
      <c r="B3" s="1" t="s">
        <v>227</v>
      </c>
      <c r="C3" s="1" t="s">
        <v>228</v>
      </c>
      <c r="D3" s="1" t="s">
        <v>229</v>
      </c>
      <c r="E3" s="1" t="s">
        <v>31</v>
      </c>
      <c r="F3" s="1" t="s">
        <v>214</v>
      </c>
      <c r="G3" s="1" t="s">
        <v>230</v>
      </c>
      <c r="H3" s="1" t="s">
        <v>216</v>
      </c>
      <c r="I3" s="1" t="s">
        <v>231</v>
      </c>
      <c r="J3" s="1" t="s">
        <v>218</v>
      </c>
      <c r="K3" s="1" t="s">
        <v>231</v>
      </c>
      <c r="L3" s="1" t="s">
        <v>231</v>
      </c>
      <c r="M3" s="1" t="s">
        <v>219</v>
      </c>
      <c r="N3" s="1" t="s">
        <v>219</v>
      </c>
      <c r="O3" s="1" t="s">
        <v>220</v>
      </c>
      <c r="P3" s="1" t="s">
        <v>221</v>
      </c>
      <c r="Q3" s="1" t="s">
        <v>222</v>
      </c>
      <c r="R3" s="1" t="s">
        <v>232</v>
      </c>
      <c r="S3" s="1" t="s">
        <v>224</v>
      </c>
      <c r="T3" s="1" t="s">
        <v>225</v>
      </c>
      <c r="U3" s="1" t="s">
        <v>226</v>
      </c>
    </row>
    <row r="4" s="1" customFormat="1" spans="1:21">
      <c r="A4" s="3">
        <v>999218814535799</v>
      </c>
      <c r="B4" s="1" t="s">
        <v>227</v>
      </c>
      <c r="C4" s="1" t="s">
        <v>233</v>
      </c>
      <c r="D4" s="1" t="s">
        <v>229</v>
      </c>
      <c r="E4" s="1" t="s">
        <v>38</v>
      </c>
      <c r="F4" s="1" t="s">
        <v>227</v>
      </c>
      <c r="G4" s="1" t="s">
        <v>230</v>
      </c>
      <c r="H4" s="1" t="s">
        <v>216</v>
      </c>
      <c r="I4" s="1" t="s">
        <v>234</v>
      </c>
      <c r="J4" s="1" t="s">
        <v>218</v>
      </c>
      <c r="K4" s="1" t="s">
        <v>234</v>
      </c>
      <c r="L4" s="1" t="s">
        <v>234</v>
      </c>
      <c r="M4" s="1" t="s">
        <v>219</v>
      </c>
      <c r="N4" s="1" t="s">
        <v>219</v>
      </c>
      <c r="O4" s="1" t="s">
        <v>220</v>
      </c>
      <c r="P4" s="1" t="s">
        <v>221</v>
      </c>
      <c r="Q4" s="1" t="s">
        <v>222</v>
      </c>
      <c r="R4" s="1" t="s">
        <v>235</v>
      </c>
      <c r="S4" s="1" t="s">
        <v>224</v>
      </c>
      <c r="T4" s="1" t="s">
        <v>225</v>
      </c>
      <c r="U4" s="1" t="s">
        <v>226</v>
      </c>
    </row>
    <row r="5" s="1" customFormat="1" spans="1:21">
      <c r="A5" s="3">
        <v>999218830428994</v>
      </c>
      <c r="B5" s="1" t="s">
        <v>236</v>
      </c>
      <c r="C5" s="1" t="s">
        <v>237</v>
      </c>
      <c r="D5" s="1" t="s">
        <v>238</v>
      </c>
      <c r="E5" s="1" t="s">
        <v>43</v>
      </c>
      <c r="F5" s="1" t="s">
        <v>236</v>
      </c>
      <c r="G5" s="1" t="s">
        <v>230</v>
      </c>
      <c r="H5" s="1" t="s">
        <v>216</v>
      </c>
      <c r="I5" s="1" t="s">
        <v>239</v>
      </c>
      <c r="J5" s="1" t="s">
        <v>218</v>
      </c>
      <c r="K5" s="1" t="s">
        <v>239</v>
      </c>
      <c r="L5" s="1" t="s">
        <v>239</v>
      </c>
      <c r="M5" s="1" t="s">
        <v>219</v>
      </c>
      <c r="N5" s="1" t="s">
        <v>219</v>
      </c>
      <c r="O5" s="1" t="s">
        <v>220</v>
      </c>
      <c r="P5" s="1" t="s">
        <v>221</v>
      </c>
      <c r="Q5" s="1" t="s">
        <v>222</v>
      </c>
      <c r="R5" s="1" t="s">
        <v>240</v>
      </c>
      <c r="S5" s="1" t="s">
        <v>224</v>
      </c>
      <c r="T5" s="1" t="s">
        <v>225</v>
      </c>
      <c r="U5" s="1" t="s">
        <v>226</v>
      </c>
    </row>
    <row r="6" s="1" customFormat="1" spans="1:21">
      <c r="A6" s="3">
        <v>999218834334549</v>
      </c>
      <c r="B6" s="1" t="s">
        <v>236</v>
      </c>
      <c r="C6" s="1" t="s">
        <v>241</v>
      </c>
      <c r="D6" s="1" t="s">
        <v>242</v>
      </c>
      <c r="E6" s="1" t="s">
        <v>48</v>
      </c>
      <c r="F6" s="1" t="s">
        <v>236</v>
      </c>
      <c r="G6" s="1" t="s">
        <v>230</v>
      </c>
      <c r="H6" s="1" t="s">
        <v>216</v>
      </c>
      <c r="I6" s="1" t="s">
        <v>243</v>
      </c>
      <c r="J6" s="1" t="s">
        <v>218</v>
      </c>
      <c r="K6" s="1" t="s">
        <v>243</v>
      </c>
      <c r="L6" s="1" t="s">
        <v>243</v>
      </c>
      <c r="M6" s="1" t="s">
        <v>219</v>
      </c>
      <c r="N6" s="1" t="s">
        <v>219</v>
      </c>
      <c r="O6" s="1" t="s">
        <v>220</v>
      </c>
      <c r="P6" s="1" t="s">
        <v>221</v>
      </c>
      <c r="Q6" s="1" t="s">
        <v>222</v>
      </c>
      <c r="R6" s="1" t="s">
        <v>244</v>
      </c>
      <c r="S6" s="1" t="s">
        <v>224</v>
      </c>
      <c r="T6" s="1" t="s">
        <v>225</v>
      </c>
      <c r="U6" s="1" t="s">
        <v>226</v>
      </c>
    </row>
    <row r="7" s="1" customFormat="1" spans="1:21">
      <c r="A7" s="3">
        <v>999218837105342</v>
      </c>
      <c r="B7" s="1" t="s">
        <v>236</v>
      </c>
      <c r="C7" s="1" t="s">
        <v>245</v>
      </c>
      <c r="D7" s="1" t="s">
        <v>246</v>
      </c>
      <c r="E7" s="1" t="s">
        <v>53</v>
      </c>
      <c r="F7" s="1" t="s">
        <v>236</v>
      </c>
      <c r="G7" s="1" t="s">
        <v>230</v>
      </c>
      <c r="H7" s="1" t="s">
        <v>216</v>
      </c>
      <c r="I7" s="1" t="s">
        <v>247</v>
      </c>
      <c r="J7" s="1" t="s">
        <v>218</v>
      </c>
      <c r="K7" s="1" t="s">
        <v>247</v>
      </c>
      <c r="L7" s="1" t="s">
        <v>247</v>
      </c>
      <c r="M7" s="1" t="s">
        <v>219</v>
      </c>
      <c r="N7" s="1" t="s">
        <v>219</v>
      </c>
      <c r="O7" s="1" t="s">
        <v>220</v>
      </c>
      <c r="P7" s="1" t="s">
        <v>221</v>
      </c>
      <c r="Q7" s="1" t="s">
        <v>222</v>
      </c>
      <c r="R7" s="1" t="s">
        <v>248</v>
      </c>
      <c r="S7" s="1" t="s">
        <v>224</v>
      </c>
      <c r="T7" s="1" t="s">
        <v>225</v>
      </c>
      <c r="U7" s="1" t="s">
        <v>226</v>
      </c>
    </row>
    <row r="8" s="1" customFormat="1" spans="1:21">
      <c r="A8" s="3">
        <v>999218837469093</v>
      </c>
      <c r="B8" s="1" t="s">
        <v>236</v>
      </c>
      <c r="C8" s="1" t="s">
        <v>249</v>
      </c>
      <c r="D8" s="1" t="s">
        <v>250</v>
      </c>
      <c r="E8" s="1" t="s">
        <v>56</v>
      </c>
      <c r="F8" s="1" t="s">
        <v>236</v>
      </c>
      <c r="G8" s="1" t="s">
        <v>230</v>
      </c>
      <c r="H8" s="1" t="s">
        <v>216</v>
      </c>
      <c r="I8" s="1" t="s">
        <v>251</v>
      </c>
      <c r="J8" s="1" t="s">
        <v>218</v>
      </c>
      <c r="K8" s="1" t="s">
        <v>251</v>
      </c>
      <c r="L8" s="1" t="s">
        <v>251</v>
      </c>
      <c r="M8" s="1" t="s">
        <v>219</v>
      </c>
      <c r="N8" s="1" t="s">
        <v>219</v>
      </c>
      <c r="O8" s="1" t="s">
        <v>220</v>
      </c>
      <c r="P8" s="1" t="s">
        <v>221</v>
      </c>
      <c r="Q8" s="1" t="s">
        <v>222</v>
      </c>
      <c r="R8" s="1" t="s">
        <v>252</v>
      </c>
      <c r="S8" s="1" t="s">
        <v>224</v>
      </c>
      <c r="T8" s="1" t="s">
        <v>225</v>
      </c>
      <c r="U8" s="1" t="s">
        <v>226</v>
      </c>
    </row>
    <row r="9" s="1" customFormat="1" spans="1:21">
      <c r="A9" s="3">
        <v>999218837568429</v>
      </c>
      <c r="B9" s="1" t="s">
        <v>236</v>
      </c>
      <c r="C9" s="1" t="s">
        <v>253</v>
      </c>
      <c r="D9" s="1" t="s">
        <v>254</v>
      </c>
      <c r="E9" s="1" t="s">
        <v>61</v>
      </c>
      <c r="F9" s="1" t="s">
        <v>236</v>
      </c>
      <c r="G9" s="1" t="s">
        <v>230</v>
      </c>
      <c r="H9" s="1" t="s">
        <v>216</v>
      </c>
      <c r="I9" s="1" t="s">
        <v>255</v>
      </c>
      <c r="J9" s="1" t="s">
        <v>218</v>
      </c>
      <c r="K9" s="1" t="s">
        <v>255</v>
      </c>
      <c r="L9" s="1" t="s">
        <v>255</v>
      </c>
      <c r="M9" s="1" t="s">
        <v>219</v>
      </c>
      <c r="N9" s="1" t="s">
        <v>219</v>
      </c>
      <c r="O9" s="1" t="s">
        <v>220</v>
      </c>
      <c r="P9" s="1" t="s">
        <v>221</v>
      </c>
      <c r="Q9" s="1" t="s">
        <v>222</v>
      </c>
      <c r="R9" s="1" t="s">
        <v>256</v>
      </c>
      <c r="S9" s="1" t="s">
        <v>224</v>
      </c>
      <c r="T9" s="1" t="s">
        <v>225</v>
      </c>
      <c r="U9" s="1" t="s">
        <v>226</v>
      </c>
    </row>
    <row r="10" s="1" customFormat="1" spans="1:21">
      <c r="A10" s="3">
        <v>999218837964940</v>
      </c>
      <c r="B10" s="1" t="s">
        <v>236</v>
      </c>
      <c r="C10" s="1" t="s">
        <v>257</v>
      </c>
      <c r="D10" s="1" t="s">
        <v>258</v>
      </c>
      <c r="E10" s="1" t="s">
        <v>66</v>
      </c>
      <c r="F10" s="1" t="s">
        <v>236</v>
      </c>
      <c r="G10" s="1" t="s">
        <v>230</v>
      </c>
      <c r="H10" s="1" t="s">
        <v>216</v>
      </c>
      <c r="I10" s="1" t="s">
        <v>259</v>
      </c>
      <c r="J10" s="1" t="s">
        <v>218</v>
      </c>
      <c r="K10" s="1" t="s">
        <v>259</v>
      </c>
      <c r="L10" s="1" t="s">
        <v>259</v>
      </c>
      <c r="M10" s="1" t="s">
        <v>219</v>
      </c>
      <c r="N10" s="1" t="s">
        <v>219</v>
      </c>
      <c r="O10" s="1" t="s">
        <v>220</v>
      </c>
      <c r="P10" s="1" t="s">
        <v>221</v>
      </c>
      <c r="Q10" s="1" t="s">
        <v>222</v>
      </c>
      <c r="R10" s="1" t="s">
        <v>260</v>
      </c>
      <c r="S10" s="1" t="s">
        <v>224</v>
      </c>
      <c r="T10" s="1" t="s">
        <v>225</v>
      </c>
      <c r="U10" s="1" t="s">
        <v>226</v>
      </c>
    </row>
    <row r="11" s="1" customFormat="1" spans="1:21">
      <c r="A11" s="3">
        <v>18840461060</v>
      </c>
      <c r="B11" s="1" t="s">
        <v>236</v>
      </c>
      <c r="C11" s="1" t="s">
        <v>261</v>
      </c>
      <c r="D11" s="1" t="s">
        <v>262</v>
      </c>
      <c r="E11" s="1" t="s">
        <v>70</v>
      </c>
      <c r="F11" s="1" t="s">
        <v>236</v>
      </c>
      <c r="G11" s="1" t="s">
        <v>230</v>
      </c>
      <c r="H11" s="1" t="s">
        <v>216</v>
      </c>
      <c r="I11" s="1" t="s">
        <v>263</v>
      </c>
      <c r="J11" s="1" t="s">
        <v>218</v>
      </c>
      <c r="K11" s="1" t="s">
        <v>263</v>
      </c>
      <c r="L11" s="1" t="s">
        <v>263</v>
      </c>
      <c r="M11" s="1" t="s">
        <v>219</v>
      </c>
      <c r="N11" s="1" t="s">
        <v>219</v>
      </c>
      <c r="O11" s="1" t="s">
        <v>220</v>
      </c>
      <c r="P11" s="1" t="s">
        <v>221</v>
      </c>
      <c r="Q11" s="1" t="s">
        <v>222</v>
      </c>
      <c r="R11" s="1" t="s">
        <v>264</v>
      </c>
      <c r="S11" s="1" t="s">
        <v>224</v>
      </c>
      <c r="T11" s="1" t="s">
        <v>225</v>
      </c>
      <c r="U11" s="1" t="s">
        <v>226</v>
      </c>
    </row>
    <row r="12" s="1" customFormat="1" spans="1:21">
      <c r="A12" s="3">
        <v>999218846099295</v>
      </c>
      <c r="B12" s="1" t="s">
        <v>230</v>
      </c>
      <c r="C12" s="1" t="s">
        <v>265</v>
      </c>
      <c r="D12" s="1" t="s">
        <v>266</v>
      </c>
      <c r="E12" s="1" t="s">
        <v>77</v>
      </c>
      <c r="F12" s="1" t="s">
        <v>230</v>
      </c>
      <c r="G12" s="1" t="s">
        <v>215</v>
      </c>
      <c r="H12" s="1" t="s">
        <v>216</v>
      </c>
      <c r="I12" s="1" t="s">
        <v>267</v>
      </c>
      <c r="J12" s="1" t="s">
        <v>218</v>
      </c>
      <c r="K12" s="1" t="s">
        <v>267</v>
      </c>
      <c r="L12" s="1" t="s">
        <v>267</v>
      </c>
      <c r="M12" s="1" t="s">
        <v>219</v>
      </c>
      <c r="N12" s="1" t="s">
        <v>219</v>
      </c>
      <c r="O12" s="1" t="s">
        <v>220</v>
      </c>
      <c r="P12" s="1" t="s">
        <v>221</v>
      </c>
      <c r="Q12" s="1" t="s">
        <v>222</v>
      </c>
      <c r="R12" s="1" t="s">
        <v>268</v>
      </c>
      <c r="S12" s="1" t="s">
        <v>224</v>
      </c>
      <c r="T12" s="1" t="s">
        <v>225</v>
      </c>
      <c r="U12" s="1" t="s">
        <v>226</v>
      </c>
    </row>
    <row r="13" s="1" customFormat="1" spans="1:21">
      <c r="A13" s="3">
        <v>999218846721486</v>
      </c>
      <c r="B13" s="1" t="s">
        <v>230</v>
      </c>
      <c r="C13" s="1" t="s">
        <v>269</v>
      </c>
      <c r="D13" s="1" t="s">
        <v>270</v>
      </c>
      <c r="E13" s="1" t="s">
        <v>80</v>
      </c>
      <c r="F13" s="1" t="s">
        <v>230</v>
      </c>
      <c r="G13" s="1" t="s">
        <v>215</v>
      </c>
      <c r="H13" s="1" t="s">
        <v>216</v>
      </c>
      <c r="I13" s="1" t="s">
        <v>271</v>
      </c>
      <c r="J13" s="1" t="s">
        <v>218</v>
      </c>
      <c r="K13" s="1" t="s">
        <v>271</v>
      </c>
      <c r="L13" s="1" t="s">
        <v>271</v>
      </c>
      <c r="M13" s="1" t="s">
        <v>219</v>
      </c>
      <c r="N13" s="1" t="s">
        <v>219</v>
      </c>
      <c r="O13" s="1" t="s">
        <v>220</v>
      </c>
      <c r="P13" s="1" t="s">
        <v>221</v>
      </c>
      <c r="Q13" s="1" t="s">
        <v>222</v>
      </c>
      <c r="R13" s="1" t="s">
        <v>272</v>
      </c>
      <c r="S13" s="1" t="s">
        <v>224</v>
      </c>
      <c r="T13" s="1" t="s">
        <v>225</v>
      </c>
      <c r="U13" s="1" t="s">
        <v>226</v>
      </c>
    </row>
    <row r="14" s="1" customFormat="1" spans="1:21">
      <c r="A14" s="3">
        <v>999218847009792</v>
      </c>
      <c r="B14" s="1" t="s">
        <v>230</v>
      </c>
      <c r="C14" s="1" t="s">
        <v>273</v>
      </c>
      <c r="D14" s="1" t="s">
        <v>274</v>
      </c>
      <c r="E14" s="1" t="s">
        <v>136</v>
      </c>
      <c r="F14" s="1" t="s">
        <v>230</v>
      </c>
      <c r="G14" s="1" t="s">
        <v>275</v>
      </c>
      <c r="H14" s="1" t="s">
        <v>216</v>
      </c>
      <c r="I14" s="1" t="s">
        <v>276</v>
      </c>
      <c r="J14" s="1" t="s">
        <v>218</v>
      </c>
      <c r="K14" s="1" t="s">
        <v>276</v>
      </c>
      <c r="L14" s="1" t="s">
        <v>276</v>
      </c>
      <c r="M14" s="1" t="s">
        <v>219</v>
      </c>
      <c r="N14" s="1" t="s">
        <v>219</v>
      </c>
      <c r="O14" s="1" t="s">
        <v>220</v>
      </c>
      <c r="P14" s="1" t="s">
        <v>221</v>
      </c>
      <c r="Q14" s="1" t="s">
        <v>222</v>
      </c>
      <c r="R14" s="1" t="s">
        <v>277</v>
      </c>
      <c r="S14" s="1" t="s">
        <v>224</v>
      </c>
      <c r="T14" s="1" t="s">
        <v>225</v>
      </c>
      <c r="U14" s="1" t="s">
        <v>226</v>
      </c>
    </row>
    <row r="15" s="1" customFormat="1" spans="1:21">
      <c r="A15" s="3">
        <v>999218848446077</v>
      </c>
      <c r="B15" s="1" t="s">
        <v>230</v>
      </c>
      <c r="C15" s="1" t="s">
        <v>278</v>
      </c>
      <c r="D15" s="1" t="s">
        <v>279</v>
      </c>
      <c r="E15" s="1" t="s">
        <v>101</v>
      </c>
      <c r="F15" s="1" t="s">
        <v>215</v>
      </c>
      <c r="G15" s="1" t="s">
        <v>280</v>
      </c>
      <c r="H15" s="1" t="s">
        <v>216</v>
      </c>
      <c r="I15" s="1" t="s">
        <v>281</v>
      </c>
      <c r="J15" s="1" t="s">
        <v>218</v>
      </c>
      <c r="K15" s="1" t="s">
        <v>281</v>
      </c>
      <c r="L15" s="1" t="s">
        <v>281</v>
      </c>
      <c r="M15" s="1" t="s">
        <v>219</v>
      </c>
      <c r="N15" s="1" t="s">
        <v>219</v>
      </c>
      <c r="O15" s="1" t="s">
        <v>220</v>
      </c>
      <c r="P15" s="1" t="s">
        <v>221</v>
      </c>
      <c r="Q15" s="1" t="s">
        <v>222</v>
      </c>
      <c r="R15" s="1" t="s">
        <v>282</v>
      </c>
      <c r="S15" s="1" t="s">
        <v>224</v>
      </c>
      <c r="T15" s="1" t="s">
        <v>225</v>
      </c>
      <c r="U15" s="1" t="s">
        <v>226</v>
      </c>
    </row>
    <row r="16" s="1" customFormat="1" spans="1:21">
      <c r="A16" s="3">
        <v>999218848571591</v>
      </c>
      <c r="B16" s="1" t="s">
        <v>230</v>
      </c>
      <c r="C16" s="1" t="s">
        <v>283</v>
      </c>
      <c r="D16" s="1" t="s">
        <v>284</v>
      </c>
      <c r="E16" s="1" t="s">
        <v>85</v>
      </c>
      <c r="F16" s="1" t="s">
        <v>230</v>
      </c>
      <c r="G16" s="1" t="s">
        <v>215</v>
      </c>
      <c r="H16" s="1" t="s">
        <v>216</v>
      </c>
      <c r="I16" s="1" t="s">
        <v>220</v>
      </c>
      <c r="J16" s="1" t="s">
        <v>218</v>
      </c>
      <c r="K16" s="1" t="s">
        <v>220</v>
      </c>
      <c r="L16" s="1" t="s">
        <v>220</v>
      </c>
      <c r="M16" s="1" t="s">
        <v>219</v>
      </c>
      <c r="N16" s="1" t="s">
        <v>219</v>
      </c>
      <c r="O16" s="1" t="s">
        <v>220</v>
      </c>
      <c r="P16" s="1" t="s">
        <v>221</v>
      </c>
      <c r="Q16" s="1" t="s">
        <v>222</v>
      </c>
      <c r="R16" s="1" t="s">
        <v>285</v>
      </c>
      <c r="S16" s="1" t="s">
        <v>224</v>
      </c>
      <c r="T16" s="1" t="s">
        <v>225</v>
      </c>
      <c r="U16" s="1" t="s">
        <v>226</v>
      </c>
    </row>
    <row r="17" s="1" customFormat="1" spans="1:21">
      <c r="A17" s="3">
        <v>18848902399</v>
      </c>
      <c r="B17" s="1" t="s">
        <v>230</v>
      </c>
      <c r="C17" s="1" t="s">
        <v>286</v>
      </c>
      <c r="D17" s="1" t="s">
        <v>287</v>
      </c>
      <c r="E17" s="1" t="s">
        <v>88</v>
      </c>
      <c r="F17" s="1" t="s">
        <v>230</v>
      </c>
      <c r="G17" s="1" t="s">
        <v>215</v>
      </c>
      <c r="H17" s="1" t="s">
        <v>216</v>
      </c>
      <c r="I17" s="1" t="s">
        <v>288</v>
      </c>
      <c r="J17" s="1" t="s">
        <v>218</v>
      </c>
      <c r="K17" s="1" t="s">
        <v>288</v>
      </c>
      <c r="L17" s="1" t="s">
        <v>288</v>
      </c>
      <c r="M17" s="1" t="s">
        <v>219</v>
      </c>
      <c r="N17" s="1" t="s">
        <v>219</v>
      </c>
      <c r="O17" s="1" t="s">
        <v>220</v>
      </c>
      <c r="P17" s="1" t="s">
        <v>221</v>
      </c>
      <c r="Q17" s="1" t="s">
        <v>222</v>
      </c>
      <c r="R17" s="1" t="s">
        <v>289</v>
      </c>
      <c r="S17" s="1" t="s">
        <v>224</v>
      </c>
      <c r="T17" s="1" t="s">
        <v>225</v>
      </c>
      <c r="U17" s="1" t="s">
        <v>226</v>
      </c>
    </row>
    <row r="18" s="1" customFormat="1" spans="1:21">
      <c r="A18" s="3">
        <v>18851385438</v>
      </c>
      <c r="B18" s="1" t="s">
        <v>230</v>
      </c>
      <c r="C18" s="1" t="s">
        <v>290</v>
      </c>
      <c r="D18" s="1" t="s">
        <v>287</v>
      </c>
      <c r="E18" s="1" t="s">
        <v>92</v>
      </c>
      <c r="F18" s="1" t="s">
        <v>230</v>
      </c>
      <c r="G18" s="1" t="s">
        <v>215</v>
      </c>
      <c r="H18" s="1" t="s">
        <v>216</v>
      </c>
      <c r="I18" s="1" t="s">
        <v>291</v>
      </c>
      <c r="J18" s="1" t="s">
        <v>218</v>
      </c>
      <c r="K18" s="1" t="s">
        <v>291</v>
      </c>
      <c r="L18" s="1" t="s">
        <v>291</v>
      </c>
      <c r="M18" s="1" t="s">
        <v>219</v>
      </c>
      <c r="N18" s="1" t="s">
        <v>219</v>
      </c>
      <c r="O18" s="1" t="s">
        <v>220</v>
      </c>
      <c r="P18" s="1" t="s">
        <v>221</v>
      </c>
      <c r="Q18" s="1" t="s">
        <v>222</v>
      </c>
      <c r="R18" s="1" t="s">
        <v>292</v>
      </c>
      <c r="S18" s="1" t="s">
        <v>224</v>
      </c>
      <c r="T18" s="1" t="s">
        <v>225</v>
      </c>
      <c r="U18" s="1" t="s">
        <v>226</v>
      </c>
    </row>
    <row r="19" s="1" customFormat="1" spans="1:21">
      <c r="A19" s="3">
        <v>18851385606</v>
      </c>
      <c r="B19" s="1" t="s">
        <v>230</v>
      </c>
      <c r="C19" s="1" t="s">
        <v>293</v>
      </c>
      <c r="D19" s="1" t="s">
        <v>287</v>
      </c>
      <c r="E19" s="1" t="s">
        <v>94</v>
      </c>
      <c r="F19" s="1" t="s">
        <v>230</v>
      </c>
      <c r="G19" s="1" t="s">
        <v>215</v>
      </c>
      <c r="H19" s="1" t="s">
        <v>216</v>
      </c>
      <c r="I19" s="1" t="s">
        <v>288</v>
      </c>
      <c r="J19" s="1" t="s">
        <v>218</v>
      </c>
      <c r="K19" s="1" t="s">
        <v>288</v>
      </c>
      <c r="L19" s="1" t="s">
        <v>288</v>
      </c>
      <c r="M19" s="1" t="s">
        <v>219</v>
      </c>
      <c r="N19" s="1" t="s">
        <v>219</v>
      </c>
      <c r="O19" s="1" t="s">
        <v>220</v>
      </c>
      <c r="P19" s="1" t="s">
        <v>221</v>
      </c>
      <c r="Q19" s="1" t="s">
        <v>222</v>
      </c>
      <c r="R19" s="1" t="s">
        <v>292</v>
      </c>
      <c r="S19" s="1" t="s">
        <v>224</v>
      </c>
      <c r="T19" s="1" t="s">
        <v>225</v>
      </c>
      <c r="U19" s="1" t="s">
        <v>226</v>
      </c>
    </row>
    <row r="20" s="1" customFormat="1" spans="1:21">
      <c r="A20" s="3">
        <v>999218851558977</v>
      </c>
      <c r="B20" s="1" t="s">
        <v>230</v>
      </c>
      <c r="C20" s="1" t="s">
        <v>294</v>
      </c>
      <c r="D20" s="1" t="s">
        <v>295</v>
      </c>
      <c r="E20" s="1" t="s">
        <v>97</v>
      </c>
      <c r="F20" s="1" t="s">
        <v>230</v>
      </c>
      <c r="G20" s="1" t="s">
        <v>215</v>
      </c>
      <c r="H20" s="1" t="s">
        <v>216</v>
      </c>
      <c r="I20" s="1" t="s">
        <v>251</v>
      </c>
      <c r="J20" s="1" t="s">
        <v>218</v>
      </c>
      <c r="K20" s="1" t="s">
        <v>251</v>
      </c>
      <c r="L20" s="1" t="s">
        <v>251</v>
      </c>
      <c r="M20" s="1" t="s">
        <v>219</v>
      </c>
      <c r="N20" s="1" t="s">
        <v>219</v>
      </c>
      <c r="O20" s="1" t="s">
        <v>220</v>
      </c>
      <c r="P20" s="1" t="s">
        <v>221</v>
      </c>
      <c r="Q20" s="1" t="s">
        <v>222</v>
      </c>
      <c r="R20" s="1" t="s">
        <v>296</v>
      </c>
      <c r="S20" s="1" t="s">
        <v>224</v>
      </c>
      <c r="T20" s="1" t="s">
        <v>225</v>
      </c>
      <c r="U20" s="1" t="s">
        <v>226</v>
      </c>
    </row>
    <row r="21" s="1" customFormat="1" spans="1:21">
      <c r="A21" s="3">
        <v>18851896284</v>
      </c>
      <c r="B21" s="1" t="s">
        <v>215</v>
      </c>
      <c r="C21" s="1" t="s">
        <v>297</v>
      </c>
      <c r="D21" s="1" t="s">
        <v>262</v>
      </c>
      <c r="E21" s="1" t="s">
        <v>105</v>
      </c>
      <c r="F21" s="1" t="s">
        <v>215</v>
      </c>
      <c r="G21" s="1" t="s">
        <v>280</v>
      </c>
      <c r="H21" s="1" t="s">
        <v>216</v>
      </c>
      <c r="I21" s="1" t="s">
        <v>298</v>
      </c>
      <c r="J21" s="1" t="s">
        <v>218</v>
      </c>
      <c r="K21" s="1" t="s">
        <v>298</v>
      </c>
      <c r="L21" s="1" t="s">
        <v>298</v>
      </c>
      <c r="M21" s="1" t="s">
        <v>219</v>
      </c>
      <c r="N21" s="1" t="s">
        <v>219</v>
      </c>
      <c r="O21" s="1" t="s">
        <v>220</v>
      </c>
      <c r="P21" s="1" t="s">
        <v>221</v>
      </c>
      <c r="Q21" s="1" t="s">
        <v>222</v>
      </c>
      <c r="R21" s="1" t="s">
        <v>299</v>
      </c>
      <c r="S21" s="1" t="s">
        <v>224</v>
      </c>
      <c r="T21" s="1" t="s">
        <v>225</v>
      </c>
      <c r="U21" s="1" t="s">
        <v>226</v>
      </c>
    </row>
    <row r="22" s="1" customFormat="1" spans="1:21">
      <c r="A22" s="3">
        <v>999218852412777</v>
      </c>
      <c r="B22" s="1" t="s">
        <v>215</v>
      </c>
      <c r="C22" s="1" t="s">
        <v>300</v>
      </c>
      <c r="D22" s="1" t="s">
        <v>274</v>
      </c>
      <c r="E22" s="1" t="s">
        <v>139</v>
      </c>
      <c r="F22" s="1" t="s">
        <v>280</v>
      </c>
      <c r="G22" s="1" t="s">
        <v>275</v>
      </c>
      <c r="H22" s="1" t="s">
        <v>216</v>
      </c>
      <c r="I22" s="1" t="s">
        <v>301</v>
      </c>
      <c r="J22" s="1" t="s">
        <v>218</v>
      </c>
      <c r="K22" s="1" t="s">
        <v>301</v>
      </c>
      <c r="L22" s="1" t="s">
        <v>301</v>
      </c>
      <c r="M22" s="1" t="s">
        <v>219</v>
      </c>
      <c r="N22" s="1" t="s">
        <v>219</v>
      </c>
      <c r="O22" s="1" t="s">
        <v>220</v>
      </c>
      <c r="P22" s="1" t="s">
        <v>221</v>
      </c>
      <c r="Q22" s="1" t="s">
        <v>222</v>
      </c>
      <c r="R22" s="1" t="s">
        <v>302</v>
      </c>
      <c r="S22" s="1" t="s">
        <v>224</v>
      </c>
      <c r="T22" s="1" t="s">
        <v>225</v>
      </c>
      <c r="U22" s="1" t="s">
        <v>226</v>
      </c>
    </row>
    <row r="23" s="1" customFormat="1" spans="1:21">
      <c r="A23" s="3">
        <v>999218855427499</v>
      </c>
      <c r="B23" s="1" t="s">
        <v>215</v>
      </c>
      <c r="C23" s="1" t="s">
        <v>303</v>
      </c>
      <c r="D23" s="1" t="s">
        <v>304</v>
      </c>
      <c r="E23" s="1" t="s">
        <v>109</v>
      </c>
      <c r="F23" s="1" t="s">
        <v>215</v>
      </c>
      <c r="G23" s="1" t="s">
        <v>280</v>
      </c>
      <c r="H23" s="1" t="s">
        <v>216</v>
      </c>
      <c r="I23" s="1" t="s">
        <v>305</v>
      </c>
      <c r="J23" s="1" t="s">
        <v>218</v>
      </c>
      <c r="K23" s="1" t="s">
        <v>305</v>
      </c>
      <c r="L23" s="1" t="s">
        <v>305</v>
      </c>
      <c r="M23" s="1" t="s">
        <v>219</v>
      </c>
      <c r="N23" s="1" t="s">
        <v>219</v>
      </c>
      <c r="O23" s="1" t="s">
        <v>220</v>
      </c>
      <c r="P23" s="1" t="s">
        <v>221</v>
      </c>
      <c r="Q23" s="1" t="s">
        <v>222</v>
      </c>
      <c r="R23" s="1" t="s">
        <v>306</v>
      </c>
      <c r="S23" s="1" t="s">
        <v>224</v>
      </c>
      <c r="T23" s="1" t="s">
        <v>225</v>
      </c>
      <c r="U23" s="1" t="s">
        <v>226</v>
      </c>
    </row>
    <row r="24" s="1" customFormat="1" spans="1:21">
      <c r="A24" s="3">
        <v>999218855991118</v>
      </c>
      <c r="B24" s="1" t="s">
        <v>215</v>
      </c>
      <c r="C24" s="1" t="s">
        <v>307</v>
      </c>
      <c r="D24" s="1" t="s">
        <v>266</v>
      </c>
      <c r="E24" s="1" t="s">
        <v>77</v>
      </c>
      <c r="F24" s="1" t="s">
        <v>215</v>
      </c>
      <c r="G24" s="1" t="s">
        <v>280</v>
      </c>
      <c r="H24" s="1" t="s">
        <v>216</v>
      </c>
      <c r="I24" s="1" t="s">
        <v>267</v>
      </c>
      <c r="J24" s="1" t="s">
        <v>218</v>
      </c>
      <c r="K24" s="1" t="s">
        <v>267</v>
      </c>
      <c r="L24" s="1" t="s">
        <v>267</v>
      </c>
      <c r="M24" s="1" t="s">
        <v>219</v>
      </c>
      <c r="N24" s="1" t="s">
        <v>219</v>
      </c>
      <c r="O24" s="1" t="s">
        <v>220</v>
      </c>
      <c r="P24" s="1" t="s">
        <v>221</v>
      </c>
      <c r="Q24" s="1" t="s">
        <v>222</v>
      </c>
      <c r="R24" s="1" t="s">
        <v>308</v>
      </c>
      <c r="S24" s="1" t="s">
        <v>224</v>
      </c>
      <c r="T24" s="1" t="s">
        <v>225</v>
      </c>
      <c r="U24" s="1" t="s">
        <v>226</v>
      </c>
    </row>
    <row r="25" s="1" customFormat="1" spans="1:21">
      <c r="A25" s="3">
        <v>999218856204670</v>
      </c>
      <c r="B25" s="1" t="s">
        <v>215</v>
      </c>
      <c r="C25" s="1" t="s">
        <v>309</v>
      </c>
      <c r="D25" s="1" t="s">
        <v>270</v>
      </c>
      <c r="E25" s="1" t="s">
        <v>80</v>
      </c>
      <c r="F25" s="1" t="s">
        <v>215</v>
      </c>
      <c r="G25" s="1" t="s">
        <v>280</v>
      </c>
      <c r="H25" s="1" t="s">
        <v>216</v>
      </c>
      <c r="I25" s="1" t="s">
        <v>271</v>
      </c>
      <c r="J25" s="1" t="s">
        <v>218</v>
      </c>
      <c r="K25" s="1" t="s">
        <v>271</v>
      </c>
      <c r="L25" s="1" t="s">
        <v>271</v>
      </c>
      <c r="M25" s="1" t="s">
        <v>219</v>
      </c>
      <c r="N25" s="1" t="s">
        <v>219</v>
      </c>
      <c r="O25" s="1" t="s">
        <v>220</v>
      </c>
      <c r="P25" s="1" t="s">
        <v>221</v>
      </c>
      <c r="Q25" s="1" t="s">
        <v>222</v>
      </c>
      <c r="R25" s="1" t="s">
        <v>310</v>
      </c>
      <c r="S25" s="1" t="s">
        <v>224</v>
      </c>
      <c r="T25" s="1" t="s">
        <v>225</v>
      </c>
      <c r="U25" s="1" t="s">
        <v>226</v>
      </c>
    </row>
    <row r="26" s="1" customFormat="1" spans="1:21">
      <c r="A26" s="3">
        <v>18856368740</v>
      </c>
      <c r="B26" s="1" t="s">
        <v>215</v>
      </c>
      <c r="C26" s="1" t="s">
        <v>311</v>
      </c>
      <c r="D26" s="1" t="s">
        <v>262</v>
      </c>
      <c r="E26" s="1" t="s">
        <v>115</v>
      </c>
      <c r="F26" s="1" t="s">
        <v>215</v>
      </c>
      <c r="G26" s="1" t="s">
        <v>280</v>
      </c>
      <c r="H26" s="1" t="s">
        <v>216</v>
      </c>
      <c r="I26" s="1" t="s">
        <v>263</v>
      </c>
      <c r="J26" s="1" t="s">
        <v>218</v>
      </c>
      <c r="K26" s="1" t="s">
        <v>263</v>
      </c>
      <c r="L26" s="1" t="s">
        <v>263</v>
      </c>
      <c r="M26" s="1" t="s">
        <v>219</v>
      </c>
      <c r="N26" s="1" t="s">
        <v>219</v>
      </c>
      <c r="O26" s="1" t="s">
        <v>220</v>
      </c>
      <c r="P26" s="1" t="s">
        <v>221</v>
      </c>
      <c r="Q26" s="1" t="s">
        <v>222</v>
      </c>
      <c r="R26" s="1" t="s">
        <v>312</v>
      </c>
      <c r="S26" s="1" t="s">
        <v>224</v>
      </c>
      <c r="T26" s="1" t="s">
        <v>225</v>
      </c>
      <c r="U26" s="1" t="s">
        <v>226</v>
      </c>
    </row>
    <row r="27" s="1" customFormat="1" spans="1:21">
      <c r="A27" s="3">
        <v>18856713485</v>
      </c>
      <c r="B27" s="1" t="s">
        <v>215</v>
      </c>
      <c r="C27" s="1" t="s">
        <v>313</v>
      </c>
      <c r="D27" s="1" t="s">
        <v>262</v>
      </c>
      <c r="E27" s="1" t="s">
        <v>118</v>
      </c>
      <c r="F27" s="1" t="s">
        <v>215</v>
      </c>
      <c r="G27" s="1" t="s">
        <v>280</v>
      </c>
      <c r="H27" s="1" t="s">
        <v>216</v>
      </c>
      <c r="I27" s="1" t="s">
        <v>263</v>
      </c>
      <c r="J27" s="1" t="s">
        <v>218</v>
      </c>
      <c r="K27" s="1" t="s">
        <v>263</v>
      </c>
      <c r="L27" s="1" t="s">
        <v>263</v>
      </c>
      <c r="M27" s="1" t="s">
        <v>219</v>
      </c>
      <c r="N27" s="1" t="s">
        <v>219</v>
      </c>
      <c r="O27" s="1" t="s">
        <v>220</v>
      </c>
      <c r="P27" s="1" t="s">
        <v>221</v>
      </c>
      <c r="Q27" s="1" t="s">
        <v>222</v>
      </c>
      <c r="R27" s="1" t="s">
        <v>314</v>
      </c>
      <c r="S27" s="1" t="s">
        <v>224</v>
      </c>
      <c r="T27" s="1" t="s">
        <v>225</v>
      </c>
      <c r="U27" s="1" t="s">
        <v>226</v>
      </c>
    </row>
    <row r="28" s="1" customFormat="1" spans="1:21">
      <c r="A28" s="3">
        <v>999218858298998</v>
      </c>
      <c r="B28" s="1" t="s">
        <v>215</v>
      </c>
      <c r="C28" s="1" t="s">
        <v>315</v>
      </c>
      <c r="D28" s="1" t="s">
        <v>316</v>
      </c>
      <c r="E28" s="1" t="s">
        <v>143</v>
      </c>
      <c r="F28" s="1" t="s">
        <v>280</v>
      </c>
      <c r="G28" s="1" t="s">
        <v>275</v>
      </c>
      <c r="H28" s="1" t="s">
        <v>216</v>
      </c>
      <c r="I28" s="1" t="s">
        <v>251</v>
      </c>
      <c r="J28" s="1" t="s">
        <v>218</v>
      </c>
      <c r="K28" s="1" t="s">
        <v>251</v>
      </c>
      <c r="L28" s="1" t="s">
        <v>251</v>
      </c>
      <c r="M28" s="1" t="s">
        <v>219</v>
      </c>
      <c r="N28" s="1" t="s">
        <v>219</v>
      </c>
      <c r="O28" s="1" t="s">
        <v>220</v>
      </c>
      <c r="P28" s="1" t="s">
        <v>221</v>
      </c>
      <c r="Q28" s="1" t="s">
        <v>222</v>
      </c>
      <c r="R28" s="1" t="s">
        <v>317</v>
      </c>
      <c r="S28" s="1" t="s">
        <v>224</v>
      </c>
      <c r="T28" s="1" t="s">
        <v>225</v>
      </c>
      <c r="U28" s="1" t="s">
        <v>226</v>
      </c>
    </row>
    <row r="29" s="1" customFormat="1" spans="1:21">
      <c r="A29" s="3">
        <v>18858501616</v>
      </c>
      <c r="B29" s="1" t="s">
        <v>215</v>
      </c>
      <c r="C29" s="1" t="s">
        <v>318</v>
      </c>
      <c r="D29" s="1" t="s">
        <v>319</v>
      </c>
      <c r="E29" s="1" t="s">
        <v>122</v>
      </c>
      <c r="F29" s="1" t="s">
        <v>215</v>
      </c>
      <c r="G29" s="1" t="s">
        <v>280</v>
      </c>
      <c r="H29" s="1" t="s">
        <v>216</v>
      </c>
      <c r="I29" s="1" t="s">
        <v>320</v>
      </c>
      <c r="J29" s="1" t="s">
        <v>218</v>
      </c>
      <c r="K29" s="1" t="s">
        <v>320</v>
      </c>
      <c r="L29" s="1" t="s">
        <v>320</v>
      </c>
      <c r="M29" s="1" t="s">
        <v>219</v>
      </c>
      <c r="N29" s="1" t="s">
        <v>219</v>
      </c>
      <c r="O29" s="1" t="s">
        <v>220</v>
      </c>
      <c r="P29" s="1" t="s">
        <v>221</v>
      </c>
      <c r="Q29" s="1" t="s">
        <v>222</v>
      </c>
      <c r="R29" s="1" t="s">
        <v>321</v>
      </c>
      <c r="S29" s="1" t="s">
        <v>224</v>
      </c>
      <c r="T29" s="1" t="s">
        <v>225</v>
      </c>
      <c r="U29" s="1" t="s">
        <v>226</v>
      </c>
    </row>
    <row r="30" s="1" customFormat="1" spans="1:21">
      <c r="A30" s="3">
        <v>999218858734304</v>
      </c>
      <c r="B30" s="1" t="s">
        <v>215</v>
      </c>
      <c r="C30" s="1" t="s">
        <v>322</v>
      </c>
      <c r="D30" s="1" t="s">
        <v>323</v>
      </c>
      <c r="E30" s="1" t="s">
        <v>147</v>
      </c>
      <c r="F30" s="1" t="s">
        <v>280</v>
      </c>
      <c r="G30" s="1" t="s">
        <v>275</v>
      </c>
      <c r="H30" s="1" t="s">
        <v>216</v>
      </c>
      <c r="I30" s="1" t="s">
        <v>220</v>
      </c>
      <c r="J30" s="1" t="s">
        <v>218</v>
      </c>
      <c r="K30" s="1" t="s">
        <v>220</v>
      </c>
      <c r="L30" s="1" t="s">
        <v>220</v>
      </c>
      <c r="M30" s="1" t="s">
        <v>219</v>
      </c>
      <c r="N30" s="1" t="s">
        <v>219</v>
      </c>
      <c r="O30" s="1" t="s">
        <v>220</v>
      </c>
      <c r="P30" s="1" t="s">
        <v>221</v>
      </c>
      <c r="Q30" s="1" t="s">
        <v>222</v>
      </c>
      <c r="R30" s="1" t="s">
        <v>324</v>
      </c>
      <c r="S30" s="1" t="s">
        <v>224</v>
      </c>
      <c r="T30" s="1" t="s">
        <v>225</v>
      </c>
      <c r="U30" s="1" t="s">
        <v>226</v>
      </c>
    </row>
    <row r="31" s="1" customFormat="1" spans="1:21">
      <c r="A31" s="3">
        <v>999218858907659</v>
      </c>
      <c r="B31" s="1" t="s">
        <v>215</v>
      </c>
      <c r="C31" s="1" t="s">
        <v>325</v>
      </c>
      <c r="D31" s="1" t="s">
        <v>266</v>
      </c>
      <c r="E31" s="1" t="s">
        <v>125</v>
      </c>
      <c r="F31" s="1" t="s">
        <v>280</v>
      </c>
      <c r="G31" s="1" t="s">
        <v>275</v>
      </c>
      <c r="H31" s="1" t="s">
        <v>216</v>
      </c>
      <c r="I31" s="1" t="s">
        <v>220</v>
      </c>
      <c r="J31" s="1" t="s">
        <v>218</v>
      </c>
      <c r="K31" s="1" t="s">
        <v>220</v>
      </c>
      <c r="L31" s="1" t="s">
        <v>220</v>
      </c>
      <c r="M31" s="1" t="s">
        <v>219</v>
      </c>
      <c r="N31" s="1" t="s">
        <v>219</v>
      </c>
      <c r="O31" s="1" t="s">
        <v>220</v>
      </c>
      <c r="P31" s="1" t="s">
        <v>221</v>
      </c>
      <c r="Q31" s="1" t="s">
        <v>222</v>
      </c>
      <c r="R31" s="1" t="s">
        <v>326</v>
      </c>
      <c r="S31" s="1" t="s">
        <v>224</v>
      </c>
      <c r="T31" s="1" t="s">
        <v>225</v>
      </c>
      <c r="U31" s="1" t="s">
        <v>226</v>
      </c>
    </row>
    <row r="32" s="1" customFormat="1" spans="1:21">
      <c r="A32" s="3">
        <v>18859498638</v>
      </c>
      <c r="B32" s="1" t="s">
        <v>215</v>
      </c>
      <c r="C32" s="1" t="s">
        <v>327</v>
      </c>
      <c r="D32" s="1" t="s">
        <v>262</v>
      </c>
      <c r="E32" s="1" t="s">
        <v>150</v>
      </c>
      <c r="F32" s="1" t="s">
        <v>215</v>
      </c>
      <c r="G32" s="1" t="s">
        <v>275</v>
      </c>
      <c r="H32" s="1" t="s">
        <v>216</v>
      </c>
      <c r="I32" s="1" t="s">
        <v>328</v>
      </c>
      <c r="J32" s="1" t="s">
        <v>218</v>
      </c>
      <c r="K32" s="1" t="s">
        <v>328</v>
      </c>
      <c r="L32" s="1" t="s">
        <v>328</v>
      </c>
      <c r="M32" s="1" t="s">
        <v>219</v>
      </c>
      <c r="N32" s="1" t="s">
        <v>219</v>
      </c>
      <c r="O32" s="1" t="s">
        <v>220</v>
      </c>
      <c r="P32" s="1" t="s">
        <v>221</v>
      </c>
      <c r="Q32" s="1" t="s">
        <v>222</v>
      </c>
      <c r="R32" s="1" t="s">
        <v>329</v>
      </c>
      <c r="S32" s="1" t="s">
        <v>224</v>
      </c>
      <c r="T32" s="1" t="s">
        <v>225</v>
      </c>
      <c r="U32" s="1" t="s">
        <v>226</v>
      </c>
    </row>
    <row r="33" s="1" customFormat="1" spans="1:21">
      <c r="A33" s="3">
        <v>999218859743819</v>
      </c>
      <c r="B33" s="1" t="s">
        <v>215</v>
      </c>
      <c r="C33" s="1" t="s">
        <v>330</v>
      </c>
      <c r="D33" s="1" t="s">
        <v>266</v>
      </c>
      <c r="E33" s="1" t="s">
        <v>125</v>
      </c>
      <c r="F33" s="1" t="s">
        <v>215</v>
      </c>
      <c r="G33" s="1" t="s">
        <v>280</v>
      </c>
      <c r="H33" s="1" t="s">
        <v>216</v>
      </c>
      <c r="I33" s="1" t="s">
        <v>259</v>
      </c>
      <c r="J33" s="1" t="s">
        <v>218</v>
      </c>
      <c r="K33" s="1" t="s">
        <v>259</v>
      </c>
      <c r="L33" s="1" t="s">
        <v>259</v>
      </c>
      <c r="M33" s="1" t="s">
        <v>219</v>
      </c>
      <c r="N33" s="1" t="s">
        <v>219</v>
      </c>
      <c r="O33" s="1" t="s">
        <v>220</v>
      </c>
      <c r="P33" s="1" t="s">
        <v>221</v>
      </c>
      <c r="Q33" s="1" t="s">
        <v>222</v>
      </c>
      <c r="R33" s="1" t="s">
        <v>331</v>
      </c>
      <c r="S33" s="1" t="s">
        <v>224</v>
      </c>
      <c r="T33" s="1" t="s">
        <v>225</v>
      </c>
      <c r="U33" s="1" t="s">
        <v>226</v>
      </c>
    </row>
    <row r="34" s="1" customFormat="1" spans="1:21">
      <c r="A34" s="3">
        <v>18859759252</v>
      </c>
      <c r="B34" s="1" t="s">
        <v>215</v>
      </c>
      <c r="C34" s="1" t="s">
        <v>332</v>
      </c>
      <c r="D34" s="1" t="s">
        <v>262</v>
      </c>
      <c r="E34" s="1" t="s">
        <v>129</v>
      </c>
      <c r="F34" s="1" t="s">
        <v>215</v>
      </c>
      <c r="G34" s="1" t="s">
        <v>280</v>
      </c>
      <c r="H34" s="1" t="s">
        <v>216</v>
      </c>
      <c r="I34" s="1" t="s">
        <v>298</v>
      </c>
      <c r="J34" s="1" t="s">
        <v>218</v>
      </c>
      <c r="K34" s="1" t="s">
        <v>298</v>
      </c>
      <c r="L34" s="1" t="s">
        <v>298</v>
      </c>
      <c r="M34" s="1" t="s">
        <v>219</v>
      </c>
      <c r="N34" s="1" t="s">
        <v>219</v>
      </c>
      <c r="O34" s="1" t="s">
        <v>220</v>
      </c>
      <c r="P34" s="1" t="s">
        <v>221</v>
      </c>
      <c r="Q34" s="1" t="s">
        <v>222</v>
      </c>
      <c r="R34" s="1" t="s">
        <v>333</v>
      </c>
      <c r="S34" s="1" t="s">
        <v>224</v>
      </c>
      <c r="T34" s="1" t="s">
        <v>225</v>
      </c>
      <c r="U34" s="1" t="s">
        <v>226</v>
      </c>
    </row>
    <row r="35" s="1" customFormat="1" spans="1:21">
      <c r="A35" s="3">
        <v>999218859886833</v>
      </c>
      <c r="B35" s="1" t="s">
        <v>215</v>
      </c>
      <c r="C35" s="1" t="s">
        <v>334</v>
      </c>
      <c r="D35" s="1" t="s">
        <v>335</v>
      </c>
      <c r="E35" s="1" t="s">
        <v>155</v>
      </c>
      <c r="F35" s="1" t="s">
        <v>280</v>
      </c>
      <c r="G35" s="1" t="s">
        <v>275</v>
      </c>
      <c r="H35" s="1" t="s">
        <v>216</v>
      </c>
      <c r="I35" s="1" t="s">
        <v>336</v>
      </c>
      <c r="J35" s="1" t="s">
        <v>218</v>
      </c>
      <c r="K35" s="1" t="s">
        <v>336</v>
      </c>
      <c r="L35" s="1" t="s">
        <v>336</v>
      </c>
      <c r="M35" s="1" t="s">
        <v>219</v>
      </c>
      <c r="N35" s="1" t="s">
        <v>219</v>
      </c>
      <c r="O35" s="1" t="s">
        <v>220</v>
      </c>
      <c r="P35" s="1" t="s">
        <v>221</v>
      </c>
      <c r="Q35" s="1" t="s">
        <v>222</v>
      </c>
      <c r="R35" s="1" t="s">
        <v>337</v>
      </c>
      <c r="S35" s="1" t="s">
        <v>224</v>
      </c>
      <c r="T35" s="1" t="s">
        <v>225</v>
      </c>
      <c r="U35" s="1" t="s">
        <v>226</v>
      </c>
    </row>
    <row r="36" s="1" customFormat="1" spans="1:21">
      <c r="A36" s="3">
        <v>999218859962021</v>
      </c>
      <c r="B36" s="1" t="s">
        <v>215</v>
      </c>
      <c r="C36" s="1" t="s">
        <v>338</v>
      </c>
      <c r="D36" s="1" t="s">
        <v>339</v>
      </c>
      <c r="E36" s="1" t="s">
        <v>160</v>
      </c>
      <c r="F36" s="1" t="s">
        <v>280</v>
      </c>
      <c r="G36" s="1" t="s">
        <v>275</v>
      </c>
      <c r="H36" s="1" t="s">
        <v>216</v>
      </c>
      <c r="I36" s="1" t="s">
        <v>251</v>
      </c>
      <c r="J36" s="1" t="s">
        <v>218</v>
      </c>
      <c r="K36" s="1" t="s">
        <v>251</v>
      </c>
      <c r="L36" s="1" t="s">
        <v>251</v>
      </c>
      <c r="M36" s="1" t="s">
        <v>219</v>
      </c>
      <c r="N36" s="1" t="s">
        <v>219</v>
      </c>
      <c r="O36" s="1" t="s">
        <v>220</v>
      </c>
      <c r="P36" s="1" t="s">
        <v>221</v>
      </c>
      <c r="Q36" s="1" t="s">
        <v>222</v>
      </c>
      <c r="R36" s="1" t="s">
        <v>340</v>
      </c>
      <c r="S36" s="1" t="s">
        <v>224</v>
      </c>
      <c r="T36" s="1" t="s">
        <v>225</v>
      </c>
      <c r="U36" s="1" t="s">
        <v>226</v>
      </c>
    </row>
    <row r="37" s="1" customFormat="1" spans="1:21">
      <c r="A37" s="3">
        <v>999218861368182</v>
      </c>
      <c r="B37" s="1" t="s">
        <v>215</v>
      </c>
      <c r="C37" s="1" t="s">
        <v>341</v>
      </c>
      <c r="D37" s="1" t="s">
        <v>342</v>
      </c>
      <c r="E37" s="1" t="s">
        <v>133</v>
      </c>
      <c r="F37" s="1" t="s">
        <v>215</v>
      </c>
      <c r="G37" s="1" t="s">
        <v>280</v>
      </c>
      <c r="H37" s="1" t="s">
        <v>216</v>
      </c>
      <c r="I37" s="1" t="s">
        <v>305</v>
      </c>
      <c r="J37" s="1" t="s">
        <v>218</v>
      </c>
      <c r="K37" s="1" t="s">
        <v>305</v>
      </c>
      <c r="L37" s="1" t="s">
        <v>305</v>
      </c>
      <c r="M37" s="1" t="s">
        <v>219</v>
      </c>
      <c r="N37" s="1" t="s">
        <v>219</v>
      </c>
      <c r="O37" s="1" t="s">
        <v>220</v>
      </c>
      <c r="P37" s="1" t="s">
        <v>221</v>
      </c>
      <c r="Q37" s="1" t="s">
        <v>222</v>
      </c>
      <c r="R37" s="1" t="s">
        <v>343</v>
      </c>
      <c r="S37" s="1" t="s">
        <v>224</v>
      </c>
      <c r="T37" s="1" t="s">
        <v>225</v>
      </c>
      <c r="U37" s="1" t="s">
        <v>226</v>
      </c>
    </row>
    <row r="38" s="1" customFormat="1" spans="1:21">
      <c r="A38" s="3">
        <v>999218862476559</v>
      </c>
      <c r="B38" s="1" t="s">
        <v>280</v>
      </c>
      <c r="C38" s="1" t="s">
        <v>344</v>
      </c>
      <c r="D38" s="1" t="s">
        <v>345</v>
      </c>
      <c r="E38" s="1" t="s">
        <v>164</v>
      </c>
      <c r="F38" s="1" t="s">
        <v>280</v>
      </c>
      <c r="G38" s="1" t="s">
        <v>275</v>
      </c>
      <c r="H38" s="1" t="s">
        <v>216</v>
      </c>
      <c r="I38" s="1" t="s">
        <v>220</v>
      </c>
      <c r="J38" s="1" t="s">
        <v>218</v>
      </c>
      <c r="K38" s="1" t="s">
        <v>220</v>
      </c>
      <c r="L38" s="1" t="s">
        <v>220</v>
      </c>
      <c r="M38" s="1" t="s">
        <v>219</v>
      </c>
      <c r="N38" s="1" t="s">
        <v>219</v>
      </c>
      <c r="O38" s="1" t="s">
        <v>220</v>
      </c>
      <c r="P38" s="1" t="s">
        <v>221</v>
      </c>
      <c r="Q38" s="1" t="s">
        <v>222</v>
      </c>
      <c r="R38" s="1" t="s">
        <v>346</v>
      </c>
      <c r="S38" s="1" t="s">
        <v>224</v>
      </c>
      <c r="T38" s="1" t="s">
        <v>225</v>
      </c>
      <c r="U38" s="1" t="s">
        <v>226</v>
      </c>
    </row>
    <row r="39" s="1" customFormat="1" spans="1:21">
      <c r="A39" s="3">
        <v>999218863047926</v>
      </c>
      <c r="B39" s="1" t="s">
        <v>280</v>
      </c>
      <c r="C39" s="1" t="s">
        <v>347</v>
      </c>
      <c r="D39" s="1" t="s">
        <v>238</v>
      </c>
      <c r="E39" s="1" t="s">
        <v>166</v>
      </c>
      <c r="F39" s="1" t="s">
        <v>280</v>
      </c>
      <c r="G39" s="1" t="s">
        <v>275</v>
      </c>
      <c r="H39" s="1" t="s">
        <v>216</v>
      </c>
      <c r="I39" s="1" t="s">
        <v>239</v>
      </c>
      <c r="J39" s="1" t="s">
        <v>218</v>
      </c>
      <c r="K39" s="1" t="s">
        <v>239</v>
      </c>
      <c r="L39" s="1" t="s">
        <v>239</v>
      </c>
      <c r="M39" s="1" t="s">
        <v>219</v>
      </c>
      <c r="N39" s="1" t="s">
        <v>219</v>
      </c>
      <c r="O39" s="1" t="s">
        <v>220</v>
      </c>
      <c r="P39" s="1" t="s">
        <v>221</v>
      </c>
      <c r="Q39" s="1" t="s">
        <v>222</v>
      </c>
      <c r="R39" s="1" t="s">
        <v>348</v>
      </c>
      <c r="S39" s="1" t="s">
        <v>224</v>
      </c>
      <c r="T39" s="1" t="s">
        <v>225</v>
      </c>
      <c r="U39" s="1" t="s">
        <v>226</v>
      </c>
    </row>
    <row r="40" s="1" customFormat="1" spans="1:21">
      <c r="A40" s="3">
        <v>999218863822659</v>
      </c>
      <c r="B40" s="1" t="s">
        <v>280</v>
      </c>
      <c r="C40" s="1" t="s">
        <v>349</v>
      </c>
      <c r="D40" s="1" t="s">
        <v>350</v>
      </c>
      <c r="E40" s="1" t="s">
        <v>169</v>
      </c>
      <c r="F40" s="1" t="s">
        <v>280</v>
      </c>
      <c r="G40" s="1" t="s">
        <v>275</v>
      </c>
      <c r="H40" s="1" t="s">
        <v>216</v>
      </c>
      <c r="I40" s="1" t="s">
        <v>351</v>
      </c>
      <c r="J40" s="1" t="s">
        <v>218</v>
      </c>
      <c r="K40" s="1" t="s">
        <v>351</v>
      </c>
      <c r="L40" s="1" t="s">
        <v>351</v>
      </c>
      <c r="M40" s="1" t="s">
        <v>219</v>
      </c>
      <c r="N40" s="1" t="s">
        <v>219</v>
      </c>
      <c r="O40" s="1" t="s">
        <v>220</v>
      </c>
      <c r="P40" s="1" t="s">
        <v>221</v>
      </c>
      <c r="Q40" s="1" t="s">
        <v>222</v>
      </c>
      <c r="R40" s="1" t="s">
        <v>352</v>
      </c>
      <c r="S40" s="1" t="s">
        <v>224</v>
      </c>
      <c r="T40" s="1" t="s">
        <v>225</v>
      </c>
      <c r="U40" s="1" t="s">
        <v>226</v>
      </c>
    </row>
    <row r="41" s="1" customFormat="1" spans="1:21">
      <c r="A41" s="3">
        <v>999218863900340</v>
      </c>
      <c r="B41" s="1" t="s">
        <v>280</v>
      </c>
      <c r="C41" s="1" t="s">
        <v>353</v>
      </c>
      <c r="D41" s="1" t="s">
        <v>270</v>
      </c>
      <c r="E41" s="1" t="s">
        <v>80</v>
      </c>
      <c r="F41" s="1" t="s">
        <v>280</v>
      </c>
      <c r="G41" s="1" t="s">
        <v>275</v>
      </c>
      <c r="H41" s="1" t="s">
        <v>216</v>
      </c>
      <c r="I41" s="1" t="s">
        <v>271</v>
      </c>
      <c r="J41" s="1" t="s">
        <v>218</v>
      </c>
      <c r="K41" s="1" t="s">
        <v>271</v>
      </c>
      <c r="L41" s="1" t="s">
        <v>271</v>
      </c>
      <c r="M41" s="1" t="s">
        <v>219</v>
      </c>
      <c r="N41" s="1" t="s">
        <v>219</v>
      </c>
      <c r="O41" s="1" t="s">
        <v>220</v>
      </c>
      <c r="P41" s="1" t="s">
        <v>221</v>
      </c>
      <c r="Q41" s="1" t="s">
        <v>222</v>
      </c>
      <c r="R41" s="1" t="s">
        <v>354</v>
      </c>
      <c r="S41" s="1" t="s">
        <v>224</v>
      </c>
      <c r="T41" s="1" t="s">
        <v>225</v>
      </c>
      <c r="U41" s="1" t="s">
        <v>226</v>
      </c>
    </row>
    <row r="42" s="1" customFormat="1" spans="1:21">
      <c r="A42" s="3">
        <v>999218863985588</v>
      </c>
      <c r="B42" s="1" t="s">
        <v>280</v>
      </c>
      <c r="C42" s="1" t="s">
        <v>355</v>
      </c>
      <c r="D42" s="1" t="s">
        <v>345</v>
      </c>
      <c r="E42" s="1" t="s">
        <v>164</v>
      </c>
      <c r="F42" s="1" t="s">
        <v>280</v>
      </c>
      <c r="G42" s="1" t="s">
        <v>275</v>
      </c>
      <c r="H42" s="1" t="s">
        <v>216</v>
      </c>
      <c r="I42" s="1" t="s">
        <v>351</v>
      </c>
      <c r="J42" s="1" t="s">
        <v>218</v>
      </c>
      <c r="K42" s="1" t="s">
        <v>351</v>
      </c>
      <c r="L42" s="1" t="s">
        <v>351</v>
      </c>
      <c r="M42" s="1" t="s">
        <v>219</v>
      </c>
      <c r="N42" s="1" t="s">
        <v>219</v>
      </c>
      <c r="O42" s="1" t="s">
        <v>220</v>
      </c>
      <c r="P42" s="1" t="s">
        <v>221</v>
      </c>
      <c r="Q42" s="1" t="s">
        <v>222</v>
      </c>
      <c r="R42" s="1" t="s">
        <v>356</v>
      </c>
      <c r="S42" s="1" t="s">
        <v>224</v>
      </c>
      <c r="T42" s="1" t="s">
        <v>225</v>
      </c>
      <c r="U42" s="1" t="s">
        <v>226</v>
      </c>
    </row>
    <row r="43" s="1" customFormat="1" spans="1:21">
      <c r="A43" s="3">
        <v>999218867031734</v>
      </c>
      <c r="B43" s="1" t="s">
        <v>280</v>
      </c>
      <c r="C43" s="1" t="s">
        <v>357</v>
      </c>
      <c r="D43" s="1" t="s">
        <v>358</v>
      </c>
      <c r="E43" s="1" t="s">
        <v>176</v>
      </c>
      <c r="F43" s="1" t="s">
        <v>280</v>
      </c>
      <c r="G43" s="1" t="s">
        <v>275</v>
      </c>
      <c r="H43" s="1" t="s">
        <v>216</v>
      </c>
      <c r="I43" s="1" t="s">
        <v>359</v>
      </c>
      <c r="J43" s="1" t="s">
        <v>218</v>
      </c>
      <c r="K43" s="1" t="s">
        <v>359</v>
      </c>
      <c r="L43" s="1" t="s">
        <v>359</v>
      </c>
      <c r="M43" s="1" t="s">
        <v>219</v>
      </c>
      <c r="N43" s="1" t="s">
        <v>219</v>
      </c>
      <c r="O43" s="1" t="s">
        <v>220</v>
      </c>
      <c r="P43" s="1" t="s">
        <v>221</v>
      </c>
      <c r="Q43" s="1" t="s">
        <v>222</v>
      </c>
      <c r="R43" s="1" t="s">
        <v>360</v>
      </c>
      <c r="S43" s="1" t="s">
        <v>224</v>
      </c>
      <c r="T43" s="1" t="s">
        <v>225</v>
      </c>
      <c r="U43" s="1" t="s">
        <v>226</v>
      </c>
    </row>
    <row r="44" s="1" customFormat="1" spans="1:21">
      <c r="A44" s="3">
        <v>999218868792055</v>
      </c>
      <c r="B44" s="1" t="s">
        <v>280</v>
      </c>
      <c r="C44" s="1" t="s">
        <v>361</v>
      </c>
      <c r="D44" s="1" t="s">
        <v>362</v>
      </c>
      <c r="E44" s="1" t="s">
        <v>180</v>
      </c>
      <c r="F44" s="1" t="s">
        <v>280</v>
      </c>
      <c r="G44" s="1" t="s">
        <v>275</v>
      </c>
      <c r="H44" s="1" t="s">
        <v>216</v>
      </c>
      <c r="I44" s="1" t="s">
        <v>363</v>
      </c>
      <c r="J44" s="1" t="s">
        <v>218</v>
      </c>
      <c r="K44" s="1" t="s">
        <v>363</v>
      </c>
      <c r="L44" s="1" t="s">
        <v>363</v>
      </c>
      <c r="M44" s="1" t="s">
        <v>219</v>
      </c>
      <c r="N44" s="1" t="s">
        <v>219</v>
      </c>
      <c r="O44" s="1" t="s">
        <v>220</v>
      </c>
      <c r="P44" s="1" t="s">
        <v>221</v>
      </c>
      <c r="Q44" s="1" t="s">
        <v>222</v>
      </c>
      <c r="R44" s="1" t="s">
        <v>364</v>
      </c>
      <c r="S44" s="1" t="s">
        <v>224</v>
      </c>
      <c r="T44" s="1" t="s">
        <v>225</v>
      </c>
      <c r="U44" s="1" t="s">
        <v>226</v>
      </c>
    </row>
    <row r="45" s="1" customFormat="1" spans="1:21">
      <c r="A45" s="3">
        <v>999218868799889</v>
      </c>
      <c r="B45" s="1" t="s">
        <v>280</v>
      </c>
      <c r="C45" s="1" t="s">
        <v>365</v>
      </c>
      <c r="D45" s="1" t="s">
        <v>358</v>
      </c>
      <c r="E45" s="1" t="s">
        <v>182</v>
      </c>
      <c r="F45" s="1" t="s">
        <v>280</v>
      </c>
      <c r="G45" s="1" t="s">
        <v>275</v>
      </c>
      <c r="H45" s="1" t="s">
        <v>216</v>
      </c>
      <c r="I45" s="1" t="s">
        <v>359</v>
      </c>
      <c r="J45" s="1" t="s">
        <v>218</v>
      </c>
      <c r="K45" s="1" t="s">
        <v>359</v>
      </c>
      <c r="L45" s="1" t="s">
        <v>359</v>
      </c>
      <c r="M45" s="1" t="s">
        <v>219</v>
      </c>
      <c r="N45" s="1" t="s">
        <v>219</v>
      </c>
      <c r="O45" s="1" t="s">
        <v>220</v>
      </c>
      <c r="P45" s="1" t="s">
        <v>221</v>
      </c>
      <c r="Q45" s="1" t="s">
        <v>222</v>
      </c>
      <c r="R45" s="1" t="s">
        <v>366</v>
      </c>
      <c r="S45" s="1" t="s">
        <v>224</v>
      </c>
      <c r="T45" s="1" t="s">
        <v>225</v>
      </c>
      <c r="U45" s="1" t="s">
        <v>226</v>
      </c>
    </row>
    <row r="46" s="1" customFormat="1" spans="1:21">
      <c r="A46" s="3">
        <v>999218869056904</v>
      </c>
      <c r="B46" s="1" t="s">
        <v>280</v>
      </c>
      <c r="C46" s="1" t="s">
        <v>367</v>
      </c>
      <c r="D46" s="1" t="s">
        <v>304</v>
      </c>
      <c r="E46" s="1" t="s">
        <v>185</v>
      </c>
      <c r="F46" s="1" t="s">
        <v>280</v>
      </c>
      <c r="G46" s="1" t="s">
        <v>275</v>
      </c>
      <c r="H46" s="1" t="s">
        <v>216</v>
      </c>
      <c r="I46" s="1" t="s">
        <v>368</v>
      </c>
      <c r="J46" s="1" t="s">
        <v>218</v>
      </c>
      <c r="K46" s="1" t="s">
        <v>368</v>
      </c>
      <c r="L46" s="1" t="s">
        <v>368</v>
      </c>
      <c r="M46" s="1" t="s">
        <v>219</v>
      </c>
      <c r="N46" s="1" t="s">
        <v>219</v>
      </c>
      <c r="O46" s="1" t="s">
        <v>220</v>
      </c>
      <c r="P46" s="1" t="s">
        <v>221</v>
      </c>
      <c r="Q46" s="1" t="s">
        <v>222</v>
      </c>
      <c r="R46" s="1" t="s">
        <v>369</v>
      </c>
      <c r="S46" s="1" t="s">
        <v>224</v>
      </c>
      <c r="T46" s="1" t="s">
        <v>225</v>
      </c>
      <c r="U46" s="1" t="s">
        <v>226</v>
      </c>
    </row>
    <row r="47" s="1" customFormat="1" spans="1:21">
      <c r="A47" s="3">
        <v>999218871384010</v>
      </c>
      <c r="B47" s="1" t="s">
        <v>280</v>
      </c>
      <c r="C47" s="1" t="s">
        <v>370</v>
      </c>
      <c r="D47" s="1" t="s">
        <v>371</v>
      </c>
      <c r="E47" s="1" t="s">
        <v>188</v>
      </c>
      <c r="F47" s="1" t="s">
        <v>280</v>
      </c>
      <c r="G47" s="1" t="s">
        <v>275</v>
      </c>
      <c r="H47" s="1" t="s">
        <v>216</v>
      </c>
      <c r="I47" s="1" t="s">
        <v>372</v>
      </c>
      <c r="J47" s="1" t="s">
        <v>218</v>
      </c>
      <c r="K47" s="1" t="s">
        <v>372</v>
      </c>
      <c r="L47" s="1" t="s">
        <v>372</v>
      </c>
      <c r="M47" s="1" t="s">
        <v>219</v>
      </c>
      <c r="N47" s="1" t="s">
        <v>219</v>
      </c>
      <c r="O47" s="1" t="s">
        <v>220</v>
      </c>
      <c r="P47" s="1" t="s">
        <v>221</v>
      </c>
      <c r="Q47" s="1" t="s">
        <v>222</v>
      </c>
      <c r="R47" s="1" t="s">
        <v>373</v>
      </c>
      <c r="S47" s="1" t="s">
        <v>224</v>
      </c>
      <c r="T47" s="1" t="s">
        <v>225</v>
      </c>
      <c r="U47" s="1" t="s">
        <v>226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2022-08-29T02:19:43Z</dcterms:created>
  <dcterms:modified xsi:type="dcterms:W3CDTF">2022-08-29T02:28:16Z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D6D98A169F2549ECB737B3D14195F031</vt:lpwstr>
  </property>
  <property fmtid="{D5CDD505-2E9C-101B-9397-08002B2CF9AE}" pid="3" name="KSOProductBuildVer">
    <vt:lpwstr>2052-11.1.0.12302</vt:lpwstr>
  </property>
</Properties>
</file>