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对账!$A$1:$X$62</definedName>
  </definedNames>
  <calcPr calcId="144525"/>
</workbook>
</file>

<file path=xl/sharedStrings.xml><?xml version="1.0" encoding="utf-8"?>
<sst xmlns="http://schemas.openxmlformats.org/spreadsheetml/2006/main" count="1958" uniqueCount="699">
  <si>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</si>
  <si>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</si>
  <si>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</si>
  <si>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</si>
  <si>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</si>
  <si>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</si>
  <si>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</si>
  <si>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</si>
  <si>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</si>
  <si>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</si>
  <si>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</si>
  <si>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</si>
  <si>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</si>
  <si>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</si>
  <si>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</si>
  <si>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</si>
  <si>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</si>
  <si>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</si>
  <si>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</si>
  <si>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</si>
  <si>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</si>
  <si>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</si>
  <si>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</si>
  <si>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</si>
  <si>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</si>
  <si>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18077001370	</t>
  </si>
  <si>
    <t>Ctrip</t>
  </si>
  <si>
    <t>正常</t>
  </si>
  <si>
    <t>[卡利亚里]乌利维Ë帕尔梅住宅酒店(Hotel Residence Ulivi E Palme)(37196414)</t>
  </si>
  <si>
    <t>双人房/双床房&lt;2人入住&gt;&lt;不退款&gt;</t>
  </si>
  <si>
    <t>USD</t>
  </si>
  <si>
    <t>Aleksanyan/Anush</t>
  </si>
  <si>
    <t>CA5326220826USD</t>
  </si>
  <si>
    <t>未提现</t>
  </si>
  <si>
    <t>携程开票</t>
  </si>
  <si>
    <t xml:space="preserve">	</t>
  </si>
  <si>
    <t>取消</t>
  </si>
  <si>
    <t xml:space="preserve">18302156744	</t>
  </si>
  <si>
    <t>[圣徒皮特海滩]贸易风岛大酒店(TradeWinds Island Grand)(40043035)</t>
  </si>
  <si>
    <t>标准间&lt;不退款&gt;&lt;2人入住&gt;</t>
  </si>
  <si>
    <t>Khol/Cristiane</t>
  </si>
  <si>
    <t xml:space="preserve">R1A0171	</t>
  </si>
  <si>
    <t xml:space="preserve">18477519995	</t>
  </si>
  <si>
    <t>[奥斯陆]奥斯陆快捷中央车站舒适酒店(Comfort Hotel Xpress Central Station)(46872095)</t>
  </si>
  <si>
    <t>标准双床房&lt;2人入住&gt;&lt;不退款&gt;</t>
  </si>
  <si>
    <t>diez Jimenez/Maria</t>
  </si>
  <si>
    <t xml:space="preserve">78510497	</t>
  </si>
  <si>
    <t xml:space="preserve">18489503240	</t>
  </si>
  <si>
    <t>[新加坡]新加坡半岛怡东酒店(Peninsula Excelsior Hotel Singapore)(37209095)</t>
  </si>
  <si>
    <t>高级房&lt;2人入住&gt;&lt;不退款&gt;</t>
  </si>
  <si>
    <t>Ho/Jonathan</t>
  </si>
  <si>
    <t xml:space="preserve">2630678	</t>
  </si>
  <si>
    <t xml:space="preserve">3204538	</t>
  </si>
  <si>
    <t xml:space="preserve">18602258021	</t>
  </si>
  <si>
    <t>[利莫瑞克]极乐温泉酒店(Absolute Hotel Limerick)(40037439)</t>
  </si>
  <si>
    <t>经典双人标准间&lt;2人入住&gt;&lt;不退款&gt;</t>
  </si>
  <si>
    <t>lupton/john</t>
  </si>
  <si>
    <t xml:space="preserve">Acknowledged	</t>
  </si>
  <si>
    <t xml:space="preserve">18608004911	</t>
  </si>
  <si>
    <t>[纽约]伊夫林酒店(The Evelyn Hotel)(37229101)</t>
  </si>
  <si>
    <t>豪华大号床房&lt;2人入住&gt;&lt;不退款&gt;</t>
  </si>
  <si>
    <t>CHOW/JESSE EMERY</t>
  </si>
  <si>
    <t xml:space="preserve">18729381833	</t>
  </si>
  <si>
    <t>[弗朗斯地区特朗布莱]宜必思巴黎戴高乐机场酒店(ibis Paris CDG Airport)(39036365)</t>
  </si>
  <si>
    <t>标准大床房&lt;不退款&gt;&lt;2人入住&gt;</t>
  </si>
  <si>
    <t>Lamotte/Josette</t>
  </si>
  <si>
    <t xml:space="preserve">acknowledge	</t>
  </si>
  <si>
    <t xml:space="preserve">18799288455	</t>
  </si>
  <si>
    <t>[卡斯泰尔达扎诺]玛拉斯皮娜别墅酒店(Hotel Villa Malaspina)(39033892)</t>
  </si>
  <si>
    <t>经典双人床房&lt;不退款&gt;&lt;2人入住&gt;</t>
  </si>
  <si>
    <t>Veillard/Sandra</t>
  </si>
  <si>
    <t xml:space="preserve">2659733	</t>
  </si>
  <si>
    <t xml:space="preserve">18799352148	</t>
  </si>
  <si>
    <t>[马德里]艾普拉杜尔酒店(Emperador)(37211341)</t>
  </si>
  <si>
    <t>标准双人或双床房&lt;不退款&gt;&lt;2人入住&gt;</t>
  </si>
  <si>
    <t>FERAHTIA/FABIEN</t>
  </si>
  <si>
    <t xml:space="preserve">2659742	</t>
  </si>
  <si>
    <t xml:space="preserve">EX-1997120905-915	</t>
  </si>
  <si>
    <t xml:space="preserve">18810528337	</t>
  </si>
  <si>
    <t>Porter/Fabienne</t>
  </si>
  <si>
    <t xml:space="preserve">2660846	</t>
  </si>
  <si>
    <t xml:space="preserve">1404WHL1084	</t>
  </si>
  <si>
    <t xml:space="preserve">18813062885	</t>
  </si>
  <si>
    <t>[日惹]日惹因娜嘉鲁达玛丽奥勃洛酒店(Grand Inna Malioboro Yogyakarta)(39040357)</t>
  </si>
  <si>
    <t>豪华房&lt;不退款&gt;&lt;2人入住&gt;</t>
  </si>
  <si>
    <t>Ali/Rabih</t>
  </si>
  <si>
    <t xml:space="preserve">289594 // Ibu Didin-FO	</t>
  </si>
  <si>
    <t xml:space="preserve">18813832663	</t>
  </si>
  <si>
    <t>[纽约]时代广场百老汇千禧酒店(Millennium Hotel Broadway Times Square)(37204775)</t>
  </si>
  <si>
    <t>客房, 1 张特大床&lt;不退款&gt;&lt;2人入住&gt;</t>
  </si>
  <si>
    <t>RUIJIA/MA</t>
  </si>
  <si>
    <t xml:space="preserve">2661055	</t>
  </si>
  <si>
    <t xml:space="preserve">1MHBTS177819100	</t>
  </si>
  <si>
    <t xml:space="preserve">18824061606	</t>
  </si>
  <si>
    <t>[迪拜]迪拜阿尔布斯坦瑞享酒店(Mövenpick Grand Al Bustan Dubai)(39034978)</t>
  </si>
  <si>
    <t>经典房&lt;不退款&gt;&lt;2人入住&gt;</t>
  </si>
  <si>
    <t>Dalal/Munjal</t>
  </si>
  <si>
    <t xml:space="preserve">233821	</t>
  </si>
  <si>
    <t xml:space="preserve">18830487584	</t>
  </si>
  <si>
    <t>[盖拉德]安纳马斯 - 日内瓦基里亚德直营(Kyriad Direct Annemasse - Genève)(39684604)</t>
  </si>
  <si>
    <t>双人间&lt;不退款&gt;&lt;2人入住&gt;</t>
  </si>
  <si>
    <t>Klai/SEIFEDINE</t>
  </si>
  <si>
    <t xml:space="preserve">33698UC003762	</t>
  </si>
  <si>
    <t xml:space="preserve">18834691705	</t>
  </si>
  <si>
    <t>[丹那拉打]阿维伦金马仑高原酒店(Avillion Cameron Highlands)(39629158)</t>
  </si>
  <si>
    <t>豪华工作室&lt;不退款&gt;&lt;2人入住&gt;</t>
  </si>
  <si>
    <t>SHAMSUL/SHAZZA</t>
  </si>
  <si>
    <t xml:space="preserve">2663152	</t>
  </si>
  <si>
    <t xml:space="preserve">148506	</t>
  </si>
  <si>
    <t xml:space="preserve">18480648031	</t>
  </si>
  <si>
    <t>调整</t>
  </si>
  <si>
    <t>[达通海岸]翡翠海岸酒店 - 代托纳海滩(Emerald Shores Hotel - Daytona Beach)(40052643)</t>
  </si>
  <si>
    <t>城市客房1特大床（城市景观）&lt;不退款&gt;&lt;2人入住&gt;</t>
  </si>
  <si>
    <t>Ortiz/Jonathan</t>
  </si>
  <si>
    <t xml:space="preserve">6429216	</t>
  </si>
  <si>
    <t xml:space="preserve">18170855671	</t>
  </si>
  <si>
    <t>[云顶高原]云顶高原●至尊玖霄明阁大酒店(Grand Ion Delemen Hotel, Genting Highlands)(44707860)</t>
  </si>
  <si>
    <t>Juang jye/Mok,Juang jye/Mok</t>
  </si>
  <si>
    <t>CA5326220827USD</t>
  </si>
  <si>
    <t xml:space="preserve">2598340	</t>
  </si>
  <si>
    <t xml:space="preserve">DEB220621160441299	</t>
  </si>
  <si>
    <t xml:space="preserve">18595567988	</t>
  </si>
  <si>
    <t>[安纳西]基里亚德安奈斯克朗杰维耶酒店(Kyriad Annecy Cran-Gevrier)(39670846)</t>
  </si>
  <si>
    <t>标准间（1张双人床）&lt;不退款&gt;&lt;2人入住&gt;</t>
  </si>
  <si>
    <t>Varatharajah/Elili</t>
  </si>
  <si>
    <t xml:space="preserve">18598244871	</t>
  </si>
  <si>
    <t>[达尔文]棕榈城度假酒店(Palms City Resort)(37201047)</t>
  </si>
  <si>
    <t>花园平房&lt;2人入住&gt;&lt;不退款&gt;</t>
  </si>
  <si>
    <t>Sarojini /Naidu</t>
  </si>
  <si>
    <t xml:space="preserve">18649904592	</t>
  </si>
  <si>
    <t>[尼斯]尼斯英国大道美居酒店(Mercure Nice Promenade des Anglais)(37234748)</t>
  </si>
  <si>
    <t>高级房, 2 张单人床&lt;2人入住&gt;&lt;不退款&gt;&lt;早餐&gt;</t>
  </si>
  <si>
    <t>Puccini/Brigitte</t>
  </si>
  <si>
    <t xml:space="preserve">2208200581	</t>
  </si>
  <si>
    <t xml:space="preserve">18706511607	</t>
  </si>
  <si>
    <t>[罗德兹]罗德兹普瑞米尔经典酒店(Premiere Classe Rodez)(39684726)</t>
  </si>
  <si>
    <t>标准间1双人床&lt;不退款&gt;&lt;2人入住&gt;</t>
  </si>
  <si>
    <t>Philibert/Pascal</t>
  </si>
  <si>
    <t xml:space="preserve">33764UC001727	</t>
  </si>
  <si>
    <t xml:space="preserve">18719388189	</t>
  </si>
  <si>
    <t>[洛杉矶]洛杉矶国际机场索内斯塔酒店(Sonesta Los Angeles Airport LAX)(37201387)</t>
  </si>
  <si>
    <t>豪华房(大床)&lt;不退款&gt;&lt;2人入住&gt;</t>
  </si>
  <si>
    <t>Megan/Carpentier</t>
  </si>
  <si>
    <t xml:space="preserve">31849SE279595	</t>
  </si>
  <si>
    <t xml:space="preserve">18764815399	</t>
  </si>
  <si>
    <t>[斯科特斯德]托金斯迪克度假酒店(Talking Stick Resort)(40095426)</t>
  </si>
  <si>
    <t>豪华特大床房&lt;不退款&gt;&lt;2人入住&gt;</t>
  </si>
  <si>
    <t>Ventura/Diego Rodrigo</t>
  </si>
  <si>
    <t xml:space="preserve">2656409	</t>
  </si>
  <si>
    <t xml:space="preserve">18776347184	</t>
  </si>
  <si>
    <t>MEILLAND/NICOLAS,MEILLAND/VERONIQUE</t>
  </si>
  <si>
    <t xml:space="preserve">33698UC003617	</t>
  </si>
  <si>
    <t xml:space="preserve">18788342041	</t>
  </si>
  <si>
    <t>两张双人床房&lt;不退款&gt;&lt;2人入住&gt;</t>
  </si>
  <si>
    <t>GUO/JINGTIAN</t>
  </si>
  <si>
    <t xml:space="preserve">18799191202	</t>
  </si>
  <si>
    <t>[纽约]墨水 48 酒店(Ink 48 Hotel)(37252153)</t>
  </si>
  <si>
    <t>特大床房&lt;不退款&gt;&lt;2人入住&gt;</t>
  </si>
  <si>
    <t>Hill/Matthew</t>
  </si>
  <si>
    <t xml:space="preserve">2659723	</t>
  </si>
  <si>
    <t xml:space="preserve">69941728-1	</t>
  </si>
  <si>
    <t xml:space="preserve">18829104912	</t>
  </si>
  <si>
    <t>[戛纳]戛纳丽笙酒店 1835(Radisson Blu 1835 Hotel, Cannes)(37221445)</t>
  </si>
  <si>
    <t>部分海景高级房（带阳台）&lt;不退款&gt;&lt;2人入住&gt;</t>
  </si>
  <si>
    <t>BOCCACCIOLI FERRARI /DENISE</t>
  </si>
  <si>
    <t xml:space="preserve">2662669	</t>
  </si>
  <si>
    <t xml:space="preserve">0034402359	</t>
  </si>
  <si>
    <t xml:space="preserve">18833742120	</t>
  </si>
  <si>
    <t>[帕赛市]马尼拉喜来得酒店(The Heritage Hotel Manila)(40721492)</t>
  </si>
  <si>
    <t>GARFITT/DAVID,GARFITT/DAVID</t>
  </si>
  <si>
    <t xml:space="preserve">2663068	</t>
  </si>
  <si>
    <t xml:space="preserve">18844843075	</t>
  </si>
  <si>
    <t>[里约热内卢]里约热内卢巴拉亚特兰帝卡国际酒店(Radisson Rio de Janeiro Barra)(39034305)</t>
  </si>
  <si>
    <t>高级三人房&lt;2人入住&gt;&lt;不退款&gt;&lt;早餐&gt;</t>
  </si>
  <si>
    <t>Freitas/Wesley</t>
  </si>
  <si>
    <t xml:space="preserve">63647629	</t>
  </si>
  <si>
    <t xml:space="preserve">18845128682	</t>
  </si>
  <si>
    <t>[胡志明市]卡拉维拉西贡酒店(Caravelle Saigon)(39043566)</t>
  </si>
  <si>
    <t>豪华双床房&lt;不退款&gt;&lt;2人入住&gt;</t>
  </si>
  <si>
    <t>PHAN/TUNG</t>
  </si>
  <si>
    <t xml:space="preserve">2664272	</t>
  </si>
  <si>
    <t xml:space="preserve">18851048146	</t>
  </si>
  <si>
    <t>[里约热内卢]卡萨诺瓦酒店(Casa Nova Hotel)(44811320)</t>
  </si>
  <si>
    <t>双人床房&lt;2人入住&gt;&lt;不退款&gt;&lt;早餐&gt;</t>
  </si>
  <si>
    <t>Rodrigues Goncalves/Marcel</t>
  </si>
  <si>
    <t xml:space="preserve">63658109	</t>
  </si>
  <si>
    <t xml:space="preserve">18622129675	</t>
  </si>
  <si>
    <t>[纽约]纽约丽晶洛斯酒店(Loews Regency New York Hotel)(37197671)</t>
  </si>
  <si>
    <t>高级特大床房&lt;不退款&gt;&lt;2人入住&gt;</t>
  </si>
  <si>
    <t>De Alwis/Asantha</t>
  </si>
  <si>
    <t>CA5326220828USD</t>
  </si>
  <si>
    <t xml:space="preserve">2643629	</t>
  </si>
  <si>
    <t xml:space="preserve">70572SE119297	</t>
  </si>
  <si>
    <t xml:space="preserve">18694006755	</t>
  </si>
  <si>
    <t>[托尔西]托尔西公寓式酒店(Apparthotel Torcy)(39671540)</t>
  </si>
  <si>
    <t>双人工作室&lt;不退款&gt;&lt;2人入住&gt;</t>
  </si>
  <si>
    <t>LEPPERT/Marc</t>
  </si>
  <si>
    <t xml:space="preserve">2649603	</t>
  </si>
  <si>
    <t xml:space="preserve">1991821748	</t>
  </si>
  <si>
    <t xml:space="preserve">18697821988	</t>
  </si>
  <si>
    <t>[罗马]吉欧伯缇酒店(Hotel Gioberti)(39033988)</t>
  </si>
  <si>
    <t>NG/WING LAM NOVIA</t>
  </si>
  <si>
    <t xml:space="preserve">178993	</t>
  </si>
  <si>
    <t xml:space="preserve">18708718004	</t>
  </si>
  <si>
    <t>[东圣路易斯]皇后娱乐场酒店(Casino Queen Hotel)(39995505)</t>
  </si>
  <si>
    <t>豪华客房，带特大床和赌场景观&lt;不退款&gt;&lt;2人入住&gt;</t>
  </si>
  <si>
    <t>Heard/nakia</t>
  </si>
  <si>
    <t xml:space="preserve">EXP-1992656203	</t>
  </si>
  <si>
    <t xml:space="preserve">18782772649	</t>
  </si>
  <si>
    <t>[檀香山]太平洋海滩酒店(Alohilani Resort Waikiki Beach)(37200143)</t>
  </si>
  <si>
    <t>尊贵海滨特大床房&lt;2人入住&gt;&lt;不退款&gt;</t>
  </si>
  <si>
    <t>Lin/Chin Chun</t>
  </si>
  <si>
    <t xml:space="preserve">2658168	</t>
  </si>
  <si>
    <t xml:space="preserve">18799189477	</t>
  </si>
  <si>
    <t>RESTIFO/ELIGIO</t>
  </si>
  <si>
    <t xml:space="preserve">1404WHN952	</t>
  </si>
  <si>
    <t xml:space="preserve">18817560395	</t>
  </si>
  <si>
    <t>[哈默史密斯-富勒姆区]诺富特伦敦西区酒店(Novotel London West)(37226923)</t>
  </si>
  <si>
    <t>高级大号床房(带沙发)&lt;不退款&gt;&lt;2人入住&gt;</t>
  </si>
  <si>
    <t>Ileana Viorica/Gogea</t>
  </si>
  <si>
    <t xml:space="preserve">0737WHL678	</t>
  </si>
  <si>
    <t xml:space="preserve">18828561499	</t>
  </si>
  <si>
    <t>[伊拉克利翁]拉托精品酒店(Lato Boutique Hotel)(37203818)</t>
  </si>
  <si>
    <t>海景精致套房&lt;2人入住&gt;&lt;不退款&gt;&lt;早餐&gt;</t>
  </si>
  <si>
    <t>Riccio/Daniel</t>
  </si>
  <si>
    <t xml:space="preserve">18829946604	</t>
  </si>
  <si>
    <t>[Batu Sub-District]阿斯顿因巴图(ASTON Inn Batu)(39659340)</t>
  </si>
  <si>
    <t>高级房间&lt;不退款&gt;&lt;2人入住&gt;</t>
  </si>
  <si>
    <t>Muhajir/Muhajir</t>
  </si>
  <si>
    <t xml:space="preserve">18830421035	</t>
  </si>
  <si>
    <t>Lightfoot/Marquise</t>
  </si>
  <si>
    <t xml:space="preserve">2662910	</t>
  </si>
  <si>
    <t xml:space="preserve">18845176427	</t>
  </si>
  <si>
    <t>XUAN/CHENGLIANG</t>
  </si>
  <si>
    <t xml:space="preserve">18852162840	</t>
  </si>
  <si>
    <t>[里约热内卢]米拉多里约科帕卡巴纳酒店(Mirador Rio Copacabana Hotel)(37217683)</t>
  </si>
  <si>
    <t>标准双人床房&lt;2人入住&gt;&lt;不退款&gt;&lt;早餐&gt;</t>
  </si>
  <si>
    <t>Duarte/Filipe Tomaz</t>
  </si>
  <si>
    <t xml:space="preserve">2665348	</t>
  </si>
  <si>
    <t xml:space="preserve">63680389	</t>
  </si>
  <si>
    <t xml:space="preserve">18859782561	</t>
  </si>
  <si>
    <t>[巴德胡弗多普]阿姆斯特丹史基浦机场宜必思酒店(Ibis Schiphol Amsterdam Airport)(37205215)</t>
  </si>
  <si>
    <t>大床房&lt;不退款&gt;&lt;2人入住&gt;</t>
  </si>
  <si>
    <t>Welland/John</t>
  </si>
  <si>
    <t xml:space="preserve">2666050	</t>
  </si>
  <si>
    <t xml:space="preserve">18860793726	</t>
  </si>
  <si>
    <t>[阿布扎比]阿布扎比雅乐轩酒店(Aloft Abu Dhabi)(39044646)</t>
  </si>
  <si>
    <t>加罗姆房&lt;不退款&gt;&lt;2人入住&gt;</t>
  </si>
  <si>
    <t>alhanbali/nezar fouad</t>
  </si>
  <si>
    <t xml:space="preserve">2666195	</t>
  </si>
  <si>
    <t xml:space="preserve">From Allocation	</t>
  </si>
  <si>
    <t xml:space="preserve">18861875553	</t>
  </si>
  <si>
    <t>[怀特普莱恩斯]怀特普莱恩斯中心索内斯塔酒店(Sonesta White Plains Downtown)(39056303)</t>
  </si>
  <si>
    <t>Wells/Peter</t>
  </si>
  <si>
    <t xml:space="preserve">2666371	</t>
  </si>
  <si>
    <t xml:space="preserve">17940349100	</t>
  </si>
  <si>
    <t>[希登梅多斯]The Welk by Vacation Club Rentals(40018981)</t>
  </si>
  <si>
    <t>1卧绿色套房别墅&lt;不退款&gt;&lt;2人入住&gt;</t>
  </si>
  <si>
    <t>Salgado/Joel</t>
  </si>
  <si>
    <t>CA5326220829USD</t>
  </si>
  <si>
    <t xml:space="preserve">2552800	</t>
  </si>
  <si>
    <t xml:space="preserve">109608244	</t>
  </si>
  <si>
    <t xml:space="preserve">18649825419	</t>
  </si>
  <si>
    <t>[威尼斯]威尼斯卡尔顿大运河酒店(Hotel Carlton On The Grand Canal)(37203640)</t>
  </si>
  <si>
    <t>Zino/Ammar,Zino/Ammar</t>
  </si>
  <si>
    <t xml:space="preserve">18685640217	</t>
  </si>
  <si>
    <t>[贝尔法斯特]贝尔法斯特假日酒店度假村(Holiday Inn Belfast, an IHG Hotel)(37210057)</t>
  </si>
  <si>
    <t>双床房&lt;2人入住&gt;&lt;不退款&gt;&lt;早餐&gt;</t>
  </si>
  <si>
    <t>Shen/Haiye,Zhan/Weiyi</t>
  </si>
  <si>
    <t xml:space="preserve">24577288	</t>
  </si>
  <si>
    <t xml:space="preserve">18719553650	</t>
  </si>
  <si>
    <t>Norman/Courtney</t>
  </si>
  <si>
    <t xml:space="preserve">18764500892	</t>
  </si>
  <si>
    <t>[Serifali Mahallesi]纳尔宫酒店(Nar Palace)(39587473)</t>
  </si>
  <si>
    <t>Sabuncu/Tolga</t>
  </si>
  <si>
    <t xml:space="preserve">2656374	</t>
  </si>
  <si>
    <t xml:space="preserve">3785341	</t>
  </si>
  <si>
    <t xml:space="preserve">18808030274	</t>
  </si>
  <si>
    <t>[巴黎]蒙帕纳斯和睦酒店(Hotel Concorde Montparnasse)(48387462)</t>
  </si>
  <si>
    <t>经典双人房&lt;1&gt;&lt;早餐&gt;&lt;不退款&gt;&lt;2人入住&gt;</t>
  </si>
  <si>
    <t>Hassoun/Michele</t>
  </si>
  <si>
    <t xml:space="preserve">2660506	</t>
  </si>
  <si>
    <t xml:space="preserve">B8H6WHO568	</t>
  </si>
  <si>
    <t xml:space="preserve">18825134019	</t>
  </si>
  <si>
    <t>[基韦斯特]基韦斯特24北部酒店(24 North Hotel Key West)(37244051)</t>
  </si>
  <si>
    <t>海景尊贵特大号床间&lt;不退款&gt;&lt;2人入住&gt;</t>
  </si>
  <si>
    <t>Bista/Dikshya</t>
  </si>
  <si>
    <t xml:space="preserve">2662216	</t>
  </si>
  <si>
    <t xml:space="preserve">455305	</t>
  </si>
  <si>
    <t xml:space="preserve">18841261797	</t>
  </si>
  <si>
    <t>[迪拜]迪拜H酒店(The H Dubai)(37197626)</t>
  </si>
  <si>
    <t>尊贵房&lt;不退款&gt;&lt;2人入住&gt;</t>
  </si>
  <si>
    <t>Kayat/Shlomo</t>
  </si>
  <si>
    <t xml:space="preserve">234743	</t>
  </si>
  <si>
    <t xml:space="preserve">18863997337	</t>
  </si>
  <si>
    <t>[班夫]班夫阿斯彭木屋酒店(Banff Aspen Lodge)(37212732)</t>
  </si>
  <si>
    <t>尊贵房（1张大床和2张单人床）&lt;不退款&gt;&lt;2人入住&gt;</t>
  </si>
  <si>
    <t>WANG/HANFEI</t>
  </si>
  <si>
    <t xml:space="preserve">2667010	</t>
  </si>
  <si>
    <t xml:space="preserve">EXP-2000767257	</t>
  </si>
  <si>
    <t xml:space="preserve">18864184002	</t>
  </si>
  <si>
    <t>[雪城]锡拉丘兹皇冠假日酒店(Crowne Plaza Syracuse, an IHG Hotel)(37200164)</t>
  </si>
  <si>
    <t>特大床房&lt;2人入住&gt;&lt;不退款&gt;</t>
  </si>
  <si>
    <t>XU/ZIYAN</t>
  </si>
  <si>
    <t xml:space="preserve">报名字	</t>
  </si>
  <si>
    <t xml:space="preserve">18867234061	</t>
  </si>
  <si>
    <t>NUGRAHA/ANDRI SATRIA</t>
  </si>
  <si>
    <t xml:space="preserve">18867983745	</t>
  </si>
  <si>
    <t>[巨港]巨港拉贾瓦利101酒店(The 1O1 Palembang Rajawali)(37244400)</t>
  </si>
  <si>
    <t>家庭房&lt;不退款&gt;&lt;2人入住&gt;</t>
  </si>
  <si>
    <t>OKTAVIANTO/RHINO</t>
  </si>
  <si>
    <t xml:space="preserve">18868468595	</t>
  </si>
  <si>
    <t>[希塔林古尔]森特尔城阿拉纳会议酒店(The Alana Hotel and Conference  Center Sentul City)(44695970)</t>
  </si>
  <si>
    <t>豪华池景房&lt;2人入住&gt;&lt;不退款&gt;</t>
  </si>
  <si>
    <t>Hati/Lipia</t>
  </si>
  <si>
    <t xml:space="preserve">18870469088	</t>
  </si>
  <si>
    <t>[迈阿密海滩]梦南海滩酒店(Dream South Beach)(37207221)</t>
  </si>
  <si>
    <t>客房 (Parlor)&lt;2人入住&gt;&lt;不退款&gt;</t>
  </si>
  <si>
    <t>Frymann/Tomas</t>
  </si>
  <si>
    <t xml:space="preserve">2667504	</t>
  </si>
  <si>
    <t xml:space="preserve">63124SE079963	</t>
  </si>
  <si>
    <t xml:space="preserve">18871549226	</t>
  </si>
  <si>
    <t>[汉堡]汉堡特瑞德尔伯格施泰根博阁酒店(Steigenberger Hotel Treudelberg Hamburg)(37200025)</t>
  </si>
  <si>
    <t>经典超值房&lt;2人入住&gt;&lt;不退款&gt;&lt;早餐&gt;</t>
  </si>
  <si>
    <t>Bielfeldt/Luisa-Marie</t>
  </si>
  <si>
    <t xml:space="preserve">2667669	</t>
  </si>
  <si>
    <t>，</t>
  </si>
  <si>
    <t>A220829105339481</t>
  </si>
  <si>
    <t>USD / HKD 当前参考汇率: 7.8478</t>
  </si>
  <si>
    <t>总计：11942 USD/
93718.43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</si>
  <si>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</si>
  <si>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</si>
  <si>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</si>
  <si>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</si>
  <si>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</si>
  <si>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</si>
  <si>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</si>
  <si>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</si>
  <si>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</si>
  <si>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</si>
  <si>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</si>
  <si>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</si>
  <si>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</si>
  <si>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</si>
  <si>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</si>
  <si>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</si>
  <si>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</si>
  <si>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</si>
  <si>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2022-05-16</t>
  </si>
  <si>
    <t>2552800</t>
  </si>
  <si>
    <t>The Welk by Vacation Club Rentals</t>
  </si>
  <si>
    <t>Salgado Joel</t>
  </si>
  <si>
    <t>2022-08-25</t>
  </si>
  <si>
    <t>2022-08-26</t>
  </si>
  <si>
    <t>退房日周结</t>
  </si>
  <si>
    <t>1020.75</t>
  </si>
  <si>
    <t>150.00</t>
  </si>
  <si>
    <t>0</t>
  </si>
  <si>
    <t>0.00</t>
  </si>
  <si>
    <t>携程盛景国际直连</t>
  </si>
  <si>
    <t>01.010677</t>
  </si>
  <si>
    <t>2022-05-16 07:09:59</t>
  </si>
  <si>
    <t>否</t>
  </si>
  <si>
    <t>汇智国际旅游发展有限公司</t>
  </si>
  <si>
    <t>直连</t>
  </si>
  <si>
    <t>2022-06-21</t>
  </si>
  <si>
    <t>2598340</t>
  </si>
  <si>
    <t>云顶高原●至尊玖霄明阁大酒店</t>
  </si>
  <si>
    <t>Juang jye Mok,Juang jye Mok</t>
  </si>
  <si>
    <t>2022-08-22</t>
  </si>
  <si>
    <t>2022-08-24</t>
  </si>
  <si>
    <t>724.43</t>
  </si>
  <si>
    <t>108.00</t>
  </si>
  <si>
    <t>2022-06-21 16:04:48</t>
  </si>
  <si>
    <t>2022-07-05</t>
  </si>
  <si>
    <t>2612199</t>
  </si>
  <si>
    <t>贸易风岛大酒店</t>
  </si>
  <si>
    <t>Khol Cristiane</t>
  </si>
  <si>
    <t>2022-08-21</t>
  </si>
  <si>
    <t>2022-08-23</t>
  </si>
  <si>
    <t>2686.08</t>
  </si>
  <si>
    <t>400.00</t>
  </si>
  <si>
    <t>2022-07-05 22:21:02</t>
  </si>
  <si>
    <t>2022-07-24</t>
  </si>
  <si>
    <t>2630678</t>
  </si>
  <si>
    <t>新加坡半岛怡东酒店</t>
  </si>
  <si>
    <t>Ho Jonathan</t>
  </si>
  <si>
    <t>778.25</t>
  </si>
  <si>
    <t>115.00</t>
  </si>
  <si>
    <t>2022-07-24 00:39:17</t>
  </si>
  <si>
    <t>2022-08-02</t>
  </si>
  <si>
    <t>2641002</t>
  </si>
  <si>
    <t>基里亚德安内西克朗杰维耶酒店</t>
  </si>
  <si>
    <t>Varatharajah Elili</t>
  </si>
  <si>
    <t>895.47</t>
  </si>
  <si>
    <t>132.00</t>
  </si>
  <si>
    <t>2022-08-02 03:23:27</t>
  </si>
  <si>
    <t>2641475</t>
  </si>
  <si>
    <t>棕榈城市度假村</t>
  </si>
  <si>
    <t>Sarojini Naidu</t>
  </si>
  <si>
    <t>1221.10</t>
  </si>
  <si>
    <t>180.00</t>
  </si>
  <si>
    <t>2022-08-02 13:53:36</t>
  </si>
  <si>
    <t>2641544</t>
  </si>
  <si>
    <t>利默里克极乐酒店</t>
  </si>
  <si>
    <t>lupton john</t>
  </si>
  <si>
    <t>929.39</t>
  </si>
  <si>
    <t>137.00</t>
  </si>
  <si>
    <t>2022-08-02 15:28:52</t>
  </si>
  <si>
    <t>2022-08-03</t>
  </si>
  <si>
    <t>2642421</t>
  </si>
  <si>
    <t>伊夫林酒店</t>
  </si>
  <si>
    <t>CHOW JESSE EMERY</t>
  </si>
  <si>
    <t>1549.73</t>
  </si>
  <si>
    <t>229.00</t>
  </si>
  <si>
    <t>2022-08-03 09:23:13</t>
  </si>
  <si>
    <t>2022-08-04</t>
  </si>
  <si>
    <t>2643629</t>
  </si>
  <si>
    <t>纽约洛斯丽晶酒店</t>
  </si>
  <si>
    <t>De Alwis Asantha</t>
  </si>
  <si>
    <t>3143.09</t>
  </si>
  <si>
    <t>464.00</t>
  </si>
  <si>
    <t>2022-08-04 06:26:35</t>
  </si>
  <si>
    <t>2022-08-06</t>
  </si>
  <si>
    <t>2645901</t>
  </si>
  <si>
    <t>卡尔顿大运河酒店</t>
  </si>
  <si>
    <t>Zino Ammar,Zino Ammar</t>
  </si>
  <si>
    <t>2453.96</t>
  </si>
  <si>
    <t>362.00</t>
  </si>
  <si>
    <t>2022-08-06 02:12:08</t>
  </si>
  <si>
    <t>2645930</t>
  </si>
  <si>
    <t>尼斯英国大道美居酒店</t>
  </si>
  <si>
    <t>Puccini Brigitte</t>
  </si>
  <si>
    <t>2022-08-20</t>
  </si>
  <si>
    <t>6046.78</t>
  </si>
  <si>
    <t>892.00</t>
  </si>
  <si>
    <t>2022-08-06 03:02:33</t>
  </si>
  <si>
    <t>2022-08-08</t>
  </si>
  <si>
    <t>2648828</t>
  </si>
  <si>
    <t>贝尔法斯特假日酒店度假村</t>
  </si>
  <si>
    <t>Shen Haiye,Zhan Weiyi</t>
  </si>
  <si>
    <t>766.02</t>
  </si>
  <si>
    <t>113.00</t>
  </si>
  <si>
    <t>2022-08-08 23:06:44</t>
  </si>
  <si>
    <t>2022-08-09</t>
  </si>
  <si>
    <t>2649603</t>
  </si>
  <si>
    <t>托尔希公寓酒店</t>
  </si>
  <si>
    <t>LEPPERT Marc</t>
  </si>
  <si>
    <t>798.61</t>
  </si>
  <si>
    <t>118.00</t>
  </si>
  <si>
    <t>2022-08-09 18:24:30</t>
  </si>
  <si>
    <t>2022-08-10</t>
  </si>
  <si>
    <t>2650061</t>
  </si>
  <si>
    <t>吉欧伯缇酒店</t>
  </si>
  <si>
    <t>NG WING LAM NOVIA</t>
  </si>
  <si>
    <t>2382.12</t>
  </si>
  <si>
    <t>352.00</t>
  </si>
  <si>
    <t>2022-08-10 05:49:59</t>
  </si>
  <si>
    <t>2650857</t>
  </si>
  <si>
    <t>罗德兹高级酒店</t>
  </si>
  <si>
    <t>Philibert Pascal</t>
  </si>
  <si>
    <t>270.70</t>
  </si>
  <si>
    <t>40.00</t>
  </si>
  <si>
    <t>2022-08-10 20:07:06</t>
  </si>
  <si>
    <t>2022-08-12</t>
  </si>
  <si>
    <t>2652264</t>
  </si>
  <si>
    <t>洛杉矶国际机场索内斯塔酒店</t>
  </si>
  <si>
    <t>Megan Carpentier</t>
  </si>
  <si>
    <t>1007.21</t>
  </si>
  <si>
    <t>149.00</t>
  </si>
  <si>
    <t>2022-08-12 01:33:21</t>
  </si>
  <si>
    <t>2653245</t>
  </si>
  <si>
    <t>宜必思巴黎戴高乐机场酒店</t>
  </si>
  <si>
    <t>Lamotte Josette</t>
  </si>
  <si>
    <t>838.22</t>
  </si>
  <si>
    <t>124.00</t>
  </si>
  <si>
    <t>2022-08-12 21:45:59</t>
  </si>
  <si>
    <t>2022-08-15</t>
  </si>
  <si>
    <t>2656374</t>
  </si>
  <si>
    <t>纳尔宫酒店</t>
  </si>
  <si>
    <t>Sabuncu Tolga</t>
  </si>
  <si>
    <t>141.93</t>
  </si>
  <si>
    <t>21.00</t>
  </si>
  <si>
    <t>2022-08-15 23:52:11</t>
  </si>
  <si>
    <t>2022-08-16</t>
  </si>
  <si>
    <t>2656409</t>
  </si>
  <si>
    <t>托金斯迪克度假酒店</t>
  </si>
  <si>
    <t>Ventura Diego Rodrigo</t>
  </si>
  <si>
    <t>804.30</t>
  </si>
  <si>
    <t>119.00</t>
  </si>
  <si>
    <t>2022-08-16 01:01:20</t>
  </si>
  <si>
    <t>2022-08-17</t>
  </si>
  <si>
    <t>2657638</t>
  </si>
  <si>
    <t>阿讷马斯普瑞米尔级别酒店 - 日内瓦</t>
  </si>
  <si>
    <t>MEILLAND NICOLAS,MEILLAND VERONIQUE</t>
  </si>
  <si>
    <t>843.76</t>
  </si>
  <si>
    <t>2022-08-17 02:57:09</t>
  </si>
  <si>
    <t>2658168</t>
  </si>
  <si>
    <t>威基基海滩阿洛希拉尼酒店</t>
  </si>
  <si>
    <t>Lin Chin Chun</t>
  </si>
  <si>
    <t>6573.15</t>
  </si>
  <si>
    <t>966.00</t>
  </si>
  <si>
    <t>2022-08-17 14:53:13</t>
  </si>
  <si>
    <t>2022-08-18</t>
  </si>
  <si>
    <t>2658825</t>
  </si>
  <si>
    <t>时代广场百老汇千禧酒店</t>
  </si>
  <si>
    <t>GUO JINGTIAN</t>
  </si>
  <si>
    <t>1216.73</t>
  </si>
  <si>
    <t>179.00</t>
  </si>
  <si>
    <t>2022-08-18 04:22:22</t>
  </si>
  <si>
    <t>2022-08-19</t>
  </si>
  <si>
    <t>2659721</t>
  </si>
  <si>
    <t>RESTIFO ELIGIO</t>
  </si>
  <si>
    <t>992.42</t>
  </si>
  <si>
    <t>146.00</t>
  </si>
  <si>
    <t>2022-08-19 00:25:45</t>
  </si>
  <si>
    <t>2659723</t>
  </si>
  <si>
    <t>墨水 48 酒店</t>
  </si>
  <si>
    <t>Hill Matthew</t>
  </si>
  <si>
    <t>4302.75</t>
  </si>
  <si>
    <t>633.00</t>
  </si>
  <si>
    <t>2022-08-19 00:06:51</t>
  </si>
  <si>
    <t>2659733</t>
  </si>
  <si>
    <t xml:space="preserve">玛拉斯皮娜别墅酒店  </t>
  </si>
  <si>
    <t>Veillard Sandra</t>
  </si>
  <si>
    <t>1033.20</t>
  </si>
  <si>
    <t>152.00</t>
  </si>
  <si>
    <t>2022-08-19 00:29:12</t>
  </si>
  <si>
    <t>2659742</t>
  </si>
  <si>
    <t>艾普拉杜尔酒店</t>
  </si>
  <si>
    <t>FERAHTIA FABIEN</t>
  </si>
  <si>
    <t>951.64</t>
  </si>
  <si>
    <t>140.00</t>
  </si>
  <si>
    <t>2022-08-19 01:09:09</t>
  </si>
  <si>
    <t>2660506</t>
  </si>
  <si>
    <t>蒙帕纳斯和睦酒店</t>
  </si>
  <si>
    <t>Hassoun Michele</t>
  </si>
  <si>
    <t>891.11</t>
  </si>
  <si>
    <t>131.00</t>
  </si>
  <si>
    <t>2022-08-19 19:38:52</t>
  </si>
  <si>
    <t>2660846</t>
  </si>
  <si>
    <t>Porter Fabienne</t>
  </si>
  <si>
    <t>823.09</t>
  </si>
  <si>
    <t>121.00</t>
  </si>
  <si>
    <t>2022-08-20 01:16:34</t>
  </si>
  <si>
    <t>2660996</t>
  </si>
  <si>
    <t>日惹因娜嘉鲁达玛丽奥勃洛酒店</t>
  </si>
  <si>
    <t>Ali Rabih</t>
  </si>
  <si>
    <t>1476.14</t>
  </si>
  <si>
    <t>216.00</t>
  </si>
  <si>
    <t>2022-08-20 07:48:48</t>
  </si>
  <si>
    <t>2661055</t>
  </si>
  <si>
    <t>RUIJIA MA</t>
  </si>
  <si>
    <t>1072.94</t>
  </si>
  <si>
    <t>157.00</t>
  </si>
  <si>
    <t>2022-08-20 09:17:53</t>
  </si>
  <si>
    <t>2661528</t>
  </si>
  <si>
    <t>诺富特伦敦西区酒店</t>
  </si>
  <si>
    <t>Ileana Viorica Gogea</t>
  </si>
  <si>
    <t>2480.74</t>
  </si>
  <si>
    <t>363.00</t>
  </si>
  <si>
    <t>2022-08-20 16:28:41</t>
  </si>
  <si>
    <t>2662061</t>
  </si>
  <si>
    <t xml:space="preserve">迪拜布斯坦罗达酒店  </t>
  </si>
  <si>
    <t>Dalal Munjal</t>
  </si>
  <si>
    <t>587.72</t>
  </si>
  <si>
    <t>86.00</t>
  </si>
  <si>
    <t>2022-08-21 03:53:41</t>
  </si>
  <si>
    <t>2662216</t>
  </si>
  <si>
    <t>基韦斯特24北部酒店</t>
  </si>
  <si>
    <t>Bista Dikshya</t>
  </si>
  <si>
    <t>2350.90</t>
  </si>
  <si>
    <t>344.00</t>
  </si>
  <si>
    <t>2022-08-21 10:17:46</t>
  </si>
  <si>
    <t>2662597</t>
  </si>
  <si>
    <t xml:space="preserve">拉托精品酒店 </t>
  </si>
  <si>
    <t>Riccio Daniel</t>
  </si>
  <si>
    <t>2063.87</t>
  </si>
  <si>
    <t>302.00</t>
  </si>
  <si>
    <t>2022-08-21 18:45:56</t>
  </si>
  <si>
    <t>2662669</t>
  </si>
  <si>
    <t>戛纳1835丽笙酒店及海水浴</t>
  </si>
  <si>
    <t>BOCCACCIOLI FERRARI DENISE</t>
  </si>
  <si>
    <t>5603.88</t>
  </si>
  <si>
    <t>820.00</t>
  </si>
  <si>
    <t>2022-08-21 20:21:55</t>
  </si>
  <si>
    <t>2662818</t>
  </si>
  <si>
    <t>阿斯顿因巴图</t>
  </si>
  <si>
    <t>Muhajir Muhajir</t>
  </si>
  <si>
    <t>1038.77</t>
  </si>
  <si>
    <t>2022-08-21 22:59:44</t>
  </si>
  <si>
    <t>2662910</t>
  </si>
  <si>
    <t>Lightfoot Marquise</t>
  </si>
  <si>
    <t>1127.61</t>
  </si>
  <si>
    <t>165.00</t>
  </si>
  <si>
    <t>2022-08-22 01:47:26</t>
  </si>
  <si>
    <t>2662930</t>
  </si>
  <si>
    <t>Klai SEIFEDINE</t>
  </si>
  <si>
    <t>328.03</t>
  </si>
  <si>
    <t>48.00</t>
  </si>
  <si>
    <t>2022-08-22 03:12:09</t>
  </si>
  <si>
    <t>2663152</t>
  </si>
  <si>
    <t>阿维伦金马仑高原酒店</t>
  </si>
  <si>
    <t>SHAMSUL SHAZZA</t>
  </si>
  <si>
    <t>362.20</t>
  </si>
  <si>
    <t>53.00</t>
  </si>
  <si>
    <t>2022-08-22 10:05:21</t>
  </si>
  <si>
    <t>2664029</t>
  </si>
  <si>
    <t>迪拜H酒店</t>
  </si>
  <si>
    <t>Kayat Shlomo</t>
  </si>
  <si>
    <t>1180.54</t>
  </si>
  <si>
    <t>172.00</t>
  </si>
  <si>
    <t>2022-08-23 01:38:38</t>
  </si>
  <si>
    <t>2664248</t>
  </si>
  <si>
    <t>里约热内卢巴拉达帝如卡万豪AC酒店</t>
  </si>
  <si>
    <t>Freitas Wesley</t>
  </si>
  <si>
    <t>329.45</t>
  </si>
  <si>
    <t>2022-08-23 09:42:27</t>
  </si>
  <si>
    <t>2664269</t>
  </si>
  <si>
    <t>卡拉维拉西贡酒店</t>
  </si>
  <si>
    <t>XUAN CHENGLIANG</t>
  </si>
  <si>
    <t>1784.54</t>
  </si>
  <si>
    <t>260.00</t>
  </si>
  <si>
    <t>2022-08-23 10:02:07</t>
  </si>
  <si>
    <t>2664272</t>
  </si>
  <si>
    <t>PHAN TUNG</t>
  </si>
  <si>
    <t>755.00</t>
  </si>
  <si>
    <t>110.00</t>
  </si>
  <si>
    <t>2022-08-23 10:03:32</t>
  </si>
  <si>
    <t>2665020</t>
  </si>
  <si>
    <t>卡萨诺瓦酒店</t>
  </si>
  <si>
    <t>Rodrigues Goncalves Marcel</t>
  </si>
  <si>
    <t>212.77</t>
  </si>
  <si>
    <t>31.00</t>
  </si>
  <si>
    <t>2022-08-23 21:38:21</t>
  </si>
  <si>
    <t>2665348</t>
  </si>
  <si>
    <t>米拉多里约科帕卡巴纳酒店</t>
  </si>
  <si>
    <t>Duarte Filipe Tomaz</t>
  </si>
  <si>
    <t>226.07</t>
  </si>
  <si>
    <t>33.00</t>
  </si>
  <si>
    <t>2022-08-24 06:01:02</t>
  </si>
  <si>
    <t>2666050</t>
  </si>
  <si>
    <t>阿姆斯特丹史基浦机场宜必思酒店</t>
  </si>
  <si>
    <t>Welland John</t>
  </si>
  <si>
    <t>582.30</t>
  </si>
  <si>
    <t>85.00</t>
  </si>
  <si>
    <t>2022-08-24 18:04:06</t>
  </si>
  <si>
    <t>2666195</t>
  </si>
  <si>
    <t>阿布扎比雅乐轩酒店</t>
  </si>
  <si>
    <t>alhanbali nezar fouad</t>
  </si>
  <si>
    <t>458.99</t>
  </si>
  <si>
    <t>67.00</t>
  </si>
  <si>
    <t>2022-08-24 20:13:50</t>
  </si>
  <si>
    <t>2666371</t>
  </si>
  <si>
    <t>怀特普莱恩斯中心索内斯塔酒店</t>
  </si>
  <si>
    <t>Wells Peter</t>
  </si>
  <si>
    <t>1315.32</t>
  </si>
  <si>
    <t>192.00</t>
  </si>
  <si>
    <t>2022-08-24 22:30:25</t>
  </si>
  <si>
    <t>2667010</t>
  </si>
  <si>
    <t>班夫阿斯彭旅馆</t>
  </si>
  <si>
    <t>WANG HANFEI</t>
  </si>
  <si>
    <t>2874.21</t>
  </si>
  <si>
    <t>418.00</t>
  </si>
  <si>
    <t>2022-08-25 12:50:55</t>
  </si>
  <si>
    <t>2667075</t>
  </si>
  <si>
    <t>锡拉丘兹皇冠假日酒店</t>
  </si>
  <si>
    <t>XU ZIYAN</t>
  </si>
  <si>
    <t>2860.46</t>
  </si>
  <si>
    <t>416.00</t>
  </si>
  <si>
    <t>2022-08-25 13:26:12</t>
  </si>
  <si>
    <t>2667129</t>
  </si>
  <si>
    <t>NUGRAHA ANDRI SATRIA</t>
  </si>
  <si>
    <t>226.91</t>
  </si>
  <si>
    <t>2022-08-25 14:16:32</t>
  </si>
  <si>
    <t>2667183</t>
  </si>
  <si>
    <t>巨港拉贾瓦利101酒店</t>
  </si>
  <si>
    <t>OKTAVIANTO RHINO</t>
  </si>
  <si>
    <t>336.93</t>
  </si>
  <si>
    <t>49.00</t>
  </si>
  <si>
    <t>2022-08-25 15:01:53</t>
  </si>
  <si>
    <t>2667237</t>
  </si>
  <si>
    <t>森特尔城阿拉纳会议酒店</t>
  </si>
  <si>
    <t>Hati Lipia</t>
  </si>
  <si>
    <t>673.86</t>
  </si>
  <si>
    <t>98.00</t>
  </si>
  <si>
    <t>2022-08-25 15:49:28</t>
  </si>
  <si>
    <t>2667504</t>
  </si>
  <si>
    <t>梦南海滩酒店</t>
  </si>
  <si>
    <t>Frymann Tomas</t>
  </si>
  <si>
    <t>983.28</t>
  </si>
  <si>
    <t>143.00</t>
  </si>
  <si>
    <t>2022-08-25 19:58:03</t>
  </si>
  <si>
    <t>2667669</t>
  </si>
  <si>
    <t>汉堡特瑞德尔伯格施泰根博阁酒店</t>
  </si>
  <si>
    <t>Bielfeldt Luisa-Marie</t>
  </si>
  <si>
    <t>1767.16</t>
  </si>
  <si>
    <t>257.00</t>
  </si>
  <si>
    <t>2022-08-25 22:16:05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</si>
</sst>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12</xdr:col>
      <xdr:colOff>609600</xdr:colOff>
      <xdr:row>109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72950"/>
          <a:ext cx="9324975" cy="5514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topLeftCell="A43" workbookViewId="0">
      <selection activeCell="A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44789</v>
      </c>
      <c r="G2" s="6">
        <v>44796</v>
      </c>
      <c r="H2" s="4">
        <v>1</v>
      </c>
      <c r="I2" s="4">
        <v>7</v>
      </c>
      <c r="J2" s="4">
        <v>7</v>
      </c>
      <c r="K2" s="4" t="s">
        <v>30</v>
      </c>
      <c r="L2" s="4">
        <v>599</v>
      </c>
      <c r="M2" s="4">
        <v>599</v>
      </c>
      <c r="N2" s="4" t="s">
        <v>31</v>
      </c>
      <c r="O2" s="4" t="s">
        <v>32</v>
      </c>
      <c r="P2" s="4" t="s">
        <v>33</v>
      </c>
      <c r="Q2" s="4">
        <v>0</v>
      </c>
      <c r="R2" s="7">
        <v>44721</v>
      </c>
      <c r="S2" s="6">
        <v>44799</v>
      </c>
      <c r="T2" s="4" t="s">
        <v>34</v>
      </c>
      <c r="U2" s="4">
        <v>599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44789</v>
      </c>
      <c r="G3" s="6">
        <v>44796</v>
      </c>
      <c r="H3" s="4">
        <v>1</v>
      </c>
      <c r="I3" s="4">
        <v>7</v>
      </c>
      <c r="J3" s="4">
        <v>7</v>
      </c>
      <c r="K3" s="4" t="s">
        <v>30</v>
      </c>
      <c r="L3" s="4">
        <v>-599</v>
      </c>
      <c r="M3" s="4">
        <v>-599</v>
      </c>
      <c r="N3" s="4" t="s">
        <v>31</v>
      </c>
      <c r="O3" s="4" t="s">
        <v>32</v>
      </c>
      <c r="P3" s="4" t="s">
        <v>33</v>
      </c>
      <c r="Q3" s="4">
        <v>0</v>
      </c>
      <c r="R3" s="7">
        <v>44721</v>
      </c>
      <c r="S3" s="6">
        <v>44799</v>
      </c>
      <c r="T3" s="4" t="s">
        <v>34</v>
      </c>
      <c r="U3" s="4">
        <v>-599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44794</v>
      </c>
      <c r="G4" s="6">
        <v>44796</v>
      </c>
      <c r="H4" s="4">
        <v>1</v>
      </c>
      <c r="I4" s="4">
        <v>2</v>
      </c>
      <c r="J4" s="4">
        <v>2</v>
      </c>
      <c r="K4" s="4" t="s">
        <v>30</v>
      </c>
      <c r="L4" s="4">
        <v>400</v>
      </c>
      <c r="M4" s="4">
        <v>400</v>
      </c>
      <c r="N4" s="4" t="s">
        <v>40</v>
      </c>
      <c r="O4" s="4" t="s">
        <v>32</v>
      </c>
      <c r="P4" s="4" t="s">
        <v>33</v>
      </c>
      <c r="Q4" s="4">
        <v>0</v>
      </c>
      <c r="R4" s="7">
        <v>44747</v>
      </c>
      <c r="S4" s="6">
        <v>44799</v>
      </c>
      <c r="T4" s="4" t="s">
        <v>34</v>
      </c>
      <c r="U4" s="4">
        <v>400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44795</v>
      </c>
      <c r="G5" s="6">
        <v>44796</v>
      </c>
      <c r="H5" s="4">
        <v>1</v>
      </c>
      <c r="I5" s="4">
        <v>1</v>
      </c>
      <c r="J5" s="4">
        <v>1</v>
      </c>
      <c r="K5" s="4" t="s">
        <v>30</v>
      </c>
      <c r="L5" s="4">
        <v>142</v>
      </c>
      <c r="M5" s="4">
        <v>142</v>
      </c>
      <c r="N5" s="4" t="s">
        <v>45</v>
      </c>
      <c r="O5" s="4" t="s">
        <v>32</v>
      </c>
      <c r="P5" s="4" t="s">
        <v>33</v>
      </c>
      <c r="Q5" s="4">
        <v>0</v>
      </c>
      <c r="R5" s="7">
        <v>44764</v>
      </c>
      <c r="S5" s="6">
        <v>44799</v>
      </c>
      <c r="T5" s="4" t="s">
        <v>34</v>
      </c>
      <c r="U5" s="4">
        <v>142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42</v>
      </c>
      <c r="B6" s="4" t="s">
        <v>26</v>
      </c>
      <c r="C6" s="4" t="s">
        <v>36</v>
      </c>
      <c r="D6" s="4" t="s">
        <v>43</v>
      </c>
      <c r="E6" s="4" t="s">
        <v>44</v>
      </c>
      <c r="F6" s="6">
        <v>44795</v>
      </c>
      <c r="G6" s="6">
        <v>44796</v>
      </c>
      <c r="H6" s="4">
        <v>1</v>
      </c>
      <c r="I6" s="4">
        <v>1</v>
      </c>
      <c r="J6" s="4">
        <v>1</v>
      </c>
      <c r="K6" s="4" t="s">
        <v>30</v>
      </c>
      <c r="L6" s="4">
        <v>-142</v>
      </c>
      <c r="M6" s="4">
        <v>-142</v>
      </c>
      <c r="N6" s="4" t="s">
        <v>45</v>
      </c>
      <c r="O6" s="4" t="s">
        <v>32</v>
      </c>
      <c r="P6" s="4" t="s">
        <v>33</v>
      </c>
      <c r="Q6" s="4">
        <v>0</v>
      </c>
      <c r="R6" s="7">
        <v>44764</v>
      </c>
      <c r="S6" s="6">
        <v>44799</v>
      </c>
      <c r="T6" s="4" t="s">
        <v>34</v>
      </c>
      <c r="U6" s="4">
        <v>-142</v>
      </c>
      <c r="V6" s="4">
        <v>0</v>
      </c>
      <c r="W6" s="4">
        <v>0</v>
      </c>
      <c r="X6" s="4" t="s">
        <v>35</v>
      </c>
      <c r="Y6" s="4" t="s">
        <v>46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44795</v>
      </c>
      <c r="G7" s="6">
        <v>44796</v>
      </c>
      <c r="H7" s="4">
        <v>1</v>
      </c>
      <c r="I7" s="4">
        <v>1</v>
      </c>
      <c r="J7" s="4">
        <v>1</v>
      </c>
      <c r="K7" s="4" t="s">
        <v>30</v>
      </c>
      <c r="L7" s="4">
        <v>115</v>
      </c>
      <c r="M7" s="4">
        <v>115</v>
      </c>
      <c r="N7" s="4" t="s">
        <v>50</v>
      </c>
      <c r="O7" s="4" t="s">
        <v>32</v>
      </c>
      <c r="P7" s="4" t="s">
        <v>33</v>
      </c>
      <c r="Q7" s="4">
        <v>0</v>
      </c>
      <c r="R7" s="7">
        <v>44766</v>
      </c>
      <c r="S7" s="6">
        <v>44799</v>
      </c>
      <c r="T7" s="4" t="s">
        <v>34</v>
      </c>
      <c r="U7" s="4">
        <v>115</v>
      </c>
      <c r="V7" s="4">
        <v>0</v>
      </c>
      <c r="W7" s="4">
        <v>0</v>
      </c>
      <c r="X7" s="4" t="s">
        <v>51</v>
      </c>
      <c r="Y7" s="4" t="s">
        <v>52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44795</v>
      </c>
      <c r="G8" s="6">
        <v>44796</v>
      </c>
      <c r="H8" s="4">
        <v>1</v>
      </c>
      <c r="I8" s="4">
        <v>1</v>
      </c>
      <c r="J8" s="4">
        <v>1</v>
      </c>
      <c r="K8" s="4" t="s">
        <v>30</v>
      </c>
      <c r="L8" s="4">
        <v>137</v>
      </c>
      <c r="M8" s="4">
        <v>137</v>
      </c>
      <c r="N8" s="4" t="s">
        <v>56</v>
      </c>
      <c r="O8" s="4" t="s">
        <v>32</v>
      </c>
      <c r="P8" s="4" t="s">
        <v>33</v>
      </c>
      <c r="Q8" s="4">
        <v>0</v>
      </c>
      <c r="R8" s="7">
        <v>44775</v>
      </c>
      <c r="S8" s="6">
        <v>44799</v>
      </c>
      <c r="T8" s="4" t="s">
        <v>34</v>
      </c>
      <c r="U8" s="4">
        <v>137</v>
      </c>
      <c r="V8" s="4">
        <v>0</v>
      </c>
      <c r="W8" s="4">
        <v>0</v>
      </c>
      <c r="X8" s="4" t="s">
        <v>35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44795</v>
      </c>
      <c r="G9" s="6">
        <v>44796</v>
      </c>
      <c r="H9" s="4">
        <v>1</v>
      </c>
      <c r="I9" s="4">
        <v>1</v>
      </c>
      <c r="J9" s="4">
        <v>1</v>
      </c>
      <c r="K9" s="4" t="s">
        <v>30</v>
      </c>
      <c r="L9" s="4">
        <v>229</v>
      </c>
      <c r="M9" s="4">
        <v>229</v>
      </c>
      <c r="N9" s="4" t="s">
        <v>61</v>
      </c>
      <c r="O9" s="4" t="s">
        <v>32</v>
      </c>
      <c r="P9" s="4" t="s">
        <v>33</v>
      </c>
      <c r="Q9" s="4">
        <v>0</v>
      </c>
      <c r="R9" s="7">
        <v>44776</v>
      </c>
      <c r="S9" s="6">
        <v>44799</v>
      </c>
      <c r="T9" s="4" t="s">
        <v>34</v>
      </c>
      <c r="U9" s="4">
        <v>229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44795</v>
      </c>
      <c r="G10" s="6">
        <v>44796</v>
      </c>
      <c r="H10" s="4">
        <v>1</v>
      </c>
      <c r="I10" s="4">
        <v>1</v>
      </c>
      <c r="J10" s="4">
        <v>1</v>
      </c>
      <c r="K10" s="4" t="s">
        <v>30</v>
      </c>
      <c r="L10" s="4">
        <v>124</v>
      </c>
      <c r="M10" s="4">
        <v>124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44785</v>
      </c>
      <c r="S10" s="6">
        <v>44799</v>
      </c>
      <c r="T10" s="4" t="s">
        <v>34</v>
      </c>
      <c r="U10" s="4">
        <v>124</v>
      </c>
      <c r="V10" s="4">
        <v>0</v>
      </c>
      <c r="W10" s="4">
        <v>0</v>
      </c>
      <c r="X10" s="4" t="s">
        <v>35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44794</v>
      </c>
      <c r="G11" s="6">
        <v>44796</v>
      </c>
      <c r="H11" s="4">
        <v>1</v>
      </c>
      <c r="I11" s="4">
        <v>2</v>
      </c>
      <c r="J11" s="4">
        <v>2</v>
      </c>
      <c r="K11" s="4" t="s">
        <v>30</v>
      </c>
      <c r="L11" s="4">
        <v>152</v>
      </c>
      <c r="M11" s="4">
        <v>152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44792</v>
      </c>
      <c r="S11" s="6">
        <v>44799</v>
      </c>
      <c r="T11" s="4" t="s">
        <v>34</v>
      </c>
      <c r="U11" s="4">
        <v>152</v>
      </c>
      <c r="V11" s="4">
        <v>0</v>
      </c>
      <c r="W11" s="4">
        <v>0</v>
      </c>
      <c r="X11" s="4" t="s">
        <v>71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44795</v>
      </c>
      <c r="G12" s="6">
        <v>44796</v>
      </c>
      <c r="H12" s="4">
        <v>1</v>
      </c>
      <c r="I12" s="4">
        <v>1</v>
      </c>
      <c r="J12" s="4">
        <v>1</v>
      </c>
      <c r="K12" s="4" t="s">
        <v>30</v>
      </c>
      <c r="L12" s="4">
        <v>140</v>
      </c>
      <c r="M12" s="4">
        <v>140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44792</v>
      </c>
      <c r="S12" s="6">
        <v>44799</v>
      </c>
      <c r="T12" s="4" t="s">
        <v>34</v>
      </c>
      <c r="U12" s="4">
        <v>140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63</v>
      </c>
      <c r="E13" s="4" t="s">
        <v>64</v>
      </c>
      <c r="F13" s="6">
        <v>44795</v>
      </c>
      <c r="G13" s="6">
        <v>44796</v>
      </c>
      <c r="H13" s="4">
        <v>1</v>
      </c>
      <c r="I13" s="4">
        <v>1</v>
      </c>
      <c r="J13" s="4">
        <v>1</v>
      </c>
      <c r="K13" s="4" t="s">
        <v>30</v>
      </c>
      <c r="L13" s="4">
        <v>121</v>
      </c>
      <c r="M13" s="4">
        <v>121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44793</v>
      </c>
      <c r="S13" s="6">
        <v>44799</v>
      </c>
      <c r="T13" s="4" t="s">
        <v>34</v>
      </c>
      <c r="U13" s="4">
        <v>121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44793</v>
      </c>
      <c r="G14" s="6">
        <v>44796</v>
      </c>
      <c r="H14" s="4">
        <v>1</v>
      </c>
      <c r="I14" s="4">
        <v>3</v>
      </c>
      <c r="J14" s="4">
        <v>3</v>
      </c>
      <c r="K14" s="4" t="s">
        <v>30</v>
      </c>
      <c r="L14" s="4">
        <v>216</v>
      </c>
      <c r="M14" s="4">
        <v>216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44793</v>
      </c>
      <c r="S14" s="6">
        <v>44799</v>
      </c>
      <c r="T14" s="4" t="s">
        <v>34</v>
      </c>
      <c r="U14" s="4">
        <v>216</v>
      </c>
      <c r="V14" s="4">
        <v>0</v>
      </c>
      <c r="W14" s="4">
        <v>0</v>
      </c>
      <c r="X14" s="4" t="s">
        <v>35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44795</v>
      </c>
      <c r="G15" s="6">
        <v>44796</v>
      </c>
      <c r="H15" s="4">
        <v>1</v>
      </c>
      <c r="I15" s="4">
        <v>1</v>
      </c>
      <c r="J15" s="4">
        <v>1</v>
      </c>
      <c r="K15" s="4" t="s">
        <v>30</v>
      </c>
      <c r="L15" s="4">
        <v>157</v>
      </c>
      <c r="M15" s="4">
        <v>157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44793</v>
      </c>
      <c r="S15" s="6">
        <v>44799</v>
      </c>
      <c r="T15" s="4" t="s">
        <v>34</v>
      </c>
      <c r="U15" s="4">
        <v>157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44794</v>
      </c>
      <c r="G16" s="6">
        <v>44796</v>
      </c>
      <c r="H16" s="4">
        <v>1</v>
      </c>
      <c r="I16" s="4">
        <v>2</v>
      </c>
      <c r="J16" s="4">
        <v>2</v>
      </c>
      <c r="K16" s="4" t="s">
        <v>30</v>
      </c>
      <c r="L16" s="4">
        <v>86</v>
      </c>
      <c r="M16" s="4">
        <v>86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44794</v>
      </c>
      <c r="S16" s="6">
        <v>44799</v>
      </c>
      <c r="T16" s="4" t="s">
        <v>34</v>
      </c>
      <c r="U16" s="4">
        <v>86</v>
      </c>
      <c r="V16" s="4">
        <v>0</v>
      </c>
      <c r="W16" s="4">
        <v>0</v>
      </c>
      <c r="X16" s="4" t="s">
        <v>35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44795</v>
      </c>
      <c r="G17" s="6">
        <v>44796</v>
      </c>
      <c r="H17" s="4">
        <v>1</v>
      </c>
      <c r="I17" s="4">
        <v>1</v>
      </c>
      <c r="J17" s="4">
        <v>1</v>
      </c>
      <c r="K17" s="4" t="s">
        <v>30</v>
      </c>
      <c r="L17" s="4">
        <v>48</v>
      </c>
      <c r="M17" s="4">
        <v>48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44795</v>
      </c>
      <c r="S17" s="6">
        <v>44799</v>
      </c>
      <c r="T17" s="4" t="s">
        <v>34</v>
      </c>
      <c r="U17" s="4">
        <v>48</v>
      </c>
      <c r="V17" s="4">
        <v>0</v>
      </c>
      <c r="W17" s="4">
        <v>0</v>
      </c>
      <c r="X17" s="4" t="s">
        <v>35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44795</v>
      </c>
      <c r="G18" s="6">
        <v>44796</v>
      </c>
      <c r="H18" s="4">
        <v>1</v>
      </c>
      <c r="I18" s="4">
        <v>1</v>
      </c>
      <c r="J18" s="4">
        <v>1</v>
      </c>
      <c r="K18" s="4" t="s">
        <v>30</v>
      </c>
      <c r="L18" s="4">
        <v>53</v>
      </c>
      <c r="M18" s="4">
        <v>53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44795</v>
      </c>
      <c r="S18" s="6">
        <v>44799</v>
      </c>
      <c r="T18" s="4" t="s">
        <v>34</v>
      </c>
      <c r="U18" s="4">
        <v>53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93</v>
      </c>
      <c r="B19" s="4" t="s">
        <v>26</v>
      </c>
      <c r="C19" s="4" t="s">
        <v>36</v>
      </c>
      <c r="D19" s="4" t="s">
        <v>94</v>
      </c>
      <c r="E19" s="4" t="s">
        <v>95</v>
      </c>
      <c r="F19" s="6">
        <v>44794</v>
      </c>
      <c r="G19" s="6">
        <v>44796</v>
      </c>
      <c r="H19" s="4">
        <v>1</v>
      </c>
      <c r="I19" s="4">
        <v>2</v>
      </c>
      <c r="J19" s="4">
        <v>2</v>
      </c>
      <c r="K19" s="4" t="s">
        <v>30</v>
      </c>
      <c r="L19" s="4">
        <v>-86</v>
      </c>
      <c r="M19" s="4">
        <v>-86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44794</v>
      </c>
      <c r="S19" s="6">
        <v>44799</v>
      </c>
      <c r="T19" s="4" t="s">
        <v>34</v>
      </c>
      <c r="U19" s="4">
        <v>-86</v>
      </c>
      <c r="V19" s="4">
        <v>0</v>
      </c>
      <c r="W19" s="4">
        <v>0</v>
      </c>
      <c r="X19" s="4" t="s">
        <v>35</v>
      </c>
      <c r="Y19" s="4" t="s">
        <v>97</v>
      </c>
    </row>
    <row r="20" s="4" customFormat="1" spans="1:25">
      <c r="A20" s="4" t="s">
        <v>109</v>
      </c>
      <c r="B20" s="4" t="s">
        <v>26</v>
      </c>
      <c r="C20" s="4" t="s">
        <v>110</v>
      </c>
      <c r="D20" s="4" t="s">
        <v>111</v>
      </c>
      <c r="E20" s="4" t="s">
        <v>112</v>
      </c>
      <c r="F20" s="6">
        <v>44766</v>
      </c>
      <c r="G20" s="6">
        <v>44767</v>
      </c>
      <c r="H20" s="4">
        <v>1</v>
      </c>
      <c r="I20" s="4">
        <v>1</v>
      </c>
      <c r="J20" s="4">
        <v>1</v>
      </c>
      <c r="K20" s="4" t="s">
        <v>30</v>
      </c>
      <c r="L20" s="4">
        <v>113</v>
      </c>
      <c r="M20" s="4">
        <v>113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44765.2995138889</v>
      </c>
      <c r="S20" s="6">
        <v>44799</v>
      </c>
      <c r="T20" s="4" t="s">
        <v>34</v>
      </c>
      <c r="U20" s="4">
        <v>113</v>
      </c>
      <c r="V20" s="4">
        <v>0</v>
      </c>
      <c r="W20" s="4">
        <v>0</v>
      </c>
      <c r="X20" s="4" t="s">
        <v>35</v>
      </c>
      <c r="Y20" s="4" t="s">
        <v>114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84</v>
      </c>
      <c r="F21" s="6">
        <v>44795</v>
      </c>
      <c r="G21" s="6">
        <v>44797</v>
      </c>
      <c r="H21" s="4">
        <v>1</v>
      </c>
      <c r="I21" s="4">
        <v>2</v>
      </c>
      <c r="J21" s="4">
        <v>2</v>
      </c>
      <c r="K21" s="4" t="s">
        <v>30</v>
      </c>
      <c r="L21" s="4">
        <v>108</v>
      </c>
      <c r="M21" s="4">
        <v>108</v>
      </c>
      <c r="N21" s="4" t="s">
        <v>117</v>
      </c>
      <c r="O21" s="4" t="s">
        <v>118</v>
      </c>
      <c r="P21" s="4" t="s">
        <v>33</v>
      </c>
      <c r="Q21" s="4">
        <v>0</v>
      </c>
      <c r="R21" s="7">
        <v>44733</v>
      </c>
      <c r="S21" s="6">
        <v>44800</v>
      </c>
      <c r="T21" s="4" t="s">
        <v>34</v>
      </c>
      <c r="U21" s="4">
        <v>108</v>
      </c>
      <c r="V21" s="4">
        <v>0</v>
      </c>
      <c r="W21" s="4">
        <v>0</v>
      </c>
      <c r="X21" s="4" t="s">
        <v>119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44795</v>
      </c>
      <c r="G22" s="6">
        <v>44797</v>
      </c>
      <c r="H22" s="4">
        <v>1</v>
      </c>
      <c r="I22" s="4">
        <v>2</v>
      </c>
      <c r="J22" s="4">
        <v>2</v>
      </c>
      <c r="K22" s="4" t="s">
        <v>30</v>
      </c>
      <c r="L22" s="4">
        <v>132</v>
      </c>
      <c r="M22" s="4">
        <v>132</v>
      </c>
      <c r="N22" s="4" t="s">
        <v>124</v>
      </c>
      <c r="O22" s="4" t="s">
        <v>118</v>
      </c>
      <c r="P22" s="4" t="s">
        <v>33</v>
      </c>
      <c r="Q22" s="4">
        <v>0</v>
      </c>
      <c r="R22" s="7">
        <v>44775</v>
      </c>
      <c r="S22" s="6">
        <v>44800</v>
      </c>
      <c r="T22" s="4" t="s">
        <v>34</v>
      </c>
      <c r="U22" s="4">
        <v>132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44796</v>
      </c>
      <c r="G23" s="6">
        <v>44797</v>
      </c>
      <c r="H23" s="4">
        <v>1</v>
      </c>
      <c r="I23" s="4">
        <v>1</v>
      </c>
      <c r="J23" s="4">
        <v>1</v>
      </c>
      <c r="K23" s="4" t="s">
        <v>30</v>
      </c>
      <c r="L23" s="4">
        <v>180</v>
      </c>
      <c r="M23" s="4">
        <v>180</v>
      </c>
      <c r="N23" s="4" t="s">
        <v>128</v>
      </c>
      <c r="O23" s="4" t="s">
        <v>118</v>
      </c>
      <c r="P23" s="4" t="s">
        <v>33</v>
      </c>
      <c r="Q23" s="4">
        <v>0</v>
      </c>
      <c r="R23" s="7">
        <v>44775</v>
      </c>
      <c r="S23" s="6">
        <v>44800</v>
      </c>
      <c r="T23" s="4" t="s">
        <v>34</v>
      </c>
      <c r="U23" s="4">
        <v>180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44793</v>
      </c>
      <c r="G24" s="6">
        <v>44797</v>
      </c>
      <c r="H24" s="4">
        <v>1</v>
      </c>
      <c r="I24" s="4">
        <v>4</v>
      </c>
      <c r="J24" s="4">
        <v>4</v>
      </c>
      <c r="K24" s="4" t="s">
        <v>30</v>
      </c>
      <c r="L24" s="4">
        <v>892</v>
      </c>
      <c r="M24" s="4">
        <v>892</v>
      </c>
      <c r="N24" s="4" t="s">
        <v>132</v>
      </c>
      <c r="O24" s="4" t="s">
        <v>118</v>
      </c>
      <c r="P24" s="4" t="s">
        <v>33</v>
      </c>
      <c r="Q24" s="4">
        <v>0</v>
      </c>
      <c r="R24" s="7">
        <v>44779</v>
      </c>
      <c r="S24" s="6">
        <v>44800</v>
      </c>
      <c r="T24" s="4" t="s">
        <v>34</v>
      </c>
      <c r="U24" s="4">
        <v>892</v>
      </c>
      <c r="V24" s="4">
        <v>0</v>
      </c>
      <c r="W24" s="4">
        <v>0</v>
      </c>
      <c r="X24" s="4" t="s">
        <v>35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44796</v>
      </c>
      <c r="G25" s="6">
        <v>44797</v>
      </c>
      <c r="H25" s="4">
        <v>1</v>
      </c>
      <c r="I25" s="4">
        <v>1</v>
      </c>
      <c r="J25" s="4">
        <v>1</v>
      </c>
      <c r="K25" s="4" t="s">
        <v>30</v>
      </c>
      <c r="L25" s="4">
        <v>40</v>
      </c>
      <c r="M25" s="4">
        <v>40</v>
      </c>
      <c r="N25" s="4" t="s">
        <v>137</v>
      </c>
      <c r="O25" s="4" t="s">
        <v>118</v>
      </c>
      <c r="P25" s="4" t="s">
        <v>33</v>
      </c>
      <c r="Q25" s="4">
        <v>0</v>
      </c>
      <c r="R25" s="7">
        <v>44783</v>
      </c>
      <c r="S25" s="6">
        <v>44800</v>
      </c>
      <c r="T25" s="4" t="s">
        <v>34</v>
      </c>
      <c r="U25" s="4">
        <v>40</v>
      </c>
      <c r="V25" s="4">
        <v>0</v>
      </c>
      <c r="W25" s="4">
        <v>0</v>
      </c>
      <c r="X25" s="4" t="s">
        <v>35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44796</v>
      </c>
      <c r="G26" s="6">
        <v>44797</v>
      </c>
      <c r="H26" s="4">
        <v>1</v>
      </c>
      <c r="I26" s="4">
        <v>1</v>
      </c>
      <c r="J26" s="4">
        <v>1</v>
      </c>
      <c r="K26" s="4" t="s">
        <v>30</v>
      </c>
      <c r="L26" s="4">
        <v>149</v>
      </c>
      <c r="M26" s="4">
        <v>149</v>
      </c>
      <c r="N26" s="4" t="s">
        <v>142</v>
      </c>
      <c r="O26" s="4" t="s">
        <v>118</v>
      </c>
      <c r="P26" s="4" t="s">
        <v>33</v>
      </c>
      <c r="Q26" s="4">
        <v>0</v>
      </c>
      <c r="R26" s="7">
        <v>44785</v>
      </c>
      <c r="S26" s="6">
        <v>44800</v>
      </c>
      <c r="T26" s="4" t="s">
        <v>34</v>
      </c>
      <c r="U26" s="4">
        <v>149</v>
      </c>
      <c r="V26" s="4">
        <v>0</v>
      </c>
      <c r="W26" s="4">
        <v>0</v>
      </c>
      <c r="X26" s="4" t="s">
        <v>35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44796</v>
      </c>
      <c r="G27" s="6">
        <v>44797</v>
      </c>
      <c r="H27" s="4">
        <v>1</v>
      </c>
      <c r="I27" s="4">
        <v>1</v>
      </c>
      <c r="J27" s="4">
        <v>1</v>
      </c>
      <c r="K27" s="4" t="s">
        <v>30</v>
      </c>
      <c r="L27" s="4">
        <v>119</v>
      </c>
      <c r="M27" s="4">
        <v>119</v>
      </c>
      <c r="N27" s="4" t="s">
        <v>147</v>
      </c>
      <c r="O27" s="4" t="s">
        <v>118</v>
      </c>
      <c r="P27" s="4" t="s">
        <v>33</v>
      </c>
      <c r="Q27" s="4">
        <v>0</v>
      </c>
      <c r="R27" s="7">
        <v>44789</v>
      </c>
      <c r="S27" s="6">
        <v>44800</v>
      </c>
      <c r="T27" s="4" t="s">
        <v>34</v>
      </c>
      <c r="U27" s="4">
        <v>119</v>
      </c>
      <c r="V27" s="4">
        <v>0</v>
      </c>
      <c r="W27" s="4">
        <v>0</v>
      </c>
      <c r="X27" s="4" t="s">
        <v>148</v>
      </c>
      <c r="Y27" s="4" t="s">
        <v>35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99</v>
      </c>
      <c r="E28" s="4" t="s">
        <v>100</v>
      </c>
      <c r="F28" s="6">
        <v>44795</v>
      </c>
      <c r="G28" s="6">
        <v>44797</v>
      </c>
      <c r="H28" s="4">
        <v>1</v>
      </c>
      <c r="I28" s="4">
        <v>2</v>
      </c>
      <c r="J28" s="4">
        <v>2</v>
      </c>
      <c r="K28" s="4" t="s">
        <v>30</v>
      </c>
      <c r="L28" s="4">
        <v>124</v>
      </c>
      <c r="M28" s="4">
        <v>124</v>
      </c>
      <c r="N28" s="4" t="s">
        <v>150</v>
      </c>
      <c r="O28" s="4" t="s">
        <v>118</v>
      </c>
      <c r="P28" s="4" t="s">
        <v>33</v>
      </c>
      <c r="Q28" s="4">
        <v>0</v>
      </c>
      <c r="R28" s="7">
        <v>44790</v>
      </c>
      <c r="S28" s="6">
        <v>44800</v>
      </c>
      <c r="T28" s="4" t="s">
        <v>34</v>
      </c>
      <c r="U28" s="4">
        <v>124</v>
      </c>
      <c r="V28" s="4">
        <v>0</v>
      </c>
      <c r="W28" s="4">
        <v>0</v>
      </c>
      <c r="X28" s="4" t="s">
        <v>35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88</v>
      </c>
      <c r="E29" s="4" t="s">
        <v>153</v>
      </c>
      <c r="F29" s="6">
        <v>44796</v>
      </c>
      <c r="G29" s="6">
        <v>44797</v>
      </c>
      <c r="H29" s="4">
        <v>1</v>
      </c>
      <c r="I29" s="4">
        <v>1</v>
      </c>
      <c r="J29" s="4">
        <v>1</v>
      </c>
      <c r="K29" s="4" t="s">
        <v>30</v>
      </c>
      <c r="L29" s="4">
        <v>179</v>
      </c>
      <c r="M29" s="4">
        <v>179</v>
      </c>
      <c r="N29" s="4" t="s">
        <v>154</v>
      </c>
      <c r="O29" s="4" t="s">
        <v>118</v>
      </c>
      <c r="P29" s="4" t="s">
        <v>33</v>
      </c>
      <c r="Q29" s="4">
        <v>0</v>
      </c>
      <c r="R29" s="7">
        <v>44791</v>
      </c>
      <c r="S29" s="6">
        <v>44800</v>
      </c>
      <c r="T29" s="4" t="s">
        <v>34</v>
      </c>
      <c r="U29" s="4">
        <v>179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44794</v>
      </c>
      <c r="G30" s="6">
        <v>44797</v>
      </c>
      <c r="H30" s="4">
        <v>1</v>
      </c>
      <c r="I30" s="4">
        <v>3</v>
      </c>
      <c r="J30" s="4">
        <v>3</v>
      </c>
      <c r="K30" s="4" t="s">
        <v>30</v>
      </c>
      <c r="L30" s="4">
        <v>633</v>
      </c>
      <c r="M30" s="4">
        <v>633</v>
      </c>
      <c r="N30" s="4" t="s">
        <v>158</v>
      </c>
      <c r="O30" s="4" t="s">
        <v>118</v>
      </c>
      <c r="P30" s="4" t="s">
        <v>33</v>
      </c>
      <c r="Q30" s="4">
        <v>0</v>
      </c>
      <c r="R30" s="7">
        <v>44792</v>
      </c>
      <c r="S30" s="6">
        <v>44800</v>
      </c>
      <c r="T30" s="4" t="s">
        <v>34</v>
      </c>
      <c r="U30" s="4">
        <v>633</v>
      </c>
      <c r="V30" s="4">
        <v>0</v>
      </c>
      <c r="W30" s="4">
        <v>0</v>
      </c>
      <c r="X30" s="4" t="s">
        <v>159</v>
      </c>
      <c r="Y30" s="4" t="s">
        <v>160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44795</v>
      </c>
      <c r="G31" s="6">
        <v>44797</v>
      </c>
      <c r="H31" s="4">
        <v>1</v>
      </c>
      <c r="I31" s="4">
        <v>2</v>
      </c>
      <c r="J31" s="4">
        <v>2</v>
      </c>
      <c r="K31" s="4" t="s">
        <v>30</v>
      </c>
      <c r="L31" s="4">
        <v>820</v>
      </c>
      <c r="M31" s="4">
        <v>820</v>
      </c>
      <c r="N31" s="4" t="s">
        <v>164</v>
      </c>
      <c r="O31" s="4" t="s">
        <v>118</v>
      </c>
      <c r="P31" s="4" t="s">
        <v>33</v>
      </c>
      <c r="Q31" s="4">
        <v>0</v>
      </c>
      <c r="R31" s="7">
        <v>44794</v>
      </c>
      <c r="S31" s="6">
        <v>44800</v>
      </c>
      <c r="T31" s="4" t="s">
        <v>34</v>
      </c>
      <c r="U31" s="4">
        <v>820</v>
      </c>
      <c r="V31" s="4">
        <v>0</v>
      </c>
      <c r="W31" s="4">
        <v>0</v>
      </c>
      <c r="X31" s="4" t="s">
        <v>165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49</v>
      </c>
      <c r="F32" s="6">
        <v>44795</v>
      </c>
      <c r="G32" s="6">
        <v>44797</v>
      </c>
      <c r="H32" s="4">
        <v>1</v>
      </c>
      <c r="I32" s="4">
        <v>2</v>
      </c>
      <c r="J32" s="4">
        <v>2</v>
      </c>
      <c r="K32" s="4" t="s">
        <v>30</v>
      </c>
      <c r="L32" s="4">
        <v>126</v>
      </c>
      <c r="M32" s="4">
        <v>126</v>
      </c>
      <c r="N32" s="4" t="s">
        <v>169</v>
      </c>
      <c r="O32" s="4" t="s">
        <v>118</v>
      </c>
      <c r="P32" s="4" t="s">
        <v>33</v>
      </c>
      <c r="Q32" s="4">
        <v>0</v>
      </c>
      <c r="R32" s="7">
        <v>44795</v>
      </c>
      <c r="S32" s="6">
        <v>44800</v>
      </c>
      <c r="T32" s="4" t="s">
        <v>34</v>
      </c>
      <c r="U32" s="4">
        <v>126</v>
      </c>
      <c r="V32" s="4">
        <v>0</v>
      </c>
      <c r="W32" s="4">
        <v>0</v>
      </c>
      <c r="X32" s="4" t="s">
        <v>170</v>
      </c>
      <c r="Y32" s="4" t="s">
        <v>35</v>
      </c>
    </row>
    <row r="33" s="4" customFormat="1" spans="1:25">
      <c r="A33" s="4" t="s">
        <v>167</v>
      </c>
      <c r="B33" s="4" t="s">
        <v>26</v>
      </c>
      <c r="C33" s="4" t="s">
        <v>36</v>
      </c>
      <c r="D33" s="4" t="s">
        <v>168</v>
      </c>
      <c r="E33" s="4" t="s">
        <v>49</v>
      </c>
      <c r="F33" s="6">
        <v>44795</v>
      </c>
      <c r="G33" s="6">
        <v>44797</v>
      </c>
      <c r="H33" s="4">
        <v>1</v>
      </c>
      <c r="I33" s="4">
        <v>2</v>
      </c>
      <c r="J33" s="4">
        <v>2</v>
      </c>
      <c r="K33" s="4" t="s">
        <v>30</v>
      </c>
      <c r="L33" s="4">
        <v>-126</v>
      </c>
      <c r="M33" s="4">
        <v>-126</v>
      </c>
      <c r="N33" s="4" t="s">
        <v>169</v>
      </c>
      <c r="O33" s="4" t="s">
        <v>118</v>
      </c>
      <c r="P33" s="4" t="s">
        <v>33</v>
      </c>
      <c r="Q33" s="4">
        <v>0</v>
      </c>
      <c r="R33" s="7">
        <v>44795</v>
      </c>
      <c r="S33" s="6">
        <v>44800</v>
      </c>
      <c r="T33" s="4" t="s">
        <v>34</v>
      </c>
      <c r="U33" s="4">
        <v>-126</v>
      </c>
      <c r="V33" s="4">
        <v>0</v>
      </c>
      <c r="W33" s="4">
        <v>0</v>
      </c>
      <c r="X33" s="4" t="s">
        <v>170</v>
      </c>
      <c r="Y33" s="4" t="s">
        <v>35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44796</v>
      </c>
      <c r="G34" s="6">
        <v>44797</v>
      </c>
      <c r="H34" s="4">
        <v>1</v>
      </c>
      <c r="I34" s="4">
        <v>1</v>
      </c>
      <c r="J34" s="4">
        <v>1</v>
      </c>
      <c r="K34" s="4" t="s">
        <v>30</v>
      </c>
      <c r="L34" s="4">
        <v>48</v>
      </c>
      <c r="M34" s="4">
        <v>48</v>
      </c>
      <c r="N34" s="4" t="s">
        <v>174</v>
      </c>
      <c r="O34" s="4" t="s">
        <v>118</v>
      </c>
      <c r="P34" s="4" t="s">
        <v>33</v>
      </c>
      <c r="Q34" s="4">
        <v>0</v>
      </c>
      <c r="R34" s="7">
        <v>44796</v>
      </c>
      <c r="S34" s="6">
        <v>44800</v>
      </c>
      <c r="T34" s="4" t="s">
        <v>34</v>
      </c>
      <c r="U34" s="4">
        <v>48</v>
      </c>
      <c r="V34" s="4">
        <v>0</v>
      </c>
      <c r="W34" s="4">
        <v>0</v>
      </c>
      <c r="X34" s="4" t="s">
        <v>35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44796</v>
      </c>
      <c r="G35" s="6">
        <v>44797</v>
      </c>
      <c r="H35" s="4">
        <v>1</v>
      </c>
      <c r="I35" s="4">
        <v>1</v>
      </c>
      <c r="J35" s="4">
        <v>1</v>
      </c>
      <c r="K35" s="4" t="s">
        <v>30</v>
      </c>
      <c r="L35" s="4">
        <v>110</v>
      </c>
      <c r="M35" s="4">
        <v>110</v>
      </c>
      <c r="N35" s="4" t="s">
        <v>179</v>
      </c>
      <c r="O35" s="4" t="s">
        <v>118</v>
      </c>
      <c r="P35" s="4" t="s">
        <v>33</v>
      </c>
      <c r="Q35" s="4">
        <v>0</v>
      </c>
      <c r="R35" s="7">
        <v>44796</v>
      </c>
      <c r="S35" s="6">
        <v>44800</v>
      </c>
      <c r="T35" s="4" t="s">
        <v>34</v>
      </c>
      <c r="U35" s="4">
        <v>110</v>
      </c>
      <c r="V35" s="4">
        <v>0</v>
      </c>
      <c r="W35" s="4">
        <v>0</v>
      </c>
      <c r="X35" s="4" t="s">
        <v>180</v>
      </c>
      <c r="Y35" s="4" t="s">
        <v>35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44796</v>
      </c>
      <c r="G36" s="6">
        <v>44797</v>
      </c>
      <c r="H36" s="4">
        <v>1</v>
      </c>
      <c r="I36" s="4">
        <v>1</v>
      </c>
      <c r="J36" s="4">
        <v>1</v>
      </c>
      <c r="K36" s="4" t="s">
        <v>30</v>
      </c>
      <c r="L36" s="4">
        <v>31</v>
      </c>
      <c r="M36" s="4">
        <v>31</v>
      </c>
      <c r="N36" s="4" t="s">
        <v>184</v>
      </c>
      <c r="O36" s="4" t="s">
        <v>118</v>
      </c>
      <c r="P36" s="4" t="s">
        <v>33</v>
      </c>
      <c r="Q36" s="4">
        <v>0</v>
      </c>
      <c r="R36" s="7">
        <v>44796</v>
      </c>
      <c r="S36" s="6">
        <v>44800</v>
      </c>
      <c r="T36" s="4" t="s">
        <v>34</v>
      </c>
      <c r="U36" s="4">
        <v>31</v>
      </c>
      <c r="V36" s="4">
        <v>0</v>
      </c>
      <c r="W36" s="4">
        <v>0</v>
      </c>
      <c r="X36" s="4" t="s">
        <v>35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44797</v>
      </c>
      <c r="G37" s="6">
        <v>44798</v>
      </c>
      <c r="H37" s="4">
        <v>1</v>
      </c>
      <c r="I37" s="4">
        <v>1</v>
      </c>
      <c r="J37" s="4">
        <v>1</v>
      </c>
      <c r="K37" s="4" t="s">
        <v>30</v>
      </c>
      <c r="L37" s="4">
        <v>464</v>
      </c>
      <c r="M37" s="4">
        <v>464</v>
      </c>
      <c r="N37" s="4" t="s">
        <v>189</v>
      </c>
      <c r="O37" s="4" t="s">
        <v>190</v>
      </c>
      <c r="P37" s="4" t="s">
        <v>33</v>
      </c>
      <c r="Q37" s="4">
        <v>0</v>
      </c>
      <c r="R37" s="7">
        <v>44777</v>
      </c>
      <c r="S37" s="6">
        <v>44801</v>
      </c>
      <c r="T37" s="4" t="s">
        <v>34</v>
      </c>
      <c r="U37" s="4">
        <v>464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44796</v>
      </c>
      <c r="G38" s="6">
        <v>44798</v>
      </c>
      <c r="H38" s="4">
        <v>1</v>
      </c>
      <c r="I38" s="4">
        <v>2</v>
      </c>
      <c r="J38" s="4">
        <v>2</v>
      </c>
      <c r="K38" s="4" t="s">
        <v>30</v>
      </c>
      <c r="L38" s="4">
        <v>118</v>
      </c>
      <c r="M38" s="4">
        <v>118</v>
      </c>
      <c r="N38" s="4" t="s">
        <v>196</v>
      </c>
      <c r="O38" s="4" t="s">
        <v>190</v>
      </c>
      <c r="P38" s="4" t="s">
        <v>33</v>
      </c>
      <c r="Q38" s="4">
        <v>0</v>
      </c>
      <c r="R38" s="7">
        <v>44782</v>
      </c>
      <c r="S38" s="6">
        <v>44801</v>
      </c>
      <c r="T38" s="4" t="s">
        <v>34</v>
      </c>
      <c r="U38" s="4">
        <v>118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95</v>
      </c>
      <c r="F39" s="6">
        <v>44794</v>
      </c>
      <c r="G39" s="6">
        <v>44798</v>
      </c>
      <c r="H39" s="4">
        <v>1</v>
      </c>
      <c r="I39" s="4">
        <v>4</v>
      </c>
      <c r="J39" s="4">
        <v>4</v>
      </c>
      <c r="K39" s="4" t="s">
        <v>30</v>
      </c>
      <c r="L39" s="4">
        <v>352</v>
      </c>
      <c r="M39" s="4">
        <v>352</v>
      </c>
      <c r="N39" s="4" t="s">
        <v>201</v>
      </c>
      <c r="O39" s="4" t="s">
        <v>190</v>
      </c>
      <c r="P39" s="4" t="s">
        <v>33</v>
      </c>
      <c r="Q39" s="4">
        <v>0</v>
      </c>
      <c r="R39" s="7">
        <v>44783</v>
      </c>
      <c r="S39" s="6">
        <v>44801</v>
      </c>
      <c r="T39" s="4" t="s">
        <v>34</v>
      </c>
      <c r="U39" s="4">
        <v>352</v>
      </c>
      <c r="V39" s="4">
        <v>0</v>
      </c>
      <c r="W39" s="4">
        <v>0</v>
      </c>
      <c r="X39" s="4" t="s">
        <v>35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44797</v>
      </c>
      <c r="G40" s="6">
        <v>44798</v>
      </c>
      <c r="H40" s="4">
        <v>1</v>
      </c>
      <c r="I40" s="4">
        <v>1</v>
      </c>
      <c r="J40" s="4">
        <v>1</v>
      </c>
      <c r="K40" s="4" t="s">
        <v>30</v>
      </c>
      <c r="L40" s="4">
        <v>87</v>
      </c>
      <c r="M40" s="4">
        <v>87</v>
      </c>
      <c r="N40" s="4" t="s">
        <v>206</v>
      </c>
      <c r="O40" s="4" t="s">
        <v>190</v>
      </c>
      <c r="P40" s="4" t="s">
        <v>33</v>
      </c>
      <c r="Q40" s="4">
        <v>0</v>
      </c>
      <c r="R40" s="7">
        <v>44784</v>
      </c>
      <c r="S40" s="6">
        <v>44801</v>
      </c>
      <c r="T40" s="4" t="s">
        <v>34</v>
      </c>
      <c r="U40" s="4">
        <v>87</v>
      </c>
      <c r="V40" s="4">
        <v>0</v>
      </c>
      <c r="W40" s="4">
        <v>0</v>
      </c>
      <c r="X40" s="4" t="s">
        <v>35</v>
      </c>
      <c r="Y40" s="4" t="s">
        <v>207</v>
      </c>
    </row>
    <row r="41" s="4" customFormat="1" spans="1:25">
      <c r="A41" s="4" t="s">
        <v>203</v>
      </c>
      <c r="B41" s="4" t="s">
        <v>26</v>
      </c>
      <c r="C41" s="4" t="s">
        <v>36</v>
      </c>
      <c r="D41" s="4" t="s">
        <v>204</v>
      </c>
      <c r="E41" s="4" t="s">
        <v>205</v>
      </c>
      <c r="F41" s="6">
        <v>44797</v>
      </c>
      <c r="G41" s="6">
        <v>44798</v>
      </c>
      <c r="H41" s="4">
        <v>1</v>
      </c>
      <c r="I41" s="4">
        <v>1</v>
      </c>
      <c r="J41" s="4">
        <v>1</v>
      </c>
      <c r="K41" s="4" t="s">
        <v>30</v>
      </c>
      <c r="L41" s="4">
        <v>-87</v>
      </c>
      <c r="M41" s="4">
        <v>-87</v>
      </c>
      <c r="N41" s="4" t="s">
        <v>206</v>
      </c>
      <c r="O41" s="4" t="s">
        <v>190</v>
      </c>
      <c r="P41" s="4" t="s">
        <v>33</v>
      </c>
      <c r="Q41" s="4">
        <v>0</v>
      </c>
      <c r="R41" s="7">
        <v>44784</v>
      </c>
      <c r="S41" s="6">
        <v>44801</v>
      </c>
      <c r="T41" s="4" t="s">
        <v>34</v>
      </c>
      <c r="U41" s="4">
        <v>-87</v>
      </c>
      <c r="V41" s="4">
        <v>0</v>
      </c>
      <c r="W41" s="4">
        <v>0</v>
      </c>
      <c r="X41" s="4" t="s">
        <v>35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210</v>
      </c>
      <c r="F42" s="6">
        <v>44795</v>
      </c>
      <c r="G42" s="6">
        <v>44798</v>
      </c>
      <c r="H42" s="4">
        <v>1</v>
      </c>
      <c r="I42" s="4">
        <v>3</v>
      </c>
      <c r="J42" s="4">
        <v>3</v>
      </c>
      <c r="K42" s="4" t="s">
        <v>30</v>
      </c>
      <c r="L42" s="4">
        <v>966</v>
      </c>
      <c r="M42" s="4">
        <v>966</v>
      </c>
      <c r="N42" s="4" t="s">
        <v>211</v>
      </c>
      <c r="O42" s="4" t="s">
        <v>190</v>
      </c>
      <c r="P42" s="4" t="s">
        <v>33</v>
      </c>
      <c r="Q42" s="4">
        <v>0</v>
      </c>
      <c r="R42" s="7">
        <v>44790</v>
      </c>
      <c r="S42" s="6">
        <v>44801</v>
      </c>
      <c r="T42" s="4" t="s">
        <v>34</v>
      </c>
      <c r="U42" s="4">
        <v>966</v>
      </c>
      <c r="V42" s="4">
        <v>0</v>
      </c>
      <c r="W42" s="4">
        <v>0</v>
      </c>
      <c r="X42" s="4" t="s">
        <v>212</v>
      </c>
      <c r="Y42" s="4" t="s">
        <v>35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63</v>
      </c>
      <c r="E43" s="4" t="s">
        <v>64</v>
      </c>
      <c r="F43" s="6">
        <v>44797</v>
      </c>
      <c r="G43" s="6">
        <v>44798</v>
      </c>
      <c r="H43" s="4">
        <v>1</v>
      </c>
      <c r="I43" s="4">
        <v>1</v>
      </c>
      <c r="J43" s="4">
        <v>1</v>
      </c>
      <c r="K43" s="4" t="s">
        <v>30</v>
      </c>
      <c r="L43" s="4">
        <v>146</v>
      </c>
      <c r="M43" s="4">
        <v>146</v>
      </c>
      <c r="N43" s="4" t="s">
        <v>214</v>
      </c>
      <c r="O43" s="4" t="s">
        <v>190</v>
      </c>
      <c r="P43" s="4" t="s">
        <v>33</v>
      </c>
      <c r="Q43" s="4">
        <v>0</v>
      </c>
      <c r="R43" s="7">
        <v>44792</v>
      </c>
      <c r="S43" s="6">
        <v>44801</v>
      </c>
      <c r="T43" s="4" t="s">
        <v>34</v>
      </c>
      <c r="U43" s="4">
        <v>146</v>
      </c>
      <c r="V43" s="4">
        <v>0</v>
      </c>
      <c r="W43" s="4">
        <v>0</v>
      </c>
      <c r="X43" s="4" t="s">
        <v>35</v>
      </c>
      <c r="Y43" s="4" t="s">
        <v>215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218</v>
      </c>
      <c r="F44" s="6">
        <v>44795</v>
      </c>
      <c r="G44" s="6">
        <v>44798</v>
      </c>
      <c r="H44" s="4">
        <v>1</v>
      </c>
      <c r="I44" s="4">
        <v>3</v>
      </c>
      <c r="J44" s="4">
        <v>3</v>
      </c>
      <c r="K44" s="4" t="s">
        <v>30</v>
      </c>
      <c r="L44" s="4">
        <v>363</v>
      </c>
      <c r="M44" s="4">
        <v>363</v>
      </c>
      <c r="N44" s="4" t="s">
        <v>219</v>
      </c>
      <c r="O44" s="4" t="s">
        <v>190</v>
      </c>
      <c r="P44" s="4" t="s">
        <v>33</v>
      </c>
      <c r="Q44" s="4">
        <v>0</v>
      </c>
      <c r="R44" s="7">
        <v>44793</v>
      </c>
      <c r="S44" s="6">
        <v>44801</v>
      </c>
      <c r="T44" s="4" t="s">
        <v>34</v>
      </c>
      <c r="U44" s="4">
        <v>363</v>
      </c>
      <c r="V44" s="4">
        <v>0</v>
      </c>
      <c r="W44" s="4">
        <v>0</v>
      </c>
      <c r="X44" s="4" t="s">
        <v>35</v>
      </c>
      <c r="Y44" s="4" t="s">
        <v>220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44796</v>
      </c>
      <c r="G45" s="6">
        <v>44798</v>
      </c>
      <c r="H45" s="4">
        <v>1</v>
      </c>
      <c r="I45" s="4">
        <v>2</v>
      </c>
      <c r="J45" s="4">
        <v>2</v>
      </c>
      <c r="K45" s="4" t="s">
        <v>30</v>
      </c>
      <c r="L45" s="4">
        <v>302</v>
      </c>
      <c r="M45" s="4">
        <v>302</v>
      </c>
      <c r="N45" s="4" t="s">
        <v>224</v>
      </c>
      <c r="O45" s="4" t="s">
        <v>190</v>
      </c>
      <c r="P45" s="4" t="s">
        <v>33</v>
      </c>
      <c r="Q45" s="4">
        <v>0</v>
      </c>
      <c r="R45" s="7">
        <v>44794</v>
      </c>
      <c r="S45" s="6">
        <v>44801</v>
      </c>
      <c r="T45" s="4" t="s">
        <v>34</v>
      </c>
      <c r="U45" s="4">
        <v>302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225</v>
      </c>
      <c r="B46" s="4" t="s">
        <v>26</v>
      </c>
      <c r="C46" s="4" t="s">
        <v>27</v>
      </c>
      <c r="D46" s="4" t="s">
        <v>226</v>
      </c>
      <c r="E46" s="4" t="s">
        <v>227</v>
      </c>
      <c r="F46" s="6">
        <v>44796</v>
      </c>
      <c r="G46" s="6">
        <v>44798</v>
      </c>
      <c r="H46" s="4">
        <v>2</v>
      </c>
      <c r="I46" s="4">
        <v>2</v>
      </c>
      <c r="J46" s="4">
        <v>4</v>
      </c>
      <c r="K46" s="4" t="s">
        <v>30</v>
      </c>
      <c r="L46" s="4">
        <v>152</v>
      </c>
      <c r="M46" s="4">
        <v>152</v>
      </c>
      <c r="N46" s="4" t="s">
        <v>228</v>
      </c>
      <c r="O46" s="4" t="s">
        <v>190</v>
      </c>
      <c r="P46" s="4" t="s">
        <v>33</v>
      </c>
      <c r="Q46" s="4">
        <v>0</v>
      </c>
      <c r="R46" s="7">
        <v>44794</v>
      </c>
      <c r="S46" s="6">
        <v>44801</v>
      </c>
      <c r="T46" s="4" t="s">
        <v>34</v>
      </c>
      <c r="U46" s="4">
        <v>152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229</v>
      </c>
      <c r="B47" s="4" t="s">
        <v>26</v>
      </c>
      <c r="C47" s="4" t="s">
        <v>27</v>
      </c>
      <c r="D47" s="4" t="s">
        <v>88</v>
      </c>
      <c r="E47" s="4" t="s">
        <v>157</v>
      </c>
      <c r="F47" s="6">
        <v>44797</v>
      </c>
      <c r="G47" s="6">
        <v>44798</v>
      </c>
      <c r="H47" s="4">
        <v>1</v>
      </c>
      <c r="I47" s="4">
        <v>1</v>
      </c>
      <c r="J47" s="4">
        <v>1</v>
      </c>
      <c r="K47" s="4" t="s">
        <v>30</v>
      </c>
      <c r="L47" s="4">
        <v>165</v>
      </c>
      <c r="M47" s="4">
        <v>165</v>
      </c>
      <c r="N47" s="4" t="s">
        <v>230</v>
      </c>
      <c r="O47" s="4" t="s">
        <v>190</v>
      </c>
      <c r="P47" s="4" t="s">
        <v>33</v>
      </c>
      <c r="Q47" s="4">
        <v>0</v>
      </c>
      <c r="R47" s="7">
        <v>44795</v>
      </c>
      <c r="S47" s="6">
        <v>44801</v>
      </c>
      <c r="T47" s="4" t="s">
        <v>34</v>
      </c>
      <c r="U47" s="4">
        <v>165</v>
      </c>
      <c r="V47" s="4">
        <v>0</v>
      </c>
      <c r="W47" s="4">
        <v>0</v>
      </c>
      <c r="X47" s="4" t="s">
        <v>231</v>
      </c>
      <c r="Y47" s="4" t="s">
        <v>35</v>
      </c>
    </row>
    <row r="48" s="4" customFormat="1" spans="1:25">
      <c r="A48" s="4" t="s">
        <v>232</v>
      </c>
      <c r="B48" s="4" t="s">
        <v>26</v>
      </c>
      <c r="C48" s="4" t="s">
        <v>27</v>
      </c>
      <c r="D48" s="4" t="s">
        <v>177</v>
      </c>
      <c r="E48" s="4" t="s">
        <v>178</v>
      </c>
      <c r="F48" s="6">
        <v>44796</v>
      </c>
      <c r="G48" s="6">
        <v>44798</v>
      </c>
      <c r="H48" s="4">
        <v>1</v>
      </c>
      <c r="I48" s="4">
        <v>2</v>
      </c>
      <c r="J48" s="4">
        <v>2</v>
      </c>
      <c r="K48" s="4" t="s">
        <v>30</v>
      </c>
      <c r="L48" s="4">
        <v>260</v>
      </c>
      <c r="M48" s="4">
        <v>260</v>
      </c>
      <c r="N48" s="4" t="s">
        <v>233</v>
      </c>
      <c r="O48" s="4" t="s">
        <v>190</v>
      </c>
      <c r="P48" s="4" t="s">
        <v>33</v>
      </c>
      <c r="Q48" s="4">
        <v>0</v>
      </c>
      <c r="R48" s="7">
        <v>44796</v>
      </c>
      <c r="S48" s="6">
        <v>44801</v>
      </c>
      <c r="T48" s="4" t="s">
        <v>34</v>
      </c>
      <c r="U48" s="4">
        <v>260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235</v>
      </c>
      <c r="E49" s="4" t="s">
        <v>236</v>
      </c>
      <c r="F49" s="6">
        <v>44797</v>
      </c>
      <c r="G49" s="6">
        <v>44798</v>
      </c>
      <c r="H49" s="4">
        <v>1</v>
      </c>
      <c r="I49" s="4">
        <v>1</v>
      </c>
      <c r="J49" s="4">
        <v>1</v>
      </c>
      <c r="K49" s="4" t="s">
        <v>30</v>
      </c>
      <c r="L49" s="4">
        <v>33</v>
      </c>
      <c r="M49" s="4">
        <v>33</v>
      </c>
      <c r="N49" s="4" t="s">
        <v>237</v>
      </c>
      <c r="O49" s="4" t="s">
        <v>190</v>
      </c>
      <c r="P49" s="4" t="s">
        <v>33</v>
      </c>
      <c r="Q49" s="4">
        <v>0</v>
      </c>
      <c r="R49" s="7">
        <v>44797</v>
      </c>
      <c r="S49" s="6">
        <v>44801</v>
      </c>
      <c r="T49" s="4" t="s">
        <v>34</v>
      </c>
      <c r="U49" s="4">
        <v>33</v>
      </c>
      <c r="V49" s="4">
        <v>0</v>
      </c>
      <c r="W49" s="4">
        <v>0</v>
      </c>
      <c r="X49" s="4" t="s">
        <v>238</v>
      </c>
      <c r="Y49" s="4" t="s">
        <v>239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44797</v>
      </c>
      <c r="G50" s="6">
        <v>44798</v>
      </c>
      <c r="H50" s="4">
        <v>1</v>
      </c>
      <c r="I50" s="4">
        <v>1</v>
      </c>
      <c r="J50" s="4">
        <v>1</v>
      </c>
      <c r="K50" s="4" t="s">
        <v>30</v>
      </c>
      <c r="L50" s="4">
        <v>85</v>
      </c>
      <c r="M50" s="4">
        <v>85</v>
      </c>
      <c r="N50" s="4" t="s">
        <v>243</v>
      </c>
      <c r="O50" s="4" t="s">
        <v>190</v>
      </c>
      <c r="P50" s="4" t="s">
        <v>33</v>
      </c>
      <c r="Q50" s="4">
        <v>0</v>
      </c>
      <c r="R50" s="7">
        <v>44797</v>
      </c>
      <c r="S50" s="6">
        <v>44801</v>
      </c>
      <c r="T50" s="4" t="s">
        <v>34</v>
      </c>
      <c r="U50" s="4">
        <v>85</v>
      </c>
      <c r="V50" s="4">
        <v>0</v>
      </c>
      <c r="W50" s="4">
        <v>0</v>
      </c>
      <c r="X50" s="4" t="s">
        <v>244</v>
      </c>
      <c r="Y50" s="4" t="s">
        <v>35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247</v>
      </c>
      <c r="F51" s="6">
        <v>44797</v>
      </c>
      <c r="G51" s="6">
        <v>44798</v>
      </c>
      <c r="H51" s="4">
        <v>1</v>
      </c>
      <c r="I51" s="4">
        <v>1</v>
      </c>
      <c r="J51" s="4">
        <v>1</v>
      </c>
      <c r="K51" s="4" t="s">
        <v>30</v>
      </c>
      <c r="L51" s="4">
        <v>67</v>
      </c>
      <c r="M51" s="4">
        <v>67</v>
      </c>
      <c r="N51" s="4" t="s">
        <v>248</v>
      </c>
      <c r="O51" s="4" t="s">
        <v>190</v>
      </c>
      <c r="P51" s="4" t="s">
        <v>33</v>
      </c>
      <c r="Q51" s="4">
        <v>0</v>
      </c>
      <c r="R51" s="7">
        <v>44797</v>
      </c>
      <c r="S51" s="6">
        <v>44801</v>
      </c>
      <c r="T51" s="4" t="s">
        <v>34</v>
      </c>
      <c r="U51" s="4">
        <v>67</v>
      </c>
      <c r="V51" s="4">
        <v>0</v>
      </c>
      <c r="W51" s="4">
        <v>0</v>
      </c>
      <c r="X51" s="4" t="s">
        <v>249</v>
      </c>
      <c r="Y51" s="4" t="s">
        <v>250</v>
      </c>
    </row>
    <row r="52" s="4" customFormat="1" spans="1:25">
      <c r="A52" s="4" t="s">
        <v>251</v>
      </c>
      <c r="B52" s="4" t="s">
        <v>26</v>
      </c>
      <c r="C52" s="4" t="s">
        <v>27</v>
      </c>
      <c r="D52" s="4" t="s">
        <v>252</v>
      </c>
      <c r="E52" s="4" t="s">
        <v>146</v>
      </c>
      <c r="F52" s="6">
        <v>44797</v>
      </c>
      <c r="G52" s="6">
        <v>44798</v>
      </c>
      <c r="H52" s="4">
        <v>1</v>
      </c>
      <c r="I52" s="4">
        <v>1</v>
      </c>
      <c r="J52" s="4">
        <v>1</v>
      </c>
      <c r="K52" s="4" t="s">
        <v>30</v>
      </c>
      <c r="L52" s="4">
        <v>192</v>
      </c>
      <c r="M52" s="4">
        <v>192</v>
      </c>
      <c r="N52" s="4" t="s">
        <v>253</v>
      </c>
      <c r="O52" s="4" t="s">
        <v>190</v>
      </c>
      <c r="P52" s="4" t="s">
        <v>33</v>
      </c>
      <c r="Q52" s="4">
        <v>0</v>
      </c>
      <c r="R52" s="7">
        <v>44797</v>
      </c>
      <c r="S52" s="6">
        <v>44801</v>
      </c>
      <c r="T52" s="4" t="s">
        <v>34</v>
      </c>
      <c r="U52" s="4">
        <v>192</v>
      </c>
      <c r="V52" s="4">
        <v>0</v>
      </c>
      <c r="W52" s="4">
        <v>0</v>
      </c>
      <c r="X52" s="4" t="s">
        <v>254</v>
      </c>
      <c r="Y52" s="4" t="s">
        <v>35</v>
      </c>
    </row>
    <row r="53" s="4" customFormat="1" spans="1:25">
      <c r="A53" s="4" t="s">
        <v>255</v>
      </c>
      <c r="B53" s="4" t="s">
        <v>26</v>
      </c>
      <c r="C53" s="4" t="s">
        <v>27</v>
      </c>
      <c r="D53" s="4" t="s">
        <v>256</v>
      </c>
      <c r="E53" s="4" t="s">
        <v>257</v>
      </c>
      <c r="F53" s="6">
        <v>44798</v>
      </c>
      <c r="G53" s="6">
        <v>44799</v>
      </c>
      <c r="H53" s="4">
        <v>1</v>
      </c>
      <c r="I53" s="4">
        <v>1</v>
      </c>
      <c r="J53" s="4">
        <v>1</v>
      </c>
      <c r="K53" s="4" t="s">
        <v>30</v>
      </c>
      <c r="L53" s="4">
        <v>150</v>
      </c>
      <c r="M53" s="4">
        <v>150</v>
      </c>
      <c r="N53" s="4" t="s">
        <v>258</v>
      </c>
      <c r="O53" s="4" t="s">
        <v>259</v>
      </c>
      <c r="P53" s="4" t="s">
        <v>33</v>
      </c>
      <c r="Q53" s="4">
        <v>0</v>
      </c>
      <c r="R53" s="7">
        <v>44697</v>
      </c>
      <c r="S53" s="6">
        <v>44802</v>
      </c>
      <c r="T53" s="4" t="s">
        <v>34</v>
      </c>
      <c r="U53" s="4">
        <v>150</v>
      </c>
      <c r="V53" s="4">
        <v>0</v>
      </c>
      <c r="W53" s="4">
        <v>0</v>
      </c>
      <c r="X53" s="4" t="s">
        <v>260</v>
      </c>
      <c r="Y53" s="4" t="s">
        <v>261</v>
      </c>
    </row>
    <row r="54" s="4" customFormat="1" spans="1:25">
      <c r="A54" s="4" t="s">
        <v>262</v>
      </c>
      <c r="B54" s="4" t="s">
        <v>26</v>
      </c>
      <c r="C54" s="4" t="s">
        <v>27</v>
      </c>
      <c r="D54" s="4" t="s">
        <v>263</v>
      </c>
      <c r="E54" s="4" t="s">
        <v>95</v>
      </c>
      <c r="F54" s="6">
        <v>44797</v>
      </c>
      <c r="G54" s="6">
        <v>44799</v>
      </c>
      <c r="H54" s="4">
        <v>1</v>
      </c>
      <c r="I54" s="4">
        <v>2</v>
      </c>
      <c r="J54" s="4">
        <v>2</v>
      </c>
      <c r="K54" s="4" t="s">
        <v>30</v>
      </c>
      <c r="L54" s="4">
        <v>362</v>
      </c>
      <c r="M54" s="4">
        <v>362</v>
      </c>
      <c r="N54" s="4" t="s">
        <v>264</v>
      </c>
      <c r="O54" s="4" t="s">
        <v>259</v>
      </c>
      <c r="P54" s="4" t="s">
        <v>33</v>
      </c>
      <c r="Q54" s="4">
        <v>0</v>
      </c>
      <c r="R54" s="7">
        <v>44779</v>
      </c>
      <c r="S54" s="6">
        <v>44802</v>
      </c>
      <c r="T54" s="4" t="s">
        <v>34</v>
      </c>
      <c r="U54" s="4">
        <v>362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265</v>
      </c>
      <c r="B55" s="4" t="s">
        <v>26</v>
      </c>
      <c r="C55" s="4" t="s">
        <v>27</v>
      </c>
      <c r="D55" s="4" t="s">
        <v>266</v>
      </c>
      <c r="E55" s="4" t="s">
        <v>267</v>
      </c>
      <c r="F55" s="6">
        <v>44798</v>
      </c>
      <c r="G55" s="6">
        <v>44799</v>
      </c>
      <c r="H55" s="4">
        <v>1</v>
      </c>
      <c r="I55" s="4">
        <v>1</v>
      </c>
      <c r="J55" s="4">
        <v>1</v>
      </c>
      <c r="K55" s="4" t="s">
        <v>30</v>
      </c>
      <c r="L55" s="4">
        <v>113</v>
      </c>
      <c r="M55" s="4">
        <v>113</v>
      </c>
      <c r="N55" s="4" t="s">
        <v>268</v>
      </c>
      <c r="O55" s="4" t="s">
        <v>259</v>
      </c>
      <c r="P55" s="4" t="s">
        <v>33</v>
      </c>
      <c r="Q55" s="4">
        <v>0</v>
      </c>
      <c r="R55" s="7">
        <v>44781</v>
      </c>
      <c r="S55" s="6">
        <v>44802</v>
      </c>
      <c r="T55" s="4" t="s">
        <v>34</v>
      </c>
      <c r="U55" s="4">
        <v>113</v>
      </c>
      <c r="V55" s="4">
        <v>0</v>
      </c>
      <c r="W55" s="4">
        <v>0</v>
      </c>
      <c r="X55" s="4" t="s">
        <v>35</v>
      </c>
      <c r="Y55" s="4" t="s">
        <v>269</v>
      </c>
    </row>
    <row r="56" s="4" customFormat="1" spans="1:25">
      <c r="A56" s="4" t="s">
        <v>270</v>
      </c>
      <c r="B56" s="4" t="s">
        <v>26</v>
      </c>
      <c r="C56" s="4" t="s">
        <v>27</v>
      </c>
      <c r="D56" s="4" t="s">
        <v>204</v>
      </c>
      <c r="E56" s="4" t="s">
        <v>205</v>
      </c>
      <c r="F56" s="6">
        <v>44798</v>
      </c>
      <c r="G56" s="6">
        <v>44799</v>
      </c>
      <c r="H56" s="4">
        <v>1</v>
      </c>
      <c r="I56" s="4">
        <v>1</v>
      </c>
      <c r="J56" s="4">
        <v>1</v>
      </c>
      <c r="K56" s="4" t="s">
        <v>30</v>
      </c>
      <c r="L56" s="4">
        <v>87</v>
      </c>
      <c r="M56" s="4">
        <v>87</v>
      </c>
      <c r="N56" s="4" t="s">
        <v>271</v>
      </c>
      <c r="O56" s="4" t="s">
        <v>259</v>
      </c>
      <c r="P56" s="4" t="s">
        <v>33</v>
      </c>
      <c r="Q56" s="4">
        <v>0</v>
      </c>
      <c r="R56" s="7">
        <v>44785</v>
      </c>
      <c r="S56" s="6">
        <v>44802</v>
      </c>
      <c r="T56" s="4" t="s">
        <v>34</v>
      </c>
      <c r="U56" s="4">
        <v>87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270</v>
      </c>
      <c r="B57" s="4" t="s">
        <v>26</v>
      </c>
      <c r="C57" s="4" t="s">
        <v>36</v>
      </c>
      <c r="D57" s="4" t="s">
        <v>204</v>
      </c>
      <c r="E57" s="4" t="s">
        <v>205</v>
      </c>
      <c r="F57" s="6">
        <v>44798</v>
      </c>
      <c r="G57" s="6">
        <v>44799</v>
      </c>
      <c r="H57" s="4">
        <v>1</v>
      </c>
      <c r="I57" s="4">
        <v>1</v>
      </c>
      <c r="J57" s="4">
        <v>1</v>
      </c>
      <c r="K57" s="4" t="s">
        <v>30</v>
      </c>
      <c r="L57" s="4">
        <v>-87</v>
      </c>
      <c r="M57" s="4">
        <v>-87</v>
      </c>
      <c r="N57" s="4" t="s">
        <v>271</v>
      </c>
      <c r="O57" s="4" t="s">
        <v>259</v>
      </c>
      <c r="P57" s="4" t="s">
        <v>33</v>
      </c>
      <c r="Q57" s="4">
        <v>0</v>
      </c>
      <c r="R57" s="7">
        <v>44785</v>
      </c>
      <c r="S57" s="6">
        <v>44802</v>
      </c>
      <c r="T57" s="4" t="s">
        <v>34</v>
      </c>
      <c r="U57" s="4">
        <v>-87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272</v>
      </c>
      <c r="B58" s="4" t="s">
        <v>26</v>
      </c>
      <c r="C58" s="4" t="s">
        <v>27</v>
      </c>
      <c r="D58" s="4" t="s">
        <v>273</v>
      </c>
      <c r="E58" s="4" t="s">
        <v>100</v>
      </c>
      <c r="F58" s="6">
        <v>44798</v>
      </c>
      <c r="G58" s="6">
        <v>44799</v>
      </c>
      <c r="H58" s="4">
        <v>1</v>
      </c>
      <c r="I58" s="4">
        <v>1</v>
      </c>
      <c r="J58" s="4">
        <v>1</v>
      </c>
      <c r="K58" s="4" t="s">
        <v>30</v>
      </c>
      <c r="L58" s="4">
        <v>21</v>
      </c>
      <c r="M58" s="4">
        <v>21</v>
      </c>
      <c r="N58" s="4" t="s">
        <v>274</v>
      </c>
      <c r="O58" s="4" t="s">
        <v>259</v>
      </c>
      <c r="P58" s="4" t="s">
        <v>33</v>
      </c>
      <c r="Q58" s="4">
        <v>0</v>
      </c>
      <c r="R58" s="7">
        <v>44788</v>
      </c>
      <c r="S58" s="6">
        <v>44802</v>
      </c>
      <c r="T58" s="4" t="s">
        <v>34</v>
      </c>
      <c r="U58" s="4">
        <v>21</v>
      </c>
      <c r="V58" s="4">
        <v>0</v>
      </c>
      <c r="W58" s="4">
        <v>0</v>
      </c>
      <c r="X58" s="4" t="s">
        <v>275</v>
      </c>
      <c r="Y58" s="4" t="s">
        <v>276</v>
      </c>
    </row>
    <row r="59" s="4" customFormat="1" spans="1:25">
      <c r="A59" s="4" t="s">
        <v>277</v>
      </c>
      <c r="B59" s="4" t="s">
        <v>26</v>
      </c>
      <c r="C59" s="4" t="s">
        <v>27</v>
      </c>
      <c r="D59" s="4" t="s">
        <v>278</v>
      </c>
      <c r="E59" s="4" t="s">
        <v>279</v>
      </c>
      <c r="F59" s="6">
        <v>44798</v>
      </c>
      <c r="G59" s="6">
        <v>44799</v>
      </c>
      <c r="H59" s="4">
        <v>1</v>
      </c>
      <c r="I59" s="4">
        <v>1</v>
      </c>
      <c r="J59" s="4">
        <v>1</v>
      </c>
      <c r="K59" s="4" t="s">
        <v>30</v>
      </c>
      <c r="L59" s="4">
        <v>131</v>
      </c>
      <c r="M59" s="4">
        <v>131</v>
      </c>
      <c r="N59" s="4" t="s">
        <v>280</v>
      </c>
      <c r="O59" s="4" t="s">
        <v>259</v>
      </c>
      <c r="P59" s="4" t="s">
        <v>33</v>
      </c>
      <c r="Q59" s="4">
        <v>0</v>
      </c>
      <c r="R59" s="7">
        <v>44792</v>
      </c>
      <c r="S59" s="6">
        <v>44802</v>
      </c>
      <c r="T59" s="4" t="s">
        <v>34</v>
      </c>
      <c r="U59" s="4">
        <v>131</v>
      </c>
      <c r="V59" s="4">
        <v>0</v>
      </c>
      <c r="W59" s="4">
        <v>0</v>
      </c>
      <c r="X59" s="4" t="s">
        <v>281</v>
      </c>
      <c r="Y59" s="4" t="s">
        <v>282</v>
      </c>
    </row>
    <row r="60" s="4" customFormat="1" spans="1:25">
      <c r="A60" s="4" t="s">
        <v>283</v>
      </c>
      <c r="B60" s="4" t="s">
        <v>26</v>
      </c>
      <c r="C60" s="4" t="s">
        <v>27</v>
      </c>
      <c r="D60" s="4" t="s">
        <v>284</v>
      </c>
      <c r="E60" s="4" t="s">
        <v>285</v>
      </c>
      <c r="F60" s="6">
        <v>44797</v>
      </c>
      <c r="G60" s="6">
        <v>44799</v>
      </c>
      <c r="H60" s="4">
        <v>1</v>
      </c>
      <c r="I60" s="4">
        <v>2</v>
      </c>
      <c r="J60" s="4">
        <v>2</v>
      </c>
      <c r="K60" s="4" t="s">
        <v>30</v>
      </c>
      <c r="L60" s="4">
        <v>344</v>
      </c>
      <c r="M60" s="4">
        <v>344</v>
      </c>
      <c r="N60" s="4" t="s">
        <v>286</v>
      </c>
      <c r="O60" s="4" t="s">
        <v>259</v>
      </c>
      <c r="P60" s="4" t="s">
        <v>33</v>
      </c>
      <c r="Q60" s="4">
        <v>0</v>
      </c>
      <c r="R60" s="7">
        <v>44794</v>
      </c>
      <c r="S60" s="6">
        <v>44802</v>
      </c>
      <c r="T60" s="4" t="s">
        <v>34</v>
      </c>
      <c r="U60" s="4">
        <v>344</v>
      </c>
      <c r="V60" s="4">
        <v>0</v>
      </c>
      <c r="W60" s="4">
        <v>0</v>
      </c>
      <c r="X60" s="4" t="s">
        <v>287</v>
      </c>
      <c r="Y60" s="4" t="s">
        <v>288</v>
      </c>
    </row>
    <row r="61" s="4" customFormat="1" spans="1:25">
      <c r="A61" s="4" t="s">
        <v>289</v>
      </c>
      <c r="B61" s="4" t="s">
        <v>26</v>
      </c>
      <c r="C61" s="4" t="s">
        <v>27</v>
      </c>
      <c r="D61" s="4" t="s">
        <v>290</v>
      </c>
      <c r="E61" s="4" t="s">
        <v>291</v>
      </c>
      <c r="F61" s="6">
        <v>44797</v>
      </c>
      <c r="G61" s="6">
        <v>44799</v>
      </c>
      <c r="H61" s="4">
        <v>1</v>
      </c>
      <c r="I61" s="4">
        <v>2</v>
      </c>
      <c r="J61" s="4">
        <v>2</v>
      </c>
      <c r="K61" s="4" t="s">
        <v>30</v>
      </c>
      <c r="L61" s="4">
        <v>172</v>
      </c>
      <c r="M61" s="4">
        <v>172</v>
      </c>
      <c r="N61" s="4" t="s">
        <v>292</v>
      </c>
      <c r="O61" s="4" t="s">
        <v>259</v>
      </c>
      <c r="P61" s="4" t="s">
        <v>33</v>
      </c>
      <c r="Q61" s="4">
        <v>0</v>
      </c>
      <c r="R61" s="7">
        <v>44796</v>
      </c>
      <c r="S61" s="6">
        <v>44802</v>
      </c>
      <c r="T61" s="4" t="s">
        <v>34</v>
      </c>
      <c r="U61" s="4">
        <v>172</v>
      </c>
      <c r="V61" s="4">
        <v>0</v>
      </c>
      <c r="W61" s="4">
        <v>0</v>
      </c>
      <c r="X61" s="4" t="s">
        <v>35</v>
      </c>
      <c r="Y61" s="4" t="s">
        <v>293</v>
      </c>
    </row>
    <row r="62" s="4" customFormat="1" spans="1:25">
      <c r="A62" s="4" t="s">
        <v>294</v>
      </c>
      <c r="B62" s="4" t="s">
        <v>26</v>
      </c>
      <c r="C62" s="4" t="s">
        <v>27</v>
      </c>
      <c r="D62" s="4" t="s">
        <v>295</v>
      </c>
      <c r="E62" s="4" t="s">
        <v>296</v>
      </c>
      <c r="F62" s="6">
        <v>44798</v>
      </c>
      <c r="G62" s="6">
        <v>44799</v>
      </c>
      <c r="H62" s="4">
        <v>1</v>
      </c>
      <c r="I62" s="4">
        <v>1</v>
      </c>
      <c r="J62" s="4">
        <v>1</v>
      </c>
      <c r="K62" s="4" t="s">
        <v>30</v>
      </c>
      <c r="L62" s="4">
        <v>418</v>
      </c>
      <c r="M62" s="4">
        <v>418</v>
      </c>
      <c r="N62" s="4" t="s">
        <v>297</v>
      </c>
      <c r="O62" s="4" t="s">
        <v>259</v>
      </c>
      <c r="P62" s="4" t="s">
        <v>33</v>
      </c>
      <c r="Q62" s="4">
        <v>0</v>
      </c>
      <c r="R62" s="7">
        <v>44798</v>
      </c>
      <c r="S62" s="6">
        <v>44802</v>
      </c>
      <c r="T62" s="4" t="s">
        <v>34</v>
      </c>
      <c r="U62" s="4">
        <v>418</v>
      </c>
      <c r="V62" s="4">
        <v>0</v>
      </c>
      <c r="W62" s="4">
        <v>0</v>
      </c>
      <c r="X62" s="4" t="s">
        <v>298</v>
      </c>
      <c r="Y62" s="4" t="s">
        <v>299</v>
      </c>
    </row>
    <row r="63" s="4" customFormat="1" spans="1:25">
      <c r="A63" s="4" t="s">
        <v>300</v>
      </c>
      <c r="B63" s="4" t="s">
        <v>26</v>
      </c>
      <c r="C63" s="4" t="s">
        <v>27</v>
      </c>
      <c r="D63" s="4" t="s">
        <v>301</v>
      </c>
      <c r="E63" s="4" t="s">
        <v>302</v>
      </c>
      <c r="F63" s="6">
        <v>44798</v>
      </c>
      <c r="G63" s="6">
        <v>44799</v>
      </c>
      <c r="H63" s="4">
        <v>1</v>
      </c>
      <c r="I63" s="4">
        <v>1</v>
      </c>
      <c r="J63" s="4">
        <v>1</v>
      </c>
      <c r="K63" s="4" t="s">
        <v>30</v>
      </c>
      <c r="L63" s="4">
        <v>416</v>
      </c>
      <c r="M63" s="4">
        <v>416</v>
      </c>
      <c r="N63" s="4" t="s">
        <v>303</v>
      </c>
      <c r="O63" s="4" t="s">
        <v>259</v>
      </c>
      <c r="P63" s="4" t="s">
        <v>33</v>
      </c>
      <c r="Q63" s="4">
        <v>0</v>
      </c>
      <c r="R63" s="7">
        <v>44798</v>
      </c>
      <c r="S63" s="6">
        <v>44802</v>
      </c>
      <c r="T63" s="4" t="s">
        <v>34</v>
      </c>
      <c r="U63" s="4">
        <v>416</v>
      </c>
      <c r="V63" s="4">
        <v>0</v>
      </c>
      <c r="W63" s="4">
        <v>0</v>
      </c>
      <c r="X63" s="4" t="s">
        <v>35</v>
      </c>
      <c r="Y63" s="4" t="s">
        <v>304</v>
      </c>
    </row>
    <row r="64" s="4" customFormat="1" spans="1:25">
      <c r="A64" s="4" t="s">
        <v>305</v>
      </c>
      <c r="B64" s="4" t="s">
        <v>26</v>
      </c>
      <c r="C64" s="4" t="s">
        <v>27</v>
      </c>
      <c r="D64" s="4" t="s">
        <v>226</v>
      </c>
      <c r="E64" s="4" t="s">
        <v>227</v>
      </c>
      <c r="F64" s="6">
        <v>44798</v>
      </c>
      <c r="G64" s="6">
        <v>44799</v>
      </c>
      <c r="H64" s="4">
        <v>1</v>
      </c>
      <c r="I64" s="4">
        <v>1</v>
      </c>
      <c r="J64" s="4">
        <v>1</v>
      </c>
      <c r="K64" s="4" t="s">
        <v>30</v>
      </c>
      <c r="L64" s="4">
        <v>33</v>
      </c>
      <c r="M64" s="4">
        <v>33</v>
      </c>
      <c r="N64" s="4" t="s">
        <v>306</v>
      </c>
      <c r="O64" s="4" t="s">
        <v>259</v>
      </c>
      <c r="P64" s="4" t="s">
        <v>33</v>
      </c>
      <c r="Q64" s="4">
        <v>0</v>
      </c>
      <c r="R64" s="7">
        <v>44798</v>
      </c>
      <c r="S64" s="6">
        <v>44802</v>
      </c>
      <c r="T64" s="4" t="s">
        <v>34</v>
      </c>
      <c r="U64" s="4">
        <v>33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307</v>
      </c>
      <c r="B65" s="4" t="s">
        <v>26</v>
      </c>
      <c r="C65" s="4" t="s">
        <v>27</v>
      </c>
      <c r="D65" s="4" t="s">
        <v>308</v>
      </c>
      <c r="E65" s="4" t="s">
        <v>309</v>
      </c>
      <c r="F65" s="6">
        <v>44798</v>
      </c>
      <c r="G65" s="6">
        <v>44799</v>
      </c>
      <c r="H65" s="4">
        <v>1</v>
      </c>
      <c r="I65" s="4">
        <v>1</v>
      </c>
      <c r="J65" s="4">
        <v>1</v>
      </c>
      <c r="K65" s="4" t="s">
        <v>30</v>
      </c>
      <c r="L65" s="4">
        <v>49</v>
      </c>
      <c r="M65" s="4">
        <v>49</v>
      </c>
      <c r="N65" s="4" t="s">
        <v>310</v>
      </c>
      <c r="O65" s="4" t="s">
        <v>259</v>
      </c>
      <c r="P65" s="4" t="s">
        <v>33</v>
      </c>
      <c r="Q65" s="4">
        <v>0</v>
      </c>
      <c r="R65" s="7">
        <v>44798</v>
      </c>
      <c r="S65" s="6">
        <v>44802</v>
      </c>
      <c r="T65" s="4" t="s">
        <v>34</v>
      </c>
      <c r="U65" s="4">
        <v>49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311</v>
      </c>
      <c r="B66" s="4" t="s">
        <v>26</v>
      </c>
      <c r="C66" s="4" t="s">
        <v>27</v>
      </c>
      <c r="D66" s="4" t="s">
        <v>312</v>
      </c>
      <c r="E66" s="4" t="s">
        <v>313</v>
      </c>
      <c r="F66" s="6">
        <v>44798</v>
      </c>
      <c r="G66" s="6">
        <v>44799</v>
      </c>
      <c r="H66" s="4">
        <v>1</v>
      </c>
      <c r="I66" s="4">
        <v>1</v>
      </c>
      <c r="J66" s="4">
        <v>1</v>
      </c>
      <c r="K66" s="4" t="s">
        <v>30</v>
      </c>
      <c r="L66" s="4">
        <v>98</v>
      </c>
      <c r="M66" s="4">
        <v>98</v>
      </c>
      <c r="N66" s="4" t="s">
        <v>314</v>
      </c>
      <c r="O66" s="4" t="s">
        <v>259</v>
      </c>
      <c r="P66" s="4" t="s">
        <v>33</v>
      </c>
      <c r="Q66" s="4">
        <v>0</v>
      </c>
      <c r="R66" s="7">
        <v>44798</v>
      </c>
      <c r="S66" s="6">
        <v>44802</v>
      </c>
      <c r="T66" s="4" t="s">
        <v>34</v>
      </c>
      <c r="U66" s="4">
        <v>98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315</v>
      </c>
      <c r="B67" s="4" t="s">
        <v>26</v>
      </c>
      <c r="C67" s="4" t="s">
        <v>27</v>
      </c>
      <c r="D67" s="4" t="s">
        <v>316</v>
      </c>
      <c r="E67" s="4" t="s">
        <v>317</v>
      </c>
      <c r="F67" s="6">
        <v>44798</v>
      </c>
      <c r="G67" s="6">
        <v>44799</v>
      </c>
      <c r="H67" s="4">
        <v>1</v>
      </c>
      <c r="I67" s="4">
        <v>1</v>
      </c>
      <c r="J67" s="4">
        <v>1</v>
      </c>
      <c r="K67" s="4" t="s">
        <v>30</v>
      </c>
      <c r="L67" s="4">
        <v>143</v>
      </c>
      <c r="M67" s="4">
        <v>143</v>
      </c>
      <c r="N67" s="4" t="s">
        <v>318</v>
      </c>
      <c r="O67" s="4" t="s">
        <v>259</v>
      </c>
      <c r="P67" s="4" t="s">
        <v>33</v>
      </c>
      <c r="Q67" s="4">
        <v>0</v>
      </c>
      <c r="R67" s="7">
        <v>44798</v>
      </c>
      <c r="S67" s="6">
        <v>44802</v>
      </c>
      <c r="T67" s="4" t="s">
        <v>34</v>
      </c>
      <c r="U67" s="4">
        <v>143</v>
      </c>
      <c r="V67" s="4">
        <v>0</v>
      </c>
      <c r="W67" s="4">
        <v>0</v>
      </c>
      <c r="X67" s="4" t="s">
        <v>319</v>
      </c>
      <c r="Y67" s="4" t="s">
        <v>320</v>
      </c>
    </row>
    <row r="68" s="4" customFormat="1" spans="1:25">
      <c r="A68" s="4" t="s">
        <v>321</v>
      </c>
      <c r="B68" s="4" t="s">
        <v>26</v>
      </c>
      <c r="C68" s="4" t="s">
        <v>27</v>
      </c>
      <c r="D68" s="4" t="s">
        <v>322</v>
      </c>
      <c r="E68" s="4" t="s">
        <v>323</v>
      </c>
      <c r="F68" s="6">
        <v>44798</v>
      </c>
      <c r="G68" s="6">
        <v>44799</v>
      </c>
      <c r="H68" s="4">
        <v>1</v>
      </c>
      <c r="I68" s="4">
        <v>1</v>
      </c>
      <c r="J68" s="4">
        <v>1</v>
      </c>
      <c r="K68" s="4" t="s">
        <v>30</v>
      </c>
      <c r="L68" s="4">
        <v>257</v>
      </c>
      <c r="M68" s="4">
        <v>257</v>
      </c>
      <c r="N68" s="4" t="s">
        <v>324</v>
      </c>
      <c r="O68" s="4" t="s">
        <v>259</v>
      </c>
      <c r="P68" s="4" t="s">
        <v>33</v>
      </c>
      <c r="Q68" s="4">
        <v>0</v>
      </c>
      <c r="R68" s="7">
        <v>44798</v>
      </c>
      <c r="S68" s="6">
        <v>44802</v>
      </c>
      <c r="T68" s="4" t="s">
        <v>34</v>
      </c>
      <c r="U68" s="4">
        <v>257</v>
      </c>
      <c r="V68" s="4">
        <v>0</v>
      </c>
      <c r="W68" s="4">
        <v>0</v>
      </c>
      <c r="X68" s="4" t="s">
        <v>325</v>
      </c>
      <c r="Y6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2"/>
  <sheetViews>
    <sheetView tabSelected="1" topLeftCell="A52" workbookViewId="0">
      <selection activeCell="A70" sqref="A70:A7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326</v>
      </c>
    </row>
    <row r="2" s="4" customFormat="1" hidden="1" spans="1:9">
      <c r="A2" s="5">
        <v>18077001370</v>
      </c>
      <c r="B2" s="6">
        <v>44789</v>
      </c>
      <c r="C2" s="6">
        <v>44796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18302156744</v>
      </c>
      <c r="B3" s="6">
        <v>44794</v>
      </c>
      <c r="C3" s="6">
        <v>44796</v>
      </c>
      <c r="D3" s="4">
        <v>400</v>
      </c>
      <c r="E3" s="4" t="str">
        <f>VLOOKUP(A3,HOP!A:L,12,0)</f>
        <v>400.00</v>
      </c>
      <c r="F3" s="4" t="str">
        <f>VLOOKUP(A3,HOP!A:C,3,0)</f>
        <v>2612199</v>
      </c>
      <c r="G3" s="4">
        <f t="shared" ref="G3:G34" si="0">D3-E3</f>
        <v>0</v>
      </c>
      <c r="H3" s="4" t="str">
        <f t="shared" ref="H3:H34" si="1">$H$1&amp;F3</f>
        <v>，2612199</v>
      </c>
      <c r="I3" s="4" t="str">
        <f>VLOOKUP(A3,HOP!A:U,21,0)</f>
        <v>直连</v>
      </c>
    </row>
    <row r="4" s="4" customFormat="1" hidden="1" spans="1:9">
      <c r="A4" s="5">
        <v>18477519995</v>
      </c>
      <c r="B4" s="6">
        <v>44795</v>
      </c>
      <c r="C4" s="6">
        <v>44796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18489503240</v>
      </c>
      <c r="B5" s="6">
        <v>44795</v>
      </c>
      <c r="C5" s="6">
        <v>44796</v>
      </c>
      <c r="D5" s="4">
        <v>115</v>
      </c>
      <c r="E5" s="4" t="str">
        <f>VLOOKUP(A5,HOP!A:L,12,0)</f>
        <v>115.00</v>
      </c>
      <c r="F5" s="4" t="str">
        <f>VLOOKUP(A5,HOP!A:C,3,0)</f>
        <v>2630678</v>
      </c>
      <c r="G5" s="4">
        <f t="shared" si="0"/>
        <v>0</v>
      </c>
      <c r="H5" s="4" t="str">
        <f t="shared" si="1"/>
        <v>，2630678</v>
      </c>
      <c r="I5" s="4" t="str">
        <f>VLOOKUP(A5,HOP!A:U,21,0)</f>
        <v>直连</v>
      </c>
    </row>
    <row r="6" s="4" customFormat="1" spans="1:9">
      <c r="A6" s="5">
        <v>18602258021</v>
      </c>
      <c r="B6" s="6">
        <v>44795</v>
      </c>
      <c r="C6" s="6">
        <v>44796</v>
      </c>
      <c r="D6" s="4">
        <v>137</v>
      </c>
      <c r="E6" s="4" t="str">
        <f>VLOOKUP(A6,HOP!A:L,12,0)</f>
        <v>137.00</v>
      </c>
      <c r="F6" s="4" t="str">
        <f>VLOOKUP(A6,HOP!A:C,3,0)</f>
        <v>2641544</v>
      </c>
      <c r="G6" s="4">
        <f t="shared" si="0"/>
        <v>0</v>
      </c>
      <c r="H6" s="4" t="str">
        <f t="shared" si="1"/>
        <v>，2641544</v>
      </c>
      <c r="I6" s="4" t="str">
        <f>VLOOKUP(A6,HOP!A:U,21,0)</f>
        <v>直连</v>
      </c>
    </row>
    <row r="7" s="4" customFormat="1" spans="1:9">
      <c r="A7" s="5">
        <v>18608004911</v>
      </c>
      <c r="B7" s="6">
        <v>44795</v>
      </c>
      <c r="C7" s="6">
        <v>44796</v>
      </c>
      <c r="D7" s="4">
        <v>229</v>
      </c>
      <c r="E7" s="4" t="str">
        <f>VLOOKUP(A7,HOP!A:L,12,0)</f>
        <v>229.00</v>
      </c>
      <c r="F7" s="4" t="str">
        <f>VLOOKUP(A7,HOP!A:C,3,0)</f>
        <v>2642421</v>
      </c>
      <c r="G7" s="4">
        <f t="shared" si="0"/>
        <v>0</v>
      </c>
      <c r="H7" s="4" t="str">
        <f t="shared" si="1"/>
        <v>，2642421</v>
      </c>
      <c r="I7" s="4" t="str">
        <f>VLOOKUP(A7,HOP!A:U,21,0)</f>
        <v>直连</v>
      </c>
    </row>
    <row r="8" s="4" customFormat="1" spans="1:9">
      <c r="A8" s="5">
        <v>18729381833</v>
      </c>
      <c r="B8" s="6">
        <v>44795</v>
      </c>
      <c r="C8" s="6">
        <v>44796</v>
      </c>
      <c r="D8" s="4">
        <v>124</v>
      </c>
      <c r="E8" s="4" t="str">
        <f>VLOOKUP(A8,HOP!A:L,12,0)</f>
        <v>124.00</v>
      </c>
      <c r="F8" s="4" t="str">
        <f>VLOOKUP(A8,HOP!A:C,3,0)</f>
        <v>2653245</v>
      </c>
      <c r="G8" s="4">
        <f t="shared" si="0"/>
        <v>0</v>
      </c>
      <c r="H8" s="4" t="str">
        <f t="shared" si="1"/>
        <v>，2653245</v>
      </c>
      <c r="I8" s="4" t="str">
        <f>VLOOKUP(A8,HOP!A:U,21,0)</f>
        <v>直连</v>
      </c>
    </row>
    <row r="9" s="4" customFormat="1" spans="1:9">
      <c r="A9" s="5">
        <v>18799288455</v>
      </c>
      <c r="B9" s="6">
        <v>44794</v>
      </c>
      <c r="C9" s="6">
        <v>44796</v>
      </c>
      <c r="D9" s="4">
        <v>152</v>
      </c>
      <c r="E9" s="4" t="str">
        <f>VLOOKUP(A9,HOP!A:L,12,0)</f>
        <v>152.00</v>
      </c>
      <c r="F9" s="4" t="str">
        <f>VLOOKUP(A9,HOP!A:C,3,0)</f>
        <v>2659733</v>
      </c>
      <c r="G9" s="4">
        <f t="shared" si="0"/>
        <v>0</v>
      </c>
      <c r="H9" s="4" t="str">
        <f t="shared" si="1"/>
        <v>，2659733</v>
      </c>
      <c r="I9" s="4" t="str">
        <f>VLOOKUP(A9,HOP!A:U,21,0)</f>
        <v>直连</v>
      </c>
    </row>
    <row r="10" s="4" customFormat="1" spans="1:9">
      <c r="A10" s="5">
        <v>18799352148</v>
      </c>
      <c r="B10" s="6">
        <v>44795</v>
      </c>
      <c r="C10" s="6">
        <v>44796</v>
      </c>
      <c r="D10" s="4">
        <v>140</v>
      </c>
      <c r="E10" s="4" t="str">
        <f>VLOOKUP(A10,HOP!A:L,12,0)</f>
        <v>140.00</v>
      </c>
      <c r="F10" s="4" t="str">
        <f>VLOOKUP(A10,HOP!A:C,3,0)</f>
        <v>2659742</v>
      </c>
      <c r="G10" s="4">
        <f t="shared" si="0"/>
        <v>0</v>
      </c>
      <c r="H10" s="4" t="str">
        <f t="shared" si="1"/>
        <v>，2659742</v>
      </c>
      <c r="I10" s="4" t="str">
        <f>VLOOKUP(A10,HOP!A:U,21,0)</f>
        <v>直连</v>
      </c>
    </row>
    <row r="11" s="4" customFormat="1" spans="1:9">
      <c r="A11" s="5">
        <v>18810528337</v>
      </c>
      <c r="B11" s="6">
        <v>44795</v>
      </c>
      <c r="C11" s="6">
        <v>44796</v>
      </c>
      <c r="D11" s="4">
        <v>121</v>
      </c>
      <c r="E11" s="4" t="str">
        <f>VLOOKUP(A11,HOP!A:L,12,0)</f>
        <v>121.00</v>
      </c>
      <c r="F11" s="4" t="str">
        <f>VLOOKUP(A11,HOP!A:C,3,0)</f>
        <v>2660846</v>
      </c>
      <c r="G11" s="4">
        <f t="shared" si="0"/>
        <v>0</v>
      </c>
      <c r="H11" s="4" t="str">
        <f t="shared" si="1"/>
        <v>，2660846</v>
      </c>
      <c r="I11" s="4" t="str">
        <f>VLOOKUP(A11,HOP!A:U,21,0)</f>
        <v>直连</v>
      </c>
    </row>
    <row r="12" s="4" customFormat="1" spans="1:9">
      <c r="A12" s="5">
        <v>18813062885</v>
      </c>
      <c r="B12" s="6">
        <v>44793</v>
      </c>
      <c r="C12" s="6">
        <v>44796</v>
      </c>
      <c r="D12" s="4">
        <v>216</v>
      </c>
      <c r="E12" s="4" t="str">
        <f>VLOOKUP(A12,HOP!A:L,12,0)</f>
        <v>216.00</v>
      </c>
      <c r="F12" s="4" t="str">
        <f>VLOOKUP(A12,HOP!A:C,3,0)</f>
        <v>2660996</v>
      </c>
      <c r="G12" s="4">
        <f t="shared" si="0"/>
        <v>0</v>
      </c>
      <c r="H12" s="4" t="str">
        <f t="shared" si="1"/>
        <v>，2660996</v>
      </c>
      <c r="I12" s="4" t="str">
        <f>VLOOKUP(A12,HOP!A:U,21,0)</f>
        <v>直连</v>
      </c>
    </row>
    <row r="13" s="4" customFormat="1" spans="1:9">
      <c r="A13" s="5">
        <v>18813832663</v>
      </c>
      <c r="B13" s="6">
        <v>44795</v>
      </c>
      <c r="C13" s="6">
        <v>44796</v>
      </c>
      <c r="D13" s="4">
        <v>157</v>
      </c>
      <c r="E13" s="4" t="str">
        <f>VLOOKUP(A13,HOP!A:L,12,0)</f>
        <v>157.00</v>
      </c>
      <c r="F13" s="4" t="str">
        <f>VLOOKUP(A13,HOP!A:C,3,0)</f>
        <v>2661055</v>
      </c>
      <c r="G13" s="4">
        <f t="shared" si="0"/>
        <v>0</v>
      </c>
      <c r="H13" s="4" t="str">
        <f t="shared" si="1"/>
        <v>，2661055</v>
      </c>
      <c r="I13" s="4" t="str">
        <f>VLOOKUP(A13,HOP!A:U,21,0)</f>
        <v>直连</v>
      </c>
    </row>
    <row r="14" s="4" customFormat="1" hidden="1" spans="1:9">
      <c r="A14" s="5">
        <v>18824061606</v>
      </c>
      <c r="B14" s="6">
        <v>44794</v>
      </c>
      <c r="C14" s="6">
        <v>44796</v>
      </c>
      <c r="D14" s="4">
        <v>0</v>
      </c>
      <c r="E14" s="4" t="str">
        <f>VLOOKUP(A14,HOP!A:L,12,0)</f>
        <v>86.00</v>
      </c>
      <c r="F14" s="4" t="str">
        <f>VLOOKUP(A14,HOP!A:C,3,0)</f>
        <v>2662061</v>
      </c>
      <c r="G14" s="4">
        <f t="shared" si="0"/>
        <v>-86</v>
      </c>
      <c r="H14" s="4" t="str">
        <f t="shared" si="1"/>
        <v>，2662061</v>
      </c>
      <c r="I14" s="4" t="str">
        <f>VLOOKUP(A14,HOP!A:U,21,0)</f>
        <v>直连</v>
      </c>
    </row>
    <row r="15" s="4" customFormat="1" spans="1:9">
      <c r="A15" s="5">
        <v>18830487584</v>
      </c>
      <c r="B15" s="6">
        <v>44795</v>
      </c>
      <c r="C15" s="6">
        <v>44796</v>
      </c>
      <c r="D15" s="4">
        <v>48</v>
      </c>
      <c r="E15" s="4" t="str">
        <f>VLOOKUP(A15,HOP!A:L,12,0)</f>
        <v>48.00</v>
      </c>
      <c r="F15" s="4" t="str">
        <f>VLOOKUP(A15,HOP!A:C,3,0)</f>
        <v>2662930</v>
      </c>
      <c r="G15" s="4">
        <f t="shared" si="0"/>
        <v>0</v>
      </c>
      <c r="H15" s="4" t="str">
        <f t="shared" si="1"/>
        <v>，2662930</v>
      </c>
      <c r="I15" s="4" t="str">
        <f>VLOOKUP(A15,HOP!A:U,21,0)</f>
        <v>直连</v>
      </c>
    </row>
    <row r="16" s="4" customFormat="1" spans="1:9">
      <c r="A16" s="5">
        <v>18834691705</v>
      </c>
      <c r="B16" s="6">
        <v>44795</v>
      </c>
      <c r="C16" s="6">
        <v>44796</v>
      </c>
      <c r="D16" s="4">
        <v>53</v>
      </c>
      <c r="E16" s="4" t="str">
        <f>VLOOKUP(A16,HOP!A:L,12,0)</f>
        <v>53.00</v>
      </c>
      <c r="F16" s="4" t="str">
        <f>VLOOKUP(A16,HOP!A:C,3,0)</f>
        <v>2663152</v>
      </c>
      <c r="G16" s="4">
        <f t="shared" si="0"/>
        <v>0</v>
      </c>
      <c r="H16" s="4" t="str">
        <f t="shared" si="1"/>
        <v>，2663152</v>
      </c>
      <c r="I16" s="4" t="str">
        <f>VLOOKUP(A16,HOP!A:U,21,0)</f>
        <v>直连</v>
      </c>
    </row>
    <row r="17" s="4" customFormat="1" spans="1:9">
      <c r="A17" s="5">
        <v>18480648031</v>
      </c>
      <c r="B17" s="6">
        <v>44766</v>
      </c>
      <c r="C17" s="6">
        <v>44767</v>
      </c>
      <c r="D17" s="4">
        <v>113</v>
      </c>
      <c r="E17" s="4">
        <v>113</v>
      </c>
      <c r="F17" s="4">
        <v>2629724</v>
      </c>
      <c r="G17" s="4">
        <f t="shared" si="0"/>
        <v>0</v>
      </c>
      <c r="H17" s="4" t="str">
        <f t="shared" si="1"/>
        <v>，2629724</v>
      </c>
      <c r="I17" s="4" t="e">
        <f>VLOOKUP(A17,HOP!A:U,21,0)</f>
        <v>#N/A</v>
      </c>
    </row>
    <row r="18" s="4" customFormat="1" spans="1:9">
      <c r="A18" s="5">
        <v>18170855671</v>
      </c>
      <c r="B18" s="6">
        <v>44795</v>
      </c>
      <c r="C18" s="6">
        <v>44797</v>
      </c>
      <c r="D18" s="4">
        <v>108</v>
      </c>
      <c r="E18" s="4" t="str">
        <f>VLOOKUP(A18,HOP!A:L,12,0)</f>
        <v>108.00</v>
      </c>
      <c r="F18" s="4" t="str">
        <f>VLOOKUP(A18,HOP!A:C,3,0)</f>
        <v>2598340</v>
      </c>
      <c r="G18" s="4">
        <f t="shared" si="0"/>
        <v>0</v>
      </c>
      <c r="H18" s="4" t="str">
        <f t="shared" si="1"/>
        <v>，2598340</v>
      </c>
      <c r="I18" s="4" t="str">
        <f>VLOOKUP(A18,HOP!A:U,21,0)</f>
        <v>直连</v>
      </c>
    </row>
    <row r="19" s="4" customFormat="1" spans="1:9">
      <c r="A19" s="5">
        <v>18595567988</v>
      </c>
      <c r="B19" s="6">
        <v>44795</v>
      </c>
      <c r="C19" s="6">
        <v>44797</v>
      </c>
      <c r="D19" s="4">
        <v>132</v>
      </c>
      <c r="E19" s="4" t="str">
        <f>VLOOKUP(A19,HOP!A:L,12,0)</f>
        <v>132.00</v>
      </c>
      <c r="F19" s="4" t="str">
        <f>VLOOKUP(A19,HOP!A:C,3,0)</f>
        <v>2641002</v>
      </c>
      <c r="G19" s="4">
        <f t="shared" si="0"/>
        <v>0</v>
      </c>
      <c r="H19" s="4" t="str">
        <f t="shared" si="1"/>
        <v>，2641002</v>
      </c>
      <c r="I19" s="4" t="str">
        <f>VLOOKUP(A19,HOP!A:U,21,0)</f>
        <v>直连</v>
      </c>
    </row>
    <row r="20" s="4" customFormat="1" spans="1:9">
      <c r="A20" s="5">
        <v>18598244871</v>
      </c>
      <c r="B20" s="6">
        <v>44796</v>
      </c>
      <c r="C20" s="6">
        <v>44797</v>
      </c>
      <c r="D20" s="4">
        <v>180</v>
      </c>
      <c r="E20" s="4" t="str">
        <f>VLOOKUP(A20,HOP!A:L,12,0)</f>
        <v>180.00</v>
      </c>
      <c r="F20" s="4" t="str">
        <f>VLOOKUP(A20,HOP!A:C,3,0)</f>
        <v>2641475</v>
      </c>
      <c r="G20" s="4">
        <f t="shared" si="0"/>
        <v>0</v>
      </c>
      <c r="H20" s="4" t="str">
        <f t="shared" si="1"/>
        <v>，2641475</v>
      </c>
      <c r="I20" s="4" t="str">
        <f>VLOOKUP(A20,HOP!A:U,21,0)</f>
        <v>直连</v>
      </c>
    </row>
    <row r="21" s="4" customFormat="1" spans="1:9">
      <c r="A21" s="5">
        <v>18649904592</v>
      </c>
      <c r="B21" s="6">
        <v>44793</v>
      </c>
      <c r="C21" s="6">
        <v>44797</v>
      </c>
      <c r="D21" s="4">
        <v>892</v>
      </c>
      <c r="E21" s="4" t="str">
        <f>VLOOKUP(A21,HOP!A:L,12,0)</f>
        <v>892.00</v>
      </c>
      <c r="F21" s="4" t="str">
        <f>VLOOKUP(A21,HOP!A:C,3,0)</f>
        <v>2645930</v>
      </c>
      <c r="G21" s="4">
        <f t="shared" si="0"/>
        <v>0</v>
      </c>
      <c r="H21" s="4" t="str">
        <f t="shared" si="1"/>
        <v>，2645930</v>
      </c>
      <c r="I21" s="4" t="str">
        <f>VLOOKUP(A21,HOP!A:U,21,0)</f>
        <v>直连</v>
      </c>
    </row>
    <row r="22" s="4" customFormat="1" spans="1:9">
      <c r="A22" s="5">
        <v>18706511607</v>
      </c>
      <c r="B22" s="6">
        <v>44796</v>
      </c>
      <c r="C22" s="6">
        <v>44797</v>
      </c>
      <c r="D22" s="4">
        <v>40</v>
      </c>
      <c r="E22" s="4" t="str">
        <f>VLOOKUP(A22,HOP!A:L,12,0)</f>
        <v>40.00</v>
      </c>
      <c r="F22" s="4" t="str">
        <f>VLOOKUP(A22,HOP!A:C,3,0)</f>
        <v>2650857</v>
      </c>
      <c r="G22" s="4">
        <f t="shared" si="0"/>
        <v>0</v>
      </c>
      <c r="H22" s="4" t="str">
        <f t="shared" si="1"/>
        <v>，2650857</v>
      </c>
      <c r="I22" s="4" t="str">
        <f>VLOOKUP(A22,HOP!A:U,21,0)</f>
        <v>直连</v>
      </c>
    </row>
    <row r="23" s="4" customFormat="1" spans="1:9">
      <c r="A23" s="5">
        <v>18719388189</v>
      </c>
      <c r="B23" s="6">
        <v>44796</v>
      </c>
      <c r="C23" s="6">
        <v>44797</v>
      </c>
      <c r="D23" s="4">
        <v>149</v>
      </c>
      <c r="E23" s="4" t="str">
        <f>VLOOKUP(A23,HOP!A:L,12,0)</f>
        <v>149.00</v>
      </c>
      <c r="F23" s="4" t="str">
        <f>VLOOKUP(A23,HOP!A:C,3,0)</f>
        <v>2652264</v>
      </c>
      <c r="G23" s="4">
        <f t="shared" si="0"/>
        <v>0</v>
      </c>
      <c r="H23" s="4" t="str">
        <f t="shared" si="1"/>
        <v>，2652264</v>
      </c>
      <c r="I23" s="4" t="str">
        <f>VLOOKUP(A23,HOP!A:U,21,0)</f>
        <v>直连</v>
      </c>
    </row>
    <row r="24" s="4" customFormat="1" spans="1:9">
      <c r="A24" s="5">
        <v>18764815399</v>
      </c>
      <c r="B24" s="6">
        <v>44796</v>
      </c>
      <c r="C24" s="6">
        <v>44797</v>
      </c>
      <c r="D24" s="4">
        <v>119</v>
      </c>
      <c r="E24" s="4" t="str">
        <f>VLOOKUP(A24,HOP!A:L,12,0)</f>
        <v>119.00</v>
      </c>
      <c r="F24" s="4" t="str">
        <f>VLOOKUP(A24,HOP!A:C,3,0)</f>
        <v>2656409</v>
      </c>
      <c r="G24" s="4">
        <f t="shared" si="0"/>
        <v>0</v>
      </c>
      <c r="H24" s="4" t="str">
        <f t="shared" si="1"/>
        <v>，2656409</v>
      </c>
      <c r="I24" s="4" t="str">
        <f>VLOOKUP(A24,HOP!A:U,21,0)</f>
        <v>直连</v>
      </c>
    </row>
    <row r="25" s="4" customFormat="1" spans="1:9">
      <c r="A25" s="5">
        <v>18776347184</v>
      </c>
      <c r="B25" s="6">
        <v>44795</v>
      </c>
      <c r="C25" s="6">
        <v>44797</v>
      </c>
      <c r="D25" s="4">
        <v>124</v>
      </c>
      <c r="E25" s="4" t="str">
        <f>VLOOKUP(A25,HOP!A:L,12,0)</f>
        <v>124.00</v>
      </c>
      <c r="F25" s="4" t="str">
        <f>VLOOKUP(A25,HOP!A:C,3,0)</f>
        <v>2657638</v>
      </c>
      <c r="G25" s="4">
        <f t="shared" si="0"/>
        <v>0</v>
      </c>
      <c r="H25" s="4" t="str">
        <f t="shared" si="1"/>
        <v>，2657638</v>
      </c>
      <c r="I25" s="4" t="str">
        <f>VLOOKUP(A25,HOP!A:U,21,0)</f>
        <v>直连</v>
      </c>
    </row>
    <row r="26" s="4" customFormat="1" spans="1:9">
      <c r="A26" s="5">
        <v>18788342041</v>
      </c>
      <c r="B26" s="6">
        <v>44796</v>
      </c>
      <c r="C26" s="6">
        <v>44797</v>
      </c>
      <c r="D26" s="4">
        <v>179</v>
      </c>
      <c r="E26" s="4" t="str">
        <f>VLOOKUP(A26,HOP!A:L,12,0)</f>
        <v>179.00</v>
      </c>
      <c r="F26" s="4" t="str">
        <f>VLOOKUP(A26,HOP!A:C,3,0)</f>
        <v>2658825</v>
      </c>
      <c r="G26" s="4">
        <f t="shared" si="0"/>
        <v>0</v>
      </c>
      <c r="H26" s="4" t="str">
        <f t="shared" si="1"/>
        <v>，2658825</v>
      </c>
      <c r="I26" s="4" t="str">
        <f>VLOOKUP(A26,HOP!A:U,21,0)</f>
        <v>直连</v>
      </c>
    </row>
    <row r="27" s="4" customFormat="1" spans="1:9">
      <c r="A27" s="5">
        <v>18799191202</v>
      </c>
      <c r="B27" s="6">
        <v>44794</v>
      </c>
      <c r="C27" s="6">
        <v>44797</v>
      </c>
      <c r="D27" s="4">
        <v>633</v>
      </c>
      <c r="E27" s="4" t="str">
        <f>VLOOKUP(A27,HOP!A:L,12,0)</f>
        <v>633.00</v>
      </c>
      <c r="F27" s="4" t="str">
        <f>VLOOKUP(A27,HOP!A:C,3,0)</f>
        <v>2659723</v>
      </c>
      <c r="G27" s="4">
        <f t="shared" si="0"/>
        <v>0</v>
      </c>
      <c r="H27" s="4" t="str">
        <f t="shared" si="1"/>
        <v>，2659723</v>
      </c>
      <c r="I27" s="4" t="str">
        <f>VLOOKUP(A27,HOP!A:U,21,0)</f>
        <v>直连</v>
      </c>
    </row>
    <row r="28" s="4" customFormat="1" spans="1:9">
      <c r="A28" s="5">
        <v>18829104912</v>
      </c>
      <c r="B28" s="6">
        <v>44795</v>
      </c>
      <c r="C28" s="6">
        <v>44797</v>
      </c>
      <c r="D28" s="4">
        <v>820</v>
      </c>
      <c r="E28" s="4" t="str">
        <f>VLOOKUP(A28,HOP!A:L,12,0)</f>
        <v>820.00</v>
      </c>
      <c r="F28" s="4" t="str">
        <f>VLOOKUP(A28,HOP!A:C,3,0)</f>
        <v>2662669</v>
      </c>
      <c r="G28" s="4">
        <f t="shared" si="0"/>
        <v>0</v>
      </c>
      <c r="H28" s="4" t="str">
        <f t="shared" si="1"/>
        <v>，2662669</v>
      </c>
      <c r="I28" s="4" t="str">
        <f>VLOOKUP(A28,HOP!A:U,21,0)</f>
        <v>直连</v>
      </c>
    </row>
    <row r="29" s="4" customFormat="1" hidden="1" spans="1:9">
      <c r="A29" s="5">
        <v>18833742120</v>
      </c>
      <c r="B29" s="6">
        <v>44795</v>
      </c>
      <c r="C29" s="6">
        <v>44797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18844843075</v>
      </c>
      <c r="B30" s="6">
        <v>44796</v>
      </c>
      <c r="C30" s="6">
        <v>44797</v>
      </c>
      <c r="D30" s="4">
        <v>48</v>
      </c>
      <c r="E30" s="4" t="str">
        <f>VLOOKUP(A30,HOP!A:L,12,0)</f>
        <v>48.00</v>
      </c>
      <c r="F30" s="4" t="str">
        <f>VLOOKUP(A30,HOP!A:C,3,0)</f>
        <v>2664248</v>
      </c>
      <c r="G30" s="4">
        <f t="shared" si="0"/>
        <v>0</v>
      </c>
      <c r="H30" s="4" t="str">
        <f t="shared" si="1"/>
        <v>，2664248</v>
      </c>
      <c r="I30" s="4" t="str">
        <f>VLOOKUP(A30,HOP!A:U,21,0)</f>
        <v>直连</v>
      </c>
    </row>
    <row r="31" s="4" customFormat="1" spans="1:9">
      <c r="A31" s="5">
        <v>18845128682</v>
      </c>
      <c r="B31" s="6">
        <v>44796</v>
      </c>
      <c r="C31" s="6">
        <v>44797</v>
      </c>
      <c r="D31" s="4">
        <v>110</v>
      </c>
      <c r="E31" s="4" t="str">
        <f>VLOOKUP(A31,HOP!A:L,12,0)</f>
        <v>110.00</v>
      </c>
      <c r="F31" s="4" t="str">
        <f>VLOOKUP(A31,HOP!A:C,3,0)</f>
        <v>2664272</v>
      </c>
      <c r="G31" s="4">
        <f t="shared" si="0"/>
        <v>0</v>
      </c>
      <c r="H31" s="4" t="str">
        <f t="shared" si="1"/>
        <v>，2664272</v>
      </c>
      <c r="I31" s="4" t="str">
        <f>VLOOKUP(A31,HOP!A:U,21,0)</f>
        <v>直连</v>
      </c>
    </row>
    <row r="32" s="4" customFormat="1" spans="1:9">
      <c r="A32" s="5">
        <v>18851048146</v>
      </c>
      <c r="B32" s="6">
        <v>44796</v>
      </c>
      <c r="C32" s="6">
        <v>44797</v>
      </c>
      <c r="D32" s="4">
        <v>31</v>
      </c>
      <c r="E32" s="4" t="str">
        <f>VLOOKUP(A32,HOP!A:L,12,0)</f>
        <v>31.00</v>
      </c>
      <c r="F32" s="4" t="str">
        <f>VLOOKUP(A32,HOP!A:C,3,0)</f>
        <v>2665020</v>
      </c>
      <c r="G32" s="4">
        <f t="shared" si="0"/>
        <v>0</v>
      </c>
      <c r="H32" s="4" t="str">
        <f t="shared" si="1"/>
        <v>，2665020</v>
      </c>
      <c r="I32" s="4" t="str">
        <f>VLOOKUP(A32,HOP!A:U,21,0)</f>
        <v>直连</v>
      </c>
    </row>
    <row r="33" s="4" customFormat="1" spans="1:9">
      <c r="A33" s="5">
        <v>18622129675</v>
      </c>
      <c r="B33" s="6">
        <v>44797</v>
      </c>
      <c r="C33" s="6">
        <v>44798</v>
      </c>
      <c r="D33" s="4">
        <v>464</v>
      </c>
      <c r="E33" s="4" t="str">
        <f>VLOOKUP(A33,HOP!A:L,12,0)</f>
        <v>464.00</v>
      </c>
      <c r="F33" s="4" t="str">
        <f>VLOOKUP(A33,HOP!A:C,3,0)</f>
        <v>2643629</v>
      </c>
      <c r="G33" s="4">
        <f t="shared" si="0"/>
        <v>0</v>
      </c>
      <c r="H33" s="4" t="str">
        <f t="shared" si="1"/>
        <v>，2643629</v>
      </c>
      <c r="I33" s="4" t="str">
        <f>VLOOKUP(A33,HOP!A:U,21,0)</f>
        <v>直连</v>
      </c>
    </row>
    <row r="34" s="4" customFormat="1" spans="1:9">
      <c r="A34" s="5">
        <v>18694006755</v>
      </c>
      <c r="B34" s="6">
        <v>44796</v>
      </c>
      <c r="C34" s="6">
        <v>44798</v>
      </c>
      <c r="D34" s="4">
        <v>118</v>
      </c>
      <c r="E34" s="4" t="str">
        <f>VLOOKUP(A34,HOP!A:L,12,0)</f>
        <v>118.00</v>
      </c>
      <c r="F34" s="4" t="str">
        <f>VLOOKUP(A34,HOP!A:C,3,0)</f>
        <v>2649603</v>
      </c>
      <c r="G34" s="4">
        <f t="shared" si="0"/>
        <v>0</v>
      </c>
      <c r="H34" s="4" t="str">
        <f t="shared" si="1"/>
        <v>，2649603</v>
      </c>
      <c r="I34" s="4" t="str">
        <f>VLOOKUP(A34,HOP!A:U,21,0)</f>
        <v>直连</v>
      </c>
    </row>
    <row r="35" s="4" customFormat="1" spans="1:9">
      <c r="A35" s="5">
        <v>18697821988</v>
      </c>
      <c r="B35" s="6">
        <v>44794</v>
      </c>
      <c r="C35" s="6">
        <v>44798</v>
      </c>
      <c r="D35" s="4">
        <v>352</v>
      </c>
      <c r="E35" s="4" t="str">
        <f>VLOOKUP(A35,HOP!A:L,12,0)</f>
        <v>352.00</v>
      </c>
      <c r="F35" s="4" t="str">
        <f>VLOOKUP(A35,HOP!A:C,3,0)</f>
        <v>2650061</v>
      </c>
      <c r="G35" s="4">
        <f t="shared" ref="G35:G62" si="2">D35-E35</f>
        <v>0</v>
      </c>
      <c r="H35" s="4" t="str">
        <f t="shared" ref="H35:H62" si="3">$H$1&amp;F35</f>
        <v>，2650061</v>
      </c>
      <c r="I35" s="4" t="str">
        <f>VLOOKUP(A35,HOP!A:U,21,0)</f>
        <v>直连</v>
      </c>
    </row>
    <row r="36" s="4" customFormat="1" hidden="1" spans="1:9">
      <c r="A36" s="5">
        <v>18708718004</v>
      </c>
      <c r="B36" s="6">
        <v>44797</v>
      </c>
      <c r="C36" s="6">
        <v>44798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spans="1:9">
      <c r="A37" s="5">
        <v>18782772649</v>
      </c>
      <c r="B37" s="6">
        <v>44795</v>
      </c>
      <c r="C37" s="6">
        <v>44798</v>
      </c>
      <c r="D37" s="4">
        <v>966</v>
      </c>
      <c r="E37" s="4" t="str">
        <f>VLOOKUP(A37,HOP!A:L,12,0)</f>
        <v>966.00</v>
      </c>
      <c r="F37" s="4" t="str">
        <f>VLOOKUP(A37,HOP!A:C,3,0)</f>
        <v>2658168</v>
      </c>
      <c r="G37" s="4">
        <f t="shared" si="2"/>
        <v>0</v>
      </c>
      <c r="H37" s="4" t="str">
        <f t="shared" si="3"/>
        <v>，2658168</v>
      </c>
      <c r="I37" s="4" t="str">
        <f>VLOOKUP(A37,HOP!A:U,21,0)</f>
        <v>直连</v>
      </c>
    </row>
    <row r="38" s="4" customFormat="1" spans="1:9">
      <c r="A38" s="5">
        <v>18799189477</v>
      </c>
      <c r="B38" s="6">
        <v>44797</v>
      </c>
      <c r="C38" s="6">
        <v>44798</v>
      </c>
      <c r="D38" s="4">
        <v>146</v>
      </c>
      <c r="E38" s="4" t="str">
        <f>VLOOKUP(A38,HOP!A:L,12,0)</f>
        <v>146.00</v>
      </c>
      <c r="F38" s="4" t="str">
        <f>VLOOKUP(A38,HOP!A:C,3,0)</f>
        <v>2659721</v>
      </c>
      <c r="G38" s="4">
        <f t="shared" si="2"/>
        <v>0</v>
      </c>
      <c r="H38" s="4" t="str">
        <f t="shared" si="3"/>
        <v>，2659721</v>
      </c>
      <c r="I38" s="4" t="str">
        <f>VLOOKUP(A38,HOP!A:U,21,0)</f>
        <v>直连</v>
      </c>
    </row>
    <row r="39" s="4" customFormat="1" spans="1:9">
      <c r="A39" s="5">
        <v>18817560395</v>
      </c>
      <c r="B39" s="6">
        <v>44795</v>
      </c>
      <c r="C39" s="6">
        <v>44798</v>
      </c>
      <c r="D39" s="4">
        <v>363</v>
      </c>
      <c r="E39" s="4" t="str">
        <f>VLOOKUP(A39,HOP!A:L,12,0)</f>
        <v>363.00</v>
      </c>
      <c r="F39" s="4" t="str">
        <f>VLOOKUP(A39,HOP!A:C,3,0)</f>
        <v>2661528</v>
      </c>
      <c r="G39" s="4">
        <f t="shared" si="2"/>
        <v>0</v>
      </c>
      <c r="H39" s="4" t="str">
        <f t="shared" si="3"/>
        <v>，2661528</v>
      </c>
      <c r="I39" s="4" t="str">
        <f>VLOOKUP(A39,HOP!A:U,21,0)</f>
        <v>直连</v>
      </c>
    </row>
    <row r="40" s="4" customFormat="1" spans="1:9">
      <c r="A40" s="5">
        <v>18828561499</v>
      </c>
      <c r="B40" s="6">
        <v>44796</v>
      </c>
      <c r="C40" s="6">
        <v>44798</v>
      </c>
      <c r="D40" s="4">
        <v>302</v>
      </c>
      <c r="E40" s="4" t="str">
        <f>VLOOKUP(A40,HOP!A:L,12,0)</f>
        <v>302.00</v>
      </c>
      <c r="F40" s="4" t="str">
        <f>VLOOKUP(A40,HOP!A:C,3,0)</f>
        <v>2662597</v>
      </c>
      <c r="G40" s="4">
        <f t="shared" si="2"/>
        <v>0</v>
      </c>
      <c r="H40" s="4" t="str">
        <f t="shared" si="3"/>
        <v>，2662597</v>
      </c>
      <c r="I40" s="4" t="str">
        <f>VLOOKUP(A40,HOP!A:U,21,0)</f>
        <v>直连</v>
      </c>
    </row>
    <row r="41" s="4" customFormat="1" spans="1:9">
      <c r="A41" s="5">
        <v>18829946604</v>
      </c>
      <c r="B41" s="6">
        <v>44796</v>
      </c>
      <c r="C41" s="6">
        <v>44798</v>
      </c>
      <c r="D41" s="4">
        <v>152</v>
      </c>
      <c r="E41" s="4" t="str">
        <f>VLOOKUP(A41,HOP!A:L,12,0)</f>
        <v>152.00</v>
      </c>
      <c r="F41" s="4" t="str">
        <f>VLOOKUP(A41,HOP!A:C,3,0)</f>
        <v>2662818</v>
      </c>
      <c r="G41" s="4">
        <f t="shared" si="2"/>
        <v>0</v>
      </c>
      <c r="H41" s="4" t="str">
        <f t="shared" si="3"/>
        <v>，2662818</v>
      </c>
      <c r="I41" s="4" t="str">
        <f>VLOOKUP(A41,HOP!A:U,21,0)</f>
        <v>直连</v>
      </c>
    </row>
    <row r="42" s="4" customFormat="1" spans="1:9">
      <c r="A42" s="5">
        <v>18830421035</v>
      </c>
      <c r="B42" s="6">
        <v>44797</v>
      </c>
      <c r="C42" s="6">
        <v>44798</v>
      </c>
      <c r="D42" s="4">
        <v>165</v>
      </c>
      <c r="E42" s="4" t="str">
        <f>VLOOKUP(A42,HOP!A:L,12,0)</f>
        <v>165.00</v>
      </c>
      <c r="F42" s="4" t="str">
        <f>VLOOKUP(A42,HOP!A:C,3,0)</f>
        <v>2662910</v>
      </c>
      <c r="G42" s="4">
        <f t="shared" si="2"/>
        <v>0</v>
      </c>
      <c r="H42" s="4" t="str">
        <f t="shared" si="3"/>
        <v>，2662910</v>
      </c>
      <c r="I42" s="4" t="str">
        <f>VLOOKUP(A42,HOP!A:U,21,0)</f>
        <v>直连</v>
      </c>
    </row>
    <row r="43" s="4" customFormat="1" spans="1:9">
      <c r="A43" s="5">
        <v>18845176427</v>
      </c>
      <c r="B43" s="6">
        <v>44796</v>
      </c>
      <c r="C43" s="6">
        <v>44798</v>
      </c>
      <c r="D43" s="4">
        <v>260</v>
      </c>
      <c r="E43" s="4" t="str">
        <f>VLOOKUP(A43,HOP!A:L,12,0)</f>
        <v>260.00</v>
      </c>
      <c r="F43" s="4" t="str">
        <f>VLOOKUP(A43,HOP!A:C,3,0)</f>
        <v>2664269</v>
      </c>
      <c r="G43" s="4">
        <f t="shared" si="2"/>
        <v>0</v>
      </c>
      <c r="H43" s="4" t="str">
        <f t="shared" si="3"/>
        <v>，2664269</v>
      </c>
      <c r="I43" s="4" t="str">
        <f>VLOOKUP(A43,HOP!A:U,21,0)</f>
        <v>直连</v>
      </c>
    </row>
    <row r="44" s="4" customFormat="1" spans="1:9">
      <c r="A44" s="5">
        <v>18852162840</v>
      </c>
      <c r="B44" s="6">
        <v>44797</v>
      </c>
      <c r="C44" s="6">
        <v>44798</v>
      </c>
      <c r="D44" s="4">
        <v>33</v>
      </c>
      <c r="E44" s="4" t="str">
        <f>VLOOKUP(A44,HOP!A:L,12,0)</f>
        <v>33.00</v>
      </c>
      <c r="F44" s="4" t="str">
        <f>VLOOKUP(A44,HOP!A:C,3,0)</f>
        <v>2665348</v>
      </c>
      <c r="G44" s="4">
        <f t="shared" si="2"/>
        <v>0</v>
      </c>
      <c r="H44" s="4" t="str">
        <f t="shared" si="3"/>
        <v>，2665348</v>
      </c>
      <c r="I44" s="4" t="str">
        <f>VLOOKUP(A44,HOP!A:U,21,0)</f>
        <v>直连</v>
      </c>
    </row>
    <row r="45" s="4" customFormat="1" spans="1:9">
      <c r="A45" s="5">
        <v>18859782561</v>
      </c>
      <c r="B45" s="6">
        <v>44797</v>
      </c>
      <c r="C45" s="6">
        <v>44798</v>
      </c>
      <c r="D45" s="4">
        <v>85</v>
      </c>
      <c r="E45" s="4" t="str">
        <f>VLOOKUP(A45,HOP!A:L,12,0)</f>
        <v>85.00</v>
      </c>
      <c r="F45" s="4" t="str">
        <f>VLOOKUP(A45,HOP!A:C,3,0)</f>
        <v>2666050</v>
      </c>
      <c r="G45" s="4">
        <f t="shared" si="2"/>
        <v>0</v>
      </c>
      <c r="H45" s="4" t="str">
        <f t="shared" si="3"/>
        <v>，2666050</v>
      </c>
      <c r="I45" s="4" t="str">
        <f>VLOOKUP(A45,HOP!A:U,21,0)</f>
        <v>直连</v>
      </c>
    </row>
    <row r="46" s="4" customFormat="1" spans="1:9">
      <c r="A46" s="5">
        <v>18860793726</v>
      </c>
      <c r="B46" s="6">
        <v>44797</v>
      </c>
      <c r="C46" s="6">
        <v>44798</v>
      </c>
      <c r="D46" s="4">
        <v>67</v>
      </c>
      <c r="E46" s="4" t="str">
        <f>VLOOKUP(A46,HOP!A:L,12,0)</f>
        <v>67.00</v>
      </c>
      <c r="F46" s="4" t="str">
        <f>VLOOKUP(A46,HOP!A:C,3,0)</f>
        <v>2666195</v>
      </c>
      <c r="G46" s="4">
        <f t="shared" si="2"/>
        <v>0</v>
      </c>
      <c r="H46" s="4" t="str">
        <f t="shared" si="3"/>
        <v>，2666195</v>
      </c>
      <c r="I46" s="4" t="str">
        <f>VLOOKUP(A46,HOP!A:U,21,0)</f>
        <v>直连</v>
      </c>
    </row>
    <row r="47" s="4" customFormat="1" spans="1:9">
      <c r="A47" s="5">
        <v>18861875553</v>
      </c>
      <c r="B47" s="6">
        <v>44797</v>
      </c>
      <c r="C47" s="6">
        <v>44798</v>
      </c>
      <c r="D47" s="4">
        <v>192</v>
      </c>
      <c r="E47" s="4" t="str">
        <f>VLOOKUP(A47,HOP!A:L,12,0)</f>
        <v>192.00</v>
      </c>
      <c r="F47" s="4" t="str">
        <f>VLOOKUP(A47,HOP!A:C,3,0)</f>
        <v>2666371</v>
      </c>
      <c r="G47" s="4">
        <f t="shared" si="2"/>
        <v>0</v>
      </c>
      <c r="H47" s="4" t="str">
        <f t="shared" si="3"/>
        <v>，2666371</v>
      </c>
      <c r="I47" s="4" t="str">
        <f>VLOOKUP(A47,HOP!A:U,21,0)</f>
        <v>直连</v>
      </c>
    </row>
    <row r="48" s="4" customFormat="1" spans="1:9">
      <c r="A48" s="5">
        <v>17940349100</v>
      </c>
      <c r="B48" s="6">
        <v>44798</v>
      </c>
      <c r="C48" s="6">
        <v>44799</v>
      </c>
      <c r="D48" s="4">
        <v>150</v>
      </c>
      <c r="E48" s="4" t="str">
        <f>VLOOKUP(A48,HOP!A:L,12,0)</f>
        <v>150.00</v>
      </c>
      <c r="F48" s="4" t="str">
        <f>VLOOKUP(A48,HOP!A:C,3,0)</f>
        <v>2552800</v>
      </c>
      <c r="G48" s="4">
        <f t="shared" si="2"/>
        <v>0</v>
      </c>
      <c r="H48" s="4" t="str">
        <f t="shared" si="3"/>
        <v>，2552800</v>
      </c>
      <c r="I48" s="4" t="str">
        <f>VLOOKUP(A48,HOP!A:U,21,0)</f>
        <v>直连</v>
      </c>
    </row>
    <row r="49" s="4" customFormat="1" spans="1:9">
      <c r="A49" s="5">
        <v>18649825419</v>
      </c>
      <c r="B49" s="6">
        <v>44797</v>
      </c>
      <c r="C49" s="6">
        <v>44799</v>
      </c>
      <c r="D49" s="4">
        <v>362</v>
      </c>
      <c r="E49" s="4" t="str">
        <f>VLOOKUP(A49,HOP!A:L,12,0)</f>
        <v>362.00</v>
      </c>
      <c r="F49" s="4" t="str">
        <f>VLOOKUP(A49,HOP!A:C,3,0)</f>
        <v>2645901</v>
      </c>
      <c r="G49" s="4">
        <f t="shared" si="2"/>
        <v>0</v>
      </c>
      <c r="H49" s="4" t="str">
        <f t="shared" si="3"/>
        <v>，2645901</v>
      </c>
      <c r="I49" s="4" t="str">
        <f>VLOOKUP(A49,HOP!A:U,21,0)</f>
        <v>直连</v>
      </c>
    </row>
    <row r="50" s="4" customFormat="1" spans="1:9">
      <c r="A50" s="5">
        <v>18685640217</v>
      </c>
      <c r="B50" s="6">
        <v>44798</v>
      </c>
      <c r="C50" s="6">
        <v>44799</v>
      </c>
      <c r="D50" s="4">
        <v>113</v>
      </c>
      <c r="E50" s="4" t="str">
        <f>VLOOKUP(A50,HOP!A:L,12,0)</f>
        <v>113.00</v>
      </c>
      <c r="F50" s="4" t="str">
        <f>VLOOKUP(A50,HOP!A:C,3,0)</f>
        <v>2648828</v>
      </c>
      <c r="G50" s="4">
        <f t="shared" si="2"/>
        <v>0</v>
      </c>
      <c r="H50" s="4" t="str">
        <f t="shared" si="3"/>
        <v>，2648828</v>
      </c>
      <c r="I50" s="4" t="str">
        <f>VLOOKUP(A50,HOP!A:U,21,0)</f>
        <v>直连</v>
      </c>
    </row>
    <row r="51" s="4" customFormat="1" hidden="1" spans="1:9">
      <c r="A51" s="5">
        <v>18719553650</v>
      </c>
      <c r="B51" s="6">
        <v>44798</v>
      </c>
      <c r="C51" s="6">
        <v>44799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18764500892</v>
      </c>
      <c r="B52" s="6">
        <v>44798</v>
      </c>
      <c r="C52" s="6">
        <v>44799</v>
      </c>
      <c r="D52" s="4">
        <v>21</v>
      </c>
      <c r="E52" s="4" t="str">
        <f>VLOOKUP(A52,HOP!A:L,12,0)</f>
        <v>21.00</v>
      </c>
      <c r="F52" s="4" t="str">
        <f>VLOOKUP(A52,HOP!A:C,3,0)</f>
        <v>2656374</v>
      </c>
      <c r="G52" s="4">
        <f t="shared" si="2"/>
        <v>0</v>
      </c>
      <c r="H52" s="4" t="str">
        <f t="shared" si="3"/>
        <v>，2656374</v>
      </c>
      <c r="I52" s="4" t="str">
        <f>VLOOKUP(A52,HOP!A:U,21,0)</f>
        <v>直连</v>
      </c>
    </row>
    <row r="53" s="4" customFormat="1" spans="1:9">
      <c r="A53" s="5">
        <v>18808030274</v>
      </c>
      <c r="B53" s="6">
        <v>44798</v>
      </c>
      <c r="C53" s="6">
        <v>44799</v>
      </c>
      <c r="D53" s="4">
        <v>131</v>
      </c>
      <c r="E53" s="4" t="str">
        <f>VLOOKUP(A53,HOP!A:L,12,0)</f>
        <v>131.00</v>
      </c>
      <c r="F53" s="4" t="str">
        <f>VLOOKUP(A53,HOP!A:C,3,0)</f>
        <v>2660506</v>
      </c>
      <c r="G53" s="4">
        <f t="shared" si="2"/>
        <v>0</v>
      </c>
      <c r="H53" s="4" t="str">
        <f t="shared" si="3"/>
        <v>，2660506</v>
      </c>
      <c r="I53" s="4" t="str">
        <f>VLOOKUP(A53,HOP!A:U,21,0)</f>
        <v>直连</v>
      </c>
    </row>
    <row r="54" s="4" customFormat="1" spans="1:9">
      <c r="A54" s="5">
        <v>18825134019</v>
      </c>
      <c r="B54" s="6">
        <v>44797</v>
      </c>
      <c r="C54" s="6">
        <v>44799</v>
      </c>
      <c r="D54" s="4">
        <v>344</v>
      </c>
      <c r="E54" s="4" t="str">
        <f>VLOOKUP(A54,HOP!A:L,12,0)</f>
        <v>344.00</v>
      </c>
      <c r="F54" s="4" t="str">
        <f>VLOOKUP(A54,HOP!A:C,3,0)</f>
        <v>2662216</v>
      </c>
      <c r="G54" s="4">
        <f t="shared" si="2"/>
        <v>0</v>
      </c>
      <c r="H54" s="4" t="str">
        <f t="shared" si="3"/>
        <v>，2662216</v>
      </c>
      <c r="I54" s="4" t="str">
        <f>VLOOKUP(A54,HOP!A:U,21,0)</f>
        <v>直连</v>
      </c>
    </row>
    <row r="55" s="4" customFormat="1" spans="1:9">
      <c r="A55" s="5">
        <v>18841261797</v>
      </c>
      <c r="B55" s="6">
        <v>44797</v>
      </c>
      <c r="C55" s="6">
        <v>44799</v>
      </c>
      <c r="D55" s="4">
        <v>172</v>
      </c>
      <c r="E55" s="4" t="str">
        <f>VLOOKUP(A55,HOP!A:L,12,0)</f>
        <v>172.00</v>
      </c>
      <c r="F55" s="4" t="str">
        <f>VLOOKUP(A55,HOP!A:C,3,0)</f>
        <v>2664029</v>
      </c>
      <c r="G55" s="4">
        <f t="shared" si="2"/>
        <v>0</v>
      </c>
      <c r="H55" s="4" t="str">
        <f t="shared" si="3"/>
        <v>，2664029</v>
      </c>
      <c r="I55" s="4" t="str">
        <f>VLOOKUP(A55,HOP!A:U,21,0)</f>
        <v>直连</v>
      </c>
    </row>
    <row r="56" s="4" customFormat="1" spans="1:9">
      <c r="A56" s="5">
        <v>18863997337</v>
      </c>
      <c r="B56" s="6">
        <v>44798</v>
      </c>
      <c r="C56" s="6">
        <v>44799</v>
      </c>
      <c r="D56" s="4">
        <v>418</v>
      </c>
      <c r="E56" s="4" t="str">
        <f>VLOOKUP(A56,HOP!A:L,12,0)</f>
        <v>418.00</v>
      </c>
      <c r="F56" s="4" t="str">
        <f>VLOOKUP(A56,HOP!A:C,3,0)</f>
        <v>2667010</v>
      </c>
      <c r="G56" s="4">
        <f t="shared" si="2"/>
        <v>0</v>
      </c>
      <c r="H56" s="4" t="str">
        <f t="shared" si="3"/>
        <v>，2667010</v>
      </c>
      <c r="I56" s="4" t="str">
        <f>VLOOKUP(A56,HOP!A:U,21,0)</f>
        <v>直连</v>
      </c>
    </row>
    <row r="57" s="4" customFormat="1" spans="1:9">
      <c r="A57" s="5">
        <v>18864184002</v>
      </c>
      <c r="B57" s="6">
        <v>44798</v>
      </c>
      <c r="C57" s="6">
        <v>44799</v>
      </c>
      <c r="D57" s="4">
        <v>416</v>
      </c>
      <c r="E57" s="4" t="str">
        <f>VLOOKUP(A57,HOP!A:L,12,0)</f>
        <v>416.00</v>
      </c>
      <c r="F57" s="4" t="str">
        <f>VLOOKUP(A57,HOP!A:C,3,0)</f>
        <v>2667075</v>
      </c>
      <c r="G57" s="4">
        <f t="shared" si="2"/>
        <v>0</v>
      </c>
      <c r="H57" s="4" t="str">
        <f t="shared" si="3"/>
        <v>，2667075</v>
      </c>
      <c r="I57" s="4" t="str">
        <f>VLOOKUP(A57,HOP!A:U,21,0)</f>
        <v>直连</v>
      </c>
    </row>
    <row r="58" s="4" customFormat="1" spans="1:9">
      <c r="A58" s="5">
        <v>18867234061</v>
      </c>
      <c r="B58" s="6">
        <v>44798</v>
      </c>
      <c r="C58" s="6">
        <v>44799</v>
      </c>
      <c r="D58" s="4">
        <v>33</v>
      </c>
      <c r="E58" s="4" t="str">
        <f>VLOOKUP(A58,HOP!A:L,12,0)</f>
        <v>33.00</v>
      </c>
      <c r="F58" s="4" t="str">
        <f>VLOOKUP(A58,HOP!A:C,3,0)</f>
        <v>2667129</v>
      </c>
      <c r="G58" s="4">
        <f t="shared" si="2"/>
        <v>0</v>
      </c>
      <c r="H58" s="4" t="str">
        <f t="shared" si="3"/>
        <v>，2667129</v>
      </c>
      <c r="I58" s="4" t="str">
        <f>VLOOKUP(A58,HOP!A:U,21,0)</f>
        <v>直连</v>
      </c>
    </row>
    <row r="59" s="4" customFormat="1" spans="1:9">
      <c r="A59" s="5">
        <v>18867983745</v>
      </c>
      <c r="B59" s="6">
        <v>44798</v>
      </c>
      <c r="C59" s="6">
        <v>44799</v>
      </c>
      <c r="D59" s="4">
        <v>49</v>
      </c>
      <c r="E59" s="4" t="str">
        <f>VLOOKUP(A59,HOP!A:L,12,0)</f>
        <v>49.00</v>
      </c>
      <c r="F59" s="4" t="str">
        <f>VLOOKUP(A59,HOP!A:C,3,0)</f>
        <v>2667183</v>
      </c>
      <c r="G59" s="4">
        <f t="shared" si="2"/>
        <v>0</v>
      </c>
      <c r="H59" s="4" t="str">
        <f t="shared" si="3"/>
        <v>，2667183</v>
      </c>
      <c r="I59" s="4" t="str">
        <f>VLOOKUP(A59,HOP!A:U,21,0)</f>
        <v>直连</v>
      </c>
    </row>
    <row r="60" s="4" customFormat="1" spans="1:9">
      <c r="A60" s="5">
        <v>18868468595</v>
      </c>
      <c r="B60" s="6">
        <v>44798</v>
      </c>
      <c r="C60" s="6">
        <v>44799</v>
      </c>
      <c r="D60" s="4">
        <v>98</v>
      </c>
      <c r="E60" s="4" t="str">
        <f>VLOOKUP(A60,HOP!A:L,12,0)</f>
        <v>98.00</v>
      </c>
      <c r="F60" s="4" t="str">
        <f>VLOOKUP(A60,HOP!A:C,3,0)</f>
        <v>2667237</v>
      </c>
      <c r="G60" s="4">
        <f t="shared" si="2"/>
        <v>0</v>
      </c>
      <c r="H60" s="4" t="str">
        <f t="shared" si="3"/>
        <v>，2667237</v>
      </c>
      <c r="I60" s="4" t="str">
        <f>VLOOKUP(A60,HOP!A:U,21,0)</f>
        <v>直连</v>
      </c>
    </row>
    <row r="61" s="4" customFormat="1" spans="1:9">
      <c r="A61" s="5">
        <v>18870469088</v>
      </c>
      <c r="B61" s="6">
        <v>44798</v>
      </c>
      <c r="C61" s="6">
        <v>44799</v>
      </c>
      <c r="D61" s="4">
        <v>143</v>
      </c>
      <c r="E61" s="4" t="str">
        <f>VLOOKUP(A61,HOP!A:L,12,0)</f>
        <v>143.00</v>
      </c>
      <c r="F61" s="4" t="str">
        <f>VLOOKUP(A61,HOP!A:C,3,0)</f>
        <v>2667504</v>
      </c>
      <c r="G61" s="4">
        <f t="shared" si="2"/>
        <v>0</v>
      </c>
      <c r="H61" s="4" t="str">
        <f t="shared" si="3"/>
        <v>，2667504</v>
      </c>
      <c r="I61" s="4" t="str">
        <f>VLOOKUP(A61,HOP!A:U,21,0)</f>
        <v>直连</v>
      </c>
    </row>
    <row r="62" s="4" customFormat="1" spans="1:9">
      <c r="A62" s="5">
        <v>18871549226</v>
      </c>
      <c r="B62" s="6">
        <v>44798</v>
      </c>
      <c r="C62" s="6">
        <v>44799</v>
      </c>
      <c r="D62" s="4">
        <v>257</v>
      </c>
      <c r="E62" s="4" t="str">
        <f>VLOOKUP(A62,HOP!A:L,12,0)</f>
        <v>257.00</v>
      </c>
      <c r="F62" s="4" t="str">
        <f>VLOOKUP(A62,HOP!A:C,3,0)</f>
        <v>2667669</v>
      </c>
      <c r="G62" s="4">
        <f t="shared" si="2"/>
        <v>0</v>
      </c>
      <c r="H62" s="4" t="str">
        <f t="shared" si="3"/>
        <v>，2667669</v>
      </c>
      <c r="I62" s="4" t="str">
        <f>VLOOKUP(A62,HOP!A:U,21,0)</f>
        <v>直连</v>
      </c>
    </row>
    <row r="64" spans="4:4">
      <c r="D64" s="4">
        <f>SUM(D2:D63)</f>
        <v>11942</v>
      </c>
    </row>
    <row r="70" spans="1:1">
      <c r="A70" s="4" t="s">
        <v>327</v>
      </c>
    </row>
    <row r="71" spans="1:1">
      <c r="A71" s="4" t="s">
        <v>328</v>
      </c>
    </row>
    <row r="72" spans="1:1">
      <c r="A72" s="4" t="s">
        <v>329</v>
      </c>
    </row>
  </sheetData>
  <autoFilter ref="A1:X62">
    <filterColumn colId="3">
      <filters>
        <filter val="110"/>
        <filter val="150"/>
        <filter val="152"/>
        <filter val="192"/>
        <filter val="352"/>
        <filter val="892"/>
        <filter val="53"/>
        <filter val="113"/>
        <filter val="115"/>
        <filter val="216"/>
        <filter val="416"/>
        <filter val="157"/>
        <filter val="257"/>
        <filter val="98"/>
        <filter val="118"/>
        <filter val="418"/>
        <filter val="119"/>
        <filter val="260"/>
        <filter val="820"/>
        <filter val="21"/>
        <filter val="121"/>
        <filter val="362"/>
        <filter val="363"/>
        <filter val="124"/>
        <filter val="464"/>
        <filter val="165"/>
        <filter val="966"/>
        <filter val="67"/>
        <filter val="229"/>
        <filter val="31"/>
        <filter val="131"/>
        <filter val="132"/>
        <filter val="172"/>
        <filter val="33"/>
        <filter val="633"/>
        <filter val="137"/>
        <filter val="179"/>
        <filter val="40"/>
        <filter val="140"/>
        <filter val="180"/>
        <filter val="400"/>
        <filter val="302"/>
        <filter val="143"/>
        <filter val="344"/>
        <filter val="85"/>
        <filter val="146"/>
        <filter val="48"/>
        <filter val="108"/>
        <filter val="49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330</v>
      </c>
      <c r="B1" s="2" t="s">
        <v>331</v>
      </c>
      <c r="C1" s="2" t="s">
        <v>332</v>
      </c>
      <c r="D1" s="2" t="s">
        <v>333</v>
      </c>
      <c r="E1" s="2" t="s">
        <v>13</v>
      </c>
      <c r="F1" s="2" t="s">
        <v>5</v>
      </c>
      <c r="G1" s="2" t="s">
        <v>6</v>
      </c>
      <c r="H1" s="2" t="s">
        <v>334</v>
      </c>
      <c r="I1" s="2" t="s">
        <v>335</v>
      </c>
      <c r="J1" s="2" t="s">
        <v>336</v>
      </c>
      <c r="K1" s="2" t="s">
        <v>337</v>
      </c>
      <c r="L1" s="2" t="s">
        <v>338</v>
      </c>
      <c r="M1" s="2" t="s">
        <v>339</v>
      </c>
      <c r="N1" s="2" t="s">
        <v>340</v>
      </c>
      <c r="O1" s="2" t="s">
        <v>341</v>
      </c>
      <c r="P1" s="2" t="s">
        <v>342</v>
      </c>
      <c r="Q1" s="2" t="s">
        <v>343</v>
      </c>
      <c r="R1" s="2" t="s">
        <v>344</v>
      </c>
      <c r="S1" s="2" t="s">
        <v>345</v>
      </c>
      <c r="T1" s="2" t="s">
        <v>346</v>
      </c>
      <c r="U1" s="2" t="s">
        <v>347</v>
      </c>
    </row>
    <row r="2" s="1" customFormat="1" spans="1:21">
      <c r="A2" s="3">
        <v>17940349100</v>
      </c>
      <c r="B2" s="1" t="s">
        <v>348</v>
      </c>
      <c r="C2" s="1" t="s">
        <v>349</v>
      </c>
      <c r="D2" s="1" t="s">
        <v>350</v>
      </c>
      <c r="E2" s="1" t="s">
        <v>351</v>
      </c>
      <c r="F2" s="1" t="s">
        <v>352</v>
      </c>
      <c r="G2" s="1" t="s">
        <v>353</v>
      </c>
      <c r="H2" s="1" t="s">
        <v>354</v>
      </c>
      <c r="I2" s="1" t="s">
        <v>355</v>
      </c>
      <c r="J2" s="1" t="s">
        <v>30</v>
      </c>
      <c r="K2" s="1" t="s">
        <v>356</v>
      </c>
      <c r="L2" s="1" t="s">
        <v>356</v>
      </c>
      <c r="M2" s="1" t="s">
        <v>357</v>
      </c>
      <c r="N2" s="1" t="s">
        <v>357</v>
      </c>
      <c r="O2" s="1" t="s">
        <v>358</v>
      </c>
      <c r="P2" s="1" t="s">
        <v>359</v>
      </c>
      <c r="Q2" s="1" t="s">
        <v>360</v>
      </c>
      <c r="R2" s="1" t="s">
        <v>361</v>
      </c>
      <c r="S2" s="1" t="s">
        <v>362</v>
      </c>
      <c r="T2" s="1" t="s">
        <v>363</v>
      </c>
      <c r="U2" s="1" t="s">
        <v>364</v>
      </c>
    </row>
    <row r="3" s="1" customFormat="1" spans="1:21">
      <c r="A3" s="3">
        <v>18170855671</v>
      </c>
      <c r="B3" s="1" t="s">
        <v>365</v>
      </c>
      <c r="C3" s="1" t="s">
        <v>366</v>
      </c>
      <c r="D3" s="1" t="s">
        <v>367</v>
      </c>
      <c r="E3" s="1" t="s">
        <v>368</v>
      </c>
      <c r="F3" s="1" t="s">
        <v>369</v>
      </c>
      <c r="G3" s="1" t="s">
        <v>370</v>
      </c>
      <c r="H3" s="1" t="s">
        <v>354</v>
      </c>
      <c r="I3" s="1" t="s">
        <v>371</v>
      </c>
      <c r="J3" s="1" t="s">
        <v>30</v>
      </c>
      <c r="K3" s="1" t="s">
        <v>372</v>
      </c>
      <c r="L3" s="1" t="s">
        <v>372</v>
      </c>
      <c r="M3" s="1" t="s">
        <v>357</v>
      </c>
      <c r="N3" s="1" t="s">
        <v>357</v>
      </c>
      <c r="O3" s="1" t="s">
        <v>358</v>
      </c>
      <c r="P3" s="1" t="s">
        <v>359</v>
      </c>
      <c r="Q3" s="1" t="s">
        <v>360</v>
      </c>
      <c r="R3" s="1" t="s">
        <v>373</v>
      </c>
      <c r="S3" s="1" t="s">
        <v>362</v>
      </c>
      <c r="T3" s="1" t="s">
        <v>363</v>
      </c>
      <c r="U3" s="1" t="s">
        <v>364</v>
      </c>
    </row>
    <row r="4" s="1" customFormat="1" spans="1:21">
      <c r="A4" s="3">
        <v>18302156744</v>
      </c>
      <c r="B4" s="1" t="s">
        <v>374</v>
      </c>
      <c r="C4" s="1" t="s">
        <v>375</v>
      </c>
      <c r="D4" s="1" t="s">
        <v>376</v>
      </c>
      <c r="E4" s="1" t="s">
        <v>377</v>
      </c>
      <c r="F4" s="1" t="s">
        <v>378</v>
      </c>
      <c r="G4" s="1" t="s">
        <v>379</v>
      </c>
      <c r="H4" s="1" t="s">
        <v>354</v>
      </c>
      <c r="I4" s="1" t="s">
        <v>380</v>
      </c>
      <c r="J4" s="1" t="s">
        <v>30</v>
      </c>
      <c r="K4" s="1" t="s">
        <v>381</v>
      </c>
      <c r="L4" s="1" t="s">
        <v>381</v>
      </c>
      <c r="M4" s="1" t="s">
        <v>357</v>
      </c>
      <c r="N4" s="1" t="s">
        <v>357</v>
      </c>
      <c r="O4" s="1" t="s">
        <v>358</v>
      </c>
      <c r="P4" s="1" t="s">
        <v>359</v>
      </c>
      <c r="Q4" s="1" t="s">
        <v>360</v>
      </c>
      <c r="R4" s="1" t="s">
        <v>382</v>
      </c>
      <c r="S4" s="1" t="s">
        <v>362</v>
      </c>
      <c r="T4" s="1" t="s">
        <v>363</v>
      </c>
      <c r="U4" s="1" t="s">
        <v>364</v>
      </c>
    </row>
    <row r="5" s="1" customFormat="1" spans="1:21">
      <c r="A5" s="3">
        <v>18489503240</v>
      </c>
      <c r="B5" s="1" t="s">
        <v>383</v>
      </c>
      <c r="C5" s="1" t="s">
        <v>384</v>
      </c>
      <c r="D5" s="1" t="s">
        <v>385</v>
      </c>
      <c r="E5" s="1" t="s">
        <v>386</v>
      </c>
      <c r="F5" s="1" t="s">
        <v>369</v>
      </c>
      <c r="G5" s="1" t="s">
        <v>379</v>
      </c>
      <c r="H5" s="1" t="s">
        <v>354</v>
      </c>
      <c r="I5" s="1" t="s">
        <v>387</v>
      </c>
      <c r="J5" s="1" t="s">
        <v>30</v>
      </c>
      <c r="K5" s="1" t="s">
        <v>388</v>
      </c>
      <c r="L5" s="1" t="s">
        <v>388</v>
      </c>
      <c r="M5" s="1" t="s">
        <v>357</v>
      </c>
      <c r="N5" s="1" t="s">
        <v>357</v>
      </c>
      <c r="O5" s="1" t="s">
        <v>358</v>
      </c>
      <c r="P5" s="1" t="s">
        <v>359</v>
      </c>
      <c r="Q5" s="1" t="s">
        <v>360</v>
      </c>
      <c r="R5" s="1" t="s">
        <v>389</v>
      </c>
      <c r="S5" s="1" t="s">
        <v>362</v>
      </c>
      <c r="T5" s="1" t="s">
        <v>363</v>
      </c>
      <c r="U5" s="1" t="s">
        <v>364</v>
      </c>
    </row>
    <row r="6" s="1" customFormat="1" spans="1:21">
      <c r="A6" s="3">
        <v>18595567988</v>
      </c>
      <c r="B6" s="1" t="s">
        <v>390</v>
      </c>
      <c r="C6" s="1" t="s">
        <v>391</v>
      </c>
      <c r="D6" s="1" t="s">
        <v>392</v>
      </c>
      <c r="E6" s="1" t="s">
        <v>393</v>
      </c>
      <c r="F6" s="1" t="s">
        <v>369</v>
      </c>
      <c r="G6" s="1" t="s">
        <v>370</v>
      </c>
      <c r="H6" s="1" t="s">
        <v>354</v>
      </c>
      <c r="I6" s="1" t="s">
        <v>394</v>
      </c>
      <c r="J6" s="1" t="s">
        <v>30</v>
      </c>
      <c r="K6" s="1" t="s">
        <v>395</v>
      </c>
      <c r="L6" s="1" t="s">
        <v>395</v>
      </c>
      <c r="M6" s="1" t="s">
        <v>357</v>
      </c>
      <c r="N6" s="1" t="s">
        <v>357</v>
      </c>
      <c r="O6" s="1" t="s">
        <v>358</v>
      </c>
      <c r="P6" s="1" t="s">
        <v>359</v>
      </c>
      <c r="Q6" s="1" t="s">
        <v>360</v>
      </c>
      <c r="R6" s="1" t="s">
        <v>396</v>
      </c>
      <c r="S6" s="1" t="s">
        <v>362</v>
      </c>
      <c r="T6" s="1" t="s">
        <v>363</v>
      </c>
      <c r="U6" s="1" t="s">
        <v>364</v>
      </c>
    </row>
    <row r="7" s="1" customFormat="1" spans="1:21">
      <c r="A7" s="3">
        <v>18598244871</v>
      </c>
      <c r="B7" s="1" t="s">
        <v>390</v>
      </c>
      <c r="C7" s="1" t="s">
        <v>397</v>
      </c>
      <c r="D7" s="1" t="s">
        <v>398</v>
      </c>
      <c r="E7" s="1" t="s">
        <v>399</v>
      </c>
      <c r="F7" s="1" t="s">
        <v>379</v>
      </c>
      <c r="G7" s="1" t="s">
        <v>370</v>
      </c>
      <c r="H7" s="1" t="s">
        <v>354</v>
      </c>
      <c r="I7" s="1" t="s">
        <v>400</v>
      </c>
      <c r="J7" s="1" t="s">
        <v>30</v>
      </c>
      <c r="K7" s="1" t="s">
        <v>401</v>
      </c>
      <c r="L7" s="1" t="s">
        <v>401</v>
      </c>
      <c r="M7" s="1" t="s">
        <v>357</v>
      </c>
      <c r="N7" s="1" t="s">
        <v>357</v>
      </c>
      <c r="O7" s="1" t="s">
        <v>358</v>
      </c>
      <c r="P7" s="1" t="s">
        <v>359</v>
      </c>
      <c r="Q7" s="1" t="s">
        <v>360</v>
      </c>
      <c r="R7" s="1" t="s">
        <v>402</v>
      </c>
      <c r="S7" s="1" t="s">
        <v>362</v>
      </c>
      <c r="T7" s="1" t="s">
        <v>363</v>
      </c>
      <c r="U7" s="1" t="s">
        <v>364</v>
      </c>
    </row>
    <row r="8" s="1" customFormat="1" spans="1:21">
      <c r="A8" s="3">
        <v>18602258021</v>
      </c>
      <c r="B8" s="1" t="s">
        <v>390</v>
      </c>
      <c r="C8" s="1" t="s">
        <v>403</v>
      </c>
      <c r="D8" s="1" t="s">
        <v>404</v>
      </c>
      <c r="E8" s="1" t="s">
        <v>405</v>
      </c>
      <c r="F8" s="1" t="s">
        <v>369</v>
      </c>
      <c r="G8" s="1" t="s">
        <v>379</v>
      </c>
      <c r="H8" s="1" t="s">
        <v>354</v>
      </c>
      <c r="I8" s="1" t="s">
        <v>406</v>
      </c>
      <c r="J8" s="1" t="s">
        <v>30</v>
      </c>
      <c r="K8" s="1" t="s">
        <v>407</v>
      </c>
      <c r="L8" s="1" t="s">
        <v>407</v>
      </c>
      <c r="M8" s="1" t="s">
        <v>357</v>
      </c>
      <c r="N8" s="1" t="s">
        <v>357</v>
      </c>
      <c r="O8" s="1" t="s">
        <v>358</v>
      </c>
      <c r="P8" s="1" t="s">
        <v>359</v>
      </c>
      <c r="Q8" s="1" t="s">
        <v>360</v>
      </c>
      <c r="R8" s="1" t="s">
        <v>408</v>
      </c>
      <c r="S8" s="1" t="s">
        <v>362</v>
      </c>
      <c r="T8" s="1" t="s">
        <v>363</v>
      </c>
      <c r="U8" s="1" t="s">
        <v>364</v>
      </c>
    </row>
    <row r="9" s="1" customFormat="1" spans="1:21">
      <c r="A9" s="3">
        <v>18608004911</v>
      </c>
      <c r="B9" s="1" t="s">
        <v>409</v>
      </c>
      <c r="C9" s="1" t="s">
        <v>410</v>
      </c>
      <c r="D9" s="1" t="s">
        <v>411</v>
      </c>
      <c r="E9" s="1" t="s">
        <v>412</v>
      </c>
      <c r="F9" s="1" t="s">
        <v>369</v>
      </c>
      <c r="G9" s="1" t="s">
        <v>379</v>
      </c>
      <c r="H9" s="1" t="s">
        <v>354</v>
      </c>
      <c r="I9" s="1" t="s">
        <v>413</v>
      </c>
      <c r="J9" s="1" t="s">
        <v>30</v>
      </c>
      <c r="K9" s="1" t="s">
        <v>414</v>
      </c>
      <c r="L9" s="1" t="s">
        <v>414</v>
      </c>
      <c r="M9" s="1" t="s">
        <v>357</v>
      </c>
      <c r="N9" s="1" t="s">
        <v>357</v>
      </c>
      <c r="O9" s="1" t="s">
        <v>358</v>
      </c>
      <c r="P9" s="1" t="s">
        <v>359</v>
      </c>
      <c r="Q9" s="1" t="s">
        <v>360</v>
      </c>
      <c r="R9" s="1" t="s">
        <v>415</v>
      </c>
      <c r="S9" s="1" t="s">
        <v>362</v>
      </c>
      <c r="T9" s="1" t="s">
        <v>363</v>
      </c>
      <c r="U9" s="1" t="s">
        <v>364</v>
      </c>
    </row>
    <row r="10" s="1" customFormat="1" spans="1:21">
      <c r="A10" s="3">
        <v>18622129675</v>
      </c>
      <c r="B10" s="1" t="s">
        <v>416</v>
      </c>
      <c r="C10" s="1" t="s">
        <v>417</v>
      </c>
      <c r="D10" s="1" t="s">
        <v>418</v>
      </c>
      <c r="E10" s="1" t="s">
        <v>419</v>
      </c>
      <c r="F10" s="1" t="s">
        <v>370</v>
      </c>
      <c r="G10" s="1" t="s">
        <v>352</v>
      </c>
      <c r="H10" s="1" t="s">
        <v>354</v>
      </c>
      <c r="I10" s="1" t="s">
        <v>420</v>
      </c>
      <c r="J10" s="1" t="s">
        <v>30</v>
      </c>
      <c r="K10" s="1" t="s">
        <v>421</v>
      </c>
      <c r="L10" s="1" t="s">
        <v>421</v>
      </c>
      <c r="M10" s="1" t="s">
        <v>357</v>
      </c>
      <c r="N10" s="1" t="s">
        <v>357</v>
      </c>
      <c r="O10" s="1" t="s">
        <v>358</v>
      </c>
      <c r="P10" s="1" t="s">
        <v>359</v>
      </c>
      <c r="Q10" s="1" t="s">
        <v>360</v>
      </c>
      <c r="R10" s="1" t="s">
        <v>422</v>
      </c>
      <c r="S10" s="1" t="s">
        <v>362</v>
      </c>
      <c r="T10" s="1" t="s">
        <v>363</v>
      </c>
      <c r="U10" s="1" t="s">
        <v>364</v>
      </c>
    </row>
    <row r="11" s="1" customFormat="1" spans="1:21">
      <c r="A11" s="3">
        <v>18649825419</v>
      </c>
      <c r="B11" s="1" t="s">
        <v>423</v>
      </c>
      <c r="C11" s="1" t="s">
        <v>424</v>
      </c>
      <c r="D11" s="1" t="s">
        <v>425</v>
      </c>
      <c r="E11" s="1" t="s">
        <v>426</v>
      </c>
      <c r="F11" s="1" t="s">
        <v>370</v>
      </c>
      <c r="G11" s="1" t="s">
        <v>353</v>
      </c>
      <c r="H11" s="1" t="s">
        <v>354</v>
      </c>
      <c r="I11" s="1" t="s">
        <v>427</v>
      </c>
      <c r="J11" s="1" t="s">
        <v>30</v>
      </c>
      <c r="K11" s="1" t="s">
        <v>428</v>
      </c>
      <c r="L11" s="1" t="s">
        <v>428</v>
      </c>
      <c r="M11" s="1" t="s">
        <v>357</v>
      </c>
      <c r="N11" s="1" t="s">
        <v>357</v>
      </c>
      <c r="O11" s="1" t="s">
        <v>358</v>
      </c>
      <c r="P11" s="1" t="s">
        <v>359</v>
      </c>
      <c r="Q11" s="1" t="s">
        <v>360</v>
      </c>
      <c r="R11" s="1" t="s">
        <v>429</v>
      </c>
      <c r="S11" s="1" t="s">
        <v>362</v>
      </c>
      <c r="T11" s="1" t="s">
        <v>363</v>
      </c>
      <c r="U11" s="1" t="s">
        <v>364</v>
      </c>
    </row>
    <row r="12" s="1" customFormat="1" spans="1:21">
      <c r="A12" s="3">
        <v>18649904592</v>
      </c>
      <c r="B12" s="1" t="s">
        <v>423</v>
      </c>
      <c r="C12" s="1" t="s">
        <v>430</v>
      </c>
      <c r="D12" s="1" t="s">
        <v>431</v>
      </c>
      <c r="E12" s="1" t="s">
        <v>432</v>
      </c>
      <c r="F12" s="1" t="s">
        <v>433</v>
      </c>
      <c r="G12" s="1" t="s">
        <v>370</v>
      </c>
      <c r="H12" s="1" t="s">
        <v>354</v>
      </c>
      <c r="I12" s="1" t="s">
        <v>434</v>
      </c>
      <c r="J12" s="1" t="s">
        <v>30</v>
      </c>
      <c r="K12" s="1" t="s">
        <v>435</v>
      </c>
      <c r="L12" s="1" t="s">
        <v>435</v>
      </c>
      <c r="M12" s="1" t="s">
        <v>357</v>
      </c>
      <c r="N12" s="1" t="s">
        <v>357</v>
      </c>
      <c r="O12" s="1" t="s">
        <v>358</v>
      </c>
      <c r="P12" s="1" t="s">
        <v>359</v>
      </c>
      <c r="Q12" s="1" t="s">
        <v>360</v>
      </c>
      <c r="R12" s="1" t="s">
        <v>436</v>
      </c>
      <c r="S12" s="1" t="s">
        <v>362</v>
      </c>
      <c r="T12" s="1" t="s">
        <v>363</v>
      </c>
      <c r="U12" s="1" t="s">
        <v>364</v>
      </c>
    </row>
    <row r="13" s="1" customFormat="1" spans="1:21">
      <c r="A13" s="3">
        <v>18685640217</v>
      </c>
      <c r="B13" s="1" t="s">
        <v>437</v>
      </c>
      <c r="C13" s="1" t="s">
        <v>438</v>
      </c>
      <c r="D13" s="1" t="s">
        <v>439</v>
      </c>
      <c r="E13" s="1" t="s">
        <v>440</v>
      </c>
      <c r="F13" s="1" t="s">
        <v>352</v>
      </c>
      <c r="G13" s="1" t="s">
        <v>353</v>
      </c>
      <c r="H13" s="1" t="s">
        <v>354</v>
      </c>
      <c r="I13" s="1" t="s">
        <v>441</v>
      </c>
      <c r="J13" s="1" t="s">
        <v>30</v>
      </c>
      <c r="K13" s="1" t="s">
        <v>442</v>
      </c>
      <c r="L13" s="1" t="s">
        <v>442</v>
      </c>
      <c r="M13" s="1" t="s">
        <v>357</v>
      </c>
      <c r="N13" s="1" t="s">
        <v>357</v>
      </c>
      <c r="O13" s="1" t="s">
        <v>358</v>
      </c>
      <c r="P13" s="1" t="s">
        <v>359</v>
      </c>
      <c r="Q13" s="1" t="s">
        <v>360</v>
      </c>
      <c r="R13" s="1" t="s">
        <v>443</v>
      </c>
      <c r="S13" s="1" t="s">
        <v>362</v>
      </c>
      <c r="T13" s="1" t="s">
        <v>363</v>
      </c>
      <c r="U13" s="1" t="s">
        <v>364</v>
      </c>
    </row>
    <row r="14" s="1" customFormat="1" spans="1:21">
      <c r="A14" s="3">
        <v>18694006755</v>
      </c>
      <c r="B14" s="1" t="s">
        <v>444</v>
      </c>
      <c r="C14" s="1" t="s">
        <v>445</v>
      </c>
      <c r="D14" s="1" t="s">
        <v>446</v>
      </c>
      <c r="E14" s="1" t="s">
        <v>447</v>
      </c>
      <c r="F14" s="1" t="s">
        <v>379</v>
      </c>
      <c r="G14" s="1" t="s">
        <v>352</v>
      </c>
      <c r="H14" s="1" t="s">
        <v>354</v>
      </c>
      <c r="I14" s="1" t="s">
        <v>448</v>
      </c>
      <c r="J14" s="1" t="s">
        <v>30</v>
      </c>
      <c r="K14" s="1" t="s">
        <v>449</v>
      </c>
      <c r="L14" s="1" t="s">
        <v>449</v>
      </c>
      <c r="M14" s="1" t="s">
        <v>357</v>
      </c>
      <c r="N14" s="1" t="s">
        <v>357</v>
      </c>
      <c r="O14" s="1" t="s">
        <v>358</v>
      </c>
      <c r="P14" s="1" t="s">
        <v>359</v>
      </c>
      <c r="Q14" s="1" t="s">
        <v>360</v>
      </c>
      <c r="R14" s="1" t="s">
        <v>450</v>
      </c>
      <c r="S14" s="1" t="s">
        <v>362</v>
      </c>
      <c r="T14" s="1" t="s">
        <v>363</v>
      </c>
      <c r="U14" s="1" t="s">
        <v>364</v>
      </c>
    </row>
    <row r="15" s="1" customFormat="1" spans="1:21">
      <c r="A15" s="3">
        <v>18697821988</v>
      </c>
      <c r="B15" s="1" t="s">
        <v>451</v>
      </c>
      <c r="C15" s="1" t="s">
        <v>452</v>
      </c>
      <c r="D15" s="1" t="s">
        <v>453</v>
      </c>
      <c r="E15" s="1" t="s">
        <v>454</v>
      </c>
      <c r="F15" s="1" t="s">
        <v>378</v>
      </c>
      <c r="G15" s="1" t="s">
        <v>352</v>
      </c>
      <c r="H15" s="1" t="s">
        <v>354</v>
      </c>
      <c r="I15" s="1" t="s">
        <v>455</v>
      </c>
      <c r="J15" s="1" t="s">
        <v>30</v>
      </c>
      <c r="K15" s="1" t="s">
        <v>456</v>
      </c>
      <c r="L15" s="1" t="s">
        <v>456</v>
      </c>
      <c r="M15" s="1" t="s">
        <v>357</v>
      </c>
      <c r="N15" s="1" t="s">
        <v>357</v>
      </c>
      <c r="O15" s="1" t="s">
        <v>358</v>
      </c>
      <c r="P15" s="1" t="s">
        <v>359</v>
      </c>
      <c r="Q15" s="1" t="s">
        <v>360</v>
      </c>
      <c r="R15" s="1" t="s">
        <v>457</v>
      </c>
      <c r="S15" s="1" t="s">
        <v>362</v>
      </c>
      <c r="T15" s="1" t="s">
        <v>363</v>
      </c>
      <c r="U15" s="1" t="s">
        <v>364</v>
      </c>
    </row>
    <row r="16" s="1" customFormat="1" spans="1:21">
      <c r="A16" s="3">
        <v>18706511607</v>
      </c>
      <c r="B16" s="1" t="s">
        <v>451</v>
      </c>
      <c r="C16" s="1" t="s">
        <v>458</v>
      </c>
      <c r="D16" s="1" t="s">
        <v>459</v>
      </c>
      <c r="E16" s="1" t="s">
        <v>460</v>
      </c>
      <c r="F16" s="1" t="s">
        <v>379</v>
      </c>
      <c r="G16" s="1" t="s">
        <v>370</v>
      </c>
      <c r="H16" s="1" t="s">
        <v>354</v>
      </c>
      <c r="I16" s="1" t="s">
        <v>461</v>
      </c>
      <c r="J16" s="1" t="s">
        <v>30</v>
      </c>
      <c r="K16" s="1" t="s">
        <v>462</v>
      </c>
      <c r="L16" s="1" t="s">
        <v>462</v>
      </c>
      <c r="M16" s="1" t="s">
        <v>357</v>
      </c>
      <c r="N16" s="1" t="s">
        <v>357</v>
      </c>
      <c r="O16" s="1" t="s">
        <v>358</v>
      </c>
      <c r="P16" s="1" t="s">
        <v>359</v>
      </c>
      <c r="Q16" s="1" t="s">
        <v>360</v>
      </c>
      <c r="R16" s="1" t="s">
        <v>463</v>
      </c>
      <c r="S16" s="1" t="s">
        <v>362</v>
      </c>
      <c r="T16" s="1" t="s">
        <v>363</v>
      </c>
      <c r="U16" s="1" t="s">
        <v>364</v>
      </c>
    </row>
    <row r="17" s="1" customFormat="1" spans="1:21">
      <c r="A17" s="3">
        <v>18719388189</v>
      </c>
      <c r="B17" s="1" t="s">
        <v>464</v>
      </c>
      <c r="C17" s="1" t="s">
        <v>465</v>
      </c>
      <c r="D17" s="1" t="s">
        <v>466</v>
      </c>
      <c r="E17" s="1" t="s">
        <v>467</v>
      </c>
      <c r="F17" s="1" t="s">
        <v>379</v>
      </c>
      <c r="G17" s="1" t="s">
        <v>370</v>
      </c>
      <c r="H17" s="1" t="s">
        <v>354</v>
      </c>
      <c r="I17" s="1" t="s">
        <v>468</v>
      </c>
      <c r="J17" s="1" t="s">
        <v>30</v>
      </c>
      <c r="K17" s="1" t="s">
        <v>469</v>
      </c>
      <c r="L17" s="1" t="s">
        <v>469</v>
      </c>
      <c r="M17" s="1" t="s">
        <v>357</v>
      </c>
      <c r="N17" s="1" t="s">
        <v>357</v>
      </c>
      <c r="O17" s="1" t="s">
        <v>358</v>
      </c>
      <c r="P17" s="1" t="s">
        <v>359</v>
      </c>
      <c r="Q17" s="1" t="s">
        <v>360</v>
      </c>
      <c r="R17" s="1" t="s">
        <v>470</v>
      </c>
      <c r="S17" s="1" t="s">
        <v>362</v>
      </c>
      <c r="T17" s="1" t="s">
        <v>363</v>
      </c>
      <c r="U17" s="1" t="s">
        <v>364</v>
      </c>
    </row>
    <row r="18" s="1" customFormat="1" spans="1:21">
      <c r="A18" s="3">
        <v>18729381833</v>
      </c>
      <c r="B18" s="1" t="s">
        <v>464</v>
      </c>
      <c r="C18" s="1" t="s">
        <v>471</v>
      </c>
      <c r="D18" s="1" t="s">
        <v>472</v>
      </c>
      <c r="E18" s="1" t="s">
        <v>473</v>
      </c>
      <c r="F18" s="1" t="s">
        <v>369</v>
      </c>
      <c r="G18" s="1" t="s">
        <v>379</v>
      </c>
      <c r="H18" s="1" t="s">
        <v>354</v>
      </c>
      <c r="I18" s="1" t="s">
        <v>474</v>
      </c>
      <c r="J18" s="1" t="s">
        <v>30</v>
      </c>
      <c r="K18" s="1" t="s">
        <v>475</v>
      </c>
      <c r="L18" s="1" t="s">
        <v>475</v>
      </c>
      <c r="M18" s="1" t="s">
        <v>357</v>
      </c>
      <c r="N18" s="1" t="s">
        <v>357</v>
      </c>
      <c r="O18" s="1" t="s">
        <v>358</v>
      </c>
      <c r="P18" s="1" t="s">
        <v>359</v>
      </c>
      <c r="Q18" s="1" t="s">
        <v>360</v>
      </c>
      <c r="R18" s="1" t="s">
        <v>476</v>
      </c>
      <c r="S18" s="1" t="s">
        <v>362</v>
      </c>
      <c r="T18" s="1" t="s">
        <v>363</v>
      </c>
      <c r="U18" s="1" t="s">
        <v>364</v>
      </c>
    </row>
    <row r="19" s="1" customFormat="1" spans="1:21">
      <c r="A19" s="3">
        <v>18764500892</v>
      </c>
      <c r="B19" s="1" t="s">
        <v>477</v>
      </c>
      <c r="C19" s="1" t="s">
        <v>478</v>
      </c>
      <c r="D19" s="1" t="s">
        <v>479</v>
      </c>
      <c r="E19" s="1" t="s">
        <v>480</v>
      </c>
      <c r="F19" s="1" t="s">
        <v>352</v>
      </c>
      <c r="G19" s="1" t="s">
        <v>353</v>
      </c>
      <c r="H19" s="1" t="s">
        <v>354</v>
      </c>
      <c r="I19" s="1" t="s">
        <v>481</v>
      </c>
      <c r="J19" s="1" t="s">
        <v>30</v>
      </c>
      <c r="K19" s="1" t="s">
        <v>482</v>
      </c>
      <c r="L19" s="1" t="s">
        <v>482</v>
      </c>
      <c r="M19" s="1" t="s">
        <v>357</v>
      </c>
      <c r="N19" s="1" t="s">
        <v>357</v>
      </c>
      <c r="O19" s="1" t="s">
        <v>358</v>
      </c>
      <c r="P19" s="1" t="s">
        <v>359</v>
      </c>
      <c r="Q19" s="1" t="s">
        <v>360</v>
      </c>
      <c r="R19" s="1" t="s">
        <v>483</v>
      </c>
      <c r="S19" s="1" t="s">
        <v>362</v>
      </c>
      <c r="T19" s="1" t="s">
        <v>363</v>
      </c>
      <c r="U19" s="1" t="s">
        <v>364</v>
      </c>
    </row>
    <row r="20" s="1" customFormat="1" spans="1:21">
      <c r="A20" s="3">
        <v>18764815399</v>
      </c>
      <c r="B20" s="1" t="s">
        <v>484</v>
      </c>
      <c r="C20" s="1" t="s">
        <v>485</v>
      </c>
      <c r="D20" s="1" t="s">
        <v>486</v>
      </c>
      <c r="E20" s="1" t="s">
        <v>487</v>
      </c>
      <c r="F20" s="1" t="s">
        <v>379</v>
      </c>
      <c r="G20" s="1" t="s">
        <v>370</v>
      </c>
      <c r="H20" s="1" t="s">
        <v>354</v>
      </c>
      <c r="I20" s="1" t="s">
        <v>488</v>
      </c>
      <c r="J20" s="1" t="s">
        <v>30</v>
      </c>
      <c r="K20" s="1" t="s">
        <v>489</v>
      </c>
      <c r="L20" s="1" t="s">
        <v>489</v>
      </c>
      <c r="M20" s="1" t="s">
        <v>357</v>
      </c>
      <c r="N20" s="1" t="s">
        <v>357</v>
      </c>
      <c r="O20" s="1" t="s">
        <v>358</v>
      </c>
      <c r="P20" s="1" t="s">
        <v>359</v>
      </c>
      <c r="Q20" s="1" t="s">
        <v>360</v>
      </c>
      <c r="R20" s="1" t="s">
        <v>490</v>
      </c>
      <c r="S20" s="1" t="s">
        <v>362</v>
      </c>
      <c r="T20" s="1" t="s">
        <v>363</v>
      </c>
      <c r="U20" s="1" t="s">
        <v>364</v>
      </c>
    </row>
    <row r="21" s="1" customFormat="1" spans="1:21">
      <c r="A21" s="3">
        <v>18776347184</v>
      </c>
      <c r="B21" s="1" t="s">
        <v>491</v>
      </c>
      <c r="C21" s="1" t="s">
        <v>492</v>
      </c>
      <c r="D21" s="1" t="s">
        <v>493</v>
      </c>
      <c r="E21" s="1" t="s">
        <v>494</v>
      </c>
      <c r="F21" s="1" t="s">
        <v>369</v>
      </c>
      <c r="G21" s="1" t="s">
        <v>370</v>
      </c>
      <c r="H21" s="1" t="s">
        <v>354</v>
      </c>
      <c r="I21" s="1" t="s">
        <v>495</v>
      </c>
      <c r="J21" s="1" t="s">
        <v>30</v>
      </c>
      <c r="K21" s="1" t="s">
        <v>475</v>
      </c>
      <c r="L21" s="1" t="s">
        <v>475</v>
      </c>
      <c r="M21" s="1" t="s">
        <v>357</v>
      </c>
      <c r="N21" s="1" t="s">
        <v>357</v>
      </c>
      <c r="O21" s="1" t="s">
        <v>358</v>
      </c>
      <c r="P21" s="1" t="s">
        <v>359</v>
      </c>
      <c r="Q21" s="1" t="s">
        <v>360</v>
      </c>
      <c r="R21" s="1" t="s">
        <v>496</v>
      </c>
      <c r="S21" s="1" t="s">
        <v>362</v>
      </c>
      <c r="T21" s="1" t="s">
        <v>363</v>
      </c>
      <c r="U21" s="1" t="s">
        <v>364</v>
      </c>
    </row>
    <row r="22" s="1" customFormat="1" spans="1:21">
      <c r="A22" s="3">
        <v>18782772649</v>
      </c>
      <c r="B22" s="1" t="s">
        <v>491</v>
      </c>
      <c r="C22" s="1" t="s">
        <v>497</v>
      </c>
      <c r="D22" s="1" t="s">
        <v>498</v>
      </c>
      <c r="E22" s="1" t="s">
        <v>499</v>
      </c>
      <c r="F22" s="1" t="s">
        <v>369</v>
      </c>
      <c r="G22" s="1" t="s">
        <v>352</v>
      </c>
      <c r="H22" s="1" t="s">
        <v>354</v>
      </c>
      <c r="I22" s="1" t="s">
        <v>500</v>
      </c>
      <c r="J22" s="1" t="s">
        <v>30</v>
      </c>
      <c r="K22" s="1" t="s">
        <v>501</v>
      </c>
      <c r="L22" s="1" t="s">
        <v>501</v>
      </c>
      <c r="M22" s="1" t="s">
        <v>357</v>
      </c>
      <c r="N22" s="1" t="s">
        <v>357</v>
      </c>
      <c r="O22" s="1" t="s">
        <v>358</v>
      </c>
      <c r="P22" s="1" t="s">
        <v>359</v>
      </c>
      <c r="Q22" s="1" t="s">
        <v>360</v>
      </c>
      <c r="R22" s="1" t="s">
        <v>502</v>
      </c>
      <c r="S22" s="1" t="s">
        <v>362</v>
      </c>
      <c r="T22" s="1" t="s">
        <v>363</v>
      </c>
      <c r="U22" s="1" t="s">
        <v>364</v>
      </c>
    </row>
    <row r="23" s="1" customFormat="1" spans="1:21">
      <c r="A23" s="3">
        <v>18788342041</v>
      </c>
      <c r="B23" s="1" t="s">
        <v>503</v>
      </c>
      <c r="C23" s="1" t="s">
        <v>504</v>
      </c>
      <c r="D23" s="1" t="s">
        <v>505</v>
      </c>
      <c r="E23" s="1" t="s">
        <v>506</v>
      </c>
      <c r="F23" s="1" t="s">
        <v>379</v>
      </c>
      <c r="G23" s="1" t="s">
        <v>370</v>
      </c>
      <c r="H23" s="1" t="s">
        <v>354</v>
      </c>
      <c r="I23" s="1" t="s">
        <v>507</v>
      </c>
      <c r="J23" s="1" t="s">
        <v>30</v>
      </c>
      <c r="K23" s="1" t="s">
        <v>508</v>
      </c>
      <c r="L23" s="1" t="s">
        <v>508</v>
      </c>
      <c r="M23" s="1" t="s">
        <v>357</v>
      </c>
      <c r="N23" s="1" t="s">
        <v>357</v>
      </c>
      <c r="O23" s="1" t="s">
        <v>358</v>
      </c>
      <c r="P23" s="1" t="s">
        <v>359</v>
      </c>
      <c r="Q23" s="1" t="s">
        <v>360</v>
      </c>
      <c r="R23" s="1" t="s">
        <v>509</v>
      </c>
      <c r="S23" s="1" t="s">
        <v>362</v>
      </c>
      <c r="T23" s="1" t="s">
        <v>363</v>
      </c>
      <c r="U23" s="1" t="s">
        <v>364</v>
      </c>
    </row>
    <row r="24" s="1" customFormat="1" spans="1:21">
      <c r="A24" s="3">
        <v>18799189477</v>
      </c>
      <c r="B24" s="1" t="s">
        <v>510</v>
      </c>
      <c r="C24" s="1" t="s">
        <v>511</v>
      </c>
      <c r="D24" s="1" t="s">
        <v>472</v>
      </c>
      <c r="E24" s="1" t="s">
        <v>512</v>
      </c>
      <c r="F24" s="1" t="s">
        <v>370</v>
      </c>
      <c r="G24" s="1" t="s">
        <v>352</v>
      </c>
      <c r="H24" s="1" t="s">
        <v>354</v>
      </c>
      <c r="I24" s="1" t="s">
        <v>513</v>
      </c>
      <c r="J24" s="1" t="s">
        <v>30</v>
      </c>
      <c r="K24" s="1" t="s">
        <v>514</v>
      </c>
      <c r="L24" s="1" t="s">
        <v>514</v>
      </c>
      <c r="M24" s="1" t="s">
        <v>357</v>
      </c>
      <c r="N24" s="1" t="s">
        <v>357</v>
      </c>
      <c r="O24" s="1" t="s">
        <v>358</v>
      </c>
      <c r="P24" s="1" t="s">
        <v>359</v>
      </c>
      <c r="Q24" s="1" t="s">
        <v>360</v>
      </c>
      <c r="R24" s="1" t="s">
        <v>515</v>
      </c>
      <c r="S24" s="1" t="s">
        <v>362</v>
      </c>
      <c r="T24" s="1" t="s">
        <v>363</v>
      </c>
      <c r="U24" s="1" t="s">
        <v>364</v>
      </c>
    </row>
    <row r="25" s="1" customFormat="1" spans="1:21">
      <c r="A25" s="3">
        <v>18799191202</v>
      </c>
      <c r="B25" s="1" t="s">
        <v>510</v>
      </c>
      <c r="C25" s="1" t="s">
        <v>516</v>
      </c>
      <c r="D25" s="1" t="s">
        <v>517</v>
      </c>
      <c r="E25" s="1" t="s">
        <v>518</v>
      </c>
      <c r="F25" s="1" t="s">
        <v>378</v>
      </c>
      <c r="G25" s="1" t="s">
        <v>370</v>
      </c>
      <c r="H25" s="1" t="s">
        <v>354</v>
      </c>
      <c r="I25" s="1" t="s">
        <v>519</v>
      </c>
      <c r="J25" s="1" t="s">
        <v>30</v>
      </c>
      <c r="K25" s="1" t="s">
        <v>520</v>
      </c>
      <c r="L25" s="1" t="s">
        <v>520</v>
      </c>
      <c r="M25" s="1" t="s">
        <v>357</v>
      </c>
      <c r="N25" s="1" t="s">
        <v>357</v>
      </c>
      <c r="O25" s="1" t="s">
        <v>358</v>
      </c>
      <c r="P25" s="1" t="s">
        <v>359</v>
      </c>
      <c r="Q25" s="1" t="s">
        <v>360</v>
      </c>
      <c r="R25" s="1" t="s">
        <v>521</v>
      </c>
      <c r="S25" s="1" t="s">
        <v>362</v>
      </c>
      <c r="T25" s="1" t="s">
        <v>363</v>
      </c>
      <c r="U25" s="1" t="s">
        <v>364</v>
      </c>
    </row>
    <row r="26" s="1" customFormat="1" spans="1:21">
      <c r="A26" s="3">
        <v>18799288455</v>
      </c>
      <c r="B26" s="1" t="s">
        <v>510</v>
      </c>
      <c r="C26" s="1" t="s">
        <v>522</v>
      </c>
      <c r="D26" s="1" t="s">
        <v>523</v>
      </c>
      <c r="E26" s="1" t="s">
        <v>524</v>
      </c>
      <c r="F26" s="1" t="s">
        <v>378</v>
      </c>
      <c r="G26" s="1" t="s">
        <v>379</v>
      </c>
      <c r="H26" s="1" t="s">
        <v>354</v>
      </c>
      <c r="I26" s="1" t="s">
        <v>525</v>
      </c>
      <c r="J26" s="1" t="s">
        <v>30</v>
      </c>
      <c r="K26" s="1" t="s">
        <v>526</v>
      </c>
      <c r="L26" s="1" t="s">
        <v>526</v>
      </c>
      <c r="M26" s="1" t="s">
        <v>357</v>
      </c>
      <c r="N26" s="1" t="s">
        <v>357</v>
      </c>
      <c r="O26" s="1" t="s">
        <v>358</v>
      </c>
      <c r="P26" s="1" t="s">
        <v>359</v>
      </c>
      <c r="Q26" s="1" t="s">
        <v>360</v>
      </c>
      <c r="R26" s="1" t="s">
        <v>527</v>
      </c>
      <c r="S26" s="1" t="s">
        <v>362</v>
      </c>
      <c r="T26" s="1" t="s">
        <v>363</v>
      </c>
      <c r="U26" s="1" t="s">
        <v>364</v>
      </c>
    </row>
    <row r="27" s="1" customFormat="1" spans="1:21">
      <c r="A27" s="3">
        <v>18799352148</v>
      </c>
      <c r="B27" s="1" t="s">
        <v>510</v>
      </c>
      <c r="C27" s="1" t="s">
        <v>528</v>
      </c>
      <c r="D27" s="1" t="s">
        <v>529</v>
      </c>
      <c r="E27" s="1" t="s">
        <v>530</v>
      </c>
      <c r="F27" s="1" t="s">
        <v>369</v>
      </c>
      <c r="G27" s="1" t="s">
        <v>379</v>
      </c>
      <c r="H27" s="1" t="s">
        <v>354</v>
      </c>
      <c r="I27" s="1" t="s">
        <v>531</v>
      </c>
      <c r="J27" s="1" t="s">
        <v>30</v>
      </c>
      <c r="K27" s="1" t="s">
        <v>532</v>
      </c>
      <c r="L27" s="1" t="s">
        <v>532</v>
      </c>
      <c r="M27" s="1" t="s">
        <v>357</v>
      </c>
      <c r="N27" s="1" t="s">
        <v>357</v>
      </c>
      <c r="O27" s="1" t="s">
        <v>358</v>
      </c>
      <c r="P27" s="1" t="s">
        <v>359</v>
      </c>
      <c r="Q27" s="1" t="s">
        <v>360</v>
      </c>
      <c r="R27" s="1" t="s">
        <v>533</v>
      </c>
      <c r="S27" s="1" t="s">
        <v>362</v>
      </c>
      <c r="T27" s="1" t="s">
        <v>363</v>
      </c>
      <c r="U27" s="1" t="s">
        <v>364</v>
      </c>
    </row>
    <row r="28" s="1" customFormat="1" spans="1:21">
      <c r="A28" s="3">
        <v>18808030274</v>
      </c>
      <c r="B28" s="1" t="s">
        <v>510</v>
      </c>
      <c r="C28" s="1" t="s">
        <v>534</v>
      </c>
      <c r="D28" s="1" t="s">
        <v>535</v>
      </c>
      <c r="E28" s="1" t="s">
        <v>536</v>
      </c>
      <c r="F28" s="1" t="s">
        <v>352</v>
      </c>
      <c r="G28" s="1" t="s">
        <v>353</v>
      </c>
      <c r="H28" s="1" t="s">
        <v>354</v>
      </c>
      <c r="I28" s="1" t="s">
        <v>537</v>
      </c>
      <c r="J28" s="1" t="s">
        <v>30</v>
      </c>
      <c r="K28" s="1" t="s">
        <v>538</v>
      </c>
      <c r="L28" s="1" t="s">
        <v>538</v>
      </c>
      <c r="M28" s="1" t="s">
        <v>357</v>
      </c>
      <c r="N28" s="1" t="s">
        <v>357</v>
      </c>
      <c r="O28" s="1" t="s">
        <v>358</v>
      </c>
      <c r="P28" s="1" t="s">
        <v>359</v>
      </c>
      <c r="Q28" s="1" t="s">
        <v>360</v>
      </c>
      <c r="R28" s="1" t="s">
        <v>539</v>
      </c>
      <c r="S28" s="1" t="s">
        <v>362</v>
      </c>
      <c r="T28" s="1" t="s">
        <v>363</v>
      </c>
      <c r="U28" s="1" t="s">
        <v>364</v>
      </c>
    </row>
    <row r="29" s="1" customFormat="1" spans="1:21">
      <c r="A29" s="3">
        <v>18810528337</v>
      </c>
      <c r="B29" s="1" t="s">
        <v>433</v>
      </c>
      <c r="C29" s="1" t="s">
        <v>540</v>
      </c>
      <c r="D29" s="1" t="s">
        <v>472</v>
      </c>
      <c r="E29" s="1" t="s">
        <v>541</v>
      </c>
      <c r="F29" s="1" t="s">
        <v>369</v>
      </c>
      <c r="G29" s="1" t="s">
        <v>379</v>
      </c>
      <c r="H29" s="1" t="s">
        <v>354</v>
      </c>
      <c r="I29" s="1" t="s">
        <v>542</v>
      </c>
      <c r="J29" s="1" t="s">
        <v>30</v>
      </c>
      <c r="K29" s="1" t="s">
        <v>543</v>
      </c>
      <c r="L29" s="1" t="s">
        <v>543</v>
      </c>
      <c r="M29" s="1" t="s">
        <v>357</v>
      </c>
      <c r="N29" s="1" t="s">
        <v>357</v>
      </c>
      <c r="O29" s="1" t="s">
        <v>358</v>
      </c>
      <c r="P29" s="1" t="s">
        <v>359</v>
      </c>
      <c r="Q29" s="1" t="s">
        <v>360</v>
      </c>
      <c r="R29" s="1" t="s">
        <v>544</v>
      </c>
      <c r="S29" s="1" t="s">
        <v>362</v>
      </c>
      <c r="T29" s="1" t="s">
        <v>363</v>
      </c>
      <c r="U29" s="1" t="s">
        <v>364</v>
      </c>
    </row>
    <row r="30" s="1" customFormat="1" spans="1:21">
      <c r="A30" s="3">
        <v>18813062885</v>
      </c>
      <c r="B30" s="1" t="s">
        <v>433</v>
      </c>
      <c r="C30" s="1" t="s">
        <v>545</v>
      </c>
      <c r="D30" s="1" t="s">
        <v>546</v>
      </c>
      <c r="E30" s="1" t="s">
        <v>547</v>
      </c>
      <c r="F30" s="1" t="s">
        <v>433</v>
      </c>
      <c r="G30" s="1" t="s">
        <v>379</v>
      </c>
      <c r="H30" s="1" t="s">
        <v>354</v>
      </c>
      <c r="I30" s="1" t="s">
        <v>548</v>
      </c>
      <c r="J30" s="1" t="s">
        <v>30</v>
      </c>
      <c r="K30" s="1" t="s">
        <v>549</v>
      </c>
      <c r="L30" s="1" t="s">
        <v>549</v>
      </c>
      <c r="M30" s="1" t="s">
        <v>357</v>
      </c>
      <c r="N30" s="1" t="s">
        <v>357</v>
      </c>
      <c r="O30" s="1" t="s">
        <v>358</v>
      </c>
      <c r="P30" s="1" t="s">
        <v>359</v>
      </c>
      <c r="Q30" s="1" t="s">
        <v>360</v>
      </c>
      <c r="R30" s="1" t="s">
        <v>550</v>
      </c>
      <c r="S30" s="1" t="s">
        <v>362</v>
      </c>
      <c r="T30" s="1" t="s">
        <v>363</v>
      </c>
      <c r="U30" s="1" t="s">
        <v>364</v>
      </c>
    </row>
    <row r="31" s="1" customFormat="1" spans="1:21">
      <c r="A31" s="3">
        <v>18813832663</v>
      </c>
      <c r="B31" s="1" t="s">
        <v>433</v>
      </c>
      <c r="C31" s="1" t="s">
        <v>551</v>
      </c>
      <c r="D31" s="1" t="s">
        <v>505</v>
      </c>
      <c r="E31" s="1" t="s">
        <v>552</v>
      </c>
      <c r="F31" s="1" t="s">
        <v>369</v>
      </c>
      <c r="G31" s="1" t="s">
        <v>379</v>
      </c>
      <c r="H31" s="1" t="s">
        <v>354</v>
      </c>
      <c r="I31" s="1" t="s">
        <v>553</v>
      </c>
      <c r="J31" s="1" t="s">
        <v>30</v>
      </c>
      <c r="K31" s="1" t="s">
        <v>554</v>
      </c>
      <c r="L31" s="1" t="s">
        <v>554</v>
      </c>
      <c r="M31" s="1" t="s">
        <v>357</v>
      </c>
      <c r="N31" s="1" t="s">
        <v>357</v>
      </c>
      <c r="O31" s="1" t="s">
        <v>358</v>
      </c>
      <c r="P31" s="1" t="s">
        <v>359</v>
      </c>
      <c r="Q31" s="1" t="s">
        <v>360</v>
      </c>
      <c r="R31" s="1" t="s">
        <v>555</v>
      </c>
      <c r="S31" s="1" t="s">
        <v>362</v>
      </c>
      <c r="T31" s="1" t="s">
        <v>363</v>
      </c>
      <c r="U31" s="1" t="s">
        <v>364</v>
      </c>
    </row>
    <row r="32" s="1" customFormat="1" spans="1:21">
      <c r="A32" s="3">
        <v>18817560395</v>
      </c>
      <c r="B32" s="1" t="s">
        <v>433</v>
      </c>
      <c r="C32" s="1" t="s">
        <v>556</v>
      </c>
      <c r="D32" s="1" t="s">
        <v>557</v>
      </c>
      <c r="E32" s="1" t="s">
        <v>558</v>
      </c>
      <c r="F32" s="1" t="s">
        <v>369</v>
      </c>
      <c r="G32" s="1" t="s">
        <v>352</v>
      </c>
      <c r="H32" s="1" t="s">
        <v>354</v>
      </c>
      <c r="I32" s="1" t="s">
        <v>559</v>
      </c>
      <c r="J32" s="1" t="s">
        <v>30</v>
      </c>
      <c r="K32" s="1" t="s">
        <v>560</v>
      </c>
      <c r="L32" s="1" t="s">
        <v>560</v>
      </c>
      <c r="M32" s="1" t="s">
        <v>357</v>
      </c>
      <c r="N32" s="1" t="s">
        <v>357</v>
      </c>
      <c r="O32" s="1" t="s">
        <v>358</v>
      </c>
      <c r="P32" s="1" t="s">
        <v>359</v>
      </c>
      <c r="Q32" s="1" t="s">
        <v>360</v>
      </c>
      <c r="R32" s="1" t="s">
        <v>561</v>
      </c>
      <c r="S32" s="1" t="s">
        <v>362</v>
      </c>
      <c r="T32" s="1" t="s">
        <v>363</v>
      </c>
      <c r="U32" s="1" t="s">
        <v>364</v>
      </c>
    </row>
    <row r="33" s="1" customFormat="1" spans="1:21">
      <c r="A33" s="3">
        <v>18824061606</v>
      </c>
      <c r="B33" s="1" t="s">
        <v>378</v>
      </c>
      <c r="C33" s="1" t="s">
        <v>562</v>
      </c>
      <c r="D33" s="1" t="s">
        <v>563</v>
      </c>
      <c r="E33" s="1" t="s">
        <v>564</v>
      </c>
      <c r="F33" s="1" t="s">
        <v>378</v>
      </c>
      <c r="G33" s="1" t="s">
        <v>379</v>
      </c>
      <c r="H33" s="1" t="s">
        <v>354</v>
      </c>
      <c r="I33" s="1" t="s">
        <v>565</v>
      </c>
      <c r="J33" s="1" t="s">
        <v>30</v>
      </c>
      <c r="K33" s="1" t="s">
        <v>566</v>
      </c>
      <c r="L33" s="1" t="s">
        <v>566</v>
      </c>
      <c r="M33" s="1" t="s">
        <v>357</v>
      </c>
      <c r="N33" s="1" t="s">
        <v>357</v>
      </c>
      <c r="O33" s="1" t="s">
        <v>358</v>
      </c>
      <c r="P33" s="1" t="s">
        <v>359</v>
      </c>
      <c r="Q33" s="1" t="s">
        <v>360</v>
      </c>
      <c r="R33" s="1" t="s">
        <v>567</v>
      </c>
      <c r="S33" s="1" t="s">
        <v>362</v>
      </c>
      <c r="T33" s="1" t="s">
        <v>363</v>
      </c>
      <c r="U33" s="1" t="s">
        <v>364</v>
      </c>
    </row>
    <row r="34" s="1" customFormat="1" spans="1:21">
      <c r="A34" s="3">
        <v>18825134019</v>
      </c>
      <c r="B34" s="1" t="s">
        <v>378</v>
      </c>
      <c r="C34" s="1" t="s">
        <v>568</v>
      </c>
      <c r="D34" s="1" t="s">
        <v>569</v>
      </c>
      <c r="E34" s="1" t="s">
        <v>570</v>
      </c>
      <c r="F34" s="1" t="s">
        <v>370</v>
      </c>
      <c r="G34" s="1" t="s">
        <v>353</v>
      </c>
      <c r="H34" s="1" t="s">
        <v>354</v>
      </c>
      <c r="I34" s="1" t="s">
        <v>571</v>
      </c>
      <c r="J34" s="1" t="s">
        <v>30</v>
      </c>
      <c r="K34" s="1" t="s">
        <v>572</v>
      </c>
      <c r="L34" s="1" t="s">
        <v>572</v>
      </c>
      <c r="M34" s="1" t="s">
        <v>357</v>
      </c>
      <c r="N34" s="1" t="s">
        <v>357</v>
      </c>
      <c r="O34" s="1" t="s">
        <v>358</v>
      </c>
      <c r="P34" s="1" t="s">
        <v>359</v>
      </c>
      <c r="Q34" s="1" t="s">
        <v>360</v>
      </c>
      <c r="R34" s="1" t="s">
        <v>573</v>
      </c>
      <c r="S34" s="1" t="s">
        <v>362</v>
      </c>
      <c r="T34" s="1" t="s">
        <v>363</v>
      </c>
      <c r="U34" s="1" t="s">
        <v>364</v>
      </c>
    </row>
    <row r="35" s="1" customFormat="1" spans="1:21">
      <c r="A35" s="3">
        <v>18828561499</v>
      </c>
      <c r="B35" s="1" t="s">
        <v>378</v>
      </c>
      <c r="C35" s="1" t="s">
        <v>574</v>
      </c>
      <c r="D35" s="1" t="s">
        <v>575</v>
      </c>
      <c r="E35" s="1" t="s">
        <v>576</v>
      </c>
      <c r="F35" s="1" t="s">
        <v>379</v>
      </c>
      <c r="G35" s="1" t="s">
        <v>352</v>
      </c>
      <c r="H35" s="1" t="s">
        <v>354</v>
      </c>
      <c r="I35" s="1" t="s">
        <v>577</v>
      </c>
      <c r="J35" s="1" t="s">
        <v>30</v>
      </c>
      <c r="K35" s="1" t="s">
        <v>578</v>
      </c>
      <c r="L35" s="1" t="s">
        <v>578</v>
      </c>
      <c r="M35" s="1" t="s">
        <v>357</v>
      </c>
      <c r="N35" s="1" t="s">
        <v>357</v>
      </c>
      <c r="O35" s="1" t="s">
        <v>358</v>
      </c>
      <c r="P35" s="1" t="s">
        <v>359</v>
      </c>
      <c r="Q35" s="1" t="s">
        <v>360</v>
      </c>
      <c r="R35" s="1" t="s">
        <v>579</v>
      </c>
      <c r="S35" s="1" t="s">
        <v>362</v>
      </c>
      <c r="T35" s="1" t="s">
        <v>363</v>
      </c>
      <c r="U35" s="1" t="s">
        <v>364</v>
      </c>
    </row>
    <row r="36" s="1" customFormat="1" spans="1:21">
      <c r="A36" s="3">
        <v>18829104912</v>
      </c>
      <c r="B36" s="1" t="s">
        <v>378</v>
      </c>
      <c r="C36" s="1" t="s">
        <v>580</v>
      </c>
      <c r="D36" s="1" t="s">
        <v>581</v>
      </c>
      <c r="E36" s="1" t="s">
        <v>582</v>
      </c>
      <c r="F36" s="1" t="s">
        <v>369</v>
      </c>
      <c r="G36" s="1" t="s">
        <v>370</v>
      </c>
      <c r="H36" s="1" t="s">
        <v>354</v>
      </c>
      <c r="I36" s="1" t="s">
        <v>583</v>
      </c>
      <c r="J36" s="1" t="s">
        <v>30</v>
      </c>
      <c r="K36" s="1" t="s">
        <v>584</v>
      </c>
      <c r="L36" s="1" t="s">
        <v>584</v>
      </c>
      <c r="M36" s="1" t="s">
        <v>357</v>
      </c>
      <c r="N36" s="1" t="s">
        <v>357</v>
      </c>
      <c r="O36" s="1" t="s">
        <v>358</v>
      </c>
      <c r="P36" s="1" t="s">
        <v>359</v>
      </c>
      <c r="Q36" s="1" t="s">
        <v>360</v>
      </c>
      <c r="R36" s="1" t="s">
        <v>585</v>
      </c>
      <c r="S36" s="1" t="s">
        <v>362</v>
      </c>
      <c r="T36" s="1" t="s">
        <v>363</v>
      </c>
      <c r="U36" s="1" t="s">
        <v>364</v>
      </c>
    </row>
    <row r="37" s="1" customFormat="1" spans="1:21">
      <c r="A37" s="3">
        <v>18829946604</v>
      </c>
      <c r="B37" s="1" t="s">
        <v>378</v>
      </c>
      <c r="C37" s="1" t="s">
        <v>586</v>
      </c>
      <c r="D37" s="1" t="s">
        <v>587</v>
      </c>
      <c r="E37" s="1" t="s">
        <v>588</v>
      </c>
      <c r="F37" s="1" t="s">
        <v>379</v>
      </c>
      <c r="G37" s="1" t="s">
        <v>352</v>
      </c>
      <c r="H37" s="1" t="s">
        <v>354</v>
      </c>
      <c r="I37" s="1" t="s">
        <v>589</v>
      </c>
      <c r="J37" s="1" t="s">
        <v>30</v>
      </c>
      <c r="K37" s="1" t="s">
        <v>526</v>
      </c>
      <c r="L37" s="1" t="s">
        <v>526</v>
      </c>
      <c r="M37" s="1" t="s">
        <v>357</v>
      </c>
      <c r="N37" s="1" t="s">
        <v>357</v>
      </c>
      <c r="O37" s="1" t="s">
        <v>358</v>
      </c>
      <c r="P37" s="1" t="s">
        <v>359</v>
      </c>
      <c r="Q37" s="1" t="s">
        <v>360</v>
      </c>
      <c r="R37" s="1" t="s">
        <v>590</v>
      </c>
      <c r="S37" s="1" t="s">
        <v>362</v>
      </c>
      <c r="T37" s="1" t="s">
        <v>363</v>
      </c>
      <c r="U37" s="1" t="s">
        <v>364</v>
      </c>
    </row>
    <row r="38" s="1" customFormat="1" spans="1:21">
      <c r="A38" s="3">
        <v>18830421035</v>
      </c>
      <c r="B38" s="1" t="s">
        <v>369</v>
      </c>
      <c r="C38" s="1" t="s">
        <v>591</v>
      </c>
      <c r="D38" s="1" t="s">
        <v>505</v>
      </c>
      <c r="E38" s="1" t="s">
        <v>592</v>
      </c>
      <c r="F38" s="1" t="s">
        <v>370</v>
      </c>
      <c r="G38" s="1" t="s">
        <v>352</v>
      </c>
      <c r="H38" s="1" t="s">
        <v>354</v>
      </c>
      <c r="I38" s="1" t="s">
        <v>593</v>
      </c>
      <c r="J38" s="1" t="s">
        <v>30</v>
      </c>
      <c r="K38" s="1" t="s">
        <v>594</v>
      </c>
      <c r="L38" s="1" t="s">
        <v>594</v>
      </c>
      <c r="M38" s="1" t="s">
        <v>357</v>
      </c>
      <c r="N38" s="1" t="s">
        <v>357</v>
      </c>
      <c r="O38" s="1" t="s">
        <v>358</v>
      </c>
      <c r="P38" s="1" t="s">
        <v>359</v>
      </c>
      <c r="Q38" s="1" t="s">
        <v>360</v>
      </c>
      <c r="R38" s="1" t="s">
        <v>595</v>
      </c>
      <c r="S38" s="1" t="s">
        <v>362</v>
      </c>
      <c r="T38" s="1" t="s">
        <v>363</v>
      </c>
      <c r="U38" s="1" t="s">
        <v>364</v>
      </c>
    </row>
    <row r="39" s="1" customFormat="1" spans="1:21">
      <c r="A39" s="3">
        <v>18830487584</v>
      </c>
      <c r="B39" s="1" t="s">
        <v>369</v>
      </c>
      <c r="C39" s="1" t="s">
        <v>596</v>
      </c>
      <c r="D39" s="1" t="s">
        <v>493</v>
      </c>
      <c r="E39" s="1" t="s">
        <v>597</v>
      </c>
      <c r="F39" s="1" t="s">
        <v>369</v>
      </c>
      <c r="G39" s="1" t="s">
        <v>379</v>
      </c>
      <c r="H39" s="1" t="s">
        <v>354</v>
      </c>
      <c r="I39" s="1" t="s">
        <v>598</v>
      </c>
      <c r="J39" s="1" t="s">
        <v>30</v>
      </c>
      <c r="K39" s="1" t="s">
        <v>599</v>
      </c>
      <c r="L39" s="1" t="s">
        <v>599</v>
      </c>
      <c r="M39" s="1" t="s">
        <v>357</v>
      </c>
      <c r="N39" s="1" t="s">
        <v>357</v>
      </c>
      <c r="O39" s="1" t="s">
        <v>358</v>
      </c>
      <c r="P39" s="1" t="s">
        <v>359</v>
      </c>
      <c r="Q39" s="1" t="s">
        <v>360</v>
      </c>
      <c r="R39" s="1" t="s">
        <v>600</v>
      </c>
      <c r="S39" s="1" t="s">
        <v>362</v>
      </c>
      <c r="T39" s="1" t="s">
        <v>363</v>
      </c>
      <c r="U39" s="1" t="s">
        <v>364</v>
      </c>
    </row>
    <row r="40" s="1" customFormat="1" spans="1:21">
      <c r="A40" s="3">
        <v>18834691705</v>
      </c>
      <c r="B40" s="1" t="s">
        <v>369</v>
      </c>
      <c r="C40" s="1" t="s">
        <v>601</v>
      </c>
      <c r="D40" s="1" t="s">
        <v>602</v>
      </c>
      <c r="E40" s="1" t="s">
        <v>603</v>
      </c>
      <c r="F40" s="1" t="s">
        <v>369</v>
      </c>
      <c r="G40" s="1" t="s">
        <v>379</v>
      </c>
      <c r="H40" s="1" t="s">
        <v>354</v>
      </c>
      <c r="I40" s="1" t="s">
        <v>604</v>
      </c>
      <c r="J40" s="1" t="s">
        <v>30</v>
      </c>
      <c r="K40" s="1" t="s">
        <v>605</v>
      </c>
      <c r="L40" s="1" t="s">
        <v>605</v>
      </c>
      <c r="M40" s="1" t="s">
        <v>357</v>
      </c>
      <c r="N40" s="1" t="s">
        <v>357</v>
      </c>
      <c r="O40" s="1" t="s">
        <v>358</v>
      </c>
      <c r="P40" s="1" t="s">
        <v>359</v>
      </c>
      <c r="Q40" s="1" t="s">
        <v>360</v>
      </c>
      <c r="R40" s="1" t="s">
        <v>606</v>
      </c>
      <c r="S40" s="1" t="s">
        <v>362</v>
      </c>
      <c r="T40" s="1" t="s">
        <v>363</v>
      </c>
      <c r="U40" s="1" t="s">
        <v>364</v>
      </c>
    </row>
    <row r="41" s="1" customFormat="1" spans="1:21">
      <c r="A41" s="3">
        <v>18841261797</v>
      </c>
      <c r="B41" s="1" t="s">
        <v>379</v>
      </c>
      <c r="C41" s="1" t="s">
        <v>607</v>
      </c>
      <c r="D41" s="1" t="s">
        <v>608</v>
      </c>
      <c r="E41" s="1" t="s">
        <v>609</v>
      </c>
      <c r="F41" s="1" t="s">
        <v>370</v>
      </c>
      <c r="G41" s="1" t="s">
        <v>353</v>
      </c>
      <c r="H41" s="1" t="s">
        <v>354</v>
      </c>
      <c r="I41" s="1" t="s">
        <v>610</v>
      </c>
      <c r="J41" s="1" t="s">
        <v>30</v>
      </c>
      <c r="K41" s="1" t="s">
        <v>611</v>
      </c>
      <c r="L41" s="1" t="s">
        <v>611</v>
      </c>
      <c r="M41" s="1" t="s">
        <v>357</v>
      </c>
      <c r="N41" s="1" t="s">
        <v>357</v>
      </c>
      <c r="O41" s="1" t="s">
        <v>358</v>
      </c>
      <c r="P41" s="1" t="s">
        <v>359</v>
      </c>
      <c r="Q41" s="1" t="s">
        <v>360</v>
      </c>
      <c r="R41" s="1" t="s">
        <v>612</v>
      </c>
      <c r="S41" s="1" t="s">
        <v>362</v>
      </c>
      <c r="T41" s="1" t="s">
        <v>363</v>
      </c>
      <c r="U41" s="1" t="s">
        <v>364</v>
      </c>
    </row>
    <row r="42" s="1" customFormat="1" spans="1:21">
      <c r="A42" s="3">
        <v>18844843075</v>
      </c>
      <c r="B42" s="1" t="s">
        <v>379</v>
      </c>
      <c r="C42" s="1" t="s">
        <v>613</v>
      </c>
      <c r="D42" s="1" t="s">
        <v>614</v>
      </c>
      <c r="E42" s="1" t="s">
        <v>615</v>
      </c>
      <c r="F42" s="1" t="s">
        <v>379</v>
      </c>
      <c r="G42" s="1" t="s">
        <v>370</v>
      </c>
      <c r="H42" s="1" t="s">
        <v>354</v>
      </c>
      <c r="I42" s="1" t="s">
        <v>616</v>
      </c>
      <c r="J42" s="1" t="s">
        <v>30</v>
      </c>
      <c r="K42" s="1" t="s">
        <v>599</v>
      </c>
      <c r="L42" s="1" t="s">
        <v>599</v>
      </c>
      <c r="M42" s="1" t="s">
        <v>357</v>
      </c>
      <c r="N42" s="1" t="s">
        <v>357</v>
      </c>
      <c r="O42" s="1" t="s">
        <v>358</v>
      </c>
      <c r="P42" s="1" t="s">
        <v>359</v>
      </c>
      <c r="Q42" s="1" t="s">
        <v>360</v>
      </c>
      <c r="R42" s="1" t="s">
        <v>617</v>
      </c>
      <c r="S42" s="1" t="s">
        <v>362</v>
      </c>
      <c r="T42" s="1" t="s">
        <v>363</v>
      </c>
      <c r="U42" s="1" t="s">
        <v>364</v>
      </c>
    </row>
    <row r="43" s="1" customFormat="1" spans="1:21">
      <c r="A43" s="3">
        <v>18845176427</v>
      </c>
      <c r="B43" s="1" t="s">
        <v>379</v>
      </c>
      <c r="C43" s="1" t="s">
        <v>618</v>
      </c>
      <c r="D43" s="1" t="s">
        <v>619</v>
      </c>
      <c r="E43" s="1" t="s">
        <v>620</v>
      </c>
      <c r="F43" s="1" t="s">
        <v>379</v>
      </c>
      <c r="G43" s="1" t="s">
        <v>352</v>
      </c>
      <c r="H43" s="1" t="s">
        <v>354</v>
      </c>
      <c r="I43" s="1" t="s">
        <v>621</v>
      </c>
      <c r="J43" s="1" t="s">
        <v>30</v>
      </c>
      <c r="K43" s="1" t="s">
        <v>622</v>
      </c>
      <c r="L43" s="1" t="s">
        <v>622</v>
      </c>
      <c r="M43" s="1" t="s">
        <v>357</v>
      </c>
      <c r="N43" s="1" t="s">
        <v>357</v>
      </c>
      <c r="O43" s="1" t="s">
        <v>358</v>
      </c>
      <c r="P43" s="1" t="s">
        <v>359</v>
      </c>
      <c r="Q43" s="1" t="s">
        <v>360</v>
      </c>
      <c r="R43" s="1" t="s">
        <v>623</v>
      </c>
      <c r="S43" s="1" t="s">
        <v>362</v>
      </c>
      <c r="T43" s="1" t="s">
        <v>363</v>
      </c>
      <c r="U43" s="1" t="s">
        <v>364</v>
      </c>
    </row>
    <row r="44" s="1" customFormat="1" spans="1:21">
      <c r="A44" s="3">
        <v>18845128682</v>
      </c>
      <c r="B44" s="1" t="s">
        <v>379</v>
      </c>
      <c r="C44" s="1" t="s">
        <v>624</v>
      </c>
      <c r="D44" s="1" t="s">
        <v>619</v>
      </c>
      <c r="E44" s="1" t="s">
        <v>625</v>
      </c>
      <c r="F44" s="1" t="s">
        <v>379</v>
      </c>
      <c r="G44" s="1" t="s">
        <v>370</v>
      </c>
      <c r="H44" s="1" t="s">
        <v>354</v>
      </c>
      <c r="I44" s="1" t="s">
        <v>626</v>
      </c>
      <c r="J44" s="1" t="s">
        <v>30</v>
      </c>
      <c r="K44" s="1" t="s">
        <v>627</v>
      </c>
      <c r="L44" s="1" t="s">
        <v>627</v>
      </c>
      <c r="M44" s="1" t="s">
        <v>357</v>
      </c>
      <c r="N44" s="1" t="s">
        <v>357</v>
      </c>
      <c r="O44" s="1" t="s">
        <v>358</v>
      </c>
      <c r="P44" s="1" t="s">
        <v>359</v>
      </c>
      <c r="Q44" s="1" t="s">
        <v>360</v>
      </c>
      <c r="R44" s="1" t="s">
        <v>628</v>
      </c>
      <c r="S44" s="1" t="s">
        <v>362</v>
      </c>
      <c r="T44" s="1" t="s">
        <v>363</v>
      </c>
      <c r="U44" s="1" t="s">
        <v>364</v>
      </c>
    </row>
    <row r="45" s="1" customFormat="1" spans="1:21">
      <c r="A45" s="3">
        <v>18851048146</v>
      </c>
      <c r="B45" s="1" t="s">
        <v>379</v>
      </c>
      <c r="C45" s="1" t="s">
        <v>629</v>
      </c>
      <c r="D45" s="1" t="s">
        <v>630</v>
      </c>
      <c r="E45" s="1" t="s">
        <v>631</v>
      </c>
      <c r="F45" s="1" t="s">
        <v>379</v>
      </c>
      <c r="G45" s="1" t="s">
        <v>370</v>
      </c>
      <c r="H45" s="1" t="s">
        <v>354</v>
      </c>
      <c r="I45" s="1" t="s">
        <v>632</v>
      </c>
      <c r="J45" s="1" t="s">
        <v>30</v>
      </c>
      <c r="K45" s="1" t="s">
        <v>633</v>
      </c>
      <c r="L45" s="1" t="s">
        <v>633</v>
      </c>
      <c r="M45" s="1" t="s">
        <v>357</v>
      </c>
      <c r="N45" s="1" t="s">
        <v>357</v>
      </c>
      <c r="O45" s="1" t="s">
        <v>358</v>
      </c>
      <c r="P45" s="1" t="s">
        <v>359</v>
      </c>
      <c r="Q45" s="1" t="s">
        <v>360</v>
      </c>
      <c r="R45" s="1" t="s">
        <v>634</v>
      </c>
      <c r="S45" s="1" t="s">
        <v>362</v>
      </c>
      <c r="T45" s="1" t="s">
        <v>363</v>
      </c>
      <c r="U45" s="1" t="s">
        <v>364</v>
      </c>
    </row>
    <row r="46" s="1" customFormat="1" spans="1:21">
      <c r="A46" s="3">
        <v>18852162840</v>
      </c>
      <c r="B46" s="1" t="s">
        <v>370</v>
      </c>
      <c r="C46" s="1" t="s">
        <v>635</v>
      </c>
      <c r="D46" s="1" t="s">
        <v>636</v>
      </c>
      <c r="E46" s="1" t="s">
        <v>637</v>
      </c>
      <c r="F46" s="1" t="s">
        <v>370</v>
      </c>
      <c r="G46" s="1" t="s">
        <v>352</v>
      </c>
      <c r="H46" s="1" t="s">
        <v>354</v>
      </c>
      <c r="I46" s="1" t="s">
        <v>638</v>
      </c>
      <c r="J46" s="1" t="s">
        <v>30</v>
      </c>
      <c r="K46" s="1" t="s">
        <v>639</v>
      </c>
      <c r="L46" s="1" t="s">
        <v>639</v>
      </c>
      <c r="M46" s="1" t="s">
        <v>357</v>
      </c>
      <c r="N46" s="1" t="s">
        <v>357</v>
      </c>
      <c r="O46" s="1" t="s">
        <v>358</v>
      </c>
      <c r="P46" s="1" t="s">
        <v>359</v>
      </c>
      <c r="Q46" s="1" t="s">
        <v>360</v>
      </c>
      <c r="R46" s="1" t="s">
        <v>640</v>
      </c>
      <c r="S46" s="1" t="s">
        <v>362</v>
      </c>
      <c r="T46" s="1" t="s">
        <v>363</v>
      </c>
      <c r="U46" s="1" t="s">
        <v>364</v>
      </c>
    </row>
    <row r="47" s="1" customFormat="1" spans="1:21">
      <c r="A47" s="3">
        <v>18859782561</v>
      </c>
      <c r="B47" s="1" t="s">
        <v>370</v>
      </c>
      <c r="C47" s="1" t="s">
        <v>641</v>
      </c>
      <c r="D47" s="1" t="s">
        <v>642</v>
      </c>
      <c r="E47" s="1" t="s">
        <v>643</v>
      </c>
      <c r="F47" s="1" t="s">
        <v>370</v>
      </c>
      <c r="G47" s="1" t="s">
        <v>352</v>
      </c>
      <c r="H47" s="1" t="s">
        <v>354</v>
      </c>
      <c r="I47" s="1" t="s">
        <v>644</v>
      </c>
      <c r="J47" s="1" t="s">
        <v>30</v>
      </c>
      <c r="K47" s="1" t="s">
        <v>645</v>
      </c>
      <c r="L47" s="1" t="s">
        <v>645</v>
      </c>
      <c r="M47" s="1" t="s">
        <v>357</v>
      </c>
      <c r="N47" s="1" t="s">
        <v>357</v>
      </c>
      <c r="O47" s="1" t="s">
        <v>358</v>
      </c>
      <c r="P47" s="1" t="s">
        <v>359</v>
      </c>
      <c r="Q47" s="1" t="s">
        <v>360</v>
      </c>
      <c r="R47" s="1" t="s">
        <v>646</v>
      </c>
      <c r="S47" s="1" t="s">
        <v>362</v>
      </c>
      <c r="T47" s="1" t="s">
        <v>363</v>
      </c>
      <c r="U47" s="1" t="s">
        <v>364</v>
      </c>
    </row>
    <row r="48" s="1" customFormat="1" spans="1:21">
      <c r="A48" s="3">
        <v>18860793726</v>
      </c>
      <c r="B48" s="1" t="s">
        <v>370</v>
      </c>
      <c r="C48" s="1" t="s">
        <v>647</v>
      </c>
      <c r="D48" s="1" t="s">
        <v>648</v>
      </c>
      <c r="E48" s="1" t="s">
        <v>649</v>
      </c>
      <c r="F48" s="1" t="s">
        <v>370</v>
      </c>
      <c r="G48" s="1" t="s">
        <v>352</v>
      </c>
      <c r="H48" s="1" t="s">
        <v>354</v>
      </c>
      <c r="I48" s="1" t="s">
        <v>650</v>
      </c>
      <c r="J48" s="1" t="s">
        <v>30</v>
      </c>
      <c r="K48" s="1" t="s">
        <v>651</v>
      </c>
      <c r="L48" s="1" t="s">
        <v>651</v>
      </c>
      <c r="M48" s="1" t="s">
        <v>357</v>
      </c>
      <c r="N48" s="1" t="s">
        <v>357</v>
      </c>
      <c r="O48" s="1" t="s">
        <v>358</v>
      </c>
      <c r="P48" s="1" t="s">
        <v>359</v>
      </c>
      <c r="Q48" s="1" t="s">
        <v>360</v>
      </c>
      <c r="R48" s="1" t="s">
        <v>652</v>
      </c>
      <c r="S48" s="1" t="s">
        <v>362</v>
      </c>
      <c r="T48" s="1" t="s">
        <v>363</v>
      </c>
      <c r="U48" s="1" t="s">
        <v>364</v>
      </c>
    </row>
    <row r="49" s="1" customFormat="1" spans="1:21">
      <c r="A49" s="3">
        <v>18861875553</v>
      </c>
      <c r="B49" s="1" t="s">
        <v>370</v>
      </c>
      <c r="C49" s="1" t="s">
        <v>653</v>
      </c>
      <c r="D49" s="1" t="s">
        <v>654</v>
      </c>
      <c r="E49" s="1" t="s">
        <v>655</v>
      </c>
      <c r="F49" s="1" t="s">
        <v>370</v>
      </c>
      <c r="G49" s="1" t="s">
        <v>352</v>
      </c>
      <c r="H49" s="1" t="s">
        <v>354</v>
      </c>
      <c r="I49" s="1" t="s">
        <v>656</v>
      </c>
      <c r="J49" s="1" t="s">
        <v>30</v>
      </c>
      <c r="K49" s="1" t="s">
        <v>657</v>
      </c>
      <c r="L49" s="1" t="s">
        <v>657</v>
      </c>
      <c r="M49" s="1" t="s">
        <v>357</v>
      </c>
      <c r="N49" s="1" t="s">
        <v>357</v>
      </c>
      <c r="O49" s="1" t="s">
        <v>358</v>
      </c>
      <c r="P49" s="1" t="s">
        <v>359</v>
      </c>
      <c r="Q49" s="1" t="s">
        <v>360</v>
      </c>
      <c r="R49" s="1" t="s">
        <v>658</v>
      </c>
      <c r="S49" s="1" t="s">
        <v>362</v>
      </c>
      <c r="T49" s="1" t="s">
        <v>363</v>
      </c>
      <c r="U49" s="1" t="s">
        <v>364</v>
      </c>
    </row>
    <row r="50" s="1" customFormat="1" spans="1:21">
      <c r="A50" s="3">
        <v>18863997337</v>
      </c>
      <c r="B50" s="1" t="s">
        <v>352</v>
      </c>
      <c r="C50" s="1" t="s">
        <v>659</v>
      </c>
      <c r="D50" s="1" t="s">
        <v>660</v>
      </c>
      <c r="E50" s="1" t="s">
        <v>661</v>
      </c>
      <c r="F50" s="1" t="s">
        <v>352</v>
      </c>
      <c r="G50" s="1" t="s">
        <v>353</v>
      </c>
      <c r="H50" s="1" t="s">
        <v>354</v>
      </c>
      <c r="I50" s="1" t="s">
        <v>662</v>
      </c>
      <c r="J50" s="1" t="s">
        <v>30</v>
      </c>
      <c r="K50" s="1" t="s">
        <v>663</v>
      </c>
      <c r="L50" s="1" t="s">
        <v>663</v>
      </c>
      <c r="M50" s="1" t="s">
        <v>357</v>
      </c>
      <c r="N50" s="1" t="s">
        <v>357</v>
      </c>
      <c r="O50" s="1" t="s">
        <v>358</v>
      </c>
      <c r="P50" s="1" t="s">
        <v>359</v>
      </c>
      <c r="Q50" s="1" t="s">
        <v>360</v>
      </c>
      <c r="R50" s="1" t="s">
        <v>664</v>
      </c>
      <c r="S50" s="1" t="s">
        <v>362</v>
      </c>
      <c r="T50" s="1" t="s">
        <v>363</v>
      </c>
      <c r="U50" s="1" t="s">
        <v>364</v>
      </c>
    </row>
    <row r="51" s="1" customFormat="1" spans="1:21">
      <c r="A51" s="3">
        <v>18864184002</v>
      </c>
      <c r="B51" s="1" t="s">
        <v>352</v>
      </c>
      <c r="C51" s="1" t="s">
        <v>665</v>
      </c>
      <c r="D51" s="1" t="s">
        <v>666</v>
      </c>
      <c r="E51" s="1" t="s">
        <v>667</v>
      </c>
      <c r="F51" s="1" t="s">
        <v>352</v>
      </c>
      <c r="G51" s="1" t="s">
        <v>353</v>
      </c>
      <c r="H51" s="1" t="s">
        <v>354</v>
      </c>
      <c r="I51" s="1" t="s">
        <v>668</v>
      </c>
      <c r="J51" s="1" t="s">
        <v>30</v>
      </c>
      <c r="K51" s="1" t="s">
        <v>669</v>
      </c>
      <c r="L51" s="1" t="s">
        <v>669</v>
      </c>
      <c r="M51" s="1" t="s">
        <v>357</v>
      </c>
      <c r="N51" s="1" t="s">
        <v>357</v>
      </c>
      <c r="O51" s="1" t="s">
        <v>358</v>
      </c>
      <c r="P51" s="1" t="s">
        <v>359</v>
      </c>
      <c r="Q51" s="1" t="s">
        <v>360</v>
      </c>
      <c r="R51" s="1" t="s">
        <v>670</v>
      </c>
      <c r="S51" s="1" t="s">
        <v>362</v>
      </c>
      <c r="T51" s="1" t="s">
        <v>363</v>
      </c>
      <c r="U51" s="1" t="s">
        <v>364</v>
      </c>
    </row>
    <row r="52" s="1" customFormat="1" spans="1:21">
      <c r="A52" s="3">
        <v>18867234061</v>
      </c>
      <c r="B52" s="1" t="s">
        <v>352</v>
      </c>
      <c r="C52" s="1" t="s">
        <v>671</v>
      </c>
      <c r="D52" s="1" t="s">
        <v>587</v>
      </c>
      <c r="E52" s="1" t="s">
        <v>672</v>
      </c>
      <c r="F52" s="1" t="s">
        <v>352</v>
      </c>
      <c r="G52" s="1" t="s">
        <v>353</v>
      </c>
      <c r="H52" s="1" t="s">
        <v>354</v>
      </c>
      <c r="I52" s="1" t="s">
        <v>673</v>
      </c>
      <c r="J52" s="1" t="s">
        <v>30</v>
      </c>
      <c r="K52" s="1" t="s">
        <v>639</v>
      </c>
      <c r="L52" s="1" t="s">
        <v>639</v>
      </c>
      <c r="M52" s="1" t="s">
        <v>357</v>
      </c>
      <c r="N52" s="1" t="s">
        <v>357</v>
      </c>
      <c r="O52" s="1" t="s">
        <v>358</v>
      </c>
      <c r="P52" s="1" t="s">
        <v>359</v>
      </c>
      <c r="Q52" s="1" t="s">
        <v>360</v>
      </c>
      <c r="R52" s="1" t="s">
        <v>674</v>
      </c>
      <c r="S52" s="1" t="s">
        <v>362</v>
      </c>
      <c r="T52" s="1" t="s">
        <v>363</v>
      </c>
      <c r="U52" s="1" t="s">
        <v>364</v>
      </c>
    </row>
    <row r="53" s="1" customFormat="1" spans="1:21">
      <c r="A53" s="3">
        <v>18867983745</v>
      </c>
      <c r="B53" s="1" t="s">
        <v>352</v>
      </c>
      <c r="C53" s="1" t="s">
        <v>675</v>
      </c>
      <c r="D53" s="1" t="s">
        <v>676</v>
      </c>
      <c r="E53" s="1" t="s">
        <v>677</v>
      </c>
      <c r="F53" s="1" t="s">
        <v>352</v>
      </c>
      <c r="G53" s="1" t="s">
        <v>353</v>
      </c>
      <c r="H53" s="1" t="s">
        <v>354</v>
      </c>
      <c r="I53" s="1" t="s">
        <v>678</v>
      </c>
      <c r="J53" s="1" t="s">
        <v>30</v>
      </c>
      <c r="K53" s="1" t="s">
        <v>679</v>
      </c>
      <c r="L53" s="1" t="s">
        <v>679</v>
      </c>
      <c r="M53" s="1" t="s">
        <v>357</v>
      </c>
      <c r="N53" s="1" t="s">
        <v>357</v>
      </c>
      <c r="O53" s="1" t="s">
        <v>358</v>
      </c>
      <c r="P53" s="1" t="s">
        <v>359</v>
      </c>
      <c r="Q53" s="1" t="s">
        <v>360</v>
      </c>
      <c r="R53" s="1" t="s">
        <v>680</v>
      </c>
      <c r="S53" s="1" t="s">
        <v>362</v>
      </c>
      <c r="T53" s="1" t="s">
        <v>363</v>
      </c>
      <c r="U53" s="1" t="s">
        <v>364</v>
      </c>
    </row>
    <row r="54" s="1" customFormat="1" spans="1:21">
      <c r="A54" s="3">
        <v>18868468595</v>
      </c>
      <c r="B54" s="1" t="s">
        <v>352</v>
      </c>
      <c r="C54" s="1" t="s">
        <v>681</v>
      </c>
      <c r="D54" s="1" t="s">
        <v>682</v>
      </c>
      <c r="E54" s="1" t="s">
        <v>683</v>
      </c>
      <c r="F54" s="1" t="s">
        <v>352</v>
      </c>
      <c r="G54" s="1" t="s">
        <v>353</v>
      </c>
      <c r="H54" s="1" t="s">
        <v>354</v>
      </c>
      <c r="I54" s="1" t="s">
        <v>684</v>
      </c>
      <c r="J54" s="1" t="s">
        <v>30</v>
      </c>
      <c r="K54" s="1" t="s">
        <v>685</v>
      </c>
      <c r="L54" s="1" t="s">
        <v>685</v>
      </c>
      <c r="M54" s="1" t="s">
        <v>357</v>
      </c>
      <c r="N54" s="1" t="s">
        <v>357</v>
      </c>
      <c r="O54" s="1" t="s">
        <v>358</v>
      </c>
      <c r="P54" s="1" t="s">
        <v>359</v>
      </c>
      <c r="Q54" s="1" t="s">
        <v>360</v>
      </c>
      <c r="R54" s="1" t="s">
        <v>686</v>
      </c>
      <c r="S54" s="1" t="s">
        <v>362</v>
      </c>
      <c r="T54" s="1" t="s">
        <v>363</v>
      </c>
      <c r="U54" s="1" t="s">
        <v>364</v>
      </c>
    </row>
    <row r="55" s="1" customFormat="1" spans="1:21">
      <c r="A55" s="3">
        <v>18870469088</v>
      </c>
      <c r="B55" s="1" t="s">
        <v>352</v>
      </c>
      <c r="C55" s="1" t="s">
        <v>687</v>
      </c>
      <c r="D55" s="1" t="s">
        <v>688</v>
      </c>
      <c r="E55" s="1" t="s">
        <v>689</v>
      </c>
      <c r="F55" s="1" t="s">
        <v>352</v>
      </c>
      <c r="G55" s="1" t="s">
        <v>353</v>
      </c>
      <c r="H55" s="1" t="s">
        <v>354</v>
      </c>
      <c r="I55" s="1" t="s">
        <v>690</v>
      </c>
      <c r="J55" s="1" t="s">
        <v>30</v>
      </c>
      <c r="K55" s="1" t="s">
        <v>691</v>
      </c>
      <c r="L55" s="1" t="s">
        <v>691</v>
      </c>
      <c r="M55" s="1" t="s">
        <v>357</v>
      </c>
      <c r="N55" s="1" t="s">
        <v>357</v>
      </c>
      <c r="O55" s="1" t="s">
        <v>358</v>
      </c>
      <c r="P55" s="1" t="s">
        <v>359</v>
      </c>
      <c r="Q55" s="1" t="s">
        <v>360</v>
      </c>
      <c r="R55" s="1" t="s">
        <v>692</v>
      </c>
      <c r="S55" s="1" t="s">
        <v>362</v>
      </c>
      <c r="T55" s="1" t="s">
        <v>363</v>
      </c>
      <c r="U55" s="1" t="s">
        <v>364</v>
      </c>
    </row>
    <row r="56" s="1" customFormat="1" spans="1:21">
      <c r="A56" s="3">
        <v>18871549226</v>
      </c>
      <c r="B56" s="1" t="s">
        <v>352</v>
      </c>
      <c r="C56" s="1" t="s">
        <v>693</v>
      </c>
      <c r="D56" s="1" t="s">
        <v>694</v>
      </c>
      <c r="E56" s="1" t="s">
        <v>695</v>
      </c>
      <c r="F56" s="1" t="s">
        <v>352</v>
      </c>
      <c r="G56" s="1" t="s">
        <v>353</v>
      </c>
      <c r="H56" s="1" t="s">
        <v>354</v>
      </c>
      <c r="I56" s="1" t="s">
        <v>696</v>
      </c>
      <c r="J56" s="1" t="s">
        <v>30</v>
      </c>
      <c r="K56" s="1" t="s">
        <v>697</v>
      </c>
      <c r="L56" s="1" t="s">
        <v>697</v>
      </c>
      <c r="M56" s="1" t="s">
        <v>357</v>
      </c>
      <c r="N56" s="1" t="s">
        <v>357</v>
      </c>
      <c r="O56" s="1" t="s">
        <v>358</v>
      </c>
      <c r="P56" s="1" t="s">
        <v>359</v>
      </c>
      <c r="Q56" s="1" t="s">
        <v>360</v>
      </c>
      <c r="R56" s="1" t="s">
        <v>698</v>
      </c>
      <c r="S56" s="1" t="s">
        <v>362</v>
      </c>
      <c r="T56" s="1" t="s">
        <v>363</v>
      </c>
      <c r="U56" s="1" t="s">
        <v>364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2022-08-29T02:45:40Z</dcterms:created>
  <dcterms:modified xsi:type="dcterms:W3CDTF">2022-08-29T02:54:24Z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A9E358EC3FDB430B88B05C29CDEEB2D4</vt:lpwstr>
  </property>
  <property fmtid="{D5CDD505-2E9C-101B-9397-08002B2CF9AE}" pid="3" name="KSOProductBuildVer">
    <vt:lpwstr>2052-11.1.0.12302</vt:lpwstr>
  </property>
</Properties>
</file>