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<sst xmlns="http://schemas.openxmlformats.org/spreadsheetml/2006/main" count="236" uniqueCount="123">
  <si>
    <t>去哪儿网酒店预付对账单</t>
  </si>
  <si>
    <t>供应商名称：</t>
  </si>
  <si>
    <t>港丰国际</t>
  </si>
  <si>
    <t>结算周期：</t>
  </si>
  <si>
    <t>2022-08-22至2022-08-28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</si>
  <si>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</si>
  <si>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</si>
  <si>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</si>
  <si>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</si>
  <si>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</si>
  <si>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</si>
  <si>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</si>
  <si>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</si>
  <si>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</si>
  <si>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</si>
  <si>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</si>
  <si>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</si>
  <si>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</si>
  <si>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</si>
  <si>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</si>
  <si>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¥727.00</t>
  </si>
  <si>
    <t>¥74.00</t>
  </si>
  <si>
    <t>¥653.00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</si>
  <si>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</si>
  <si>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</si>
  <si>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</si>
  <si>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</si>
  <si>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</si>
  <si>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</si>
  <si>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</si>
  <si>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</si>
  <si>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</si>
  <si>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</si>
  <si>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</si>
  <si>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</si>
  <si>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</si>
  <si>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</si>
  <si>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</si>
  <si>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</si>
  <si>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</si>
  <si>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</si>
  <si>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</si>
  <si>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</si>
  <si>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</si>
  <si>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</si>
  <si>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</si>
  <si>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</si>
  <si>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</si>
  <si>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</si>
  <si>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</si>
  <si>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</si>
  <si>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</si>
  <si>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</si>
  <si>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</si>
  <si>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</si>
  <si>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</si>
  <si>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</si>
  <si>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</si>
  <si>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</si>
  <si>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</si>
  <si>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</si>
  <si>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</si>
  <si>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</si>
  <si>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</si>
  <si>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</si>
  <si>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</si>
  <si>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</si>
  <si>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</si>
  <si>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</si>
  <si>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703101009794</t>
  </si>
  <si>
    <t>2668489</t>
  </si>
  <si>
    <t>酒店预付</t>
  </si>
  <si>
    <t>否</t>
  </si>
  <si>
    <t>普通</t>
  </si>
  <si>
    <t>870808074</t>
  </si>
  <si>
    <t>迪拜派拉蒙酒店</t>
  </si>
  <si>
    <t>1619975</t>
  </si>
  <si>
    <t>Yuefeng/Wu</t>
  </si>
  <si>
    <t>2022-08-26</t>
  </si>
  <si>
    <t>2022-08-27</t>
  </si>
  <si>
    <t>Scene Room with Downtown View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</si>
  <si>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</si>
  <si>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</si>
  <si>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</si>
  <si>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</si>
  <si>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</si>
  <si>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</si>
  <si>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</si>
  <si>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</si>
  <si>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</si>
  <si>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</si>
  <si>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</si>
  <si>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</si>
  <si>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A220830102539481</t>
  </si>
  <si>
    <r>
      <t>总计：</t>
    </r>
    <r>
      <rPr>
        <sz val="10"/>
        <rFont val="Arial"/>
        <charset val="134"/>
      </rPr>
      <t>653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</si>
  <si>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</si>
  <si>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</si>
  <si>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</si>
  <si>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</si>
  <si>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</si>
  <si>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</si>
  <si>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</si>
  <si>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</si>
  <si>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</si>
  <si>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</si>
  <si>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</si>
  <si>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</si>
  <si>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</si>
  <si>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</si>
  <si>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</si>
  <si>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</si>
  <si>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</si>
  <si>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Yuefeng Wu</t>
  </si>
  <si>
    <t>退房日周结</t>
  </si>
  <si>
    <t>653.00</t>
  </si>
  <si>
    <t>RMB</t>
  </si>
  <si>
    <t>0</t>
  </si>
  <si>
    <t>0.00</t>
  </si>
  <si>
    <t>去哪儿直连（港丰）</t>
  </si>
  <si>
    <t>31</t>
  </si>
  <si>
    <t>2022-08-26 16:52:08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</si>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</sst>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653</v>
      </c>
      <c r="E2" t="str">
        <f>VLOOKUP(A2,HOP!A:L,12,0)</f>
        <v>653.00</v>
      </c>
      <c r="F2" t="str">
        <f>VLOOKUP(A2,HOP!A:C,3,0)</f>
        <v>2668489</v>
      </c>
      <c r="G2">
        <f>D2-E2</f>
        <v>0</v>
      </c>
      <c r="H2" t="str">
        <f>$H$1&amp;F2</f>
        <v>，2668489</v>
      </c>
      <c r="I2" t="str">
        <f>VLOOKUP(A2,HOP!A:U,21,0)</f>
        <v>直采</v>
      </c>
    </row>
    <row r="4" spans="4:4">
      <c r="D4" s="3">
        <f>SUM(D2:D3)</f>
        <v>653</v>
      </c>
    </row>
    <row r="5" ht="14.25" spans="4:4">
      <c r="D5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69</v>
      </c>
      <c r="B2" s="1" t="s">
        <v>78</v>
      </c>
      <c r="C2" s="1" t="s">
        <v>70</v>
      </c>
      <c r="D2" s="1" t="s">
        <v>75</v>
      </c>
      <c r="E2" s="1" t="s">
        <v>112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72</v>
      </c>
      <c r="T2" s="1" t="s">
        <v>121</v>
      </c>
      <c r="U2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2022-08-30T02:25:07Z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1C9EA29F9DC84FBD910B39CBFCA777C1</vt:lpwstr>
  </property>
</Properties>
</file>