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<sst xmlns="http://schemas.openxmlformats.org/spreadsheetml/2006/main" count="2063" uniqueCount="692">
  <si>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</si>
  <si>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</si>
  <si>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</si>
  <si>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</si>
  <si>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</si>
  <si>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</si>
  <si>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</si>
  <si>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</si>
  <si>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</si>
  <si>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</si>
  <si>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</si>
  <si>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</si>
  <si>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</si>
  <si>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</si>
  <si>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</si>
  <si>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</si>
  <si>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</si>
  <si>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</si>
  <si>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</si>
  <si>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</si>
  <si>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</si>
  <si>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</si>
  <si>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</si>
  <si>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</si>
  <si>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</si>
  <si>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18158249784	</t>
  </si>
  <si>
    <t>Ctrip</t>
  </si>
  <si>
    <t>正常</t>
  </si>
  <si>
    <t>[长滩岛]水晶沙海滩度假酒店(Henann Crystal Sands Resort)(13178583)</t>
  </si>
  <si>
    <t>豪华房&lt;三人入住&gt;&lt;特价房&gt;&lt;早餐&gt;</t>
  </si>
  <si>
    <t>CNY</t>
  </si>
  <si>
    <t>SEO/IL DEOK,SEO/IL DEOK,SEO/IL DEOK</t>
  </si>
  <si>
    <t>CA2019220830CNY</t>
  </si>
  <si>
    <t>未提现</t>
  </si>
  <si>
    <t>携程开票</t>
  </si>
  <si>
    <t xml:space="preserve">	</t>
  </si>
  <si>
    <t>取消</t>
  </si>
  <si>
    <t xml:space="preserve">18359294554	</t>
  </si>
  <si>
    <t>[曼谷]标准酒店 - 曼谷大都会大厦(The Standard, Bangkok Mahanakhon)(91246959)</t>
  </si>
  <si>
    <t>标准房&lt;双人入住&gt;&lt;双早&gt;</t>
  </si>
  <si>
    <t>Limcharoen/Supasin</t>
  </si>
  <si>
    <t xml:space="preserve">2617623	</t>
  </si>
  <si>
    <t xml:space="preserve">18452841033	</t>
  </si>
  <si>
    <t>[碧瑶]海约翰坎普庄园酒店(The Manor at Camp John Hay)(28356473)</t>
  </si>
  <si>
    <t>林景高级房&lt;特价大促销&gt;&lt;双人入住&gt;&lt;无早&gt;</t>
  </si>
  <si>
    <t>FRANCISCO/ANGELI GALANG</t>
  </si>
  <si>
    <t xml:space="preserve">2626918	</t>
  </si>
  <si>
    <t xml:space="preserve">154262	</t>
  </si>
  <si>
    <t xml:space="preserve">18513585298	</t>
  </si>
  <si>
    <t>[苏梅岛]诺拉布里温泉度假酒店 (SHA Plus+)(Nora Buri Resort &amp; Spa (SHA Plus+))(3668073)</t>
  </si>
  <si>
    <t>海景山坡豪华房&lt;今日特价 &gt;&lt;双人入住&gt;&lt;双早&gt;</t>
  </si>
  <si>
    <t>KALE/ANIKET ARUN,KALE/ANIKET ARUN,KALE/ANIKET ARUN,KALE/ANIKET ARUN</t>
  </si>
  <si>
    <t xml:space="preserve">18517483522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</si>
  <si>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</si>
  <si>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</si>
  <si>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YEN/POH KEONG</t>
  </si>
  <si>
    <t xml:space="preserve">2633590	</t>
  </si>
  <si>
    <t xml:space="preserve">224549	</t>
  </si>
  <si>
    <t xml:space="preserve">18524261603	</t>
  </si>
  <si>
    <t>Kakade/Pratima,Kakade/Pratima</t>
  </si>
  <si>
    <t xml:space="preserve">2633947	</t>
  </si>
  <si>
    <t xml:space="preserve">63021	</t>
  </si>
  <si>
    <t xml:space="preserve">18528252977	</t>
  </si>
  <si>
    <t>林景一卧室套房&lt;特价大促销&gt;&lt;双人入住&gt;&lt;无早&gt;</t>
  </si>
  <si>
    <t>Santos-Guevara/Yvonne</t>
  </si>
  <si>
    <t xml:space="preserve">2634652	</t>
  </si>
  <si>
    <t xml:space="preserve">158021	</t>
  </si>
  <si>
    <t xml:space="preserve">18543892108	</t>
  </si>
  <si>
    <t>[邦劳]阿罗纳海滩赫纳度假村(Henann Resort Alona Beach)(5243777)</t>
  </si>
  <si>
    <t>豪华房(连住3晚及以上)&lt;特价大促销&gt;&lt;三人入住&gt;&lt;早餐&gt;</t>
  </si>
  <si>
    <t>park/guntae,park/jina,baek/yunsuk</t>
  </si>
  <si>
    <t xml:space="preserve">2635791	</t>
  </si>
  <si>
    <t xml:space="preserve">HBLMNL012-0608	</t>
  </si>
  <si>
    <t xml:space="preserve">18572685645	</t>
  </si>
  <si>
    <t>[芽庄]芽庄洲际酒店(InterContinental Nha Trang, an IHG Hotel)(4398930)</t>
  </si>
  <si>
    <t>海景经典特大床房&lt;双人入住&gt;&lt;双早&gt;</t>
  </si>
  <si>
    <t>Lee/Jeongseon</t>
  </si>
  <si>
    <t xml:space="preserve">2638584	</t>
  </si>
  <si>
    <t xml:space="preserve">551323	</t>
  </si>
  <si>
    <t xml:space="preserve">18577072207	</t>
  </si>
  <si>
    <t>[普吉岛]攀瓦布里海滨度假村(SHA Extra Plus)(Panwaburi Beachfront Resort(SHA Extra Plus))(96362785)</t>
  </si>
  <si>
    <t>豪华双床房（直通泳池）&lt;三人入住&gt;&lt;无早&gt;</t>
  </si>
  <si>
    <t>Nguyen/Thu,Nguyen/Thu,Nguyen/Thu</t>
  </si>
  <si>
    <t xml:space="preserve">2639262	</t>
  </si>
  <si>
    <t xml:space="preserve">2901	</t>
  </si>
  <si>
    <t xml:space="preserve">18583894137	</t>
  </si>
  <si>
    <t>[曼谷]曼谷华昌传统酒店(Hua Chang Heritage Hotel Bangkok)(4494789)</t>
  </si>
  <si>
    <t>豪华房&lt;全日特价&gt;&lt;双人入住&gt;&lt;无早&gt;</t>
  </si>
  <si>
    <t>Bek/Lijun,Bek/Lijun,Bek/Lijun,Bek/Lijun</t>
  </si>
  <si>
    <t xml:space="preserve">2639730	</t>
  </si>
  <si>
    <t xml:space="preserve">144297	</t>
  </si>
  <si>
    <t xml:space="preserve">18584092801	</t>
  </si>
  <si>
    <t>FATANI/NAWAF,FATANI/NAWAF,FATANI/NAWAF,FATANI/NAWAF</t>
  </si>
  <si>
    <t xml:space="preserve">2639780	</t>
  </si>
  <si>
    <t xml:space="preserve">144300	</t>
  </si>
  <si>
    <t xml:space="preserve">18614543502	</t>
  </si>
  <si>
    <t>CHO/KWANG WOON</t>
  </si>
  <si>
    <t xml:space="preserve">2642964	</t>
  </si>
  <si>
    <t xml:space="preserve">225281	</t>
  </si>
  <si>
    <t xml:space="preserve">18688794140	</t>
  </si>
  <si>
    <t>[曼谷]曼谷香格里拉大酒店 (SHA Extra Plus)(Shangri-La Bangkok)(3243791)</t>
  </si>
  <si>
    <t>香格里拉楼豪华特大床房&lt;双人入住&gt;&lt;双早&gt;</t>
  </si>
  <si>
    <t>SUN/WENLONG</t>
  </si>
  <si>
    <t xml:space="preserve">2649272	</t>
  </si>
  <si>
    <t xml:space="preserve">11428325	</t>
  </si>
  <si>
    <t xml:space="preserve">18700234129	</t>
  </si>
  <si>
    <t>[清迈]莲花酒店(SHA Certified)(Lotus Pang Suan Kaew Hotel(SHA Certified))(5495022)</t>
  </si>
  <si>
    <t>高级房&lt;今日特价 &gt;&lt;双人入住&gt;&lt;双早&gt;</t>
  </si>
  <si>
    <t>Kamoncham/Kamonchanok</t>
  </si>
  <si>
    <t xml:space="preserve">2650456	</t>
  </si>
  <si>
    <t xml:space="preserve">18735158627	</t>
  </si>
  <si>
    <t>[吉隆坡]吉隆披武吉免登瑞园酒店(Swiss-Garden Hotel Bukit Bintang Kuala Lumpur)(24422053)</t>
  </si>
  <si>
    <t>豪华房&lt;双人入住&gt;&lt;特价&gt;&lt;双早&gt;</t>
  </si>
  <si>
    <t>Adnan/Atikah</t>
  </si>
  <si>
    <t xml:space="preserve">2653673	</t>
  </si>
  <si>
    <t xml:space="preserve">133087	</t>
  </si>
  <si>
    <t xml:space="preserve">18753213550	</t>
  </si>
  <si>
    <t>[曼谷]曼谷湄南河四季酒店 (SHA Plus+)(Four Seasons Hotel Bangkok at Chao Phraya River (SHA Plus+))(57171815)</t>
  </si>
  <si>
    <t>豪华河景双床房&lt;双人入住&gt;&lt;双早&gt;</t>
  </si>
  <si>
    <t>JEONG/MYUNGIN</t>
  </si>
  <si>
    <t xml:space="preserve">2655326	</t>
  </si>
  <si>
    <t xml:space="preserve">114523	</t>
  </si>
  <si>
    <t xml:space="preserve">18753907985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</si>
  <si>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</si>
  <si>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</si>
  <si>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PARK/WONJIN,KIM/SEOJOO</t>
  </si>
  <si>
    <t xml:space="preserve">2655416	</t>
  </si>
  <si>
    <t xml:space="preserve">26036115	</t>
  </si>
  <si>
    <t xml:space="preserve">18756097170	</t>
  </si>
  <si>
    <t>[首尔]新首尔酒店(New Seoul Hotel)(6314909)</t>
  </si>
  <si>
    <t>豪华三人房&lt;三人入住&gt;&lt;无早&gt;</t>
  </si>
  <si>
    <t>Lee/Jeonghee,Lee/Jeonghee,Lee/Jeonghee</t>
  </si>
  <si>
    <t xml:space="preserve">2655749	</t>
  </si>
  <si>
    <t xml:space="preserve">22091232	</t>
  </si>
  <si>
    <t xml:space="preserve">18756875260	</t>
  </si>
  <si>
    <t>[新山]希思尔新山酒店(Thistle Johor Bahru)(5624049)</t>
  </si>
  <si>
    <t>豪华特大床房&lt;双人入住&gt;&lt;双早&gt;</t>
  </si>
  <si>
    <t>Liew/Hock Meng,Liew/Hock Meng,Liew/Hock Meng,Liew/Hock Meng</t>
  </si>
  <si>
    <t xml:space="preserve">2655869	</t>
  </si>
  <si>
    <t xml:space="preserve">4179436	</t>
  </si>
  <si>
    <t xml:space="preserve">18767245848	</t>
  </si>
  <si>
    <t>[曼谷]曼谷威客3號酒店 (SHA Plus+)(Vic3 Bangkok  (SHA Plus+))(5072852)</t>
  </si>
  <si>
    <t>一室行政特大床房(至少提前1天预订)&lt;今日特价 &gt;&lt;双人入住&gt;&lt;单早&gt;</t>
  </si>
  <si>
    <t>Raritorn Phetcharoen/Miss</t>
  </si>
  <si>
    <t xml:space="preserve">2656904	</t>
  </si>
  <si>
    <t xml:space="preserve">823920	</t>
  </si>
  <si>
    <t xml:space="preserve">18772338953	</t>
  </si>
  <si>
    <t>Othman/Zarina</t>
  </si>
  <si>
    <t xml:space="preserve">2657068	</t>
  </si>
  <si>
    <t xml:space="preserve">133305	</t>
  </si>
  <si>
    <t xml:space="preserve">18777780870	</t>
  </si>
  <si>
    <t>[宿务]宿雾海湾酒店- 国会大厦(Bayfront Hotel Cebu - Capitol Site)(82189082)</t>
  </si>
  <si>
    <t>经典房&lt;双人入住&gt;&lt;双早&gt;</t>
  </si>
  <si>
    <t>Delos Reyes/Rea</t>
  </si>
  <si>
    <t xml:space="preserve">2658026	</t>
  </si>
  <si>
    <t xml:space="preserve">13611	</t>
  </si>
  <si>
    <t xml:space="preserve">18783470145	</t>
  </si>
  <si>
    <t>[芭堤雅]达拉海角渡假村(Cape Dara Resort)(5470678)</t>
  </si>
  <si>
    <t>豪华双床房&lt;双人入住&gt;&lt;不适用泰国/印度次大陆客人&gt;&lt;双早&gt;</t>
  </si>
  <si>
    <t>Ching/Tsz Wai,Wong/Wing Chun,Lam/Shuk Fong,Wen/Yee Hin</t>
  </si>
  <si>
    <t xml:space="preserve">2658242	</t>
  </si>
  <si>
    <t xml:space="preserve">465446	</t>
  </si>
  <si>
    <t xml:space="preserve">18796657751	</t>
  </si>
  <si>
    <t>[曼谷]曼谷素坤逸航站 21 中心酒店 (SHA Plus+)(Grande Centre Point Hotel Terminal 21 (SHA Plus+))(5908161)</t>
  </si>
  <si>
    <t>行政四人套房&lt;特惠专享&gt;&lt;四人入住&gt;&lt;无早&gt;</t>
  </si>
  <si>
    <t>KWOK/JOANNA</t>
  </si>
  <si>
    <t xml:space="preserve">2659448	</t>
  </si>
  <si>
    <t xml:space="preserve">369883	</t>
  </si>
  <si>
    <t xml:space="preserve">18805869376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</si>
  <si>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</si>
  <si>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</si>
  <si>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Wang/Liang,Tang/Ling,Wu/Min</t>
  </si>
  <si>
    <t xml:space="preserve">2660232	</t>
  </si>
  <si>
    <t xml:space="preserve"> 205669856	</t>
  </si>
  <si>
    <t xml:space="preserve">18807931736	</t>
  </si>
  <si>
    <t>豪华房&lt;大床&gt;&lt;今日特价 &gt;&lt;双人入住&gt;&lt;适用于除泰国的亚洲客人&gt;&lt;双早&gt;</t>
  </si>
  <si>
    <t>OW/CHONG KIT</t>
  </si>
  <si>
    <t xml:space="preserve">2660494	</t>
  </si>
  <si>
    <t xml:space="preserve">205743583	</t>
  </si>
  <si>
    <t xml:space="preserve">18809731354	</t>
  </si>
  <si>
    <t>[曼谷]曼谷铂尔曼皇权酒店 (SHA Plus+)(Pullman Bangkok King Power)(1586177)</t>
  </si>
  <si>
    <t>高级房&lt;双人入住&gt;&lt;不适用泰国客人&gt;&lt;无早&gt;</t>
  </si>
  <si>
    <t>FAN/YAU SHUN</t>
  </si>
  <si>
    <t xml:space="preserve">2660701	</t>
  </si>
  <si>
    <t xml:space="preserve">1132215	</t>
  </si>
  <si>
    <t xml:space="preserve">18810422990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</si>
  <si>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</si>
  <si>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</si>
  <si>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MOON/SEUNGHUYN</t>
  </si>
  <si>
    <t xml:space="preserve">2660814	</t>
  </si>
  <si>
    <t xml:space="preserve">53439630	</t>
  </si>
  <si>
    <t xml:space="preserve">18816849600	</t>
  </si>
  <si>
    <t>YU/GUOQING</t>
  </si>
  <si>
    <t xml:space="preserve">2661396	</t>
  </si>
  <si>
    <t xml:space="preserve">1132275	</t>
  </si>
  <si>
    <t xml:space="preserve">18830018751	</t>
  </si>
  <si>
    <t>[曼谷]曼谷拉查丹利中心酒店  (SHA Plus+)(Grande Centre Point Hotel Ratchadamri Bangkok  (SHA Plus+))(2497052)</t>
  </si>
  <si>
    <t>经典高级套房&lt;特惠专享&gt;&lt;双人入住&gt;&lt;无早&gt;</t>
  </si>
  <si>
    <t>LEE/CHANGHYUN</t>
  </si>
  <si>
    <t xml:space="preserve">2662849	</t>
  </si>
  <si>
    <t xml:space="preserve">317435	</t>
  </si>
  <si>
    <t xml:space="preserve">18830670319	</t>
  </si>
  <si>
    <t>经典高级套房&lt;三人入住&gt;&lt;无早&gt;</t>
  </si>
  <si>
    <t>CHEN/FENGYU,WANG/WEIHAO,WANG/WEICHEN</t>
  </si>
  <si>
    <t xml:space="preserve">2663045	</t>
  </si>
  <si>
    <t xml:space="preserve">317434	</t>
  </si>
  <si>
    <t xml:space="preserve">18836390995	</t>
  </si>
  <si>
    <t>TANG/PHAIK TEE</t>
  </si>
  <si>
    <t xml:space="preserve">2663316	</t>
  </si>
  <si>
    <t xml:space="preserve">317465	</t>
  </si>
  <si>
    <t xml:space="preserve">18838765631	</t>
  </si>
  <si>
    <t>[曼谷]金玉素万那普酒店(Golden Jade Suvarnabhumi)(28680143)</t>
  </si>
  <si>
    <t>高级房&lt;双人入住&gt;&lt;无早&gt;</t>
  </si>
  <si>
    <t>kaewjan/Chotika,kaewjan/Chotika</t>
  </si>
  <si>
    <t xml:space="preserve">2663627	</t>
  </si>
  <si>
    <t xml:space="preserve">confirm	</t>
  </si>
  <si>
    <t xml:space="preserve">18840061142	</t>
  </si>
  <si>
    <t>[曼谷]曼谷素坤逸55号通罗中心点大酒店 (SHA Plus+)(Grande Centre Point Sukhumvit 55 Bangkok (SHA Plus+))(8173962)</t>
  </si>
  <si>
    <t>特色豪华房(至少连住2晚及以上)&lt;三人入住&gt;&lt;无早&gt;</t>
  </si>
  <si>
    <t>Bernadoes/Mariono Wijono,Bernadoes/Mariono Wijono,Bernadoes/Mariono Wijono</t>
  </si>
  <si>
    <t xml:space="preserve">2663789	</t>
  </si>
  <si>
    <t xml:space="preserve">233361	</t>
  </si>
  <si>
    <t xml:space="preserve">18841279702	</t>
  </si>
  <si>
    <t>[吉隆坡]铂尔曼吉隆坡城市中心大酒店(Pullman Kuala Lumpur City Centre Hotel &amp; Residences)(5073220)</t>
  </si>
  <si>
    <t>豪华双床房&lt;双人入住&gt;&lt;双早&gt;</t>
  </si>
  <si>
    <t>THANTHAMMONGKOL /THARINEE</t>
  </si>
  <si>
    <t xml:space="preserve">2664034	</t>
  </si>
  <si>
    <t xml:space="preserve">859422	</t>
  </si>
  <si>
    <t xml:space="preserve">18841298348	</t>
  </si>
  <si>
    <t>DURIYABANLENG /PAYUT</t>
  </si>
  <si>
    <t xml:space="preserve">2664047	</t>
  </si>
  <si>
    <t xml:space="preserve">859428	</t>
  </si>
  <si>
    <t xml:space="preserve">18848607712	</t>
  </si>
  <si>
    <t>[曼谷]素坤逸贝斯特韦斯特精品酒店(Best Western Premier Sukhumvit)(28677163)</t>
  </si>
  <si>
    <t>尊贵特大床房&lt;特惠专享&gt;&lt;双人入住&gt;&lt;双早&gt;</t>
  </si>
  <si>
    <t>Lwin/Thura Lwin,Soe Aye/Khin Soe ,Lwin/Aung Zaw</t>
  </si>
  <si>
    <t xml:space="preserve">2664685	</t>
  </si>
  <si>
    <t>PR092953</t>
  </si>
  <si>
    <t xml:space="preserve">PR092954	</t>
  </si>
  <si>
    <t xml:space="preserve">18850751073	</t>
  </si>
  <si>
    <t>Al Rahbi /Rabie</t>
  </si>
  <si>
    <t xml:space="preserve">2664969	</t>
  </si>
  <si>
    <t xml:space="preserve">53441508	</t>
  </si>
  <si>
    <t xml:space="preserve">18851231912	</t>
  </si>
  <si>
    <t>甄选房(至少连住2晚及以上)&lt;特惠专享&gt;&lt;双人入住&gt;&lt;双早&gt;</t>
  </si>
  <si>
    <t>Pongprapha/Oarawan</t>
  </si>
  <si>
    <t xml:space="preserve">2665058	</t>
  </si>
  <si>
    <t xml:space="preserve">26016729	</t>
  </si>
  <si>
    <t xml:space="preserve">18852642867	</t>
  </si>
  <si>
    <t>[曼谷]曼谷苏阁索酒店 (SHA Plus+)(The Sukosol Hotel Bangkok (SHA Plus+))(3627909)</t>
  </si>
  <si>
    <t>豪华房&lt;双人入住&gt;&lt;不适用泰国客人&gt;&lt;双早&gt;</t>
  </si>
  <si>
    <t>zhang/bin</t>
  </si>
  <si>
    <t xml:space="preserve">2665523	</t>
  </si>
  <si>
    <t xml:space="preserve">2531819	</t>
  </si>
  <si>
    <t xml:space="preserve">18851479528	</t>
  </si>
  <si>
    <t>[普吉岛]巴姆哥度假村 (SHA Certified)(Pamookkoo Resort (SHA Certified))(88514381)</t>
  </si>
  <si>
    <t>家庭房&lt;特惠专享&gt;&lt;三人入住&gt;&lt;早餐&gt;</t>
  </si>
  <si>
    <t>ZHOU/JIN,PADAN/PIMLADA</t>
  </si>
  <si>
    <t xml:space="preserve">2665105	</t>
  </si>
  <si>
    <t xml:space="preserve">acknowledged	</t>
  </si>
  <si>
    <t xml:space="preserve">18857743676	</t>
  </si>
  <si>
    <t>[曼谷]素坤逸通罗一号拉珀蒂特莎丽尔酒店(La Petite Salil Sukhumvit Thonglor 1)(95470595)</t>
  </si>
  <si>
    <t>高级双人床房&lt;双人入住&gt;&lt;无早&gt;</t>
  </si>
  <si>
    <t>OKABE/HIROAKI</t>
  </si>
  <si>
    <t xml:space="preserve">2665752	</t>
  </si>
  <si>
    <t xml:space="preserve">72909	</t>
  </si>
  <si>
    <t xml:space="preserve">18857763750	</t>
  </si>
  <si>
    <t>[曼谷]曼谷京华大酒店 (SHA Plus+)(Hotel Royal Bangkok@Chinatown)(17263358)</t>
  </si>
  <si>
    <t>高级房(无窗)&lt;双人入住&gt;&lt;无早&gt;</t>
  </si>
  <si>
    <t>Lertchanawong/Ratchakorn</t>
  </si>
  <si>
    <t xml:space="preserve">2665768	</t>
  </si>
  <si>
    <t xml:space="preserve">306259	</t>
  </si>
  <si>
    <t xml:space="preserve">18858128592	</t>
  </si>
  <si>
    <t>[Kram]罗勇盛泰乐萨帕雅度假村 (SHA Plus+)(Centara Q Resort Rayong)(5630100)</t>
  </si>
  <si>
    <t>高级面海房&lt;今日特价 &gt;&lt;双人入住&gt;&lt;适用于除泰国的亚洲客人&gt;&lt;双早&gt;</t>
  </si>
  <si>
    <t>Inou/Saithong</t>
  </si>
  <si>
    <t xml:space="preserve">2665804	</t>
  </si>
  <si>
    <t xml:space="preserve">18861252094	</t>
  </si>
  <si>
    <t>[乔治市]槟城长荣桂冠酒店 (槟城对抗新冠肺炎认证)(Evergreen Laurel Hotel Penang (PenangFightCovid-19 Certified))(28528115)</t>
  </si>
  <si>
    <t>海景豪华房&lt;特惠&gt;&lt;双人入住&gt;&lt;双早&gt;</t>
  </si>
  <si>
    <t>SUANDI/HANNY MARYANDA</t>
  </si>
  <si>
    <t xml:space="preserve">2666269	</t>
  </si>
  <si>
    <t xml:space="preserve">2082545146	</t>
  </si>
  <si>
    <t xml:space="preserve">18861288061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</si>
  <si>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</si>
  <si>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</si>
  <si>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Blad/Panique</t>
  </si>
  <si>
    <t xml:space="preserve">2666278	</t>
  </si>
  <si>
    <t xml:space="preserve">30401	</t>
  </si>
  <si>
    <t xml:space="preserve">18863269496	</t>
  </si>
  <si>
    <t>特色豪华房&lt;单人入住&gt;&lt;单早&gt;</t>
  </si>
  <si>
    <t>LIANG/RUNZE</t>
  </si>
  <si>
    <t xml:space="preserve">2666793	</t>
  </si>
  <si>
    <t xml:space="preserve">233752	</t>
  </si>
  <si>
    <t xml:space="preserve">18863339133	</t>
  </si>
  <si>
    <t>[乔治市]槟城温宝利酒店 (槟城对抗新冠肺炎认证)(The Wembley – A St Giles Hotel, Penang)(5159731)</t>
  </si>
  <si>
    <t>高级特大床房&lt;双人入住&gt;&lt;双早&gt;</t>
  </si>
  <si>
    <t>Thio/Selvia</t>
  </si>
  <si>
    <t xml:space="preserve">2666806	</t>
  </si>
  <si>
    <t xml:space="preserve">659730	</t>
  </si>
  <si>
    <t xml:space="preserve">18863498146	</t>
  </si>
  <si>
    <t>阿瓦尼尊贵房(至少连住2晚及以上)&lt;今日特价 &gt;&lt;双人入住&gt;&lt;无早&gt;</t>
  </si>
  <si>
    <t>Antonini/Sabatino</t>
  </si>
  <si>
    <t xml:space="preserve">2666857	</t>
  </si>
  <si>
    <t xml:space="preserve">53442870	</t>
  </si>
  <si>
    <t xml:space="preserve">18866630525	</t>
  </si>
  <si>
    <t>Aloyid/Eng.Abdullah Ali Aloyid</t>
  </si>
  <si>
    <t xml:space="preserve">2667091	</t>
  </si>
  <si>
    <t xml:space="preserve">30410	</t>
  </si>
  <si>
    <t xml:space="preserve">18867344711	</t>
  </si>
  <si>
    <t>[曼谷]曼谷盛泰澜中央世界商业中心酒店  (SHA Plus+)(Centara Grand &amp; Bangkok Convention Centre at CentralWorld  (SHA Plus+))(5527365)</t>
  </si>
  <si>
    <t>豪华好莱坞房&lt;今日特价 &gt;&lt;双人入住&gt;&lt;适用于除泰国的亚洲客人&gt;&lt;双早&gt;</t>
  </si>
  <si>
    <t>MIN HTAY/ZIN,MAR/CHO CHO</t>
  </si>
  <si>
    <t xml:space="preserve">2667128	</t>
  </si>
  <si>
    <t xml:space="preserve">207159422	</t>
  </si>
  <si>
    <t xml:space="preserve">18872268980	</t>
  </si>
  <si>
    <t>Kim Siew/Jessie Wong,Kim Siew/Jessie Wong</t>
  </si>
  <si>
    <t xml:space="preserve">2667794	</t>
  </si>
  <si>
    <t xml:space="preserve">659822	</t>
  </si>
  <si>
    <t xml:space="preserve">18872868849	</t>
  </si>
  <si>
    <t>YU/JIANPING</t>
  </si>
  <si>
    <t xml:space="preserve">2667981	</t>
  </si>
  <si>
    <t xml:space="preserve">207299580	</t>
  </si>
  <si>
    <t xml:space="preserve">18873137735	</t>
  </si>
  <si>
    <t>海景豪华特大床房&lt;双人入住&gt;&lt;无早&gt;</t>
  </si>
  <si>
    <t>goey/poh hwa</t>
  </si>
  <si>
    <t xml:space="preserve">2668039	</t>
  </si>
  <si>
    <t xml:space="preserve">22082646098	</t>
  </si>
  <si>
    <t xml:space="preserve">18873724903	</t>
  </si>
  <si>
    <t>MOHD/IDZHAMKHAIRIL</t>
  </si>
  <si>
    <t xml:space="preserve">2668120	</t>
  </si>
  <si>
    <t xml:space="preserve">22082646289	</t>
  </si>
  <si>
    <t xml:space="preserve">18873828526	</t>
  </si>
  <si>
    <t>[曼谷]曼谷暹罗名家设计酒店(Siam@Siam Design Hotel Bangkok)(28538801)</t>
  </si>
  <si>
    <t>高级房&lt;特惠专享&gt;&lt;双人入住&gt;&lt;无早&gt;</t>
  </si>
  <si>
    <t>Stetsenko/Veronika</t>
  </si>
  <si>
    <t xml:space="preserve">2668132	</t>
  </si>
  <si>
    <t xml:space="preserve">344082	</t>
  </si>
  <si>
    <t xml:space="preserve">18874406722	</t>
  </si>
  <si>
    <t>[曼谷]曼谷素坤逸11号巷美居酒店(Mercure Bangkok Sukhumvit 11)(17527600)</t>
  </si>
  <si>
    <t>豪华特大床房&lt;双人入住&gt;&lt;不适用于泰国和韩国市场&gt;&lt;双早&gt;</t>
  </si>
  <si>
    <t>Xu/Jian Qiang</t>
  </si>
  <si>
    <t xml:space="preserve">2668230	</t>
  </si>
  <si>
    <t xml:space="preserve">822759	</t>
  </si>
  <si>
    <t xml:space="preserve">18874473067	</t>
  </si>
  <si>
    <t>Wang/Bing</t>
  </si>
  <si>
    <t xml:space="preserve">2668237	</t>
  </si>
  <si>
    <t xml:space="preserve">720890	</t>
  </si>
  <si>
    <t xml:space="preserve">18874567047	</t>
  </si>
  <si>
    <t>Poon/Yuenling</t>
  </si>
  <si>
    <t xml:space="preserve">2668256	</t>
  </si>
  <si>
    <t xml:space="preserve">207355668	</t>
  </si>
  <si>
    <t xml:space="preserve">18875552246	</t>
  </si>
  <si>
    <t>[迪拜]迪拜派拉蒙酒店(Paramount Hotel Dubai)(98066024)</t>
  </si>
  <si>
    <t>舞台房&lt;双人入住&gt;&lt;双早&gt;</t>
  </si>
  <si>
    <t>ALZAYER/ALI HASSAN</t>
  </si>
  <si>
    <t xml:space="preserve">2668501	</t>
  </si>
  <si>
    <t xml:space="preserve">6011454	</t>
  </si>
  <si>
    <t xml:space="preserve">18879803783	</t>
  </si>
  <si>
    <t>豪华特大床房&lt;双人入住&gt;&lt;不适用泰国/印度次大陆客人&gt;&lt;双早&gt;</t>
  </si>
  <si>
    <t>ZHANG/CHUANG</t>
  </si>
  <si>
    <t xml:space="preserve">2668622	</t>
  </si>
  <si>
    <t xml:space="preserve">466770	</t>
  </si>
  <si>
    <t xml:space="preserve">18880215683	</t>
  </si>
  <si>
    <t>高级好莱坞房&lt;今日特价 &gt;&lt;双人入住&gt;&lt;适用于除泰国的亚洲客人&gt;&lt;双早&gt;</t>
  </si>
  <si>
    <t>techapeng/Nittaya</t>
  </si>
  <si>
    <t xml:space="preserve">2668657	</t>
  </si>
  <si>
    <t>过时取消</t>
  </si>
  <si>
    <t>，</t>
  </si>
  <si>
    <t>A220830100034481</t>
  </si>
  <si>
    <t>CNY / HKD 当前参考汇率: 1.135163751</t>
  </si>
  <si>
    <t>总计： 90013 CNY/
102179.49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</si>
  <si>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</si>
  <si>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</si>
  <si>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</si>
  <si>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</si>
  <si>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</si>
  <si>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</si>
  <si>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</si>
  <si>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</si>
  <si>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</si>
  <si>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</si>
  <si>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</si>
  <si>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</si>
  <si>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</si>
  <si>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</si>
  <si>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</si>
  <si>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</si>
  <si>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</si>
  <si>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</si>
  <si>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2022-08-26</t>
  </si>
  <si>
    <t>2668622</t>
  </si>
  <si>
    <t>达拉海角度假酒店</t>
  </si>
  <si>
    <t>ZHANG CHUANG</t>
  </si>
  <si>
    <t>2022-08-27</t>
  </si>
  <si>
    <t>退房日周结</t>
  </si>
  <si>
    <t>691.00</t>
  </si>
  <si>
    <t>RMB</t>
  </si>
  <si>
    <t>0</t>
  </si>
  <si>
    <t>0.00</t>
  </si>
  <si>
    <t>携程国际直连(DD)</t>
  </si>
  <si>
    <t>01.011174</t>
  </si>
  <si>
    <t>2022-08-26 17:25:18</t>
  </si>
  <si>
    <t>否</t>
  </si>
  <si>
    <t>汇智国际旅游发展有限公司</t>
  </si>
  <si>
    <t>直采</t>
  </si>
  <si>
    <t>2668501</t>
  </si>
  <si>
    <t>迪拜派拉蒙酒店</t>
  </si>
  <si>
    <t>ALZAYER ALI HASSAN</t>
  </si>
  <si>
    <t>756.00</t>
  </si>
  <si>
    <t>2022-08-26 16:53:37</t>
  </si>
  <si>
    <t>2668256</t>
  </si>
  <si>
    <t>盛泰澜拉普崂中央广场酒店</t>
  </si>
  <si>
    <t>Poon Yuenling</t>
  </si>
  <si>
    <t>337.00</t>
  </si>
  <si>
    <t>2022-08-26 12:32:16</t>
  </si>
  <si>
    <t>2668237</t>
  </si>
  <si>
    <t>曼谷素坤逸11号美居酒店</t>
  </si>
  <si>
    <t>Wang Bing</t>
  </si>
  <si>
    <t>442.00</t>
  </si>
  <si>
    <t>2022-08-26 13:07:29</t>
  </si>
  <si>
    <t>2668230</t>
  </si>
  <si>
    <t>Xu Jian Qiang</t>
  </si>
  <si>
    <t>2022-08-26 13:11:43</t>
  </si>
  <si>
    <t>2668132</t>
  </si>
  <si>
    <t>曼谷暹罗名家设计酒店</t>
  </si>
  <si>
    <t>Stetsenko Veronika</t>
  </si>
  <si>
    <t>460.00</t>
  </si>
  <si>
    <t>2022-08-26 11:23:38</t>
  </si>
  <si>
    <t>2668120</t>
  </si>
  <si>
    <t>槟城长荣桂冠酒店</t>
  </si>
  <si>
    <t>MOHD IDZHAMKHAIRIL</t>
  </si>
  <si>
    <t>349.00</t>
  </si>
  <si>
    <t>2022-08-26 10:53:07</t>
  </si>
  <si>
    <t>2668039</t>
  </si>
  <si>
    <t>goey poh hwa</t>
  </si>
  <si>
    <t>330.00</t>
  </si>
  <si>
    <t>2022-08-26 08:57:28</t>
  </si>
  <si>
    <t>2667981</t>
  </si>
  <si>
    <t>YU JIANPING</t>
  </si>
  <si>
    <t>2022-08-26 09:09:14</t>
  </si>
  <si>
    <t>2022-08-25</t>
  </si>
  <si>
    <t>2667794</t>
  </si>
  <si>
    <t>槟城温宝利酒店 (槟城对抗新冠肺炎认证)</t>
  </si>
  <si>
    <t>Kim Siew Jessie Wong,Kim Siew Jessie Wong</t>
  </si>
  <si>
    <t>515.00</t>
  </si>
  <si>
    <t>2022-08-26 12:48:38</t>
  </si>
  <si>
    <t>2667128</t>
  </si>
  <si>
    <t>曼谷盛泰澜中央世界商业中心酒店  (SHA Plus+)</t>
  </si>
  <si>
    <t>MIN HTAY ZIN,MAR CHO CHO</t>
  </si>
  <si>
    <t>884.00</t>
  </si>
  <si>
    <t>2022-08-25 15:32:07</t>
  </si>
  <si>
    <t>2667091</t>
  </si>
  <si>
    <t>普吉岛迈考美丽亚酒店(SHA Extra Plus)</t>
  </si>
  <si>
    <t>Aloyid Eng.Abdullah Ali Aloyid</t>
  </si>
  <si>
    <t>1910.00</t>
  </si>
  <si>
    <t>2022-08-25 13:52:43</t>
  </si>
  <si>
    <t>2666857</t>
  </si>
  <si>
    <t>曼谷阿瓦尼中庭酒店</t>
  </si>
  <si>
    <t>Antonini Sabatino</t>
  </si>
  <si>
    <t>2022-08-25 12:59:12</t>
  </si>
  <si>
    <t>2666806</t>
  </si>
  <si>
    <t>Thio Selvia</t>
  </si>
  <si>
    <t>2022-08-26 08:31:57</t>
  </si>
  <si>
    <t>2666793</t>
  </si>
  <si>
    <t>曼谷素坤逸55号通罗中心点大酒店 (SHA Plus+)</t>
  </si>
  <si>
    <t>LIANG RUNZE</t>
  </si>
  <si>
    <t>539.00</t>
  </si>
  <si>
    <t>2022-08-25 12:38:36</t>
  </si>
  <si>
    <t>2022-08-24</t>
  </si>
  <si>
    <t>2666278</t>
  </si>
  <si>
    <t>Blad Panique</t>
  </si>
  <si>
    <t>2022-08-25 10:33:28</t>
  </si>
  <si>
    <t>2666269</t>
  </si>
  <si>
    <t>SUANDI HANNY MARYANDA</t>
  </si>
  <si>
    <t>348.00</t>
  </si>
  <si>
    <t>2022-08-25 10:13:34</t>
  </si>
  <si>
    <t>2665768</t>
  </si>
  <si>
    <t>曼谷唐人街皇家酒店</t>
  </si>
  <si>
    <t>Lertchanawong Ratchakorn</t>
  </si>
  <si>
    <t>390.00</t>
  </si>
  <si>
    <t>2022-08-24 14:24:05</t>
  </si>
  <si>
    <t>2665752</t>
  </si>
  <si>
    <t>素坤逸通罗一号拉珀蒂特莎丽尔酒店</t>
  </si>
  <si>
    <t>OKABE HIROAKI</t>
  </si>
  <si>
    <t>384.00</t>
  </si>
  <si>
    <t>2022-08-24 14:04:06</t>
  </si>
  <si>
    <t>2665523</t>
  </si>
  <si>
    <t>曼谷苏阁索酒店</t>
  </si>
  <si>
    <t>zhang bin</t>
  </si>
  <si>
    <t>1272.00</t>
  </si>
  <si>
    <t>2022-08-24 10:36:35</t>
  </si>
  <si>
    <t>2022-08-23</t>
  </si>
  <si>
    <t>2665105</t>
  </si>
  <si>
    <t>巴姆哥度假村 (SHA Certified)</t>
  </si>
  <si>
    <t>ZHOU JIN,PADAN PIMLADA</t>
  </si>
  <si>
    <t>780.00</t>
  </si>
  <si>
    <t>2022-08-24 10:25:38</t>
  </si>
  <si>
    <t>2665058</t>
  </si>
  <si>
    <t>曼谷金普顿马濑酒店 (SHA Extra Plus)</t>
  </si>
  <si>
    <t>Pongprapha Oarawan</t>
  </si>
  <si>
    <t>2760.00</t>
  </si>
  <si>
    <t>2022-08-24 15:02:47</t>
  </si>
  <si>
    <t>2664969</t>
  </si>
  <si>
    <t>Al Rahbi Rabie</t>
  </si>
  <si>
    <t>828.00</t>
  </si>
  <si>
    <t>2022-08-23 21:15:57</t>
  </si>
  <si>
    <t>2022-07-30</t>
  </si>
  <si>
    <t>2638584</t>
  </si>
  <si>
    <t>芽庄洲际酒店</t>
  </si>
  <si>
    <t>Lee Jeongseon</t>
  </si>
  <si>
    <t>1960.00</t>
  </si>
  <si>
    <t>2022-07-31 13:50:25</t>
  </si>
  <si>
    <t>2022-08-22</t>
  </si>
  <si>
    <t>2663316</t>
  </si>
  <si>
    <t>曼谷拉查丹利中心酒店  (SHA Plus+)</t>
  </si>
  <si>
    <t>TANG PHAIK TEE</t>
  </si>
  <si>
    <t>1920.00</t>
  </si>
  <si>
    <t>2022-08-22 13:12:36</t>
  </si>
  <si>
    <t>2663045</t>
  </si>
  <si>
    <t>CHEN FENGYU,WANG WEIHAO,WANG WEICHEN</t>
  </si>
  <si>
    <t>3965.00</t>
  </si>
  <si>
    <t>2022-08-22 10:26:07</t>
  </si>
  <si>
    <t>2022-08-21</t>
  </si>
  <si>
    <t>2662849</t>
  </si>
  <si>
    <t>LEE CHANGHYUN</t>
  </si>
  <si>
    <t>2925.00</t>
  </si>
  <si>
    <t>2022-08-22 10:56:45</t>
  </si>
  <si>
    <t>2022-07-26</t>
  </si>
  <si>
    <t>2633947</t>
  </si>
  <si>
    <t>诺拉布里温泉度假酒店 (SHA Plus+)</t>
  </si>
  <si>
    <t>Kakade Pratima,Kakade Pratima</t>
  </si>
  <si>
    <t>1680.00</t>
  </si>
  <si>
    <t>2022-07-27 22:30:19</t>
  </si>
  <si>
    <t>2632860</t>
  </si>
  <si>
    <t>KALE ANIKET ARUN,KALE ANIKET ARUN,KALE ANIKET ARUN,KALE ANIKET ARUN</t>
  </si>
  <si>
    <t>3360.00</t>
  </si>
  <si>
    <t>2022-07-29 08:54:38</t>
  </si>
  <si>
    <t>2022-08-18</t>
  </si>
  <si>
    <t>2659448</t>
  </si>
  <si>
    <t>曼谷素坤逸航站 21 中心酒店 (SHA Plus+)</t>
  </si>
  <si>
    <t>KWOK JOANNA</t>
  </si>
  <si>
    <t>5392.00</t>
  </si>
  <si>
    <t>2022-08-18 19:23:53</t>
  </si>
  <si>
    <t>2022-08-19</t>
  </si>
  <si>
    <t>2660701</t>
  </si>
  <si>
    <t>曼谷铂尔曼皇权酒店</t>
  </si>
  <si>
    <t>FAN YAU SHUN</t>
  </si>
  <si>
    <t>2716.00</t>
  </si>
  <si>
    <t>2022-08-20 09:57:47</t>
  </si>
  <si>
    <t>2022-08-20</t>
  </si>
  <si>
    <t>2661396</t>
  </si>
  <si>
    <t>YU GUOQING</t>
  </si>
  <si>
    <t>2868.00</t>
  </si>
  <si>
    <t>2022-08-20 15:21:45</t>
  </si>
  <si>
    <t>2022-08-16</t>
  </si>
  <si>
    <t>2656904</t>
  </si>
  <si>
    <t>曼谷维3酒店(曼谷威客3号酒店)</t>
  </si>
  <si>
    <t>Raritorn Phetcharoen Miss</t>
  </si>
  <si>
    <t>246.00</t>
  </si>
  <si>
    <t>2022-08-17 08:58:35</t>
  </si>
  <si>
    <t>2022-08-15</t>
  </si>
  <si>
    <t>2655749</t>
  </si>
  <si>
    <t>新首尔酒店</t>
  </si>
  <si>
    <t>Lee Jeonghee,Lee Jeonghee,Lee Jeonghee</t>
  </si>
  <si>
    <t>537.00</t>
  </si>
  <si>
    <t>2022-08-15 17:59:45</t>
  </si>
  <si>
    <t>2022-08-09</t>
  </si>
  <si>
    <t>2649272</t>
  </si>
  <si>
    <t>曼谷香格里拉大酒店</t>
  </si>
  <si>
    <t>SUN WENLONG</t>
  </si>
  <si>
    <t>910.00</t>
  </si>
  <si>
    <t>2022-08-10 18:08:51</t>
  </si>
  <si>
    <t>2664047</t>
  </si>
  <si>
    <t>铂尔曼吉隆坡城市中心大酒店</t>
  </si>
  <si>
    <t>DURIYABANLENG PAYUT</t>
  </si>
  <si>
    <t>2136.00</t>
  </si>
  <si>
    <t>2022-08-23 10:12:17</t>
  </si>
  <si>
    <t>2664034</t>
  </si>
  <si>
    <t>THANTHAMMONGKOL THARINEE</t>
  </si>
  <si>
    <t>1068.00</t>
  </si>
  <si>
    <t>2022-08-23 10:11:29</t>
  </si>
  <si>
    <t>2655869</t>
  </si>
  <si>
    <t>希思尔新山酒店</t>
  </si>
  <si>
    <t>Liew Hock Meng,Liew Hock Meng,Liew Hock Meng,Liew Hock Meng</t>
  </si>
  <si>
    <t>578.00</t>
  </si>
  <si>
    <t>2022-08-15 15:29:33</t>
  </si>
  <si>
    <t>2022-07-28</t>
  </si>
  <si>
    <t>2635791</t>
  </si>
  <si>
    <t>阿罗纳海滩赫纳度假村</t>
  </si>
  <si>
    <t>park guntae,park jina,baek yunsuk</t>
  </si>
  <si>
    <t>4600.00</t>
  </si>
  <si>
    <t>2022-07-29 16:06:14</t>
  </si>
  <si>
    <t>2664685</t>
  </si>
  <si>
    <t>曼谷贝斯特韦斯特至尊素坤逸酒店</t>
  </si>
  <si>
    <t>Lwin Thura Lwin,Soe Aye Khin Soe,Lwin Aung Zaw</t>
  </si>
  <si>
    <t>3120.00</t>
  </si>
  <si>
    <t>2022-08-23 17:06:21</t>
  </si>
  <si>
    <t>2022-08-01</t>
  </si>
  <si>
    <t>2639780</t>
  </si>
  <si>
    <t>曼谷华昌传统酒店</t>
  </si>
  <si>
    <t>FATANI NAWAF,FATANI NAWAF,FATANI NAWAF,FATANI NAWAF</t>
  </si>
  <si>
    <t>870.00</t>
  </si>
  <si>
    <t>2022-08-01 15:07:23</t>
  </si>
  <si>
    <t>2639730</t>
  </si>
  <si>
    <t>Bek Lijun,Bek Lijun,Bek Lijun,Bek Lijun</t>
  </si>
  <si>
    <t>3480.00</t>
  </si>
  <si>
    <t>2022-08-01 15:05:44</t>
  </si>
  <si>
    <t>2022-08-17</t>
  </si>
  <si>
    <t>2658242</t>
  </si>
  <si>
    <t>Ching Tsz Wai,Wong Wing Chun,Lam Shuk Fong,Wen Yee Hin</t>
  </si>
  <si>
    <t>4146.00</t>
  </si>
  <si>
    <t>2022-08-17 16:15:26</t>
  </si>
  <si>
    <t>2663789</t>
  </si>
  <si>
    <t>Bernadoes Mariono Wijono,Bernadoes Mariono Wijono,Bernadoes Mariono Wijono</t>
  </si>
  <si>
    <t>1190.00</t>
  </si>
  <si>
    <t>2022-08-23 10:32:33</t>
  </si>
  <si>
    <t>2663627</t>
  </si>
  <si>
    <t>曼谷金玉素旺纳普酒店</t>
  </si>
  <si>
    <t>kaewjan Chotika,kaewjan Chotika</t>
  </si>
  <si>
    <t>140.00</t>
  </si>
  <si>
    <t>2022-08-24 16:40:05</t>
  </si>
  <si>
    <t>2022-07-27</t>
  </si>
  <si>
    <t>2634652</t>
  </si>
  <si>
    <t>海约翰坎普庄园酒店</t>
  </si>
  <si>
    <t>Santos-Guevara Yvonne</t>
  </si>
  <si>
    <t>3314.00</t>
  </si>
  <si>
    <t>2022-08-12 11:03:37</t>
  </si>
  <si>
    <t>2022-07-20</t>
  </si>
  <si>
    <t>2626918</t>
  </si>
  <si>
    <t>FRANCISCO ANGELI GALANG</t>
  </si>
  <si>
    <t>1720.00</t>
  </si>
  <si>
    <t>2022-08-08 14:47:32</t>
  </si>
  <si>
    <t>2022-08-13</t>
  </si>
  <si>
    <t>2653673</t>
  </si>
  <si>
    <t>吉隆坡瑞园酒店</t>
  </si>
  <si>
    <t>Adnan Atikah</t>
  </si>
  <si>
    <t>375.00</t>
  </si>
  <si>
    <t>2022-08-13 14:09:15</t>
  </si>
  <si>
    <t>2657068</t>
  </si>
  <si>
    <t>Othman Zarina</t>
  </si>
  <si>
    <t>2022-08-16 17:40:27</t>
  </si>
  <si>
    <t>2022-08-03</t>
  </si>
  <si>
    <t>2642964</t>
  </si>
  <si>
    <t>曼谷盛泰乐水门酒店</t>
  </si>
  <si>
    <t>CHO KWANG WOON</t>
  </si>
  <si>
    <t>1041.00</t>
  </si>
  <si>
    <t>2022-08-03 17:53:00</t>
  </si>
  <si>
    <t>2633590</t>
  </si>
  <si>
    <t>YEN POH KEONG</t>
  </si>
  <si>
    <t>2082.00</t>
  </si>
  <si>
    <t>2022-07-26 21:07:03</t>
  </si>
  <si>
    <t>2022-08-10</t>
  </si>
  <si>
    <t>2650456</t>
  </si>
  <si>
    <t>莲花酒店</t>
  </si>
  <si>
    <t>Kamoncham Kamonchanok</t>
  </si>
  <si>
    <t>199.00</t>
  </si>
  <si>
    <t>-199</t>
  </si>
  <si>
    <t>2022-08-10 18:52:43</t>
  </si>
  <si>
    <t>2660814</t>
  </si>
  <si>
    <t>MOON SEUNGHUYN</t>
  </si>
  <si>
    <t>552.00</t>
  </si>
  <si>
    <t>2022-08-20 12:41:28</t>
  </si>
  <si>
    <t>2660494</t>
  </si>
  <si>
    <t>OW CHONG KIT</t>
  </si>
  <si>
    <t>1228.00</t>
  </si>
  <si>
    <t>2022-08-19 18:36:16</t>
  </si>
  <si>
    <t>2660232</t>
  </si>
  <si>
    <t>Wang Liang,Tang Ling,Wu Min</t>
  </si>
  <si>
    <t>3684.00</t>
  </si>
  <si>
    <t>2022-08-19 14:41:00</t>
  </si>
  <si>
    <t>2022-08-14</t>
  </si>
  <si>
    <t>2655326</t>
  </si>
  <si>
    <t>曼谷湄南河四季酒店 (SHA Plus+)</t>
  </si>
  <si>
    <t>JEONG MYUNGIN</t>
  </si>
  <si>
    <t>3300.00</t>
  </si>
  <si>
    <t>2022-08-15 18:40:20</t>
  </si>
  <si>
    <t>2655416</t>
  </si>
  <si>
    <t>PARK WONJIN,KIM SEOJOO</t>
  </si>
  <si>
    <t>2520.00</t>
  </si>
  <si>
    <t>2022-08-15 13:10:06</t>
  </si>
  <si>
    <t>2658026</t>
  </si>
  <si>
    <t>宿务海湾酒店-国会大厦</t>
  </si>
  <si>
    <t>Delos Reyes Rea</t>
  </si>
  <si>
    <t>1056.00</t>
  </si>
  <si>
    <t>2022-08-17 15:32:36</t>
  </si>
  <si>
    <t>2022-07-31</t>
  </si>
  <si>
    <t>2639262</t>
  </si>
  <si>
    <t>攀瓦布里海滨度假村(SHA Extra Plus)</t>
  </si>
  <si>
    <t>Nguyen Thu,Nguyen Thu,Nguyen Thu</t>
  </si>
  <si>
    <t>1320.00</t>
  </si>
  <si>
    <t>2022-07-31 16:50:46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</si>
</sst>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14</xdr:col>
      <xdr:colOff>419100</xdr:colOff>
      <xdr:row>115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73100"/>
          <a:ext cx="10506075" cy="5543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44794</v>
      </c>
      <c r="G2" s="6">
        <v>44800</v>
      </c>
      <c r="H2" s="4">
        <v>1</v>
      </c>
      <c r="I2" s="4">
        <v>6</v>
      </c>
      <c r="J2" s="4">
        <v>6</v>
      </c>
      <c r="K2" s="4" t="s">
        <v>30</v>
      </c>
      <c r="L2" s="4">
        <v>6566</v>
      </c>
      <c r="M2" s="4">
        <v>6566</v>
      </c>
      <c r="N2" s="4" t="s">
        <v>31</v>
      </c>
      <c r="O2" s="4" t="s">
        <v>32</v>
      </c>
      <c r="P2" s="4" t="s">
        <v>33</v>
      </c>
      <c r="Q2" s="4">
        <v>0</v>
      </c>
      <c r="R2" s="7">
        <v>44731</v>
      </c>
      <c r="S2" s="6">
        <v>44803</v>
      </c>
      <c r="T2" s="4" t="s">
        <v>34</v>
      </c>
      <c r="U2" s="4">
        <v>6566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44794</v>
      </c>
      <c r="G3" s="6">
        <v>44800</v>
      </c>
      <c r="H3" s="4">
        <v>1</v>
      </c>
      <c r="I3" s="4">
        <v>6</v>
      </c>
      <c r="J3" s="4">
        <v>6</v>
      </c>
      <c r="K3" s="4" t="s">
        <v>30</v>
      </c>
      <c r="L3" s="4">
        <v>-6566</v>
      </c>
      <c r="M3" s="4">
        <v>-6566</v>
      </c>
      <c r="N3" s="4" t="s">
        <v>31</v>
      </c>
      <c r="O3" s="4" t="s">
        <v>32</v>
      </c>
      <c r="P3" s="4" t="s">
        <v>33</v>
      </c>
      <c r="Q3" s="4">
        <v>0</v>
      </c>
      <c r="R3" s="7">
        <v>44731</v>
      </c>
      <c r="S3" s="6">
        <v>44803</v>
      </c>
      <c r="T3" s="4" t="s">
        <v>34</v>
      </c>
      <c r="U3" s="4">
        <v>-6566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44799</v>
      </c>
      <c r="G4" s="6">
        <v>44800</v>
      </c>
      <c r="H4" s="4">
        <v>1</v>
      </c>
      <c r="I4" s="4">
        <v>1</v>
      </c>
      <c r="J4" s="4">
        <v>1</v>
      </c>
      <c r="K4" s="4" t="s">
        <v>30</v>
      </c>
      <c r="L4" s="4">
        <v>950</v>
      </c>
      <c r="M4" s="4">
        <v>950</v>
      </c>
      <c r="N4" s="4" t="s">
        <v>40</v>
      </c>
      <c r="O4" s="4" t="s">
        <v>32</v>
      </c>
      <c r="P4" s="4" t="s">
        <v>33</v>
      </c>
      <c r="Q4" s="4">
        <v>0</v>
      </c>
      <c r="R4" s="7">
        <v>44753</v>
      </c>
      <c r="S4" s="6">
        <v>44803</v>
      </c>
      <c r="T4" s="4" t="s">
        <v>34</v>
      </c>
      <c r="U4" s="4">
        <v>950</v>
      </c>
      <c r="V4" s="4">
        <v>0</v>
      </c>
      <c r="W4" s="4">
        <v>0</v>
      </c>
      <c r="X4" s="4" t="s">
        <v>41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E5" s="4" t="s">
        <v>39</v>
      </c>
      <c r="F5" s="6">
        <v>44799</v>
      </c>
      <c r="G5" s="6">
        <v>44800</v>
      </c>
      <c r="H5" s="4">
        <v>1</v>
      </c>
      <c r="I5" s="4">
        <v>1</v>
      </c>
      <c r="J5" s="4">
        <v>1</v>
      </c>
      <c r="K5" s="4" t="s">
        <v>30</v>
      </c>
      <c r="L5" s="4">
        <v>-950</v>
      </c>
      <c r="M5" s="4">
        <v>-950</v>
      </c>
      <c r="N5" s="4" t="s">
        <v>40</v>
      </c>
      <c r="O5" s="4" t="s">
        <v>32</v>
      </c>
      <c r="P5" s="4" t="s">
        <v>33</v>
      </c>
      <c r="Q5" s="4">
        <v>0</v>
      </c>
      <c r="R5" s="7">
        <v>44753</v>
      </c>
      <c r="S5" s="6">
        <v>44803</v>
      </c>
      <c r="T5" s="4" t="s">
        <v>34</v>
      </c>
      <c r="U5" s="4">
        <v>-950</v>
      </c>
      <c r="V5" s="4">
        <v>0</v>
      </c>
      <c r="W5" s="4">
        <v>0</v>
      </c>
      <c r="X5" s="4" t="s">
        <v>41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44798</v>
      </c>
      <c r="G6" s="6">
        <v>44800</v>
      </c>
      <c r="H6" s="4">
        <v>1</v>
      </c>
      <c r="I6" s="4">
        <v>2</v>
      </c>
      <c r="J6" s="4">
        <v>2</v>
      </c>
      <c r="K6" s="4" t="s">
        <v>30</v>
      </c>
      <c r="L6" s="4">
        <v>1720</v>
      </c>
      <c r="M6" s="4">
        <v>1720</v>
      </c>
      <c r="N6" s="4" t="s">
        <v>45</v>
      </c>
      <c r="O6" s="4" t="s">
        <v>32</v>
      </c>
      <c r="P6" s="4" t="s">
        <v>33</v>
      </c>
      <c r="Q6" s="4">
        <v>0</v>
      </c>
      <c r="R6" s="7">
        <v>44762</v>
      </c>
      <c r="S6" s="6">
        <v>44803</v>
      </c>
      <c r="T6" s="4" t="s">
        <v>34</v>
      </c>
      <c r="U6" s="4">
        <v>1720</v>
      </c>
      <c r="V6" s="4">
        <v>0</v>
      </c>
      <c r="W6" s="4">
        <v>0</v>
      </c>
      <c r="X6" s="4" t="s">
        <v>46</v>
      </c>
      <c r="Y6" s="4" t="s">
        <v>47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44797</v>
      </c>
      <c r="G7" s="6">
        <v>44800</v>
      </c>
      <c r="H7" s="4">
        <v>2</v>
      </c>
      <c r="I7" s="4">
        <v>3</v>
      </c>
      <c r="J7" s="4">
        <v>6</v>
      </c>
      <c r="K7" s="4" t="s">
        <v>30</v>
      </c>
      <c r="L7" s="4">
        <v>3360</v>
      </c>
      <c r="M7" s="4">
        <v>3360</v>
      </c>
      <c r="N7" s="4" t="s">
        <v>51</v>
      </c>
      <c r="O7" s="4" t="s">
        <v>32</v>
      </c>
      <c r="P7" s="4" t="s">
        <v>33</v>
      </c>
      <c r="Q7" s="4">
        <v>0</v>
      </c>
      <c r="R7" s="7">
        <v>44768</v>
      </c>
      <c r="S7" s="6">
        <v>44803</v>
      </c>
      <c r="T7" s="4" t="s">
        <v>34</v>
      </c>
      <c r="U7" s="4">
        <v>3360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44797</v>
      </c>
      <c r="G8" s="6">
        <v>44800</v>
      </c>
      <c r="H8" s="4">
        <v>2</v>
      </c>
      <c r="I8" s="4">
        <v>3</v>
      </c>
      <c r="J8" s="4">
        <v>6</v>
      </c>
      <c r="K8" s="4" t="s">
        <v>30</v>
      </c>
      <c r="L8" s="4">
        <v>2082</v>
      </c>
      <c r="M8" s="4">
        <v>2082</v>
      </c>
      <c r="N8" s="4" t="s">
        <v>55</v>
      </c>
      <c r="O8" s="4" t="s">
        <v>32</v>
      </c>
      <c r="P8" s="4" t="s">
        <v>33</v>
      </c>
      <c r="Q8" s="4">
        <v>0</v>
      </c>
      <c r="R8" s="7">
        <v>44768</v>
      </c>
      <c r="S8" s="6">
        <v>44803</v>
      </c>
      <c r="T8" s="4" t="s">
        <v>34</v>
      </c>
      <c r="U8" s="4">
        <v>2082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44797</v>
      </c>
      <c r="G9" s="6">
        <v>44800</v>
      </c>
      <c r="H9" s="4">
        <v>1</v>
      </c>
      <c r="I9" s="4">
        <v>3</v>
      </c>
      <c r="J9" s="4">
        <v>3</v>
      </c>
      <c r="K9" s="4" t="s">
        <v>30</v>
      </c>
      <c r="L9" s="4">
        <v>1680</v>
      </c>
      <c r="M9" s="4">
        <v>1680</v>
      </c>
      <c r="N9" s="4" t="s">
        <v>59</v>
      </c>
      <c r="O9" s="4" t="s">
        <v>32</v>
      </c>
      <c r="P9" s="4" t="s">
        <v>33</v>
      </c>
      <c r="Q9" s="4">
        <v>0</v>
      </c>
      <c r="R9" s="7">
        <v>44768</v>
      </c>
      <c r="S9" s="6">
        <v>44803</v>
      </c>
      <c r="T9" s="4" t="s">
        <v>34</v>
      </c>
      <c r="U9" s="4">
        <v>1680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43</v>
      </c>
      <c r="E10" s="4" t="s">
        <v>63</v>
      </c>
      <c r="F10" s="6">
        <v>44798</v>
      </c>
      <c r="G10" s="6">
        <v>44800</v>
      </c>
      <c r="H10" s="4">
        <v>1</v>
      </c>
      <c r="I10" s="4">
        <v>2</v>
      </c>
      <c r="J10" s="4">
        <v>2</v>
      </c>
      <c r="K10" s="4" t="s">
        <v>30</v>
      </c>
      <c r="L10" s="4">
        <v>3314</v>
      </c>
      <c r="M10" s="4">
        <v>3314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44769</v>
      </c>
      <c r="S10" s="6">
        <v>44803</v>
      </c>
      <c r="T10" s="4" t="s">
        <v>34</v>
      </c>
      <c r="U10" s="4">
        <v>3314</v>
      </c>
      <c r="V10" s="4">
        <v>0</v>
      </c>
      <c r="W10" s="4">
        <v>0</v>
      </c>
      <c r="X10" s="4" t="s">
        <v>65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44795</v>
      </c>
      <c r="G11" s="6">
        <v>44800</v>
      </c>
      <c r="H11" s="4">
        <v>1</v>
      </c>
      <c r="I11" s="4">
        <v>5</v>
      </c>
      <c r="J11" s="4">
        <v>5</v>
      </c>
      <c r="K11" s="4" t="s">
        <v>30</v>
      </c>
      <c r="L11" s="4">
        <v>4600</v>
      </c>
      <c r="M11" s="4">
        <v>4600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44770</v>
      </c>
      <c r="S11" s="6">
        <v>44803</v>
      </c>
      <c r="T11" s="4" t="s">
        <v>34</v>
      </c>
      <c r="U11" s="4">
        <v>4600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44798</v>
      </c>
      <c r="G12" s="6">
        <v>44800</v>
      </c>
      <c r="H12" s="4">
        <v>1</v>
      </c>
      <c r="I12" s="4">
        <v>2</v>
      </c>
      <c r="J12" s="4">
        <v>2</v>
      </c>
      <c r="K12" s="4" t="s">
        <v>30</v>
      </c>
      <c r="L12" s="4">
        <v>1960</v>
      </c>
      <c r="M12" s="4">
        <v>1960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44772</v>
      </c>
      <c r="S12" s="6">
        <v>44803</v>
      </c>
      <c r="T12" s="4" t="s">
        <v>34</v>
      </c>
      <c r="U12" s="4">
        <v>1960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44797</v>
      </c>
      <c r="G13" s="6">
        <v>44800</v>
      </c>
      <c r="H13" s="4">
        <v>1</v>
      </c>
      <c r="I13" s="4">
        <v>3</v>
      </c>
      <c r="J13" s="4">
        <v>3</v>
      </c>
      <c r="K13" s="4" t="s">
        <v>30</v>
      </c>
      <c r="L13" s="4">
        <v>1320</v>
      </c>
      <c r="M13" s="4">
        <v>1320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44773</v>
      </c>
      <c r="S13" s="6">
        <v>44803</v>
      </c>
      <c r="T13" s="4" t="s">
        <v>34</v>
      </c>
      <c r="U13" s="4">
        <v>1320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44796</v>
      </c>
      <c r="G14" s="6">
        <v>44800</v>
      </c>
      <c r="H14" s="4">
        <v>2</v>
      </c>
      <c r="I14" s="4">
        <v>4</v>
      </c>
      <c r="J14" s="4">
        <v>8</v>
      </c>
      <c r="K14" s="4" t="s">
        <v>30</v>
      </c>
      <c r="L14" s="4">
        <v>3480</v>
      </c>
      <c r="M14" s="4">
        <v>3480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44774</v>
      </c>
      <c r="S14" s="6">
        <v>44803</v>
      </c>
      <c r="T14" s="4" t="s">
        <v>34</v>
      </c>
      <c r="U14" s="4">
        <v>3480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44799</v>
      </c>
      <c r="G15" s="6">
        <v>44800</v>
      </c>
      <c r="H15" s="4">
        <v>2</v>
      </c>
      <c r="I15" s="4">
        <v>1</v>
      </c>
      <c r="J15" s="4">
        <v>2</v>
      </c>
      <c r="K15" s="4" t="s">
        <v>30</v>
      </c>
      <c r="L15" s="4">
        <v>870</v>
      </c>
      <c r="M15" s="4">
        <v>870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44774</v>
      </c>
      <c r="S15" s="6">
        <v>44803</v>
      </c>
      <c r="T15" s="4" t="s">
        <v>34</v>
      </c>
      <c r="U15" s="4">
        <v>870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53</v>
      </c>
      <c r="E16" s="4" t="s">
        <v>54</v>
      </c>
      <c r="F16" s="6">
        <v>44797</v>
      </c>
      <c r="G16" s="6">
        <v>44800</v>
      </c>
      <c r="H16" s="4">
        <v>1</v>
      </c>
      <c r="I16" s="4">
        <v>3</v>
      </c>
      <c r="J16" s="4">
        <v>3</v>
      </c>
      <c r="K16" s="4" t="s">
        <v>30</v>
      </c>
      <c r="L16" s="4">
        <v>1041</v>
      </c>
      <c r="M16" s="4">
        <v>1041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44776</v>
      </c>
      <c r="S16" s="6">
        <v>44803</v>
      </c>
      <c r="T16" s="4" t="s">
        <v>34</v>
      </c>
      <c r="U16" s="4">
        <v>1041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44799</v>
      </c>
      <c r="G17" s="6">
        <v>44800</v>
      </c>
      <c r="H17" s="4">
        <v>1</v>
      </c>
      <c r="I17" s="4">
        <v>1</v>
      </c>
      <c r="J17" s="4">
        <v>1</v>
      </c>
      <c r="K17" s="4" t="s">
        <v>30</v>
      </c>
      <c r="L17" s="4">
        <v>910</v>
      </c>
      <c r="M17" s="4">
        <v>910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44782</v>
      </c>
      <c r="S17" s="6">
        <v>44803</v>
      </c>
      <c r="T17" s="4" t="s">
        <v>34</v>
      </c>
      <c r="U17" s="4">
        <v>910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44799</v>
      </c>
      <c r="G18" s="6">
        <v>44800</v>
      </c>
      <c r="H18" s="4">
        <v>1</v>
      </c>
      <c r="I18" s="4">
        <v>1</v>
      </c>
      <c r="J18" s="4">
        <v>1</v>
      </c>
      <c r="K18" s="4" t="s">
        <v>30</v>
      </c>
      <c r="L18" s="4">
        <v>199</v>
      </c>
      <c r="M18" s="4">
        <v>199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44783</v>
      </c>
      <c r="S18" s="6">
        <v>44803</v>
      </c>
      <c r="T18" s="4" t="s">
        <v>34</v>
      </c>
      <c r="U18" s="4">
        <v>199</v>
      </c>
      <c r="V18" s="4">
        <v>0</v>
      </c>
      <c r="W18" s="4">
        <v>0</v>
      </c>
      <c r="X18" s="4" t="s">
        <v>109</v>
      </c>
      <c r="Y18" s="4" t="s">
        <v>35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44799</v>
      </c>
      <c r="G19" s="6">
        <v>44800</v>
      </c>
      <c r="H19" s="4">
        <v>1</v>
      </c>
      <c r="I19" s="4">
        <v>1</v>
      </c>
      <c r="J19" s="4">
        <v>1</v>
      </c>
      <c r="K19" s="4" t="s">
        <v>30</v>
      </c>
      <c r="L19" s="4">
        <v>375</v>
      </c>
      <c r="M19" s="4">
        <v>375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44786</v>
      </c>
      <c r="S19" s="6">
        <v>44803</v>
      </c>
      <c r="T19" s="4" t="s">
        <v>34</v>
      </c>
      <c r="U19" s="4">
        <v>375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44799</v>
      </c>
      <c r="G20" s="6">
        <v>44800</v>
      </c>
      <c r="H20" s="4">
        <v>1</v>
      </c>
      <c r="I20" s="4">
        <v>1</v>
      </c>
      <c r="J20" s="4">
        <v>1</v>
      </c>
      <c r="K20" s="4" t="s">
        <v>30</v>
      </c>
      <c r="L20" s="4">
        <v>3300</v>
      </c>
      <c r="M20" s="4">
        <v>3300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44787</v>
      </c>
      <c r="S20" s="6">
        <v>44803</v>
      </c>
      <c r="T20" s="4" t="s">
        <v>34</v>
      </c>
      <c r="U20" s="4">
        <v>3300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44798</v>
      </c>
      <c r="G21" s="6">
        <v>44800</v>
      </c>
      <c r="H21" s="4">
        <v>1</v>
      </c>
      <c r="I21" s="4">
        <v>2</v>
      </c>
      <c r="J21" s="4">
        <v>2</v>
      </c>
      <c r="K21" s="4" t="s">
        <v>30</v>
      </c>
      <c r="L21" s="4">
        <v>2520</v>
      </c>
      <c r="M21" s="4">
        <v>2520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44788</v>
      </c>
      <c r="S21" s="6">
        <v>44803</v>
      </c>
      <c r="T21" s="4" t="s">
        <v>34</v>
      </c>
      <c r="U21" s="4">
        <v>2520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44799</v>
      </c>
      <c r="G22" s="6">
        <v>44800</v>
      </c>
      <c r="H22" s="4">
        <v>1</v>
      </c>
      <c r="I22" s="4">
        <v>1</v>
      </c>
      <c r="J22" s="4">
        <v>1</v>
      </c>
      <c r="K22" s="4" t="s">
        <v>30</v>
      </c>
      <c r="L22" s="4">
        <v>537</v>
      </c>
      <c r="M22" s="4">
        <v>537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44788</v>
      </c>
      <c r="S22" s="6">
        <v>44803</v>
      </c>
      <c r="T22" s="4" t="s">
        <v>34</v>
      </c>
      <c r="U22" s="4">
        <v>537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6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44799</v>
      </c>
      <c r="G23" s="6">
        <v>44800</v>
      </c>
      <c r="H23" s="4">
        <v>2</v>
      </c>
      <c r="I23" s="4">
        <v>1</v>
      </c>
      <c r="J23" s="4">
        <v>2</v>
      </c>
      <c r="K23" s="4" t="s">
        <v>30</v>
      </c>
      <c r="L23" s="4">
        <v>578</v>
      </c>
      <c r="M23" s="4">
        <v>578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44788</v>
      </c>
      <c r="S23" s="6">
        <v>44803</v>
      </c>
      <c r="T23" s="4" t="s">
        <v>34</v>
      </c>
      <c r="U23" s="4">
        <v>578</v>
      </c>
      <c r="V23" s="4">
        <v>0</v>
      </c>
      <c r="W23" s="4">
        <v>0</v>
      </c>
      <c r="X23" s="4" t="s">
        <v>138</v>
      </c>
      <c r="Y23" s="4">
        <v>4179433</v>
      </c>
      <c r="Z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44799</v>
      </c>
      <c r="G24" s="6">
        <v>44800</v>
      </c>
      <c r="H24" s="4">
        <v>1</v>
      </c>
      <c r="I24" s="4">
        <v>1</v>
      </c>
      <c r="J24" s="4">
        <v>1</v>
      </c>
      <c r="K24" s="4" t="s">
        <v>30</v>
      </c>
      <c r="L24" s="4">
        <v>246</v>
      </c>
      <c r="M24" s="4">
        <v>246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44789</v>
      </c>
      <c r="S24" s="6">
        <v>44803</v>
      </c>
      <c r="T24" s="4" t="s">
        <v>34</v>
      </c>
      <c r="U24" s="4">
        <v>246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111</v>
      </c>
      <c r="E25" s="4" t="s">
        <v>112</v>
      </c>
      <c r="F25" s="6">
        <v>44799</v>
      </c>
      <c r="G25" s="6">
        <v>44800</v>
      </c>
      <c r="H25" s="4">
        <v>1</v>
      </c>
      <c r="I25" s="4">
        <v>1</v>
      </c>
      <c r="J25" s="4">
        <v>1</v>
      </c>
      <c r="K25" s="4" t="s">
        <v>30</v>
      </c>
      <c r="L25" s="4">
        <v>375</v>
      </c>
      <c r="M25" s="4">
        <v>375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44789</v>
      </c>
      <c r="S25" s="6">
        <v>44803</v>
      </c>
      <c r="T25" s="4" t="s">
        <v>34</v>
      </c>
      <c r="U25" s="4">
        <v>375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44796</v>
      </c>
      <c r="G26" s="6">
        <v>44800</v>
      </c>
      <c r="H26" s="4">
        <v>1</v>
      </c>
      <c r="I26" s="4">
        <v>4</v>
      </c>
      <c r="J26" s="4">
        <v>4</v>
      </c>
      <c r="K26" s="4" t="s">
        <v>30</v>
      </c>
      <c r="L26" s="4">
        <v>1056</v>
      </c>
      <c r="M26" s="4">
        <v>1056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44790</v>
      </c>
      <c r="S26" s="6">
        <v>44803</v>
      </c>
      <c r="T26" s="4" t="s">
        <v>34</v>
      </c>
      <c r="U26" s="4">
        <v>1056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44797</v>
      </c>
      <c r="G27" s="6">
        <v>44800</v>
      </c>
      <c r="H27" s="4">
        <v>2</v>
      </c>
      <c r="I27" s="4">
        <v>3</v>
      </c>
      <c r="J27" s="4">
        <v>6</v>
      </c>
      <c r="K27" s="4" t="s">
        <v>30</v>
      </c>
      <c r="L27" s="4">
        <v>4146</v>
      </c>
      <c r="M27" s="4">
        <v>4146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44790</v>
      </c>
      <c r="S27" s="6">
        <v>44803</v>
      </c>
      <c r="T27" s="4" t="s">
        <v>34</v>
      </c>
      <c r="U27" s="4">
        <v>4146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44796</v>
      </c>
      <c r="G28" s="6">
        <v>44800</v>
      </c>
      <c r="H28" s="4">
        <v>1</v>
      </c>
      <c r="I28" s="4">
        <v>4</v>
      </c>
      <c r="J28" s="4">
        <v>4</v>
      </c>
      <c r="K28" s="4" t="s">
        <v>30</v>
      </c>
      <c r="L28" s="4">
        <v>5392</v>
      </c>
      <c r="M28" s="4">
        <v>5392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44791</v>
      </c>
      <c r="S28" s="6">
        <v>44803</v>
      </c>
      <c r="T28" s="4" t="s">
        <v>34</v>
      </c>
      <c r="U28" s="4">
        <v>5392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105</v>
      </c>
      <c r="B29" s="4" t="s">
        <v>26</v>
      </c>
      <c r="C29" s="4" t="s">
        <v>36</v>
      </c>
      <c r="D29" s="4" t="s">
        <v>106</v>
      </c>
      <c r="E29" s="4" t="s">
        <v>107</v>
      </c>
      <c r="F29" s="6">
        <v>44799</v>
      </c>
      <c r="G29" s="6">
        <v>44800</v>
      </c>
      <c r="H29" s="4">
        <v>1</v>
      </c>
      <c r="I29" s="4">
        <v>1</v>
      </c>
      <c r="J29" s="4">
        <v>1</v>
      </c>
      <c r="K29" s="4" t="s">
        <v>30</v>
      </c>
      <c r="L29" s="4">
        <v>-199</v>
      </c>
      <c r="M29" s="4">
        <v>-199</v>
      </c>
      <c r="N29" s="4" t="s">
        <v>108</v>
      </c>
      <c r="O29" s="4" t="s">
        <v>32</v>
      </c>
      <c r="P29" s="4" t="s">
        <v>33</v>
      </c>
      <c r="Q29" s="4">
        <v>0</v>
      </c>
      <c r="R29" s="7">
        <v>44783</v>
      </c>
      <c r="S29" s="6">
        <v>44803</v>
      </c>
      <c r="T29" s="4" t="s">
        <v>34</v>
      </c>
      <c r="U29" s="4">
        <v>-199</v>
      </c>
      <c r="V29" s="4">
        <v>0</v>
      </c>
      <c r="W29" s="4">
        <v>0</v>
      </c>
      <c r="X29" s="4" t="s">
        <v>109</v>
      </c>
      <c r="Y29" s="4" t="s">
        <v>35</v>
      </c>
    </row>
    <row r="30" s="4" customFormat="1" spans="1:27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44796</v>
      </c>
      <c r="G30" s="6">
        <v>44800</v>
      </c>
      <c r="H30" s="4">
        <v>3</v>
      </c>
      <c r="I30" s="4">
        <v>4</v>
      </c>
      <c r="J30" s="4">
        <v>12</v>
      </c>
      <c r="K30" s="4" t="s">
        <v>30</v>
      </c>
      <c r="L30" s="4">
        <v>3684</v>
      </c>
      <c r="M30" s="4">
        <v>3684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44792</v>
      </c>
      <c r="S30" s="6">
        <v>44803</v>
      </c>
      <c r="T30" s="4" t="s">
        <v>34</v>
      </c>
      <c r="U30" s="4">
        <v>3684</v>
      </c>
      <c r="V30" s="4">
        <v>0</v>
      </c>
      <c r="W30" s="4">
        <v>0</v>
      </c>
      <c r="X30" s="4" t="s">
        <v>172</v>
      </c>
      <c r="Y30" s="4">
        <v>205669024</v>
      </c>
      <c r="Z30" s="4">
        <v>205669858</v>
      </c>
      <c r="AA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169</v>
      </c>
      <c r="E31" s="4" t="s">
        <v>175</v>
      </c>
      <c r="F31" s="6">
        <v>44796</v>
      </c>
      <c r="G31" s="6">
        <v>44800</v>
      </c>
      <c r="H31" s="4">
        <v>1</v>
      </c>
      <c r="I31" s="4">
        <v>4</v>
      </c>
      <c r="J31" s="4">
        <v>4</v>
      </c>
      <c r="K31" s="4" t="s">
        <v>30</v>
      </c>
      <c r="L31" s="4">
        <v>1228</v>
      </c>
      <c r="M31" s="4">
        <v>1228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44792</v>
      </c>
      <c r="S31" s="6">
        <v>44803</v>
      </c>
      <c r="T31" s="4" t="s">
        <v>34</v>
      </c>
      <c r="U31" s="4">
        <v>1228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44794</v>
      </c>
      <c r="G32" s="6">
        <v>44800</v>
      </c>
      <c r="H32" s="4">
        <v>1</v>
      </c>
      <c r="I32" s="4">
        <v>6</v>
      </c>
      <c r="J32" s="4">
        <v>6</v>
      </c>
      <c r="K32" s="4" t="s">
        <v>30</v>
      </c>
      <c r="L32" s="4">
        <v>2716</v>
      </c>
      <c r="M32" s="4">
        <v>2716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44792</v>
      </c>
      <c r="S32" s="6">
        <v>44803</v>
      </c>
      <c r="T32" s="4" t="s">
        <v>34</v>
      </c>
      <c r="U32" s="4">
        <v>2716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44798</v>
      </c>
      <c r="G33" s="6">
        <v>44800</v>
      </c>
      <c r="H33" s="4">
        <v>1</v>
      </c>
      <c r="I33" s="4">
        <v>2</v>
      </c>
      <c r="J33" s="4">
        <v>2</v>
      </c>
      <c r="K33" s="4" t="s">
        <v>30</v>
      </c>
      <c r="L33" s="4">
        <v>552</v>
      </c>
      <c r="M33" s="4">
        <v>552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44793</v>
      </c>
      <c r="S33" s="6">
        <v>44803</v>
      </c>
      <c r="T33" s="4" t="s">
        <v>34</v>
      </c>
      <c r="U33" s="4">
        <v>552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44794</v>
      </c>
      <c r="G34" s="6">
        <v>44800</v>
      </c>
      <c r="H34" s="4">
        <v>1</v>
      </c>
      <c r="I34" s="4">
        <v>6</v>
      </c>
      <c r="J34" s="4">
        <v>6</v>
      </c>
      <c r="K34" s="4" t="s">
        <v>30</v>
      </c>
      <c r="L34" s="4">
        <v>2868</v>
      </c>
      <c r="M34" s="4">
        <v>2868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44793</v>
      </c>
      <c r="S34" s="6">
        <v>44803</v>
      </c>
      <c r="T34" s="4" t="s">
        <v>34</v>
      </c>
      <c r="U34" s="4">
        <v>2868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44795</v>
      </c>
      <c r="G35" s="6">
        <v>44800</v>
      </c>
      <c r="H35" s="4">
        <v>1</v>
      </c>
      <c r="I35" s="4">
        <v>5</v>
      </c>
      <c r="J35" s="4">
        <v>5</v>
      </c>
      <c r="K35" s="4" t="s">
        <v>30</v>
      </c>
      <c r="L35" s="4">
        <v>2925</v>
      </c>
      <c r="M35" s="4">
        <v>2925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44794</v>
      </c>
      <c r="S35" s="6">
        <v>44803</v>
      </c>
      <c r="T35" s="4" t="s">
        <v>34</v>
      </c>
      <c r="U35" s="4">
        <v>2925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196</v>
      </c>
      <c r="E36" s="4" t="s">
        <v>202</v>
      </c>
      <c r="F36" s="6">
        <v>44795</v>
      </c>
      <c r="G36" s="6">
        <v>44800</v>
      </c>
      <c r="H36" s="4">
        <v>1</v>
      </c>
      <c r="I36" s="4">
        <v>5</v>
      </c>
      <c r="J36" s="4">
        <v>5</v>
      </c>
      <c r="K36" s="4" t="s">
        <v>30</v>
      </c>
      <c r="L36" s="4">
        <v>3965</v>
      </c>
      <c r="M36" s="4">
        <v>3965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44795</v>
      </c>
      <c r="S36" s="6">
        <v>44803</v>
      </c>
      <c r="T36" s="4" t="s">
        <v>34</v>
      </c>
      <c r="U36" s="4">
        <v>3965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44797</v>
      </c>
      <c r="G37" s="6">
        <v>44800</v>
      </c>
      <c r="H37" s="4">
        <v>1</v>
      </c>
      <c r="I37" s="4">
        <v>3</v>
      </c>
      <c r="J37" s="4">
        <v>3</v>
      </c>
      <c r="K37" s="4" t="s">
        <v>30</v>
      </c>
      <c r="L37" s="4">
        <v>1920</v>
      </c>
      <c r="M37" s="4">
        <v>1920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44795</v>
      </c>
      <c r="S37" s="6">
        <v>44803</v>
      </c>
      <c r="T37" s="4" t="s">
        <v>34</v>
      </c>
      <c r="U37" s="4">
        <v>1920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44799</v>
      </c>
      <c r="G38" s="6">
        <v>44800</v>
      </c>
      <c r="H38" s="4">
        <v>1</v>
      </c>
      <c r="I38" s="4">
        <v>1</v>
      </c>
      <c r="J38" s="4">
        <v>1</v>
      </c>
      <c r="K38" s="4" t="s">
        <v>30</v>
      </c>
      <c r="L38" s="4">
        <v>140</v>
      </c>
      <c r="M38" s="4">
        <v>140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44795</v>
      </c>
      <c r="S38" s="6">
        <v>44803</v>
      </c>
      <c r="T38" s="4" t="s">
        <v>34</v>
      </c>
      <c r="U38" s="4">
        <v>140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44798</v>
      </c>
      <c r="G39" s="6">
        <v>44800</v>
      </c>
      <c r="H39" s="4">
        <v>1</v>
      </c>
      <c r="I39" s="4">
        <v>2</v>
      </c>
      <c r="J39" s="4">
        <v>2</v>
      </c>
      <c r="K39" s="4" t="s">
        <v>30</v>
      </c>
      <c r="L39" s="4">
        <v>1190</v>
      </c>
      <c r="M39" s="4">
        <v>1190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44795</v>
      </c>
      <c r="S39" s="6">
        <v>44803</v>
      </c>
      <c r="T39" s="4" t="s">
        <v>34</v>
      </c>
      <c r="U39" s="4">
        <v>1190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44798</v>
      </c>
      <c r="G40" s="6">
        <v>44800</v>
      </c>
      <c r="H40" s="4">
        <v>1</v>
      </c>
      <c r="I40" s="4">
        <v>2</v>
      </c>
      <c r="J40" s="4">
        <v>2</v>
      </c>
      <c r="K40" s="4" t="s">
        <v>30</v>
      </c>
      <c r="L40" s="4">
        <v>1068</v>
      </c>
      <c r="M40" s="4">
        <v>1068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44796</v>
      </c>
      <c r="S40" s="6">
        <v>44803</v>
      </c>
      <c r="T40" s="4" t="s">
        <v>34</v>
      </c>
      <c r="U40" s="4">
        <v>1068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6">
      <c r="A41" s="4" t="s">
        <v>228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44798</v>
      </c>
      <c r="G41" s="6">
        <v>44800</v>
      </c>
      <c r="H41" s="4">
        <v>2</v>
      </c>
      <c r="I41" s="4">
        <v>2</v>
      </c>
      <c r="J41" s="4">
        <v>4</v>
      </c>
      <c r="K41" s="4" t="s">
        <v>30</v>
      </c>
      <c r="L41" s="4">
        <v>2136</v>
      </c>
      <c r="M41" s="4">
        <v>2136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44796</v>
      </c>
      <c r="S41" s="6">
        <v>44803</v>
      </c>
      <c r="T41" s="4" t="s">
        <v>34</v>
      </c>
      <c r="U41" s="4">
        <v>2136</v>
      </c>
      <c r="V41" s="4">
        <v>0</v>
      </c>
      <c r="W41" s="4">
        <v>0</v>
      </c>
      <c r="X41" s="4" t="s">
        <v>230</v>
      </c>
      <c r="Y41" s="4">
        <v>859427</v>
      </c>
      <c r="Z41" s="4" t="s">
        <v>231</v>
      </c>
    </row>
    <row r="42" s="4" customFormat="1" spans="1:26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44797</v>
      </c>
      <c r="G42" s="6">
        <v>44800</v>
      </c>
      <c r="H42" s="4">
        <v>2</v>
      </c>
      <c r="I42" s="4">
        <v>3</v>
      </c>
      <c r="J42" s="4">
        <v>6</v>
      </c>
      <c r="K42" s="4" t="s">
        <v>30</v>
      </c>
      <c r="L42" s="4">
        <v>3120</v>
      </c>
      <c r="M42" s="4">
        <v>3120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44796</v>
      </c>
      <c r="S42" s="6">
        <v>44803</v>
      </c>
      <c r="T42" s="4" t="s">
        <v>34</v>
      </c>
      <c r="U42" s="4">
        <v>3120</v>
      </c>
      <c r="V42" s="4">
        <v>0</v>
      </c>
      <c r="W42" s="4">
        <v>0</v>
      </c>
      <c r="X42" s="4" t="s">
        <v>236</v>
      </c>
      <c r="Y42" s="4" t="s">
        <v>237</v>
      </c>
      <c r="Z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186</v>
      </c>
      <c r="E43" s="4" t="s">
        <v>187</v>
      </c>
      <c r="F43" s="6">
        <v>44797</v>
      </c>
      <c r="G43" s="6">
        <v>44800</v>
      </c>
      <c r="H43" s="4">
        <v>1</v>
      </c>
      <c r="I43" s="4">
        <v>3</v>
      </c>
      <c r="J43" s="4">
        <v>3</v>
      </c>
      <c r="K43" s="4" t="s">
        <v>30</v>
      </c>
      <c r="L43" s="4">
        <v>828</v>
      </c>
      <c r="M43" s="4">
        <v>828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44796</v>
      </c>
      <c r="S43" s="6">
        <v>44803</v>
      </c>
      <c r="T43" s="4" t="s">
        <v>34</v>
      </c>
      <c r="U43" s="4">
        <v>828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123</v>
      </c>
      <c r="E44" s="4" t="s">
        <v>244</v>
      </c>
      <c r="F44" s="6">
        <v>44798</v>
      </c>
      <c r="G44" s="6">
        <v>44800</v>
      </c>
      <c r="H44" s="4">
        <v>1</v>
      </c>
      <c r="I44" s="4">
        <v>2</v>
      </c>
      <c r="J44" s="4">
        <v>2</v>
      </c>
      <c r="K44" s="4" t="s">
        <v>30</v>
      </c>
      <c r="L44" s="4">
        <v>2760</v>
      </c>
      <c r="M44" s="4">
        <v>2760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44796</v>
      </c>
      <c r="S44" s="6">
        <v>44803</v>
      </c>
      <c r="T44" s="4" t="s">
        <v>34</v>
      </c>
      <c r="U44" s="4">
        <v>2760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44797</v>
      </c>
      <c r="G45" s="6">
        <v>44800</v>
      </c>
      <c r="H45" s="4">
        <v>1</v>
      </c>
      <c r="I45" s="4">
        <v>3</v>
      </c>
      <c r="J45" s="4">
        <v>3</v>
      </c>
      <c r="K45" s="4" t="s">
        <v>30</v>
      </c>
      <c r="L45" s="4">
        <v>1272</v>
      </c>
      <c r="M45" s="4">
        <v>1272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44797</v>
      </c>
      <c r="S45" s="6">
        <v>44803</v>
      </c>
      <c r="T45" s="4" t="s">
        <v>34</v>
      </c>
      <c r="U45" s="4">
        <v>1272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44798</v>
      </c>
      <c r="G46" s="6">
        <v>44800</v>
      </c>
      <c r="H46" s="4">
        <v>1</v>
      </c>
      <c r="I46" s="4">
        <v>2</v>
      </c>
      <c r="J46" s="4">
        <v>2</v>
      </c>
      <c r="K46" s="4" t="s">
        <v>30</v>
      </c>
      <c r="L46" s="4">
        <v>780</v>
      </c>
      <c r="M46" s="4">
        <v>780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44796</v>
      </c>
      <c r="S46" s="6">
        <v>44803</v>
      </c>
      <c r="T46" s="4" t="s">
        <v>34</v>
      </c>
      <c r="U46" s="4">
        <v>780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44798</v>
      </c>
      <c r="G47" s="6">
        <v>44800</v>
      </c>
      <c r="H47" s="4">
        <v>1</v>
      </c>
      <c r="I47" s="4">
        <v>2</v>
      </c>
      <c r="J47" s="4">
        <v>2</v>
      </c>
      <c r="K47" s="4" t="s">
        <v>30</v>
      </c>
      <c r="L47" s="4">
        <v>384</v>
      </c>
      <c r="M47" s="4">
        <v>384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44797</v>
      </c>
      <c r="S47" s="6">
        <v>44803</v>
      </c>
      <c r="T47" s="4" t="s">
        <v>34</v>
      </c>
      <c r="U47" s="4">
        <v>384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6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44799</v>
      </c>
      <c r="G48" s="6">
        <v>44800</v>
      </c>
      <c r="H48" s="4">
        <v>2</v>
      </c>
      <c r="I48" s="4">
        <v>1</v>
      </c>
      <c r="J48" s="4">
        <v>2</v>
      </c>
      <c r="K48" s="4" t="s">
        <v>30</v>
      </c>
      <c r="L48" s="4">
        <v>390</v>
      </c>
      <c r="M48" s="4">
        <v>390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44797</v>
      </c>
      <c r="S48" s="6">
        <v>44803</v>
      </c>
      <c r="T48" s="4" t="s">
        <v>34</v>
      </c>
      <c r="U48" s="4">
        <v>390</v>
      </c>
      <c r="V48" s="4">
        <v>0</v>
      </c>
      <c r="W48" s="4">
        <v>0</v>
      </c>
      <c r="X48" s="4" t="s">
        <v>270</v>
      </c>
      <c r="Y48" s="4">
        <v>306258</v>
      </c>
      <c r="Z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44799</v>
      </c>
      <c r="G49" s="6">
        <v>44800</v>
      </c>
      <c r="H49" s="4">
        <v>1</v>
      </c>
      <c r="I49" s="4">
        <v>1</v>
      </c>
      <c r="J49" s="4">
        <v>1</v>
      </c>
      <c r="K49" s="4" t="s">
        <v>30</v>
      </c>
      <c r="L49" s="4">
        <v>481</v>
      </c>
      <c r="M49" s="4">
        <v>481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44797</v>
      </c>
      <c r="S49" s="6">
        <v>44803</v>
      </c>
      <c r="T49" s="4" t="s">
        <v>34</v>
      </c>
      <c r="U49" s="4">
        <v>481</v>
      </c>
      <c r="V49" s="4">
        <v>0</v>
      </c>
      <c r="W49" s="4">
        <v>0</v>
      </c>
      <c r="X49" s="4" t="s">
        <v>276</v>
      </c>
      <c r="Y49" s="4" t="s">
        <v>35</v>
      </c>
    </row>
    <row r="50" s="4" customFormat="1" spans="1:25">
      <c r="A50" s="4" t="s">
        <v>272</v>
      </c>
      <c r="B50" s="4" t="s">
        <v>26</v>
      </c>
      <c r="C50" s="4" t="s">
        <v>36</v>
      </c>
      <c r="D50" s="4" t="s">
        <v>273</v>
      </c>
      <c r="E50" s="4" t="s">
        <v>274</v>
      </c>
      <c r="F50" s="6">
        <v>44799</v>
      </c>
      <c r="G50" s="6">
        <v>44800</v>
      </c>
      <c r="H50" s="4">
        <v>1</v>
      </c>
      <c r="I50" s="4">
        <v>1</v>
      </c>
      <c r="J50" s="4">
        <v>1</v>
      </c>
      <c r="K50" s="4" t="s">
        <v>30</v>
      </c>
      <c r="L50" s="4">
        <v>-481</v>
      </c>
      <c r="M50" s="4">
        <v>-481</v>
      </c>
      <c r="N50" s="4" t="s">
        <v>275</v>
      </c>
      <c r="O50" s="4" t="s">
        <v>32</v>
      </c>
      <c r="P50" s="4" t="s">
        <v>33</v>
      </c>
      <c r="Q50" s="4">
        <v>0</v>
      </c>
      <c r="R50" s="7">
        <v>44797</v>
      </c>
      <c r="S50" s="6">
        <v>44803</v>
      </c>
      <c r="T50" s="4" t="s">
        <v>34</v>
      </c>
      <c r="U50" s="4">
        <v>-481</v>
      </c>
      <c r="V50" s="4">
        <v>0</v>
      </c>
      <c r="W50" s="4">
        <v>0</v>
      </c>
      <c r="X50" s="4" t="s">
        <v>276</v>
      </c>
      <c r="Y50" s="4" t="s">
        <v>35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44799</v>
      </c>
      <c r="G51" s="6">
        <v>44800</v>
      </c>
      <c r="H51" s="4">
        <v>1</v>
      </c>
      <c r="I51" s="4">
        <v>1</v>
      </c>
      <c r="J51" s="4">
        <v>1</v>
      </c>
      <c r="K51" s="4" t="s">
        <v>30</v>
      </c>
      <c r="L51" s="4">
        <v>348</v>
      </c>
      <c r="M51" s="4">
        <v>348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44797</v>
      </c>
      <c r="S51" s="6">
        <v>44803</v>
      </c>
      <c r="T51" s="4" t="s">
        <v>34</v>
      </c>
      <c r="U51" s="4">
        <v>348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283</v>
      </c>
      <c r="B52" s="4" t="s">
        <v>26</v>
      </c>
      <c r="C52" s="4" t="s">
        <v>27</v>
      </c>
      <c r="D52" s="4" t="s">
        <v>284</v>
      </c>
      <c r="E52" s="4" t="s">
        <v>285</v>
      </c>
      <c r="F52" s="6">
        <v>44798</v>
      </c>
      <c r="G52" s="6">
        <v>44800</v>
      </c>
      <c r="H52" s="4">
        <v>1</v>
      </c>
      <c r="I52" s="4">
        <v>2</v>
      </c>
      <c r="J52" s="4">
        <v>2</v>
      </c>
      <c r="K52" s="4" t="s">
        <v>30</v>
      </c>
      <c r="L52" s="4">
        <v>1910</v>
      </c>
      <c r="M52" s="4">
        <v>1910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44797</v>
      </c>
      <c r="S52" s="6">
        <v>44803</v>
      </c>
      <c r="T52" s="4" t="s">
        <v>34</v>
      </c>
      <c r="U52" s="4">
        <v>1910</v>
      </c>
      <c r="V52" s="4">
        <v>0</v>
      </c>
      <c r="W52" s="4">
        <v>0</v>
      </c>
      <c r="X52" s="4" t="s">
        <v>287</v>
      </c>
      <c r="Y52" s="4" t="s">
        <v>288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217</v>
      </c>
      <c r="E53" s="4" t="s">
        <v>290</v>
      </c>
      <c r="F53" s="6">
        <v>44799</v>
      </c>
      <c r="G53" s="6">
        <v>44800</v>
      </c>
      <c r="H53" s="4">
        <v>1</v>
      </c>
      <c r="I53" s="4">
        <v>1</v>
      </c>
      <c r="J53" s="4">
        <v>1</v>
      </c>
      <c r="K53" s="4" t="s">
        <v>30</v>
      </c>
      <c r="L53" s="4">
        <v>539</v>
      </c>
      <c r="M53" s="4">
        <v>539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44798</v>
      </c>
      <c r="S53" s="6">
        <v>44803</v>
      </c>
      <c r="T53" s="4" t="s">
        <v>34</v>
      </c>
      <c r="U53" s="4">
        <v>539</v>
      </c>
      <c r="V53" s="4">
        <v>0</v>
      </c>
      <c r="W53" s="4">
        <v>0</v>
      </c>
      <c r="X53" s="4" t="s">
        <v>292</v>
      </c>
      <c r="Y53" s="4" t="s">
        <v>293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296</v>
      </c>
      <c r="F54" s="6">
        <v>44799</v>
      </c>
      <c r="G54" s="6">
        <v>44800</v>
      </c>
      <c r="H54" s="4">
        <v>1</v>
      </c>
      <c r="I54" s="4">
        <v>1</v>
      </c>
      <c r="J54" s="4">
        <v>1</v>
      </c>
      <c r="K54" s="4" t="s">
        <v>30</v>
      </c>
      <c r="L54" s="4">
        <v>515</v>
      </c>
      <c r="M54" s="4">
        <v>515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44798</v>
      </c>
      <c r="S54" s="6">
        <v>44803</v>
      </c>
      <c r="T54" s="4" t="s">
        <v>34</v>
      </c>
      <c r="U54" s="4">
        <v>515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186</v>
      </c>
      <c r="E55" s="4" t="s">
        <v>301</v>
      </c>
      <c r="F55" s="6">
        <v>44798</v>
      </c>
      <c r="G55" s="6">
        <v>44800</v>
      </c>
      <c r="H55" s="4">
        <v>1</v>
      </c>
      <c r="I55" s="4">
        <v>2</v>
      </c>
      <c r="J55" s="4">
        <v>2</v>
      </c>
      <c r="K55" s="4" t="s">
        <v>30</v>
      </c>
      <c r="L55" s="4">
        <v>460</v>
      </c>
      <c r="M55" s="4">
        <v>460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44798</v>
      </c>
      <c r="S55" s="6">
        <v>44803</v>
      </c>
      <c r="T55" s="4" t="s">
        <v>34</v>
      </c>
      <c r="U55" s="4">
        <v>460</v>
      </c>
      <c r="V55" s="4">
        <v>0</v>
      </c>
      <c r="W55" s="4">
        <v>0</v>
      </c>
      <c r="X55" s="4" t="s">
        <v>303</v>
      </c>
      <c r="Y55" s="4" t="s">
        <v>304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284</v>
      </c>
      <c r="E56" s="4" t="s">
        <v>285</v>
      </c>
      <c r="F56" s="6">
        <v>44798</v>
      </c>
      <c r="G56" s="6">
        <v>44800</v>
      </c>
      <c r="H56" s="4">
        <v>1</v>
      </c>
      <c r="I56" s="4">
        <v>2</v>
      </c>
      <c r="J56" s="4">
        <v>2</v>
      </c>
      <c r="K56" s="4" t="s">
        <v>30</v>
      </c>
      <c r="L56" s="4">
        <v>1910</v>
      </c>
      <c r="M56" s="4">
        <v>1910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44798</v>
      </c>
      <c r="S56" s="6">
        <v>44803</v>
      </c>
      <c r="T56" s="4" t="s">
        <v>34</v>
      </c>
      <c r="U56" s="4">
        <v>1910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44799</v>
      </c>
      <c r="G57" s="6">
        <v>44800</v>
      </c>
      <c r="H57" s="4">
        <v>1</v>
      </c>
      <c r="I57" s="4">
        <v>1</v>
      </c>
      <c r="J57" s="4">
        <v>1</v>
      </c>
      <c r="K57" s="4" t="s">
        <v>30</v>
      </c>
      <c r="L57" s="4">
        <v>884</v>
      </c>
      <c r="M57" s="4">
        <v>884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44798</v>
      </c>
      <c r="S57" s="6">
        <v>44803</v>
      </c>
      <c r="T57" s="4" t="s">
        <v>34</v>
      </c>
      <c r="U57" s="4">
        <v>884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44799</v>
      </c>
      <c r="G58" s="6">
        <v>44800</v>
      </c>
      <c r="H58" s="4">
        <v>1</v>
      </c>
      <c r="I58" s="4">
        <v>1</v>
      </c>
      <c r="J58" s="4">
        <v>1</v>
      </c>
      <c r="K58" s="4" t="s">
        <v>30</v>
      </c>
      <c r="L58" s="4">
        <v>515</v>
      </c>
      <c r="M58" s="4">
        <v>515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44798</v>
      </c>
      <c r="S58" s="6">
        <v>44803</v>
      </c>
      <c r="T58" s="4" t="s">
        <v>34</v>
      </c>
      <c r="U58" s="4">
        <v>515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169</v>
      </c>
      <c r="E59" s="4" t="s">
        <v>175</v>
      </c>
      <c r="F59" s="6">
        <v>44799</v>
      </c>
      <c r="G59" s="6">
        <v>44800</v>
      </c>
      <c r="H59" s="4">
        <v>1</v>
      </c>
      <c r="I59" s="4">
        <v>1</v>
      </c>
      <c r="J59" s="4">
        <v>1</v>
      </c>
      <c r="K59" s="4" t="s">
        <v>30</v>
      </c>
      <c r="L59" s="4">
        <v>337</v>
      </c>
      <c r="M59" s="4">
        <v>337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44799</v>
      </c>
      <c r="S59" s="6">
        <v>44803</v>
      </c>
      <c r="T59" s="4" t="s">
        <v>34</v>
      </c>
      <c r="U59" s="4">
        <v>337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278</v>
      </c>
      <c r="E60" s="4" t="s">
        <v>324</v>
      </c>
      <c r="F60" s="6">
        <v>44799</v>
      </c>
      <c r="G60" s="6">
        <v>44800</v>
      </c>
      <c r="H60" s="4">
        <v>1</v>
      </c>
      <c r="I60" s="4">
        <v>1</v>
      </c>
      <c r="J60" s="4">
        <v>1</v>
      </c>
      <c r="K60" s="4" t="s">
        <v>30</v>
      </c>
      <c r="L60" s="4">
        <v>330</v>
      </c>
      <c r="M60" s="4">
        <v>330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44799</v>
      </c>
      <c r="S60" s="6">
        <v>44803</v>
      </c>
      <c r="T60" s="4" t="s">
        <v>34</v>
      </c>
      <c r="U60" s="4">
        <v>330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278</v>
      </c>
      <c r="E61" s="4" t="s">
        <v>279</v>
      </c>
      <c r="F61" s="6">
        <v>44799</v>
      </c>
      <c r="G61" s="6">
        <v>44800</v>
      </c>
      <c r="H61" s="4">
        <v>1</v>
      </c>
      <c r="I61" s="4">
        <v>1</v>
      </c>
      <c r="J61" s="4">
        <v>1</v>
      </c>
      <c r="K61" s="4" t="s">
        <v>30</v>
      </c>
      <c r="L61" s="4">
        <v>349</v>
      </c>
      <c r="M61" s="4">
        <v>349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44799</v>
      </c>
      <c r="S61" s="6">
        <v>44803</v>
      </c>
      <c r="T61" s="4" t="s">
        <v>34</v>
      </c>
      <c r="U61" s="4">
        <v>349</v>
      </c>
      <c r="V61" s="4">
        <v>0</v>
      </c>
      <c r="W61" s="4">
        <v>0</v>
      </c>
      <c r="X61" s="4" t="s">
        <v>330</v>
      </c>
      <c r="Y61" s="4" t="s">
        <v>331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44799</v>
      </c>
      <c r="G62" s="6">
        <v>44800</v>
      </c>
      <c r="H62" s="4">
        <v>1</v>
      </c>
      <c r="I62" s="4">
        <v>1</v>
      </c>
      <c r="J62" s="4">
        <v>1</v>
      </c>
      <c r="K62" s="4" t="s">
        <v>30</v>
      </c>
      <c r="L62" s="4">
        <v>460</v>
      </c>
      <c r="M62" s="4">
        <v>460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44799</v>
      </c>
      <c r="S62" s="6">
        <v>44803</v>
      </c>
      <c r="T62" s="4" t="s">
        <v>34</v>
      </c>
      <c r="U62" s="4">
        <v>460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44799</v>
      </c>
      <c r="G63" s="6">
        <v>44800</v>
      </c>
      <c r="H63" s="4">
        <v>1</v>
      </c>
      <c r="I63" s="4">
        <v>1</v>
      </c>
      <c r="J63" s="4">
        <v>1</v>
      </c>
      <c r="K63" s="4" t="s">
        <v>30</v>
      </c>
      <c r="L63" s="4">
        <v>442</v>
      </c>
      <c r="M63" s="4">
        <v>442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44799</v>
      </c>
      <c r="S63" s="6">
        <v>44803</v>
      </c>
      <c r="T63" s="4" t="s">
        <v>34</v>
      </c>
      <c r="U63" s="4">
        <v>442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44799</v>
      </c>
      <c r="G64" s="6">
        <v>44800</v>
      </c>
      <c r="H64" s="4">
        <v>1</v>
      </c>
      <c r="I64" s="4">
        <v>1</v>
      </c>
      <c r="J64" s="4">
        <v>1</v>
      </c>
      <c r="K64" s="4" t="s">
        <v>30</v>
      </c>
      <c r="L64" s="4">
        <v>442</v>
      </c>
      <c r="M64" s="4">
        <v>442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44799</v>
      </c>
      <c r="S64" s="6">
        <v>44803</v>
      </c>
      <c r="T64" s="4" t="s">
        <v>34</v>
      </c>
      <c r="U64" s="4">
        <v>442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169</v>
      </c>
      <c r="E65" s="4" t="s">
        <v>170</v>
      </c>
      <c r="F65" s="6">
        <v>44799</v>
      </c>
      <c r="G65" s="6">
        <v>44800</v>
      </c>
      <c r="H65" s="4">
        <v>1</v>
      </c>
      <c r="I65" s="4">
        <v>1</v>
      </c>
      <c r="J65" s="4">
        <v>1</v>
      </c>
      <c r="K65" s="4" t="s">
        <v>30</v>
      </c>
      <c r="L65" s="4">
        <v>337</v>
      </c>
      <c r="M65" s="4">
        <v>337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44799</v>
      </c>
      <c r="S65" s="6">
        <v>44803</v>
      </c>
      <c r="T65" s="4" t="s">
        <v>34</v>
      </c>
      <c r="U65" s="4">
        <v>337</v>
      </c>
      <c r="V65" s="4">
        <v>0</v>
      </c>
      <c r="W65" s="4">
        <v>0</v>
      </c>
      <c r="X65" s="4" t="s">
        <v>350</v>
      </c>
      <c r="Y65" s="4" t="s">
        <v>351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44799</v>
      </c>
      <c r="G66" s="6">
        <v>44800</v>
      </c>
      <c r="H66" s="4">
        <v>1</v>
      </c>
      <c r="I66" s="4">
        <v>1</v>
      </c>
      <c r="J66" s="4">
        <v>1</v>
      </c>
      <c r="K66" s="4" t="s">
        <v>30</v>
      </c>
      <c r="L66" s="4">
        <v>756</v>
      </c>
      <c r="M66" s="4">
        <v>756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44799</v>
      </c>
      <c r="S66" s="6">
        <v>44803</v>
      </c>
      <c r="T66" s="4" t="s">
        <v>34</v>
      </c>
      <c r="U66" s="4">
        <v>756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157</v>
      </c>
      <c r="E67" s="4" t="s">
        <v>359</v>
      </c>
      <c r="F67" s="6">
        <v>44799</v>
      </c>
      <c r="G67" s="6">
        <v>44800</v>
      </c>
      <c r="H67" s="4">
        <v>1</v>
      </c>
      <c r="I67" s="4">
        <v>1</v>
      </c>
      <c r="J67" s="4">
        <v>1</v>
      </c>
      <c r="K67" s="4" t="s">
        <v>30</v>
      </c>
      <c r="L67" s="4">
        <v>691</v>
      </c>
      <c r="M67" s="4">
        <v>691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44799</v>
      </c>
      <c r="S67" s="6">
        <v>44803</v>
      </c>
      <c r="T67" s="4" t="s">
        <v>34</v>
      </c>
      <c r="U67" s="4">
        <v>691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310</v>
      </c>
      <c r="E68" s="4" t="s">
        <v>364</v>
      </c>
      <c r="F68" s="6">
        <v>44799</v>
      </c>
      <c r="G68" s="6">
        <v>44800</v>
      </c>
      <c r="H68" s="4">
        <v>1</v>
      </c>
      <c r="I68" s="4">
        <v>1</v>
      </c>
      <c r="J68" s="4">
        <v>1</v>
      </c>
      <c r="K68" s="4" t="s">
        <v>30</v>
      </c>
      <c r="L68" s="4">
        <v>890</v>
      </c>
      <c r="M68" s="4">
        <v>890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44799</v>
      </c>
      <c r="S68" s="6">
        <v>44803</v>
      </c>
      <c r="T68" s="4" t="s">
        <v>34</v>
      </c>
      <c r="U68" s="4">
        <v>890</v>
      </c>
      <c r="V68" s="4">
        <v>0</v>
      </c>
      <c r="W68" s="4">
        <v>0</v>
      </c>
      <c r="X68" s="4" t="s">
        <v>366</v>
      </c>
      <c r="Y68" s="4" t="s">
        <v>35</v>
      </c>
    </row>
    <row r="69" s="4" customFormat="1" spans="1:25">
      <c r="A69" s="4" t="s">
        <v>363</v>
      </c>
      <c r="B69" s="4" t="s">
        <v>26</v>
      </c>
      <c r="C69" s="4" t="s">
        <v>36</v>
      </c>
      <c r="D69" s="4" t="s">
        <v>310</v>
      </c>
      <c r="E69" s="4" t="s">
        <v>364</v>
      </c>
      <c r="F69" s="6">
        <v>44799</v>
      </c>
      <c r="G69" s="6">
        <v>44800</v>
      </c>
      <c r="H69" s="4">
        <v>1</v>
      </c>
      <c r="I69" s="4">
        <v>1</v>
      </c>
      <c r="J69" s="4">
        <v>1</v>
      </c>
      <c r="K69" s="4" t="s">
        <v>30</v>
      </c>
      <c r="L69" s="4">
        <v>-890</v>
      </c>
      <c r="M69" s="4">
        <v>-890</v>
      </c>
      <c r="N69" s="4" t="s">
        <v>365</v>
      </c>
      <c r="O69" s="4" t="s">
        <v>32</v>
      </c>
      <c r="P69" s="4" t="s">
        <v>33</v>
      </c>
      <c r="Q69" s="4">
        <v>0</v>
      </c>
      <c r="R69" s="7">
        <v>44799</v>
      </c>
      <c r="S69" s="6">
        <v>44803</v>
      </c>
      <c r="T69" s="4" t="s">
        <v>34</v>
      </c>
      <c r="U69" s="4">
        <v>-890</v>
      </c>
      <c r="V69" s="4">
        <v>0</v>
      </c>
      <c r="W69" s="4">
        <v>0</v>
      </c>
      <c r="X69" s="4" t="s">
        <v>366</v>
      </c>
      <c r="Y69" s="4" t="s">
        <v>35</v>
      </c>
    </row>
    <row r="70" s="4" customFormat="1" spans="1:25">
      <c r="A70" s="4" t="s">
        <v>363</v>
      </c>
      <c r="B70" s="4" t="s">
        <v>26</v>
      </c>
      <c r="C70" s="4" t="s">
        <v>367</v>
      </c>
      <c r="D70" s="4" t="s">
        <v>310</v>
      </c>
      <c r="E70" s="4" t="s">
        <v>364</v>
      </c>
      <c r="F70" s="6">
        <v>44799</v>
      </c>
      <c r="G70" s="6">
        <v>44800</v>
      </c>
      <c r="H70" s="4">
        <v>1</v>
      </c>
      <c r="I70" s="4">
        <v>1</v>
      </c>
      <c r="J70" s="4">
        <v>1</v>
      </c>
      <c r="K70" s="4" t="s">
        <v>30</v>
      </c>
      <c r="L70" s="4">
        <v>0</v>
      </c>
      <c r="M70" s="4">
        <v>0</v>
      </c>
      <c r="N70" s="4" t="s">
        <v>365</v>
      </c>
      <c r="O70" s="4" t="s">
        <v>32</v>
      </c>
      <c r="P70" s="4" t="s">
        <v>33</v>
      </c>
      <c r="Q70" s="4">
        <v>0</v>
      </c>
      <c r="R70" s="7">
        <v>44799</v>
      </c>
      <c r="S70" s="6">
        <v>44803</v>
      </c>
      <c r="T70" s="4" t="s">
        <v>34</v>
      </c>
      <c r="U70" s="4">
        <v>0</v>
      </c>
      <c r="V70" s="4">
        <v>0</v>
      </c>
      <c r="W70" s="4">
        <v>0</v>
      </c>
      <c r="X70" s="4" t="s">
        <v>366</v>
      </c>
      <c r="Y7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4"/>
  <sheetViews>
    <sheetView tabSelected="1" topLeftCell="A50" workbookViewId="0">
      <selection activeCell="A72" sqref="A72:A74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368</v>
      </c>
    </row>
    <row r="2" s="4" customFormat="1" hidden="1" spans="1:9">
      <c r="A2" s="5">
        <v>18158249784</v>
      </c>
      <c r="B2" s="6">
        <v>44794</v>
      </c>
      <c r="C2" s="6">
        <v>44800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18359294554</v>
      </c>
      <c r="B3" s="6">
        <v>44799</v>
      </c>
      <c r="C3" s="6">
        <v>44800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18452841033</v>
      </c>
      <c r="B4" s="6">
        <v>44798</v>
      </c>
      <c r="C4" s="6">
        <v>44800</v>
      </c>
      <c r="D4" s="4">
        <v>1720</v>
      </c>
      <c r="E4" s="4" t="str">
        <f>VLOOKUP(A4,HOP!A:L,12,0)</f>
        <v>1720.00</v>
      </c>
      <c r="F4" s="4" t="str">
        <f>VLOOKUP(A4,HOP!A:C,3,0)</f>
        <v>2626918</v>
      </c>
      <c r="G4" s="4">
        <f t="shared" si="0"/>
        <v>0</v>
      </c>
      <c r="H4" s="4" t="str">
        <f t="shared" si="1"/>
        <v>，2626918</v>
      </c>
      <c r="I4" s="4" t="str">
        <f>VLOOKUP(A4,HOP!A:U,21,0)</f>
        <v>直采</v>
      </c>
    </row>
    <row r="5" s="4" customFormat="1" spans="1:9">
      <c r="A5" s="5">
        <v>18513585298</v>
      </c>
      <c r="B5" s="6">
        <v>44797</v>
      </c>
      <c r="C5" s="6">
        <v>44800</v>
      </c>
      <c r="D5" s="4">
        <v>3360</v>
      </c>
      <c r="E5" s="4" t="str">
        <f>VLOOKUP(A5,HOP!A:L,12,0)</f>
        <v>3360.00</v>
      </c>
      <c r="F5" s="4" t="str">
        <f>VLOOKUP(A5,HOP!A:C,3,0)</f>
        <v>2632860</v>
      </c>
      <c r="G5" s="4">
        <f t="shared" si="0"/>
        <v>0</v>
      </c>
      <c r="H5" s="4" t="str">
        <f t="shared" si="1"/>
        <v>，2632860</v>
      </c>
      <c r="I5" s="4" t="str">
        <f>VLOOKUP(A5,HOP!A:U,21,0)</f>
        <v>直采</v>
      </c>
    </row>
    <row r="6" s="4" customFormat="1" spans="1:9">
      <c r="A6" s="5">
        <v>18517483522</v>
      </c>
      <c r="B6" s="6">
        <v>44797</v>
      </c>
      <c r="C6" s="6">
        <v>44800</v>
      </c>
      <c r="D6" s="4">
        <v>2082</v>
      </c>
      <c r="E6" s="4" t="str">
        <f>VLOOKUP(A6,HOP!A:L,12,0)</f>
        <v>2082.00</v>
      </c>
      <c r="F6" s="4" t="str">
        <f>VLOOKUP(A6,HOP!A:C,3,0)</f>
        <v>2633590</v>
      </c>
      <c r="G6" s="4">
        <f t="shared" si="0"/>
        <v>0</v>
      </c>
      <c r="H6" s="4" t="str">
        <f t="shared" si="1"/>
        <v>，2633590</v>
      </c>
      <c r="I6" s="4" t="str">
        <f>VLOOKUP(A6,HOP!A:U,21,0)</f>
        <v>直采</v>
      </c>
    </row>
    <row r="7" s="4" customFormat="1" spans="1:9">
      <c r="A7" s="5">
        <v>18524261603</v>
      </c>
      <c r="B7" s="6">
        <v>44797</v>
      </c>
      <c r="C7" s="6">
        <v>44800</v>
      </c>
      <c r="D7" s="4">
        <v>1680</v>
      </c>
      <c r="E7" s="4" t="str">
        <f>VLOOKUP(A7,HOP!A:L,12,0)</f>
        <v>1680.00</v>
      </c>
      <c r="F7" s="4" t="str">
        <f>VLOOKUP(A7,HOP!A:C,3,0)</f>
        <v>2633947</v>
      </c>
      <c r="G7" s="4">
        <f t="shared" si="0"/>
        <v>0</v>
      </c>
      <c r="H7" s="4" t="str">
        <f t="shared" si="1"/>
        <v>，2633947</v>
      </c>
      <c r="I7" s="4" t="str">
        <f>VLOOKUP(A7,HOP!A:U,21,0)</f>
        <v>直采</v>
      </c>
    </row>
    <row r="8" s="4" customFormat="1" spans="1:9">
      <c r="A8" s="5">
        <v>18528252977</v>
      </c>
      <c r="B8" s="6">
        <v>44798</v>
      </c>
      <c r="C8" s="6">
        <v>44800</v>
      </c>
      <c r="D8" s="4">
        <v>3314</v>
      </c>
      <c r="E8" s="4" t="str">
        <f>VLOOKUP(A8,HOP!A:L,12,0)</f>
        <v>3314.00</v>
      </c>
      <c r="F8" s="4" t="str">
        <f>VLOOKUP(A8,HOP!A:C,3,0)</f>
        <v>2634652</v>
      </c>
      <c r="G8" s="4">
        <f t="shared" si="0"/>
        <v>0</v>
      </c>
      <c r="H8" s="4" t="str">
        <f t="shared" si="1"/>
        <v>，2634652</v>
      </c>
      <c r="I8" s="4" t="str">
        <f>VLOOKUP(A8,HOP!A:U,21,0)</f>
        <v>直采</v>
      </c>
    </row>
    <row r="9" s="4" customFormat="1" spans="1:9">
      <c r="A9" s="5">
        <v>18543892108</v>
      </c>
      <c r="B9" s="6">
        <v>44795</v>
      </c>
      <c r="C9" s="6">
        <v>44800</v>
      </c>
      <c r="D9" s="4">
        <v>4600</v>
      </c>
      <c r="E9" s="4" t="str">
        <f>VLOOKUP(A9,HOP!A:L,12,0)</f>
        <v>4600.00</v>
      </c>
      <c r="F9" s="4" t="str">
        <f>VLOOKUP(A9,HOP!A:C,3,0)</f>
        <v>2635791</v>
      </c>
      <c r="G9" s="4">
        <f t="shared" si="0"/>
        <v>0</v>
      </c>
      <c r="H9" s="4" t="str">
        <f t="shared" si="1"/>
        <v>，2635791</v>
      </c>
      <c r="I9" s="4" t="str">
        <f>VLOOKUP(A9,HOP!A:U,21,0)</f>
        <v>直采</v>
      </c>
    </row>
    <row r="10" s="4" customFormat="1" spans="1:9">
      <c r="A10" s="5">
        <v>18572685645</v>
      </c>
      <c r="B10" s="6">
        <v>44798</v>
      </c>
      <c r="C10" s="6">
        <v>44800</v>
      </c>
      <c r="D10" s="4">
        <v>1960</v>
      </c>
      <c r="E10" s="4" t="str">
        <f>VLOOKUP(A10,HOP!A:L,12,0)</f>
        <v>1960.00</v>
      </c>
      <c r="F10" s="4" t="str">
        <f>VLOOKUP(A10,HOP!A:C,3,0)</f>
        <v>2638584</v>
      </c>
      <c r="G10" s="4">
        <f t="shared" si="0"/>
        <v>0</v>
      </c>
      <c r="H10" s="4" t="str">
        <f t="shared" si="1"/>
        <v>，2638584</v>
      </c>
      <c r="I10" s="4" t="str">
        <f>VLOOKUP(A10,HOP!A:U,21,0)</f>
        <v>直采</v>
      </c>
    </row>
    <row r="11" s="4" customFormat="1" spans="1:9">
      <c r="A11" s="5">
        <v>18577072207</v>
      </c>
      <c r="B11" s="6">
        <v>44797</v>
      </c>
      <c r="C11" s="6">
        <v>44800</v>
      </c>
      <c r="D11" s="4">
        <v>1320</v>
      </c>
      <c r="E11" s="4" t="str">
        <f>VLOOKUP(A11,HOP!A:L,12,0)</f>
        <v>1320.00</v>
      </c>
      <c r="F11" s="4" t="str">
        <f>VLOOKUP(A11,HOP!A:C,3,0)</f>
        <v>2639262</v>
      </c>
      <c r="G11" s="4">
        <f t="shared" si="0"/>
        <v>0</v>
      </c>
      <c r="H11" s="4" t="str">
        <f t="shared" si="1"/>
        <v>，2639262</v>
      </c>
      <c r="I11" s="4" t="str">
        <f>VLOOKUP(A11,HOP!A:U,21,0)</f>
        <v>直采</v>
      </c>
    </row>
    <row r="12" s="4" customFormat="1" spans="1:9">
      <c r="A12" s="5">
        <v>18583894137</v>
      </c>
      <c r="B12" s="6">
        <v>44796</v>
      </c>
      <c r="C12" s="6">
        <v>44800</v>
      </c>
      <c r="D12" s="4">
        <v>3480</v>
      </c>
      <c r="E12" s="4" t="str">
        <f>VLOOKUP(A12,HOP!A:L,12,0)</f>
        <v>3480.00</v>
      </c>
      <c r="F12" s="4" t="str">
        <f>VLOOKUP(A12,HOP!A:C,3,0)</f>
        <v>2639730</v>
      </c>
      <c r="G12" s="4">
        <f t="shared" si="0"/>
        <v>0</v>
      </c>
      <c r="H12" s="4" t="str">
        <f t="shared" si="1"/>
        <v>，2639730</v>
      </c>
      <c r="I12" s="4" t="str">
        <f>VLOOKUP(A12,HOP!A:U,21,0)</f>
        <v>直采</v>
      </c>
    </row>
    <row r="13" s="4" customFormat="1" spans="1:9">
      <c r="A13" s="5">
        <v>18584092801</v>
      </c>
      <c r="B13" s="6">
        <v>44799</v>
      </c>
      <c r="C13" s="6">
        <v>44800</v>
      </c>
      <c r="D13" s="4">
        <v>870</v>
      </c>
      <c r="E13" s="4" t="str">
        <f>VLOOKUP(A13,HOP!A:L,12,0)</f>
        <v>870.00</v>
      </c>
      <c r="F13" s="4" t="str">
        <f>VLOOKUP(A13,HOP!A:C,3,0)</f>
        <v>2639780</v>
      </c>
      <c r="G13" s="4">
        <f t="shared" si="0"/>
        <v>0</v>
      </c>
      <c r="H13" s="4" t="str">
        <f t="shared" si="1"/>
        <v>，2639780</v>
      </c>
      <c r="I13" s="4" t="str">
        <f>VLOOKUP(A13,HOP!A:U,21,0)</f>
        <v>直采</v>
      </c>
    </row>
    <row r="14" s="4" customFormat="1" spans="1:9">
      <c r="A14" s="5">
        <v>18614543502</v>
      </c>
      <c r="B14" s="6">
        <v>44797</v>
      </c>
      <c r="C14" s="6">
        <v>44800</v>
      </c>
      <c r="D14" s="4">
        <v>1041</v>
      </c>
      <c r="E14" s="4" t="str">
        <f>VLOOKUP(A14,HOP!A:L,12,0)</f>
        <v>1041.00</v>
      </c>
      <c r="F14" s="4" t="str">
        <f>VLOOKUP(A14,HOP!A:C,3,0)</f>
        <v>2642964</v>
      </c>
      <c r="G14" s="4">
        <f t="shared" si="0"/>
        <v>0</v>
      </c>
      <c r="H14" s="4" t="str">
        <f t="shared" si="1"/>
        <v>，2642964</v>
      </c>
      <c r="I14" s="4" t="str">
        <f>VLOOKUP(A14,HOP!A:U,21,0)</f>
        <v>直采</v>
      </c>
    </row>
    <row r="15" s="4" customFormat="1" spans="1:9">
      <c r="A15" s="5">
        <v>18688794140</v>
      </c>
      <c r="B15" s="6">
        <v>44799</v>
      </c>
      <c r="C15" s="6">
        <v>44800</v>
      </c>
      <c r="D15" s="4">
        <v>910</v>
      </c>
      <c r="E15" s="4" t="str">
        <f>VLOOKUP(A15,HOP!A:L,12,0)</f>
        <v>910.00</v>
      </c>
      <c r="F15" s="4" t="str">
        <f>VLOOKUP(A15,HOP!A:C,3,0)</f>
        <v>2649272</v>
      </c>
      <c r="G15" s="4">
        <f t="shared" si="0"/>
        <v>0</v>
      </c>
      <c r="H15" s="4" t="str">
        <f t="shared" si="1"/>
        <v>，2649272</v>
      </c>
      <c r="I15" s="4" t="str">
        <f>VLOOKUP(A15,HOP!A:U,21,0)</f>
        <v>直采</v>
      </c>
    </row>
    <row r="16" s="4" customFormat="1" hidden="1" spans="1:9">
      <c r="A16" s="5">
        <v>18700234129</v>
      </c>
      <c r="B16" s="6">
        <v>44799</v>
      </c>
      <c r="C16" s="6">
        <v>44800</v>
      </c>
      <c r="D16" s="4">
        <v>0</v>
      </c>
      <c r="E16" s="4" t="str">
        <f>VLOOKUP(A16,HOP!A:L,12,0)</f>
        <v>0.00</v>
      </c>
      <c r="F16" s="4" t="str">
        <f>VLOOKUP(A16,HOP!A:C,3,0)</f>
        <v>2650456</v>
      </c>
      <c r="G16" s="4">
        <f t="shared" si="0"/>
        <v>0</v>
      </c>
      <c r="H16" s="4" t="str">
        <f t="shared" si="1"/>
        <v>，2650456</v>
      </c>
      <c r="I16" s="4" t="str">
        <f>VLOOKUP(A16,HOP!A:U,21,0)</f>
        <v>直采</v>
      </c>
    </row>
    <row r="17" s="4" customFormat="1" spans="1:9">
      <c r="A17" s="5">
        <v>18735158627</v>
      </c>
      <c r="B17" s="6">
        <v>44799</v>
      </c>
      <c r="C17" s="6">
        <v>44800</v>
      </c>
      <c r="D17" s="4">
        <v>375</v>
      </c>
      <c r="E17" s="4" t="str">
        <f>VLOOKUP(A17,HOP!A:L,12,0)</f>
        <v>375.00</v>
      </c>
      <c r="F17" s="4" t="str">
        <f>VLOOKUP(A17,HOP!A:C,3,0)</f>
        <v>2653673</v>
      </c>
      <c r="G17" s="4">
        <f t="shared" si="0"/>
        <v>0</v>
      </c>
      <c r="H17" s="4" t="str">
        <f t="shared" si="1"/>
        <v>，2653673</v>
      </c>
      <c r="I17" s="4" t="str">
        <f>VLOOKUP(A17,HOP!A:U,21,0)</f>
        <v>直采</v>
      </c>
    </row>
    <row r="18" s="4" customFormat="1" spans="1:9">
      <c r="A18" s="5">
        <v>18753213550</v>
      </c>
      <c r="B18" s="6">
        <v>44799</v>
      </c>
      <c r="C18" s="6">
        <v>44800</v>
      </c>
      <c r="D18" s="4">
        <v>3300</v>
      </c>
      <c r="E18" s="4" t="str">
        <f>VLOOKUP(A18,HOP!A:L,12,0)</f>
        <v>3300.00</v>
      </c>
      <c r="F18" s="4" t="str">
        <f>VLOOKUP(A18,HOP!A:C,3,0)</f>
        <v>2655326</v>
      </c>
      <c r="G18" s="4">
        <f t="shared" si="0"/>
        <v>0</v>
      </c>
      <c r="H18" s="4" t="str">
        <f t="shared" si="1"/>
        <v>，2655326</v>
      </c>
      <c r="I18" s="4" t="str">
        <f>VLOOKUP(A18,HOP!A:U,21,0)</f>
        <v>直采</v>
      </c>
    </row>
    <row r="19" s="4" customFormat="1" spans="1:9">
      <c r="A19" s="5">
        <v>18753907985</v>
      </c>
      <c r="B19" s="6">
        <v>44798</v>
      </c>
      <c r="C19" s="6">
        <v>44800</v>
      </c>
      <c r="D19" s="4">
        <v>2520</v>
      </c>
      <c r="E19" s="4" t="str">
        <f>VLOOKUP(A19,HOP!A:L,12,0)</f>
        <v>2520.00</v>
      </c>
      <c r="F19" s="4" t="str">
        <f>VLOOKUP(A19,HOP!A:C,3,0)</f>
        <v>2655416</v>
      </c>
      <c r="G19" s="4">
        <f t="shared" si="0"/>
        <v>0</v>
      </c>
      <c r="H19" s="4" t="str">
        <f t="shared" si="1"/>
        <v>，2655416</v>
      </c>
      <c r="I19" s="4" t="str">
        <f>VLOOKUP(A19,HOP!A:U,21,0)</f>
        <v>直采</v>
      </c>
    </row>
    <row r="20" s="4" customFormat="1" spans="1:9">
      <c r="A20" s="5">
        <v>18756097170</v>
      </c>
      <c r="B20" s="6">
        <v>44799</v>
      </c>
      <c r="C20" s="6">
        <v>44800</v>
      </c>
      <c r="D20" s="4">
        <v>537</v>
      </c>
      <c r="E20" s="4" t="str">
        <f>VLOOKUP(A20,HOP!A:L,12,0)</f>
        <v>537.00</v>
      </c>
      <c r="F20" s="4" t="str">
        <f>VLOOKUP(A20,HOP!A:C,3,0)</f>
        <v>2655749</v>
      </c>
      <c r="G20" s="4">
        <f t="shared" si="0"/>
        <v>0</v>
      </c>
      <c r="H20" s="4" t="str">
        <f t="shared" si="1"/>
        <v>，2655749</v>
      </c>
      <c r="I20" s="4" t="str">
        <f>VLOOKUP(A20,HOP!A:U,21,0)</f>
        <v>直采</v>
      </c>
    </row>
    <row r="21" s="4" customFormat="1" spans="1:9">
      <c r="A21" s="5">
        <v>18756875260</v>
      </c>
      <c r="B21" s="6">
        <v>44799</v>
      </c>
      <c r="C21" s="6">
        <v>44800</v>
      </c>
      <c r="D21" s="4">
        <v>578</v>
      </c>
      <c r="E21" s="4" t="str">
        <f>VLOOKUP(A21,HOP!A:L,12,0)</f>
        <v>578.00</v>
      </c>
      <c r="F21" s="4" t="str">
        <f>VLOOKUP(A21,HOP!A:C,3,0)</f>
        <v>2655869</v>
      </c>
      <c r="G21" s="4">
        <f t="shared" si="0"/>
        <v>0</v>
      </c>
      <c r="H21" s="4" t="str">
        <f t="shared" si="1"/>
        <v>，2655869</v>
      </c>
      <c r="I21" s="4" t="str">
        <f>VLOOKUP(A21,HOP!A:U,21,0)</f>
        <v>直采</v>
      </c>
    </row>
    <row r="22" s="4" customFormat="1" spans="1:9">
      <c r="A22" s="5">
        <v>18767245848</v>
      </c>
      <c r="B22" s="6">
        <v>44799</v>
      </c>
      <c r="C22" s="6">
        <v>44800</v>
      </c>
      <c r="D22" s="4">
        <v>246</v>
      </c>
      <c r="E22" s="4" t="str">
        <f>VLOOKUP(A22,HOP!A:L,12,0)</f>
        <v>246.00</v>
      </c>
      <c r="F22" s="4" t="str">
        <f>VLOOKUP(A22,HOP!A:C,3,0)</f>
        <v>2656904</v>
      </c>
      <c r="G22" s="4">
        <f t="shared" si="0"/>
        <v>0</v>
      </c>
      <c r="H22" s="4" t="str">
        <f t="shared" si="1"/>
        <v>，2656904</v>
      </c>
      <c r="I22" s="4" t="str">
        <f>VLOOKUP(A22,HOP!A:U,21,0)</f>
        <v>直采</v>
      </c>
    </row>
    <row r="23" s="4" customFormat="1" spans="1:9">
      <c r="A23" s="5">
        <v>18772338953</v>
      </c>
      <c r="B23" s="6">
        <v>44799</v>
      </c>
      <c r="C23" s="6">
        <v>44800</v>
      </c>
      <c r="D23" s="4">
        <v>375</v>
      </c>
      <c r="E23" s="4" t="str">
        <f>VLOOKUP(A23,HOP!A:L,12,0)</f>
        <v>375.00</v>
      </c>
      <c r="F23" s="4" t="str">
        <f>VLOOKUP(A23,HOP!A:C,3,0)</f>
        <v>2657068</v>
      </c>
      <c r="G23" s="4">
        <f t="shared" si="0"/>
        <v>0</v>
      </c>
      <c r="H23" s="4" t="str">
        <f t="shared" si="1"/>
        <v>，2657068</v>
      </c>
      <c r="I23" s="4" t="str">
        <f>VLOOKUP(A23,HOP!A:U,21,0)</f>
        <v>直采</v>
      </c>
    </row>
    <row r="24" s="4" customFormat="1" spans="1:9">
      <c r="A24" s="5">
        <v>18777780870</v>
      </c>
      <c r="B24" s="6">
        <v>44796</v>
      </c>
      <c r="C24" s="6">
        <v>44800</v>
      </c>
      <c r="D24" s="4">
        <v>1056</v>
      </c>
      <c r="E24" s="4" t="str">
        <f>VLOOKUP(A24,HOP!A:L,12,0)</f>
        <v>1056.00</v>
      </c>
      <c r="F24" s="4" t="str">
        <f>VLOOKUP(A24,HOP!A:C,3,0)</f>
        <v>2658026</v>
      </c>
      <c r="G24" s="4">
        <f t="shared" si="0"/>
        <v>0</v>
      </c>
      <c r="H24" s="4" t="str">
        <f t="shared" si="1"/>
        <v>，2658026</v>
      </c>
      <c r="I24" s="4" t="str">
        <f>VLOOKUP(A24,HOP!A:U,21,0)</f>
        <v>直采</v>
      </c>
    </row>
    <row r="25" s="4" customFormat="1" spans="1:9">
      <c r="A25" s="5">
        <v>18783470145</v>
      </c>
      <c r="B25" s="6">
        <v>44797</v>
      </c>
      <c r="C25" s="6">
        <v>44800</v>
      </c>
      <c r="D25" s="4">
        <v>4146</v>
      </c>
      <c r="E25" s="4" t="str">
        <f>VLOOKUP(A25,HOP!A:L,12,0)</f>
        <v>4146.00</v>
      </c>
      <c r="F25" s="4" t="str">
        <f>VLOOKUP(A25,HOP!A:C,3,0)</f>
        <v>2658242</v>
      </c>
      <c r="G25" s="4">
        <f t="shared" si="0"/>
        <v>0</v>
      </c>
      <c r="H25" s="4" t="str">
        <f t="shared" si="1"/>
        <v>，2658242</v>
      </c>
      <c r="I25" s="4" t="str">
        <f>VLOOKUP(A25,HOP!A:U,21,0)</f>
        <v>直采</v>
      </c>
    </row>
    <row r="26" s="4" customFormat="1" spans="1:9">
      <c r="A26" s="5">
        <v>18796657751</v>
      </c>
      <c r="B26" s="6">
        <v>44796</v>
      </c>
      <c r="C26" s="6">
        <v>44800</v>
      </c>
      <c r="D26" s="4">
        <v>5392</v>
      </c>
      <c r="E26" s="4" t="str">
        <f>VLOOKUP(A26,HOP!A:L,12,0)</f>
        <v>5392.00</v>
      </c>
      <c r="F26" s="4" t="str">
        <f>VLOOKUP(A26,HOP!A:C,3,0)</f>
        <v>2659448</v>
      </c>
      <c r="G26" s="4">
        <f t="shared" si="0"/>
        <v>0</v>
      </c>
      <c r="H26" s="4" t="str">
        <f t="shared" si="1"/>
        <v>，2659448</v>
      </c>
      <c r="I26" s="4" t="str">
        <f>VLOOKUP(A26,HOP!A:U,21,0)</f>
        <v>直采</v>
      </c>
    </row>
    <row r="27" s="4" customFormat="1" spans="1:9">
      <c r="A27" s="5">
        <v>18805869376</v>
      </c>
      <c r="B27" s="6">
        <v>44796</v>
      </c>
      <c r="C27" s="6">
        <v>44800</v>
      </c>
      <c r="D27" s="4">
        <v>3684</v>
      </c>
      <c r="E27" s="4" t="str">
        <f>VLOOKUP(A27,HOP!A:L,12,0)</f>
        <v>3684.00</v>
      </c>
      <c r="F27" s="4" t="str">
        <f>VLOOKUP(A27,HOP!A:C,3,0)</f>
        <v>2660232</v>
      </c>
      <c r="G27" s="4">
        <f t="shared" si="0"/>
        <v>0</v>
      </c>
      <c r="H27" s="4" t="str">
        <f t="shared" si="1"/>
        <v>，2660232</v>
      </c>
      <c r="I27" s="4" t="str">
        <f>VLOOKUP(A27,HOP!A:U,21,0)</f>
        <v>直采</v>
      </c>
    </row>
    <row r="28" s="4" customFormat="1" spans="1:9">
      <c r="A28" s="5">
        <v>18807931736</v>
      </c>
      <c r="B28" s="6">
        <v>44796</v>
      </c>
      <c r="C28" s="6">
        <v>44800</v>
      </c>
      <c r="D28" s="4">
        <v>1228</v>
      </c>
      <c r="E28" s="4" t="str">
        <f>VLOOKUP(A28,HOP!A:L,12,0)</f>
        <v>1228.00</v>
      </c>
      <c r="F28" s="4" t="str">
        <f>VLOOKUP(A28,HOP!A:C,3,0)</f>
        <v>2660494</v>
      </c>
      <c r="G28" s="4">
        <f t="shared" si="0"/>
        <v>0</v>
      </c>
      <c r="H28" s="4" t="str">
        <f t="shared" si="1"/>
        <v>，2660494</v>
      </c>
      <c r="I28" s="4" t="str">
        <f>VLOOKUP(A28,HOP!A:U,21,0)</f>
        <v>直采</v>
      </c>
    </row>
    <row r="29" s="4" customFormat="1" spans="1:9">
      <c r="A29" s="5">
        <v>18809731354</v>
      </c>
      <c r="B29" s="6">
        <v>44794</v>
      </c>
      <c r="C29" s="6">
        <v>44800</v>
      </c>
      <c r="D29" s="4">
        <v>2716</v>
      </c>
      <c r="E29" s="4" t="str">
        <f>VLOOKUP(A29,HOP!A:L,12,0)</f>
        <v>2716.00</v>
      </c>
      <c r="F29" s="4" t="str">
        <f>VLOOKUP(A29,HOP!A:C,3,0)</f>
        <v>2660701</v>
      </c>
      <c r="G29" s="4">
        <f t="shared" si="0"/>
        <v>0</v>
      </c>
      <c r="H29" s="4" t="str">
        <f t="shared" si="1"/>
        <v>，2660701</v>
      </c>
      <c r="I29" s="4" t="str">
        <f>VLOOKUP(A29,HOP!A:U,21,0)</f>
        <v>直采</v>
      </c>
    </row>
    <row r="30" s="4" customFormat="1" spans="1:9">
      <c r="A30" s="5">
        <v>18810422990</v>
      </c>
      <c r="B30" s="6">
        <v>44798</v>
      </c>
      <c r="C30" s="6">
        <v>44800</v>
      </c>
      <c r="D30" s="4">
        <v>552</v>
      </c>
      <c r="E30" s="4" t="str">
        <f>VLOOKUP(A30,HOP!A:L,12,0)</f>
        <v>552.00</v>
      </c>
      <c r="F30" s="4" t="str">
        <f>VLOOKUP(A30,HOP!A:C,3,0)</f>
        <v>2660814</v>
      </c>
      <c r="G30" s="4">
        <f t="shared" si="0"/>
        <v>0</v>
      </c>
      <c r="H30" s="4" t="str">
        <f t="shared" si="1"/>
        <v>，2660814</v>
      </c>
      <c r="I30" s="4" t="str">
        <f>VLOOKUP(A30,HOP!A:U,21,0)</f>
        <v>直采</v>
      </c>
    </row>
    <row r="31" s="4" customFormat="1" spans="1:9">
      <c r="A31" s="5">
        <v>18816849600</v>
      </c>
      <c r="B31" s="6">
        <v>44794</v>
      </c>
      <c r="C31" s="6">
        <v>44800</v>
      </c>
      <c r="D31" s="4">
        <v>2868</v>
      </c>
      <c r="E31" s="4" t="str">
        <f>VLOOKUP(A31,HOP!A:L,12,0)</f>
        <v>2868.00</v>
      </c>
      <c r="F31" s="4" t="str">
        <f>VLOOKUP(A31,HOP!A:C,3,0)</f>
        <v>2661396</v>
      </c>
      <c r="G31" s="4">
        <f t="shared" si="0"/>
        <v>0</v>
      </c>
      <c r="H31" s="4" t="str">
        <f t="shared" si="1"/>
        <v>，2661396</v>
      </c>
      <c r="I31" s="4" t="str">
        <f>VLOOKUP(A31,HOP!A:U,21,0)</f>
        <v>直采</v>
      </c>
    </row>
    <row r="32" s="4" customFormat="1" spans="1:9">
      <c r="A32" s="5">
        <v>18830018751</v>
      </c>
      <c r="B32" s="6">
        <v>44795</v>
      </c>
      <c r="C32" s="6">
        <v>44800</v>
      </c>
      <c r="D32" s="4">
        <v>2925</v>
      </c>
      <c r="E32" s="4" t="str">
        <f>VLOOKUP(A32,HOP!A:L,12,0)</f>
        <v>2925.00</v>
      </c>
      <c r="F32" s="4" t="str">
        <f>VLOOKUP(A32,HOP!A:C,3,0)</f>
        <v>2662849</v>
      </c>
      <c r="G32" s="4">
        <f t="shared" si="0"/>
        <v>0</v>
      </c>
      <c r="H32" s="4" t="str">
        <f t="shared" si="1"/>
        <v>，2662849</v>
      </c>
      <c r="I32" s="4" t="str">
        <f>VLOOKUP(A32,HOP!A:U,21,0)</f>
        <v>直采</v>
      </c>
    </row>
    <row r="33" s="4" customFormat="1" spans="1:9">
      <c r="A33" s="5">
        <v>18830670319</v>
      </c>
      <c r="B33" s="6">
        <v>44795</v>
      </c>
      <c r="C33" s="6">
        <v>44800</v>
      </c>
      <c r="D33" s="4">
        <v>3965</v>
      </c>
      <c r="E33" s="4" t="str">
        <f>VLOOKUP(A33,HOP!A:L,12,0)</f>
        <v>3965.00</v>
      </c>
      <c r="F33" s="4" t="str">
        <f>VLOOKUP(A33,HOP!A:C,3,0)</f>
        <v>2663045</v>
      </c>
      <c r="G33" s="4">
        <f t="shared" si="0"/>
        <v>0</v>
      </c>
      <c r="H33" s="4" t="str">
        <f t="shared" si="1"/>
        <v>，2663045</v>
      </c>
      <c r="I33" s="4" t="str">
        <f>VLOOKUP(A33,HOP!A:U,21,0)</f>
        <v>直采</v>
      </c>
    </row>
    <row r="34" s="4" customFormat="1" spans="1:9">
      <c r="A34" s="5">
        <v>18836390995</v>
      </c>
      <c r="B34" s="6">
        <v>44797</v>
      </c>
      <c r="C34" s="6">
        <v>44800</v>
      </c>
      <c r="D34" s="4">
        <v>1920</v>
      </c>
      <c r="E34" s="4" t="str">
        <f>VLOOKUP(A34,HOP!A:L,12,0)</f>
        <v>1920.00</v>
      </c>
      <c r="F34" s="4" t="str">
        <f>VLOOKUP(A34,HOP!A:C,3,0)</f>
        <v>2663316</v>
      </c>
      <c r="G34" s="4">
        <f t="shared" si="0"/>
        <v>0</v>
      </c>
      <c r="H34" s="4" t="str">
        <f t="shared" si="1"/>
        <v>，2663316</v>
      </c>
      <c r="I34" s="4" t="str">
        <f>VLOOKUP(A34,HOP!A:U,21,0)</f>
        <v>直采</v>
      </c>
    </row>
    <row r="35" s="4" customFormat="1" spans="1:9">
      <c r="A35" s="5">
        <v>18838765631</v>
      </c>
      <c r="B35" s="6">
        <v>44799</v>
      </c>
      <c r="C35" s="6">
        <v>44800</v>
      </c>
      <c r="D35" s="4">
        <v>140</v>
      </c>
      <c r="E35" s="4" t="str">
        <f>VLOOKUP(A35,HOP!A:L,12,0)</f>
        <v>140.00</v>
      </c>
      <c r="F35" s="4" t="str">
        <f>VLOOKUP(A35,HOP!A:C,3,0)</f>
        <v>2663627</v>
      </c>
      <c r="G35" s="4">
        <f t="shared" ref="G35:G64" si="2">D35-E35</f>
        <v>0</v>
      </c>
      <c r="H35" s="4" t="str">
        <f t="shared" ref="H35:H64" si="3">$H$1&amp;F35</f>
        <v>，2663627</v>
      </c>
      <c r="I35" s="4" t="str">
        <f>VLOOKUP(A35,HOP!A:U,21,0)</f>
        <v>直采</v>
      </c>
    </row>
    <row r="36" s="4" customFormat="1" spans="1:9">
      <c r="A36" s="5">
        <v>18840061142</v>
      </c>
      <c r="B36" s="6">
        <v>44798</v>
      </c>
      <c r="C36" s="6">
        <v>44800</v>
      </c>
      <c r="D36" s="4">
        <v>1190</v>
      </c>
      <c r="E36" s="4" t="str">
        <f>VLOOKUP(A36,HOP!A:L,12,0)</f>
        <v>1190.00</v>
      </c>
      <c r="F36" s="4" t="str">
        <f>VLOOKUP(A36,HOP!A:C,3,0)</f>
        <v>2663789</v>
      </c>
      <c r="G36" s="4">
        <f t="shared" si="2"/>
        <v>0</v>
      </c>
      <c r="H36" s="4" t="str">
        <f t="shared" si="3"/>
        <v>，2663789</v>
      </c>
      <c r="I36" s="4" t="str">
        <f>VLOOKUP(A36,HOP!A:U,21,0)</f>
        <v>直采</v>
      </c>
    </row>
    <row r="37" s="4" customFormat="1" spans="1:9">
      <c r="A37" s="5">
        <v>18841279702</v>
      </c>
      <c r="B37" s="6">
        <v>44798</v>
      </c>
      <c r="C37" s="6">
        <v>44800</v>
      </c>
      <c r="D37" s="4">
        <v>1068</v>
      </c>
      <c r="E37" s="4" t="str">
        <f>VLOOKUP(A37,HOP!A:L,12,0)</f>
        <v>1068.00</v>
      </c>
      <c r="F37" s="4" t="str">
        <f>VLOOKUP(A37,HOP!A:C,3,0)</f>
        <v>2664034</v>
      </c>
      <c r="G37" s="4">
        <f t="shared" si="2"/>
        <v>0</v>
      </c>
      <c r="H37" s="4" t="str">
        <f t="shared" si="3"/>
        <v>，2664034</v>
      </c>
      <c r="I37" s="4" t="str">
        <f>VLOOKUP(A37,HOP!A:U,21,0)</f>
        <v>直采</v>
      </c>
    </row>
    <row r="38" s="4" customFormat="1" spans="1:9">
      <c r="A38" s="5">
        <v>18841298348</v>
      </c>
      <c r="B38" s="6">
        <v>44798</v>
      </c>
      <c r="C38" s="6">
        <v>44800</v>
      </c>
      <c r="D38" s="4">
        <v>2136</v>
      </c>
      <c r="E38" s="4" t="str">
        <f>VLOOKUP(A38,HOP!A:L,12,0)</f>
        <v>2136.00</v>
      </c>
      <c r="F38" s="4" t="str">
        <f>VLOOKUP(A38,HOP!A:C,3,0)</f>
        <v>2664047</v>
      </c>
      <c r="G38" s="4">
        <f t="shared" si="2"/>
        <v>0</v>
      </c>
      <c r="H38" s="4" t="str">
        <f t="shared" si="3"/>
        <v>，2664047</v>
      </c>
      <c r="I38" s="4" t="str">
        <f>VLOOKUP(A38,HOP!A:U,21,0)</f>
        <v>直采</v>
      </c>
    </row>
    <row r="39" s="4" customFormat="1" spans="1:9">
      <c r="A39" s="5">
        <v>18848607712</v>
      </c>
      <c r="B39" s="6">
        <v>44797</v>
      </c>
      <c r="C39" s="6">
        <v>44800</v>
      </c>
      <c r="D39" s="4">
        <v>3120</v>
      </c>
      <c r="E39" s="4" t="str">
        <f>VLOOKUP(A39,HOP!A:L,12,0)</f>
        <v>3120.00</v>
      </c>
      <c r="F39" s="4" t="str">
        <f>VLOOKUP(A39,HOP!A:C,3,0)</f>
        <v>2664685</v>
      </c>
      <c r="G39" s="4">
        <f t="shared" si="2"/>
        <v>0</v>
      </c>
      <c r="H39" s="4" t="str">
        <f t="shared" si="3"/>
        <v>，2664685</v>
      </c>
      <c r="I39" s="4" t="str">
        <f>VLOOKUP(A39,HOP!A:U,21,0)</f>
        <v>直采</v>
      </c>
    </row>
    <row r="40" s="4" customFormat="1" spans="1:9">
      <c r="A40" s="5">
        <v>18850751073</v>
      </c>
      <c r="B40" s="6">
        <v>44797</v>
      </c>
      <c r="C40" s="6">
        <v>44800</v>
      </c>
      <c r="D40" s="4">
        <v>828</v>
      </c>
      <c r="E40" s="4" t="str">
        <f>VLOOKUP(A40,HOP!A:L,12,0)</f>
        <v>828.00</v>
      </c>
      <c r="F40" s="4" t="str">
        <f>VLOOKUP(A40,HOP!A:C,3,0)</f>
        <v>2664969</v>
      </c>
      <c r="G40" s="4">
        <f t="shared" si="2"/>
        <v>0</v>
      </c>
      <c r="H40" s="4" t="str">
        <f t="shared" si="3"/>
        <v>，2664969</v>
      </c>
      <c r="I40" s="4" t="str">
        <f>VLOOKUP(A40,HOP!A:U,21,0)</f>
        <v>直采</v>
      </c>
    </row>
    <row r="41" s="4" customFormat="1" spans="1:9">
      <c r="A41" s="5">
        <v>18851231912</v>
      </c>
      <c r="B41" s="6">
        <v>44798</v>
      </c>
      <c r="C41" s="6">
        <v>44800</v>
      </c>
      <c r="D41" s="4">
        <v>2760</v>
      </c>
      <c r="E41" s="4" t="str">
        <f>VLOOKUP(A41,HOP!A:L,12,0)</f>
        <v>2760.00</v>
      </c>
      <c r="F41" s="4" t="str">
        <f>VLOOKUP(A41,HOP!A:C,3,0)</f>
        <v>2665058</v>
      </c>
      <c r="G41" s="4">
        <f t="shared" si="2"/>
        <v>0</v>
      </c>
      <c r="H41" s="4" t="str">
        <f t="shared" si="3"/>
        <v>，2665058</v>
      </c>
      <c r="I41" s="4" t="str">
        <f>VLOOKUP(A41,HOP!A:U,21,0)</f>
        <v>直采</v>
      </c>
    </row>
    <row r="42" s="4" customFormat="1" spans="1:9">
      <c r="A42" s="5">
        <v>18852642867</v>
      </c>
      <c r="B42" s="6">
        <v>44797</v>
      </c>
      <c r="C42" s="6">
        <v>44800</v>
      </c>
      <c r="D42" s="4">
        <v>1272</v>
      </c>
      <c r="E42" s="4" t="str">
        <f>VLOOKUP(A42,HOP!A:L,12,0)</f>
        <v>1272.00</v>
      </c>
      <c r="F42" s="4" t="str">
        <f>VLOOKUP(A42,HOP!A:C,3,0)</f>
        <v>2665523</v>
      </c>
      <c r="G42" s="4">
        <f t="shared" si="2"/>
        <v>0</v>
      </c>
      <c r="H42" s="4" t="str">
        <f t="shared" si="3"/>
        <v>，2665523</v>
      </c>
      <c r="I42" s="4" t="str">
        <f>VLOOKUP(A42,HOP!A:U,21,0)</f>
        <v>直采</v>
      </c>
    </row>
    <row r="43" s="4" customFormat="1" spans="1:9">
      <c r="A43" s="5">
        <v>18851479528</v>
      </c>
      <c r="B43" s="6">
        <v>44798</v>
      </c>
      <c r="C43" s="6">
        <v>44800</v>
      </c>
      <c r="D43" s="4">
        <v>780</v>
      </c>
      <c r="E43" s="4" t="str">
        <f>VLOOKUP(A43,HOP!A:L,12,0)</f>
        <v>780.00</v>
      </c>
      <c r="F43" s="4" t="str">
        <f>VLOOKUP(A43,HOP!A:C,3,0)</f>
        <v>2665105</v>
      </c>
      <c r="G43" s="4">
        <f t="shared" si="2"/>
        <v>0</v>
      </c>
      <c r="H43" s="4" t="str">
        <f t="shared" si="3"/>
        <v>，2665105</v>
      </c>
      <c r="I43" s="4" t="str">
        <f>VLOOKUP(A43,HOP!A:U,21,0)</f>
        <v>直采</v>
      </c>
    </row>
    <row r="44" s="4" customFormat="1" spans="1:9">
      <c r="A44" s="5">
        <v>18857743676</v>
      </c>
      <c r="B44" s="6">
        <v>44798</v>
      </c>
      <c r="C44" s="6">
        <v>44800</v>
      </c>
      <c r="D44" s="4">
        <v>384</v>
      </c>
      <c r="E44" s="4" t="str">
        <f>VLOOKUP(A44,HOP!A:L,12,0)</f>
        <v>384.00</v>
      </c>
      <c r="F44" s="4" t="str">
        <f>VLOOKUP(A44,HOP!A:C,3,0)</f>
        <v>2665752</v>
      </c>
      <c r="G44" s="4">
        <f t="shared" si="2"/>
        <v>0</v>
      </c>
      <c r="H44" s="4" t="str">
        <f t="shared" si="3"/>
        <v>，2665752</v>
      </c>
      <c r="I44" s="4" t="str">
        <f>VLOOKUP(A44,HOP!A:U,21,0)</f>
        <v>直采</v>
      </c>
    </row>
    <row r="45" s="4" customFormat="1" spans="1:9">
      <c r="A45" s="5">
        <v>18857763750</v>
      </c>
      <c r="B45" s="6">
        <v>44799</v>
      </c>
      <c r="C45" s="6">
        <v>44800</v>
      </c>
      <c r="D45" s="4">
        <v>390</v>
      </c>
      <c r="E45" s="4" t="str">
        <f>VLOOKUP(A45,HOP!A:L,12,0)</f>
        <v>390.00</v>
      </c>
      <c r="F45" s="4" t="str">
        <f>VLOOKUP(A45,HOP!A:C,3,0)</f>
        <v>2665768</v>
      </c>
      <c r="G45" s="4">
        <f t="shared" si="2"/>
        <v>0</v>
      </c>
      <c r="H45" s="4" t="str">
        <f t="shared" si="3"/>
        <v>，2665768</v>
      </c>
      <c r="I45" s="4" t="str">
        <f>VLOOKUP(A45,HOP!A:U,21,0)</f>
        <v>直采</v>
      </c>
    </row>
    <row r="46" s="4" customFormat="1" hidden="1" spans="1:9">
      <c r="A46" s="5">
        <v>18858128592</v>
      </c>
      <c r="B46" s="6">
        <v>44799</v>
      </c>
      <c r="C46" s="6">
        <v>44800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18861252094</v>
      </c>
      <c r="B47" s="6">
        <v>44799</v>
      </c>
      <c r="C47" s="6">
        <v>44800</v>
      </c>
      <c r="D47" s="4">
        <v>348</v>
      </c>
      <c r="E47" s="4" t="str">
        <f>VLOOKUP(A47,HOP!A:L,12,0)</f>
        <v>348.00</v>
      </c>
      <c r="F47" s="4" t="str">
        <f>VLOOKUP(A47,HOP!A:C,3,0)</f>
        <v>2666269</v>
      </c>
      <c r="G47" s="4">
        <f t="shared" si="2"/>
        <v>0</v>
      </c>
      <c r="H47" s="4" t="str">
        <f t="shared" si="3"/>
        <v>，2666269</v>
      </c>
      <c r="I47" s="4" t="str">
        <f>VLOOKUP(A47,HOP!A:U,21,0)</f>
        <v>直采</v>
      </c>
    </row>
    <row r="48" s="4" customFormat="1" spans="1:9">
      <c r="A48" s="5">
        <v>18861288061</v>
      </c>
      <c r="B48" s="6">
        <v>44798</v>
      </c>
      <c r="C48" s="6">
        <v>44800</v>
      </c>
      <c r="D48" s="4">
        <v>1910</v>
      </c>
      <c r="E48" s="4" t="str">
        <f>VLOOKUP(A48,HOP!A:L,12,0)</f>
        <v>1910.00</v>
      </c>
      <c r="F48" s="4" t="str">
        <f>VLOOKUP(A48,HOP!A:C,3,0)</f>
        <v>2666278</v>
      </c>
      <c r="G48" s="4">
        <f t="shared" si="2"/>
        <v>0</v>
      </c>
      <c r="H48" s="4" t="str">
        <f t="shared" si="3"/>
        <v>，2666278</v>
      </c>
      <c r="I48" s="4" t="str">
        <f>VLOOKUP(A48,HOP!A:U,21,0)</f>
        <v>直采</v>
      </c>
    </row>
    <row r="49" s="4" customFormat="1" spans="1:9">
      <c r="A49" s="5">
        <v>18863269496</v>
      </c>
      <c r="B49" s="6">
        <v>44799</v>
      </c>
      <c r="C49" s="6">
        <v>44800</v>
      </c>
      <c r="D49" s="4">
        <v>539</v>
      </c>
      <c r="E49" s="4" t="str">
        <f>VLOOKUP(A49,HOP!A:L,12,0)</f>
        <v>539.00</v>
      </c>
      <c r="F49" s="4" t="str">
        <f>VLOOKUP(A49,HOP!A:C,3,0)</f>
        <v>2666793</v>
      </c>
      <c r="G49" s="4">
        <f t="shared" si="2"/>
        <v>0</v>
      </c>
      <c r="H49" s="4" t="str">
        <f t="shared" si="3"/>
        <v>，2666793</v>
      </c>
      <c r="I49" s="4" t="str">
        <f>VLOOKUP(A49,HOP!A:U,21,0)</f>
        <v>直采</v>
      </c>
    </row>
    <row r="50" s="4" customFormat="1" spans="1:9">
      <c r="A50" s="5">
        <v>18863339133</v>
      </c>
      <c r="B50" s="6">
        <v>44799</v>
      </c>
      <c r="C50" s="6">
        <v>44800</v>
      </c>
      <c r="D50" s="4">
        <v>515</v>
      </c>
      <c r="E50" s="4" t="str">
        <f>VLOOKUP(A50,HOP!A:L,12,0)</f>
        <v>515.00</v>
      </c>
      <c r="F50" s="4" t="str">
        <f>VLOOKUP(A50,HOP!A:C,3,0)</f>
        <v>2666806</v>
      </c>
      <c r="G50" s="4">
        <f t="shared" si="2"/>
        <v>0</v>
      </c>
      <c r="H50" s="4" t="str">
        <f t="shared" si="3"/>
        <v>，2666806</v>
      </c>
      <c r="I50" s="4" t="str">
        <f>VLOOKUP(A50,HOP!A:U,21,0)</f>
        <v>直采</v>
      </c>
    </row>
    <row r="51" s="4" customFormat="1" spans="1:9">
      <c r="A51" s="5">
        <v>18863498146</v>
      </c>
      <c r="B51" s="6">
        <v>44798</v>
      </c>
      <c r="C51" s="6">
        <v>44800</v>
      </c>
      <c r="D51" s="4">
        <v>460</v>
      </c>
      <c r="E51" s="4" t="str">
        <f>VLOOKUP(A51,HOP!A:L,12,0)</f>
        <v>460.00</v>
      </c>
      <c r="F51" s="4" t="str">
        <f>VLOOKUP(A51,HOP!A:C,3,0)</f>
        <v>2666857</v>
      </c>
      <c r="G51" s="4">
        <f t="shared" si="2"/>
        <v>0</v>
      </c>
      <c r="H51" s="4" t="str">
        <f t="shared" si="3"/>
        <v>，2666857</v>
      </c>
      <c r="I51" s="4" t="str">
        <f>VLOOKUP(A51,HOP!A:U,21,0)</f>
        <v>直采</v>
      </c>
    </row>
    <row r="52" s="4" customFormat="1" spans="1:9">
      <c r="A52" s="5">
        <v>18866630525</v>
      </c>
      <c r="B52" s="6">
        <v>44798</v>
      </c>
      <c r="C52" s="6">
        <v>44800</v>
      </c>
      <c r="D52" s="4">
        <v>1910</v>
      </c>
      <c r="E52" s="4" t="str">
        <f>VLOOKUP(A52,HOP!A:L,12,0)</f>
        <v>1910.00</v>
      </c>
      <c r="F52" s="4" t="str">
        <f>VLOOKUP(A52,HOP!A:C,3,0)</f>
        <v>2667091</v>
      </c>
      <c r="G52" s="4">
        <f t="shared" si="2"/>
        <v>0</v>
      </c>
      <c r="H52" s="4" t="str">
        <f t="shared" si="3"/>
        <v>，2667091</v>
      </c>
      <c r="I52" s="4" t="str">
        <f>VLOOKUP(A52,HOP!A:U,21,0)</f>
        <v>直采</v>
      </c>
    </row>
    <row r="53" s="4" customFormat="1" spans="1:9">
      <c r="A53" s="5">
        <v>18867344711</v>
      </c>
      <c r="B53" s="6">
        <v>44799</v>
      </c>
      <c r="C53" s="6">
        <v>44800</v>
      </c>
      <c r="D53" s="4">
        <v>884</v>
      </c>
      <c r="E53" s="4" t="str">
        <f>VLOOKUP(A53,HOP!A:L,12,0)</f>
        <v>884.00</v>
      </c>
      <c r="F53" s="4" t="str">
        <f>VLOOKUP(A53,HOP!A:C,3,0)</f>
        <v>2667128</v>
      </c>
      <c r="G53" s="4">
        <f t="shared" si="2"/>
        <v>0</v>
      </c>
      <c r="H53" s="4" t="str">
        <f t="shared" si="3"/>
        <v>，2667128</v>
      </c>
      <c r="I53" s="4" t="str">
        <f>VLOOKUP(A53,HOP!A:U,21,0)</f>
        <v>直采</v>
      </c>
    </row>
    <row r="54" s="4" customFormat="1" spans="1:9">
      <c r="A54" s="5">
        <v>18872268980</v>
      </c>
      <c r="B54" s="6">
        <v>44799</v>
      </c>
      <c r="C54" s="6">
        <v>44800</v>
      </c>
      <c r="D54" s="4">
        <v>515</v>
      </c>
      <c r="E54" s="4" t="str">
        <f>VLOOKUP(A54,HOP!A:L,12,0)</f>
        <v>515.00</v>
      </c>
      <c r="F54" s="4" t="str">
        <f>VLOOKUP(A54,HOP!A:C,3,0)</f>
        <v>2667794</v>
      </c>
      <c r="G54" s="4">
        <f t="shared" si="2"/>
        <v>0</v>
      </c>
      <c r="H54" s="4" t="str">
        <f t="shared" si="3"/>
        <v>，2667794</v>
      </c>
      <c r="I54" s="4" t="str">
        <f>VLOOKUP(A54,HOP!A:U,21,0)</f>
        <v>直采</v>
      </c>
    </row>
    <row r="55" s="4" customFormat="1" spans="1:9">
      <c r="A55" s="5">
        <v>18872868849</v>
      </c>
      <c r="B55" s="6">
        <v>44799</v>
      </c>
      <c r="C55" s="6">
        <v>44800</v>
      </c>
      <c r="D55" s="4">
        <v>337</v>
      </c>
      <c r="E55" s="4" t="str">
        <f>VLOOKUP(A55,HOP!A:L,12,0)</f>
        <v>337.00</v>
      </c>
      <c r="F55" s="4" t="str">
        <f>VLOOKUP(A55,HOP!A:C,3,0)</f>
        <v>2667981</v>
      </c>
      <c r="G55" s="4">
        <f t="shared" si="2"/>
        <v>0</v>
      </c>
      <c r="H55" s="4" t="str">
        <f t="shared" si="3"/>
        <v>，2667981</v>
      </c>
      <c r="I55" s="4" t="str">
        <f>VLOOKUP(A55,HOP!A:U,21,0)</f>
        <v>直采</v>
      </c>
    </row>
    <row r="56" s="4" customFormat="1" spans="1:9">
      <c r="A56" s="5">
        <v>18873137735</v>
      </c>
      <c r="B56" s="6">
        <v>44799</v>
      </c>
      <c r="C56" s="6">
        <v>44800</v>
      </c>
      <c r="D56" s="4">
        <v>330</v>
      </c>
      <c r="E56" s="4" t="str">
        <f>VLOOKUP(A56,HOP!A:L,12,0)</f>
        <v>330.00</v>
      </c>
      <c r="F56" s="4" t="str">
        <f>VLOOKUP(A56,HOP!A:C,3,0)</f>
        <v>2668039</v>
      </c>
      <c r="G56" s="4">
        <f t="shared" si="2"/>
        <v>0</v>
      </c>
      <c r="H56" s="4" t="str">
        <f t="shared" si="3"/>
        <v>，2668039</v>
      </c>
      <c r="I56" s="4" t="str">
        <f>VLOOKUP(A56,HOP!A:U,21,0)</f>
        <v>直采</v>
      </c>
    </row>
    <row r="57" s="4" customFormat="1" spans="1:9">
      <c r="A57" s="5">
        <v>18873724903</v>
      </c>
      <c r="B57" s="6">
        <v>44799</v>
      </c>
      <c r="C57" s="6">
        <v>44800</v>
      </c>
      <c r="D57" s="4">
        <v>349</v>
      </c>
      <c r="E57" s="4" t="str">
        <f>VLOOKUP(A57,HOP!A:L,12,0)</f>
        <v>349.00</v>
      </c>
      <c r="F57" s="4" t="str">
        <f>VLOOKUP(A57,HOP!A:C,3,0)</f>
        <v>2668120</v>
      </c>
      <c r="G57" s="4">
        <f t="shared" si="2"/>
        <v>0</v>
      </c>
      <c r="H57" s="4" t="str">
        <f t="shared" si="3"/>
        <v>，2668120</v>
      </c>
      <c r="I57" s="4" t="str">
        <f>VLOOKUP(A57,HOP!A:U,21,0)</f>
        <v>直采</v>
      </c>
    </row>
    <row r="58" s="4" customFormat="1" spans="1:9">
      <c r="A58" s="5">
        <v>18873828526</v>
      </c>
      <c r="B58" s="6">
        <v>44799</v>
      </c>
      <c r="C58" s="6">
        <v>44800</v>
      </c>
      <c r="D58" s="4">
        <v>460</v>
      </c>
      <c r="E58" s="4" t="str">
        <f>VLOOKUP(A58,HOP!A:L,12,0)</f>
        <v>460.00</v>
      </c>
      <c r="F58" s="4" t="str">
        <f>VLOOKUP(A58,HOP!A:C,3,0)</f>
        <v>2668132</v>
      </c>
      <c r="G58" s="4">
        <f t="shared" si="2"/>
        <v>0</v>
      </c>
      <c r="H58" s="4" t="str">
        <f t="shared" si="3"/>
        <v>，2668132</v>
      </c>
      <c r="I58" s="4" t="str">
        <f>VLOOKUP(A58,HOP!A:U,21,0)</f>
        <v>直采</v>
      </c>
    </row>
    <row r="59" s="4" customFormat="1" spans="1:9">
      <c r="A59" s="5">
        <v>18874406722</v>
      </c>
      <c r="B59" s="6">
        <v>44799</v>
      </c>
      <c r="C59" s="6">
        <v>44800</v>
      </c>
      <c r="D59" s="4">
        <v>442</v>
      </c>
      <c r="E59" s="4" t="str">
        <f>VLOOKUP(A59,HOP!A:L,12,0)</f>
        <v>442.00</v>
      </c>
      <c r="F59" s="4" t="str">
        <f>VLOOKUP(A59,HOP!A:C,3,0)</f>
        <v>2668230</v>
      </c>
      <c r="G59" s="4">
        <f t="shared" si="2"/>
        <v>0</v>
      </c>
      <c r="H59" s="4" t="str">
        <f t="shared" si="3"/>
        <v>，2668230</v>
      </c>
      <c r="I59" s="4" t="str">
        <f>VLOOKUP(A59,HOP!A:U,21,0)</f>
        <v>直采</v>
      </c>
    </row>
    <row r="60" s="4" customFormat="1" spans="1:9">
      <c r="A60" s="5">
        <v>18874473067</v>
      </c>
      <c r="B60" s="6">
        <v>44799</v>
      </c>
      <c r="C60" s="6">
        <v>44800</v>
      </c>
      <c r="D60" s="4">
        <v>442</v>
      </c>
      <c r="E60" s="4" t="str">
        <f>VLOOKUP(A60,HOP!A:L,12,0)</f>
        <v>442.00</v>
      </c>
      <c r="F60" s="4" t="str">
        <f>VLOOKUP(A60,HOP!A:C,3,0)</f>
        <v>2668237</v>
      </c>
      <c r="G60" s="4">
        <f t="shared" si="2"/>
        <v>0</v>
      </c>
      <c r="H60" s="4" t="str">
        <f t="shared" si="3"/>
        <v>，2668237</v>
      </c>
      <c r="I60" s="4" t="str">
        <f>VLOOKUP(A60,HOP!A:U,21,0)</f>
        <v>直采</v>
      </c>
    </row>
    <row r="61" s="4" customFormat="1" spans="1:9">
      <c r="A61" s="5">
        <v>18874567047</v>
      </c>
      <c r="B61" s="6">
        <v>44799</v>
      </c>
      <c r="C61" s="6">
        <v>44800</v>
      </c>
      <c r="D61" s="4">
        <v>337</v>
      </c>
      <c r="E61" s="4" t="str">
        <f>VLOOKUP(A61,HOP!A:L,12,0)</f>
        <v>337.00</v>
      </c>
      <c r="F61" s="4" t="str">
        <f>VLOOKUP(A61,HOP!A:C,3,0)</f>
        <v>2668256</v>
      </c>
      <c r="G61" s="4">
        <f t="shared" si="2"/>
        <v>0</v>
      </c>
      <c r="H61" s="4" t="str">
        <f t="shared" si="3"/>
        <v>，2668256</v>
      </c>
      <c r="I61" s="4" t="str">
        <f>VLOOKUP(A61,HOP!A:U,21,0)</f>
        <v>直采</v>
      </c>
    </row>
    <row r="62" s="4" customFormat="1" spans="1:9">
      <c r="A62" s="5">
        <v>18875552246</v>
      </c>
      <c r="B62" s="6">
        <v>44799</v>
      </c>
      <c r="C62" s="6">
        <v>44800</v>
      </c>
      <c r="D62" s="4">
        <v>756</v>
      </c>
      <c r="E62" s="4" t="str">
        <f>VLOOKUP(A62,HOP!A:L,12,0)</f>
        <v>756.00</v>
      </c>
      <c r="F62" s="4" t="str">
        <f>VLOOKUP(A62,HOP!A:C,3,0)</f>
        <v>2668501</v>
      </c>
      <c r="G62" s="4">
        <f t="shared" si="2"/>
        <v>0</v>
      </c>
      <c r="H62" s="4" t="str">
        <f t="shared" si="3"/>
        <v>，2668501</v>
      </c>
      <c r="I62" s="4" t="str">
        <f>VLOOKUP(A62,HOP!A:U,21,0)</f>
        <v>直采</v>
      </c>
    </row>
    <row r="63" s="4" customFormat="1" spans="1:9">
      <c r="A63" s="5">
        <v>18879803783</v>
      </c>
      <c r="B63" s="6">
        <v>44799</v>
      </c>
      <c r="C63" s="6">
        <v>44800</v>
      </c>
      <c r="D63" s="4">
        <v>691</v>
      </c>
      <c r="E63" s="4" t="str">
        <f>VLOOKUP(A63,HOP!A:L,12,0)</f>
        <v>691.00</v>
      </c>
      <c r="F63" s="4" t="str">
        <f>VLOOKUP(A63,HOP!A:C,3,0)</f>
        <v>2668622</v>
      </c>
      <c r="G63" s="4">
        <f t="shared" si="2"/>
        <v>0</v>
      </c>
      <c r="H63" s="4" t="str">
        <f t="shared" si="3"/>
        <v>，2668622</v>
      </c>
      <c r="I63" s="4" t="str">
        <f>VLOOKUP(A63,HOP!A:U,21,0)</f>
        <v>直采</v>
      </c>
    </row>
    <row r="64" s="4" customFormat="1" hidden="1" spans="1:9">
      <c r="A64" s="5">
        <v>18880215683</v>
      </c>
      <c r="B64" s="6">
        <v>44799</v>
      </c>
      <c r="C64" s="6">
        <v>44800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6" spans="4:4">
      <c r="D66" s="4">
        <f>SUM(D2:D65)</f>
        <v>90013</v>
      </c>
    </row>
    <row r="72" spans="1:1">
      <c r="A72" s="4" t="s">
        <v>369</v>
      </c>
    </row>
    <row r="73" spans="1:1">
      <c r="A73" s="4" t="s">
        <v>370</v>
      </c>
    </row>
    <row r="74" spans="1:1">
      <c r="A74" s="4" t="s">
        <v>371</v>
      </c>
    </row>
  </sheetData>
  <autoFilter ref="A1:X64">
    <filterColumn colId="3">
      <filters>
        <filter val="390"/>
        <filter val="910"/>
        <filter val="1190"/>
        <filter val="1910"/>
        <filter val="691"/>
        <filter val="552"/>
        <filter val="5392"/>
        <filter val="3314"/>
        <filter val="515"/>
        <filter val="756"/>
        <filter val="1056"/>
        <filter val="2716"/>
        <filter val="460"/>
        <filter val="1320"/>
        <filter val="1720"/>
        <filter val="1920"/>
        <filter val="1960"/>
        <filter val="2520"/>
        <filter val="2760"/>
        <filter val="3120"/>
        <filter val="3360"/>
        <filter val="2925"/>
        <filter val="3965"/>
        <filter val="828"/>
        <filter val="1068"/>
        <filter val="1228"/>
        <filter val="2868"/>
        <filter val="330"/>
        <filter val="870"/>
        <filter val="1272"/>
        <filter val="375"/>
        <filter val="2136"/>
        <filter val="337"/>
        <filter val="537"/>
        <filter val="578"/>
        <filter val="539"/>
        <filter val="140"/>
        <filter val="780"/>
        <filter val="1680"/>
        <filter val="3300"/>
        <filter val="3480"/>
        <filter val="4600"/>
        <filter val="1041"/>
        <filter val="442"/>
        <filter val="2082"/>
        <filter val="384"/>
        <filter val="884"/>
        <filter val="3684"/>
        <filter val="246"/>
        <filter val="4146"/>
        <filter val="348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372</v>
      </c>
      <c r="B1" s="2" t="s">
        <v>373</v>
      </c>
      <c r="C1" s="2" t="s">
        <v>374</v>
      </c>
      <c r="D1" s="2" t="s">
        <v>375</v>
      </c>
      <c r="E1" s="2" t="s">
        <v>13</v>
      </c>
      <c r="F1" s="2" t="s">
        <v>5</v>
      </c>
      <c r="G1" s="2" t="s">
        <v>6</v>
      </c>
      <c r="H1" s="2" t="s">
        <v>376</v>
      </c>
      <c r="I1" s="2" t="s">
        <v>377</v>
      </c>
      <c r="J1" s="2" t="s">
        <v>378</v>
      </c>
      <c r="K1" s="2" t="s">
        <v>379</v>
      </c>
      <c r="L1" s="2" t="s">
        <v>380</v>
      </c>
      <c r="M1" s="2" t="s">
        <v>381</v>
      </c>
      <c r="N1" s="2" t="s">
        <v>382</v>
      </c>
      <c r="O1" s="2" t="s">
        <v>383</v>
      </c>
      <c r="P1" s="2" t="s">
        <v>384</v>
      </c>
      <c r="Q1" s="2" t="s">
        <v>385</v>
      </c>
      <c r="R1" s="2" t="s">
        <v>386</v>
      </c>
      <c r="S1" s="2" t="s">
        <v>387</v>
      </c>
      <c r="T1" s="2" t="s">
        <v>388</v>
      </c>
      <c r="U1" s="2" t="s">
        <v>389</v>
      </c>
    </row>
    <row r="2" s="1" customFormat="1" spans="1:21">
      <c r="A2" s="3">
        <v>18879803783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390</v>
      </c>
      <c r="G2" s="1" t="s">
        <v>394</v>
      </c>
      <c r="H2" s="1" t="s">
        <v>395</v>
      </c>
      <c r="I2" s="1" t="s">
        <v>396</v>
      </c>
      <c r="J2" s="1" t="s">
        <v>397</v>
      </c>
      <c r="K2" s="1" t="s">
        <v>396</v>
      </c>
      <c r="L2" s="1" t="s">
        <v>396</v>
      </c>
      <c r="M2" s="1" t="s">
        <v>398</v>
      </c>
      <c r="N2" s="1" t="s">
        <v>398</v>
      </c>
      <c r="O2" s="1" t="s">
        <v>399</v>
      </c>
      <c r="P2" s="1" t="s">
        <v>400</v>
      </c>
      <c r="Q2" s="1" t="s">
        <v>401</v>
      </c>
      <c r="R2" s="1" t="s">
        <v>402</v>
      </c>
      <c r="S2" s="1" t="s">
        <v>403</v>
      </c>
      <c r="T2" s="1" t="s">
        <v>404</v>
      </c>
      <c r="U2" s="1" t="s">
        <v>405</v>
      </c>
    </row>
    <row r="3" s="1" customFormat="1" spans="1:21">
      <c r="A3" s="3">
        <v>18875552246</v>
      </c>
      <c r="B3" s="1" t="s">
        <v>390</v>
      </c>
      <c r="C3" s="1" t="s">
        <v>406</v>
      </c>
      <c r="D3" s="1" t="s">
        <v>407</v>
      </c>
      <c r="E3" s="1" t="s">
        <v>408</v>
      </c>
      <c r="F3" s="1" t="s">
        <v>390</v>
      </c>
      <c r="G3" s="1" t="s">
        <v>394</v>
      </c>
      <c r="H3" s="1" t="s">
        <v>395</v>
      </c>
      <c r="I3" s="1" t="s">
        <v>409</v>
      </c>
      <c r="J3" s="1" t="s">
        <v>397</v>
      </c>
      <c r="K3" s="1" t="s">
        <v>409</v>
      </c>
      <c r="L3" s="1" t="s">
        <v>409</v>
      </c>
      <c r="M3" s="1" t="s">
        <v>398</v>
      </c>
      <c r="N3" s="1" t="s">
        <v>398</v>
      </c>
      <c r="O3" s="1" t="s">
        <v>399</v>
      </c>
      <c r="P3" s="1" t="s">
        <v>400</v>
      </c>
      <c r="Q3" s="1" t="s">
        <v>401</v>
      </c>
      <c r="R3" s="1" t="s">
        <v>410</v>
      </c>
      <c r="S3" s="1" t="s">
        <v>403</v>
      </c>
      <c r="T3" s="1" t="s">
        <v>404</v>
      </c>
      <c r="U3" s="1" t="s">
        <v>405</v>
      </c>
    </row>
    <row r="4" s="1" customFormat="1" spans="1:21">
      <c r="A4" s="3">
        <v>18874567047</v>
      </c>
      <c r="B4" s="1" t="s">
        <v>390</v>
      </c>
      <c r="C4" s="1" t="s">
        <v>411</v>
      </c>
      <c r="D4" s="1" t="s">
        <v>412</v>
      </c>
      <c r="E4" s="1" t="s">
        <v>413</v>
      </c>
      <c r="F4" s="1" t="s">
        <v>390</v>
      </c>
      <c r="G4" s="1" t="s">
        <v>394</v>
      </c>
      <c r="H4" s="1" t="s">
        <v>395</v>
      </c>
      <c r="I4" s="1" t="s">
        <v>414</v>
      </c>
      <c r="J4" s="1" t="s">
        <v>397</v>
      </c>
      <c r="K4" s="1" t="s">
        <v>414</v>
      </c>
      <c r="L4" s="1" t="s">
        <v>414</v>
      </c>
      <c r="M4" s="1" t="s">
        <v>398</v>
      </c>
      <c r="N4" s="1" t="s">
        <v>398</v>
      </c>
      <c r="O4" s="1" t="s">
        <v>399</v>
      </c>
      <c r="P4" s="1" t="s">
        <v>400</v>
      </c>
      <c r="Q4" s="1" t="s">
        <v>401</v>
      </c>
      <c r="R4" s="1" t="s">
        <v>415</v>
      </c>
      <c r="S4" s="1" t="s">
        <v>403</v>
      </c>
      <c r="T4" s="1" t="s">
        <v>404</v>
      </c>
      <c r="U4" s="1" t="s">
        <v>405</v>
      </c>
    </row>
    <row r="5" s="1" customFormat="1" spans="1:21">
      <c r="A5" s="3">
        <v>18874473067</v>
      </c>
      <c r="B5" s="1" t="s">
        <v>390</v>
      </c>
      <c r="C5" s="1" t="s">
        <v>416</v>
      </c>
      <c r="D5" s="1" t="s">
        <v>417</v>
      </c>
      <c r="E5" s="1" t="s">
        <v>418</v>
      </c>
      <c r="F5" s="1" t="s">
        <v>390</v>
      </c>
      <c r="G5" s="1" t="s">
        <v>394</v>
      </c>
      <c r="H5" s="1" t="s">
        <v>395</v>
      </c>
      <c r="I5" s="1" t="s">
        <v>419</v>
      </c>
      <c r="J5" s="1" t="s">
        <v>397</v>
      </c>
      <c r="K5" s="1" t="s">
        <v>419</v>
      </c>
      <c r="L5" s="1" t="s">
        <v>419</v>
      </c>
      <c r="M5" s="1" t="s">
        <v>398</v>
      </c>
      <c r="N5" s="1" t="s">
        <v>398</v>
      </c>
      <c r="O5" s="1" t="s">
        <v>399</v>
      </c>
      <c r="P5" s="1" t="s">
        <v>400</v>
      </c>
      <c r="Q5" s="1" t="s">
        <v>401</v>
      </c>
      <c r="R5" s="1" t="s">
        <v>420</v>
      </c>
      <c r="S5" s="1" t="s">
        <v>403</v>
      </c>
      <c r="T5" s="1" t="s">
        <v>404</v>
      </c>
      <c r="U5" s="1" t="s">
        <v>405</v>
      </c>
    </row>
    <row r="6" s="1" customFormat="1" spans="1:21">
      <c r="A6" s="3">
        <v>18874406722</v>
      </c>
      <c r="B6" s="1" t="s">
        <v>390</v>
      </c>
      <c r="C6" s="1" t="s">
        <v>421</v>
      </c>
      <c r="D6" s="1" t="s">
        <v>417</v>
      </c>
      <c r="E6" s="1" t="s">
        <v>422</v>
      </c>
      <c r="F6" s="1" t="s">
        <v>390</v>
      </c>
      <c r="G6" s="1" t="s">
        <v>394</v>
      </c>
      <c r="H6" s="1" t="s">
        <v>395</v>
      </c>
      <c r="I6" s="1" t="s">
        <v>419</v>
      </c>
      <c r="J6" s="1" t="s">
        <v>397</v>
      </c>
      <c r="K6" s="1" t="s">
        <v>419</v>
      </c>
      <c r="L6" s="1" t="s">
        <v>419</v>
      </c>
      <c r="M6" s="1" t="s">
        <v>398</v>
      </c>
      <c r="N6" s="1" t="s">
        <v>398</v>
      </c>
      <c r="O6" s="1" t="s">
        <v>399</v>
      </c>
      <c r="P6" s="1" t="s">
        <v>400</v>
      </c>
      <c r="Q6" s="1" t="s">
        <v>401</v>
      </c>
      <c r="R6" s="1" t="s">
        <v>423</v>
      </c>
      <c r="S6" s="1" t="s">
        <v>403</v>
      </c>
      <c r="T6" s="1" t="s">
        <v>404</v>
      </c>
      <c r="U6" s="1" t="s">
        <v>405</v>
      </c>
    </row>
    <row r="7" s="1" customFormat="1" spans="1:21">
      <c r="A7" s="3">
        <v>18873828526</v>
      </c>
      <c r="B7" s="1" t="s">
        <v>390</v>
      </c>
      <c r="C7" s="1" t="s">
        <v>424</v>
      </c>
      <c r="D7" s="1" t="s">
        <v>425</v>
      </c>
      <c r="E7" s="1" t="s">
        <v>426</v>
      </c>
      <c r="F7" s="1" t="s">
        <v>390</v>
      </c>
      <c r="G7" s="1" t="s">
        <v>394</v>
      </c>
      <c r="H7" s="1" t="s">
        <v>395</v>
      </c>
      <c r="I7" s="1" t="s">
        <v>427</v>
      </c>
      <c r="J7" s="1" t="s">
        <v>397</v>
      </c>
      <c r="K7" s="1" t="s">
        <v>427</v>
      </c>
      <c r="L7" s="1" t="s">
        <v>427</v>
      </c>
      <c r="M7" s="1" t="s">
        <v>398</v>
      </c>
      <c r="N7" s="1" t="s">
        <v>398</v>
      </c>
      <c r="O7" s="1" t="s">
        <v>399</v>
      </c>
      <c r="P7" s="1" t="s">
        <v>400</v>
      </c>
      <c r="Q7" s="1" t="s">
        <v>401</v>
      </c>
      <c r="R7" s="1" t="s">
        <v>428</v>
      </c>
      <c r="S7" s="1" t="s">
        <v>403</v>
      </c>
      <c r="T7" s="1" t="s">
        <v>404</v>
      </c>
      <c r="U7" s="1" t="s">
        <v>405</v>
      </c>
    </row>
    <row r="8" s="1" customFormat="1" spans="1:21">
      <c r="A8" s="3">
        <v>18873724903</v>
      </c>
      <c r="B8" s="1" t="s">
        <v>390</v>
      </c>
      <c r="C8" s="1" t="s">
        <v>429</v>
      </c>
      <c r="D8" s="1" t="s">
        <v>430</v>
      </c>
      <c r="E8" s="1" t="s">
        <v>431</v>
      </c>
      <c r="F8" s="1" t="s">
        <v>390</v>
      </c>
      <c r="G8" s="1" t="s">
        <v>394</v>
      </c>
      <c r="H8" s="1" t="s">
        <v>395</v>
      </c>
      <c r="I8" s="1" t="s">
        <v>432</v>
      </c>
      <c r="J8" s="1" t="s">
        <v>397</v>
      </c>
      <c r="K8" s="1" t="s">
        <v>432</v>
      </c>
      <c r="L8" s="1" t="s">
        <v>432</v>
      </c>
      <c r="M8" s="1" t="s">
        <v>398</v>
      </c>
      <c r="N8" s="1" t="s">
        <v>398</v>
      </c>
      <c r="O8" s="1" t="s">
        <v>399</v>
      </c>
      <c r="P8" s="1" t="s">
        <v>400</v>
      </c>
      <c r="Q8" s="1" t="s">
        <v>401</v>
      </c>
      <c r="R8" s="1" t="s">
        <v>433</v>
      </c>
      <c r="S8" s="1" t="s">
        <v>403</v>
      </c>
      <c r="T8" s="1" t="s">
        <v>404</v>
      </c>
      <c r="U8" s="1" t="s">
        <v>405</v>
      </c>
    </row>
    <row r="9" s="1" customFormat="1" spans="1:21">
      <c r="A9" s="3">
        <v>18873137735</v>
      </c>
      <c r="B9" s="1" t="s">
        <v>390</v>
      </c>
      <c r="C9" s="1" t="s">
        <v>434</v>
      </c>
      <c r="D9" s="1" t="s">
        <v>430</v>
      </c>
      <c r="E9" s="1" t="s">
        <v>435</v>
      </c>
      <c r="F9" s="1" t="s">
        <v>390</v>
      </c>
      <c r="G9" s="1" t="s">
        <v>394</v>
      </c>
      <c r="H9" s="1" t="s">
        <v>395</v>
      </c>
      <c r="I9" s="1" t="s">
        <v>436</v>
      </c>
      <c r="J9" s="1" t="s">
        <v>397</v>
      </c>
      <c r="K9" s="1" t="s">
        <v>436</v>
      </c>
      <c r="L9" s="1" t="s">
        <v>436</v>
      </c>
      <c r="M9" s="1" t="s">
        <v>398</v>
      </c>
      <c r="N9" s="1" t="s">
        <v>398</v>
      </c>
      <c r="O9" s="1" t="s">
        <v>399</v>
      </c>
      <c r="P9" s="1" t="s">
        <v>400</v>
      </c>
      <c r="Q9" s="1" t="s">
        <v>401</v>
      </c>
      <c r="R9" s="1" t="s">
        <v>437</v>
      </c>
      <c r="S9" s="1" t="s">
        <v>403</v>
      </c>
      <c r="T9" s="1" t="s">
        <v>404</v>
      </c>
      <c r="U9" s="1" t="s">
        <v>405</v>
      </c>
    </row>
    <row r="10" s="1" customFormat="1" spans="1:21">
      <c r="A10" s="3">
        <v>18872868849</v>
      </c>
      <c r="B10" s="1" t="s">
        <v>390</v>
      </c>
      <c r="C10" s="1" t="s">
        <v>438</v>
      </c>
      <c r="D10" s="1" t="s">
        <v>412</v>
      </c>
      <c r="E10" s="1" t="s">
        <v>439</v>
      </c>
      <c r="F10" s="1" t="s">
        <v>390</v>
      </c>
      <c r="G10" s="1" t="s">
        <v>394</v>
      </c>
      <c r="H10" s="1" t="s">
        <v>395</v>
      </c>
      <c r="I10" s="1" t="s">
        <v>414</v>
      </c>
      <c r="J10" s="1" t="s">
        <v>397</v>
      </c>
      <c r="K10" s="1" t="s">
        <v>414</v>
      </c>
      <c r="L10" s="1" t="s">
        <v>414</v>
      </c>
      <c r="M10" s="1" t="s">
        <v>398</v>
      </c>
      <c r="N10" s="1" t="s">
        <v>398</v>
      </c>
      <c r="O10" s="1" t="s">
        <v>399</v>
      </c>
      <c r="P10" s="1" t="s">
        <v>400</v>
      </c>
      <c r="Q10" s="1" t="s">
        <v>401</v>
      </c>
      <c r="R10" s="1" t="s">
        <v>440</v>
      </c>
      <c r="S10" s="1" t="s">
        <v>403</v>
      </c>
      <c r="T10" s="1" t="s">
        <v>404</v>
      </c>
      <c r="U10" s="1" t="s">
        <v>405</v>
      </c>
    </row>
    <row r="11" s="1" customFormat="1" spans="1:21">
      <c r="A11" s="3">
        <v>18872268980</v>
      </c>
      <c r="B11" s="1" t="s">
        <v>441</v>
      </c>
      <c r="C11" s="1" t="s">
        <v>442</v>
      </c>
      <c r="D11" s="1" t="s">
        <v>443</v>
      </c>
      <c r="E11" s="1" t="s">
        <v>444</v>
      </c>
      <c r="F11" s="1" t="s">
        <v>390</v>
      </c>
      <c r="G11" s="1" t="s">
        <v>394</v>
      </c>
      <c r="H11" s="1" t="s">
        <v>395</v>
      </c>
      <c r="I11" s="1" t="s">
        <v>445</v>
      </c>
      <c r="J11" s="1" t="s">
        <v>397</v>
      </c>
      <c r="K11" s="1" t="s">
        <v>445</v>
      </c>
      <c r="L11" s="1" t="s">
        <v>445</v>
      </c>
      <c r="M11" s="1" t="s">
        <v>398</v>
      </c>
      <c r="N11" s="1" t="s">
        <v>398</v>
      </c>
      <c r="O11" s="1" t="s">
        <v>399</v>
      </c>
      <c r="P11" s="1" t="s">
        <v>400</v>
      </c>
      <c r="Q11" s="1" t="s">
        <v>401</v>
      </c>
      <c r="R11" s="1" t="s">
        <v>446</v>
      </c>
      <c r="S11" s="1" t="s">
        <v>403</v>
      </c>
      <c r="T11" s="1" t="s">
        <v>404</v>
      </c>
      <c r="U11" s="1" t="s">
        <v>405</v>
      </c>
    </row>
    <row r="12" s="1" customFormat="1" spans="1:21">
      <c r="A12" s="3">
        <v>18867344711</v>
      </c>
      <c r="B12" s="1" t="s">
        <v>441</v>
      </c>
      <c r="C12" s="1" t="s">
        <v>447</v>
      </c>
      <c r="D12" s="1" t="s">
        <v>448</v>
      </c>
      <c r="E12" s="1" t="s">
        <v>449</v>
      </c>
      <c r="F12" s="1" t="s">
        <v>390</v>
      </c>
      <c r="G12" s="1" t="s">
        <v>394</v>
      </c>
      <c r="H12" s="1" t="s">
        <v>395</v>
      </c>
      <c r="I12" s="1" t="s">
        <v>450</v>
      </c>
      <c r="J12" s="1" t="s">
        <v>397</v>
      </c>
      <c r="K12" s="1" t="s">
        <v>450</v>
      </c>
      <c r="L12" s="1" t="s">
        <v>450</v>
      </c>
      <c r="M12" s="1" t="s">
        <v>398</v>
      </c>
      <c r="N12" s="1" t="s">
        <v>398</v>
      </c>
      <c r="O12" s="1" t="s">
        <v>399</v>
      </c>
      <c r="P12" s="1" t="s">
        <v>400</v>
      </c>
      <c r="Q12" s="1" t="s">
        <v>401</v>
      </c>
      <c r="R12" s="1" t="s">
        <v>451</v>
      </c>
      <c r="S12" s="1" t="s">
        <v>403</v>
      </c>
      <c r="T12" s="1" t="s">
        <v>404</v>
      </c>
      <c r="U12" s="1" t="s">
        <v>405</v>
      </c>
    </row>
    <row r="13" s="1" customFormat="1" spans="1:21">
      <c r="A13" s="3">
        <v>18866630525</v>
      </c>
      <c r="B13" s="1" t="s">
        <v>441</v>
      </c>
      <c r="C13" s="1" t="s">
        <v>452</v>
      </c>
      <c r="D13" s="1" t="s">
        <v>453</v>
      </c>
      <c r="E13" s="1" t="s">
        <v>454</v>
      </c>
      <c r="F13" s="1" t="s">
        <v>441</v>
      </c>
      <c r="G13" s="1" t="s">
        <v>394</v>
      </c>
      <c r="H13" s="1" t="s">
        <v>395</v>
      </c>
      <c r="I13" s="1" t="s">
        <v>455</v>
      </c>
      <c r="J13" s="1" t="s">
        <v>397</v>
      </c>
      <c r="K13" s="1" t="s">
        <v>455</v>
      </c>
      <c r="L13" s="1" t="s">
        <v>455</v>
      </c>
      <c r="M13" s="1" t="s">
        <v>398</v>
      </c>
      <c r="N13" s="1" t="s">
        <v>398</v>
      </c>
      <c r="O13" s="1" t="s">
        <v>399</v>
      </c>
      <c r="P13" s="1" t="s">
        <v>400</v>
      </c>
      <c r="Q13" s="1" t="s">
        <v>401</v>
      </c>
      <c r="R13" s="1" t="s">
        <v>456</v>
      </c>
      <c r="S13" s="1" t="s">
        <v>403</v>
      </c>
      <c r="T13" s="1" t="s">
        <v>404</v>
      </c>
      <c r="U13" s="1" t="s">
        <v>405</v>
      </c>
    </row>
    <row r="14" s="1" customFormat="1" spans="1:21">
      <c r="A14" s="3">
        <v>18863498146</v>
      </c>
      <c r="B14" s="1" t="s">
        <v>441</v>
      </c>
      <c r="C14" s="1" t="s">
        <v>457</v>
      </c>
      <c r="D14" s="1" t="s">
        <v>458</v>
      </c>
      <c r="E14" s="1" t="s">
        <v>459</v>
      </c>
      <c r="F14" s="1" t="s">
        <v>441</v>
      </c>
      <c r="G14" s="1" t="s">
        <v>394</v>
      </c>
      <c r="H14" s="1" t="s">
        <v>395</v>
      </c>
      <c r="I14" s="1" t="s">
        <v>427</v>
      </c>
      <c r="J14" s="1" t="s">
        <v>397</v>
      </c>
      <c r="K14" s="1" t="s">
        <v>427</v>
      </c>
      <c r="L14" s="1" t="s">
        <v>427</v>
      </c>
      <c r="M14" s="1" t="s">
        <v>398</v>
      </c>
      <c r="N14" s="1" t="s">
        <v>398</v>
      </c>
      <c r="O14" s="1" t="s">
        <v>399</v>
      </c>
      <c r="P14" s="1" t="s">
        <v>400</v>
      </c>
      <c r="Q14" s="1" t="s">
        <v>401</v>
      </c>
      <c r="R14" s="1" t="s">
        <v>460</v>
      </c>
      <c r="S14" s="1" t="s">
        <v>403</v>
      </c>
      <c r="T14" s="1" t="s">
        <v>404</v>
      </c>
      <c r="U14" s="1" t="s">
        <v>405</v>
      </c>
    </row>
    <row r="15" s="1" customFormat="1" spans="1:21">
      <c r="A15" s="3">
        <v>18863339133</v>
      </c>
      <c r="B15" s="1" t="s">
        <v>441</v>
      </c>
      <c r="C15" s="1" t="s">
        <v>461</v>
      </c>
      <c r="D15" s="1" t="s">
        <v>443</v>
      </c>
      <c r="E15" s="1" t="s">
        <v>462</v>
      </c>
      <c r="F15" s="1" t="s">
        <v>390</v>
      </c>
      <c r="G15" s="1" t="s">
        <v>394</v>
      </c>
      <c r="H15" s="1" t="s">
        <v>395</v>
      </c>
      <c r="I15" s="1" t="s">
        <v>445</v>
      </c>
      <c r="J15" s="1" t="s">
        <v>397</v>
      </c>
      <c r="K15" s="1" t="s">
        <v>445</v>
      </c>
      <c r="L15" s="1" t="s">
        <v>445</v>
      </c>
      <c r="M15" s="1" t="s">
        <v>398</v>
      </c>
      <c r="N15" s="1" t="s">
        <v>398</v>
      </c>
      <c r="O15" s="1" t="s">
        <v>399</v>
      </c>
      <c r="P15" s="1" t="s">
        <v>400</v>
      </c>
      <c r="Q15" s="1" t="s">
        <v>401</v>
      </c>
      <c r="R15" s="1" t="s">
        <v>463</v>
      </c>
      <c r="S15" s="1" t="s">
        <v>403</v>
      </c>
      <c r="T15" s="1" t="s">
        <v>404</v>
      </c>
      <c r="U15" s="1" t="s">
        <v>405</v>
      </c>
    </row>
    <row r="16" s="1" customFormat="1" spans="1:21">
      <c r="A16" s="3">
        <v>18863269496</v>
      </c>
      <c r="B16" s="1" t="s">
        <v>441</v>
      </c>
      <c r="C16" s="1" t="s">
        <v>464</v>
      </c>
      <c r="D16" s="1" t="s">
        <v>465</v>
      </c>
      <c r="E16" s="1" t="s">
        <v>466</v>
      </c>
      <c r="F16" s="1" t="s">
        <v>390</v>
      </c>
      <c r="G16" s="1" t="s">
        <v>394</v>
      </c>
      <c r="H16" s="1" t="s">
        <v>395</v>
      </c>
      <c r="I16" s="1" t="s">
        <v>467</v>
      </c>
      <c r="J16" s="1" t="s">
        <v>397</v>
      </c>
      <c r="K16" s="1" t="s">
        <v>467</v>
      </c>
      <c r="L16" s="1" t="s">
        <v>467</v>
      </c>
      <c r="M16" s="1" t="s">
        <v>398</v>
      </c>
      <c r="N16" s="1" t="s">
        <v>398</v>
      </c>
      <c r="O16" s="1" t="s">
        <v>399</v>
      </c>
      <c r="P16" s="1" t="s">
        <v>400</v>
      </c>
      <c r="Q16" s="1" t="s">
        <v>401</v>
      </c>
      <c r="R16" s="1" t="s">
        <v>468</v>
      </c>
      <c r="S16" s="1" t="s">
        <v>403</v>
      </c>
      <c r="T16" s="1" t="s">
        <v>404</v>
      </c>
      <c r="U16" s="1" t="s">
        <v>405</v>
      </c>
    </row>
    <row r="17" s="1" customFormat="1" spans="1:21">
      <c r="A17" s="3">
        <v>18861288061</v>
      </c>
      <c r="B17" s="1" t="s">
        <v>469</v>
      </c>
      <c r="C17" s="1" t="s">
        <v>470</v>
      </c>
      <c r="D17" s="1" t="s">
        <v>453</v>
      </c>
      <c r="E17" s="1" t="s">
        <v>471</v>
      </c>
      <c r="F17" s="1" t="s">
        <v>441</v>
      </c>
      <c r="G17" s="1" t="s">
        <v>394</v>
      </c>
      <c r="H17" s="1" t="s">
        <v>395</v>
      </c>
      <c r="I17" s="1" t="s">
        <v>455</v>
      </c>
      <c r="J17" s="1" t="s">
        <v>397</v>
      </c>
      <c r="K17" s="1" t="s">
        <v>455</v>
      </c>
      <c r="L17" s="1" t="s">
        <v>455</v>
      </c>
      <c r="M17" s="1" t="s">
        <v>398</v>
      </c>
      <c r="N17" s="1" t="s">
        <v>398</v>
      </c>
      <c r="O17" s="1" t="s">
        <v>399</v>
      </c>
      <c r="P17" s="1" t="s">
        <v>400</v>
      </c>
      <c r="Q17" s="1" t="s">
        <v>401</v>
      </c>
      <c r="R17" s="1" t="s">
        <v>472</v>
      </c>
      <c r="S17" s="1" t="s">
        <v>403</v>
      </c>
      <c r="T17" s="1" t="s">
        <v>404</v>
      </c>
      <c r="U17" s="1" t="s">
        <v>405</v>
      </c>
    </row>
    <row r="18" s="1" customFormat="1" spans="1:21">
      <c r="A18" s="3">
        <v>18861252094</v>
      </c>
      <c r="B18" s="1" t="s">
        <v>469</v>
      </c>
      <c r="C18" s="1" t="s">
        <v>473</v>
      </c>
      <c r="D18" s="1" t="s">
        <v>430</v>
      </c>
      <c r="E18" s="1" t="s">
        <v>474</v>
      </c>
      <c r="F18" s="1" t="s">
        <v>390</v>
      </c>
      <c r="G18" s="1" t="s">
        <v>394</v>
      </c>
      <c r="H18" s="1" t="s">
        <v>395</v>
      </c>
      <c r="I18" s="1" t="s">
        <v>475</v>
      </c>
      <c r="J18" s="1" t="s">
        <v>397</v>
      </c>
      <c r="K18" s="1" t="s">
        <v>475</v>
      </c>
      <c r="L18" s="1" t="s">
        <v>475</v>
      </c>
      <c r="M18" s="1" t="s">
        <v>398</v>
      </c>
      <c r="N18" s="1" t="s">
        <v>398</v>
      </c>
      <c r="O18" s="1" t="s">
        <v>399</v>
      </c>
      <c r="P18" s="1" t="s">
        <v>400</v>
      </c>
      <c r="Q18" s="1" t="s">
        <v>401</v>
      </c>
      <c r="R18" s="1" t="s">
        <v>476</v>
      </c>
      <c r="S18" s="1" t="s">
        <v>403</v>
      </c>
      <c r="T18" s="1" t="s">
        <v>404</v>
      </c>
      <c r="U18" s="1" t="s">
        <v>405</v>
      </c>
    </row>
    <row r="19" s="1" customFormat="1" spans="1:21">
      <c r="A19" s="3">
        <v>18857763750</v>
      </c>
      <c r="B19" s="1" t="s">
        <v>469</v>
      </c>
      <c r="C19" s="1" t="s">
        <v>477</v>
      </c>
      <c r="D19" s="1" t="s">
        <v>478</v>
      </c>
      <c r="E19" s="1" t="s">
        <v>479</v>
      </c>
      <c r="F19" s="1" t="s">
        <v>390</v>
      </c>
      <c r="G19" s="1" t="s">
        <v>394</v>
      </c>
      <c r="H19" s="1" t="s">
        <v>395</v>
      </c>
      <c r="I19" s="1" t="s">
        <v>480</v>
      </c>
      <c r="J19" s="1" t="s">
        <v>397</v>
      </c>
      <c r="K19" s="1" t="s">
        <v>480</v>
      </c>
      <c r="L19" s="1" t="s">
        <v>480</v>
      </c>
      <c r="M19" s="1" t="s">
        <v>398</v>
      </c>
      <c r="N19" s="1" t="s">
        <v>398</v>
      </c>
      <c r="O19" s="1" t="s">
        <v>399</v>
      </c>
      <c r="P19" s="1" t="s">
        <v>400</v>
      </c>
      <c r="Q19" s="1" t="s">
        <v>401</v>
      </c>
      <c r="R19" s="1" t="s">
        <v>481</v>
      </c>
      <c r="S19" s="1" t="s">
        <v>403</v>
      </c>
      <c r="T19" s="1" t="s">
        <v>404</v>
      </c>
      <c r="U19" s="1" t="s">
        <v>405</v>
      </c>
    </row>
    <row r="20" s="1" customFormat="1" spans="1:21">
      <c r="A20" s="3">
        <v>18857743676</v>
      </c>
      <c r="B20" s="1" t="s">
        <v>469</v>
      </c>
      <c r="C20" s="1" t="s">
        <v>482</v>
      </c>
      <c r="D20" s="1" t="s">
        <v>483</v>
      </c>
      <c r="E20" s="1" t="s">
        <v>484</v>
      </c>
      <c r="F20" s="1" t="s">
        <v>441</v>
      </c>
      <c r="G20" s="1" t="s">
        <v>394</v>
      </c>
      <c r="H20" s="1" t="s">
        <v>395</v>
      </c>
      <c r="I20" s="1" t="s">
        <v>485</v>
      </c>
      <c r="J20" s="1" t="s">
        <v>397</v>
      </c>
      <c r="K20" s="1" t="s">
        <v>485</v>
      </c>
      <c r="L20" s="1" t="s">
        <v>485</v>
      </c>
      <c r="M20" s="1" t="s">
        <v>398</v>
      </c>
      <c r="N20" s="1" t="s">
        <v>398</v>
      </c>
      <c r="O20" s="1" t="s">
        <v>399</v>
      </c>
      <c r="P20" s="1" t="s">
        <v>400</v>
      </c>
      <c r="Q20" s="1" t="s">
        <v>401</v>
      </c>
      <c r="R20" s="1" t="s">
        <v>486</v>
      </c>
      <c r="S20" s="1" t="s">
        <v>403</v>
      </c>
      <c r="T20" s="1" t="s">
        <v>404</v>
      </c>
      <c r="U20" s="1" t="s">
        <v>405</v>
      </c>
    </row>
    <row r="21" s="1" customFormat="1" spans="1:21">
      <c r="A21" s="3">
        <v>18852642867</v>
      </c>
      <c r="B21" s="1" t="s">
        <v>469</v>
      </c>
      <c r="C21" s="1" t="s">
        <v>487</v>
      </c>
      <c r="D21" s="1" t="s">
        <v>488</v>
      </c>
      <c r="E21" s="1" t="s">
        <v>489</v>
      </c>
      <c r="F21" s="1" t="s">
        <v>469</v>
      </c>
      <c r="G21" s="1" t="s">
        <v>394</v>
      </c>
      <c r="H21" s="1" t="s">
        <v>395</v>
      </c>
      <c r="I21" s="1" t="s">
        <v>490</v>
      </c>
      <c r="J21" s="1" t="s">
        <v>397</v>
      </c>
      <c r="K21" s="1" t="s">
        <v>490</v>
      </c>
      <c r="L21" s="1" t="s">
        <v>490</v>
      </c>
      <c r="M21" s="1" t="s">
        <v>398</v>
      </c>
      <c r="N21" s="1" t="s">
        <v>398</v>
      </c>
      <c r="O21" s="1" t="s">
        <v>399</v>
      </c>
      <c r="P21" s="1" t="s">
        <v>400</v>
      </c>
      <c r="Q21" s="1" t="s">
        <v>401</v>
      </c>
      <c r="R21" s="1" t="s">
        <v>491</v>
      </c>
      <c r="S21" s="1" t="s">
        <v>403</v>
      </c>
      <c r="T21" s="1" t="s">
        <v>404</v>
      </c>
      <c r="U21" s="1" t="s">
        <v>405</v>
      </c>
    </row>
    <row r="22" s="1" customFormat="1" spans="1:21">
      <c r="A22" s="3">
        <v>18851479528</v>
      </c>
      <c r="B22" s="1" t="s">
        <v>492</v>
      </c>
      <c r="C22" s="1" t="s">
        <v>493</v>
      </c>
      <c r="D22" s="1" t="s">
        <v>494</v>
      </c>
      <c r="E22" s="1" t="s">
        <v>495</v>
      </c>
      <c r="F22" s="1" t="s">
        <v>441</v>
      </c>
      <c r="G22" s="1" t="s">
        <v>394</v>
      </c>
      <c r="H22" s="1" t="s">
        <v>395</v>
      </c>
      <c r="I22" s="1" t="s">
        <v>496</v>
      </c>
      <c r="J22" s="1" t="s">
        <v>397</v>
      </c>
      <c r="K22" s="1" t="s">
        <v>496</v>
      </c>
      <c r="L22" s="1" t="s">
        <v>496</v>
      </c>
      <c r="M22" s="1" t="s">
        <v>398</v>
      </c>
      <c r="N22" s="1" t="s">
        <v>398</v>
      </c>
      <c r="O22" s="1" t="s">
        <v>399</v>
      </c>
      <c r="P22" s="1" t="s">
        <v>400</v>
      </c>
      <c r="Q22" s="1" t="s">
        <v>401</v>
      </c>
      <c r="R22" s="1" t="s">
        <v>497</v>
      </c>
      <c r="S22" s="1" t="s">
        <v>403</v>
      </c>
      <c r="T22" s="1" t="s">
        <v>404</v>
      </c>
      <c r="U22" s="1" t="s">
        <v>405</v>
      </c>
    </row>
    <row r="23" s="1" customFormat="1" spans="1:21">
      <c r="A23" s="3">
        <v>18851231912</v>
      </c>
      <c r="B23" s="1" t="s">
        <v>492</v>
      </c>
      <c r="C23" s="1" t="s">
        <v>498</v>
      </c>
      <c r="D23" s="1" t="s">
        <v>499</v>
      </c>
      <c r="E23" s="1" t="s">
        <v>500</v>
      </c>
      <c r="F23" s="1" t="s">
        <v>441</v>
      </c>
      <c r="G23" s="1" t="s">
        <v>394</v>
      </c>
      <c r="H23" s="1" t="s">
        <v>395</v>
      </c>
      <c r="I23" s="1" t="s">
        <v>501</v>
      </c>
      <c r="J23" s="1" t="s">
        <v>397</v>
      </c>
      <c r="K23" s="1" t="s">
        <v>501</v>
      </c>
      <c r="L23" s="1" t="s">
        <v>501</v>
      </c>
      <c r="M23" s="1" t="s">
        <v>398</v>
      </c>
      <c r="N23" s="1" t="s">
        <v>398</v>
      </c>
      <c r="O23" s="1" t="s">
        <v>399</v>
      </c>
      <c r="P23" s="1" t="s">
        <v>400</v>
      </c>
      <c r="Q23" s="1" t="s">
        <v>401</v>
      </c>
      <c r="R23" s="1" t="s">
        <v>502</v>
      </c>
      <c r="S23" s="1" t="s">
        <v>403</v>
      </c>
      <c r="T23" s="1" t="s">
        <v>404</v>
      </c>
      <c r="U23" s="1" t="s">
        <v>405</v>
      </c>
    </row>
    <row r="24" s="1" customFormat="1" spans="1:21">
      <c r="A24" s="3">
        <v>18850751073</v>
      </c>
      <c r="B24" s="1" t="s">
        <v>492</v>
      </c>
      <c r="C24" s="1" t="s">
        <v>503</v>
      </c>
      <c r="D24" s="1" t="s">
        <v>458</v>
      </c>
      <c r="E24" s="1" t="s">
        <v>504</v>
      </c>
      <c r="F24" s="1" t="s">
        <v>469</v>
      </c>
      <c r="G24" s="1" t="s">
        <v>394</v>
      </c>
      <c r="H24" s="1" t="s">
        <v>395</v>
      </c>
      <c r="I24" s="1" t="s">
        <v>505</v>
      </c>
      <c r="J24" s="1" t="s">
        <v>397</v>
      </c>
      <c r="K24" s="1" t="s">
        <v>505</v>
      </c>
      <c r="L24" s="1" t="s">
        <v>505</v>
      </c>
      <c r="M24" s="1" t="s">
        <v>398</v>
      </c>
      <c r="N24" s="1" t="s">
        <v>398</v>
      </c>
      <c r="O24" s="1" t="s">
        <v>399</v>
      </c>
      <c r="P24" s="1" t="s">
        <v>400</v>
      </c>
      <c r="Q24" s="1" t="s">
        <v>401</v>
      </c>
      <c r="R24" s="1" t="s">
        <v>506</v>
      </c>
      <c r="S24" s="1" t="s">
        <v>403</v>
      </c>
      <c r="T24" s="1" t="s">
        <v>404</v>
      </c>
      <c r="U24" s="1" t="s">
        <v>405</v>
      </c>
    </row>
    <row r="25" s="1" customFormat="1" spans="1:21">
      <c r="A25" s="3">
        <v>18572685645</v>
      </c>
      <c r="B25" s="1" t="s">
        <v>507</v>
      </c>
      <c r="C25" s="1" t="s">
        <v>508</v>
      </c>
      <c r="D25" s="1" t="s">
        <v>509</v>
      </c>
      <c r="E25" s="1" t="s">
        <v>510</v>
      </c>
      <c r="F25" s="1" t="s">
        <v>441</v>
      </c>
      <c r="G25" s="1" t="s">
        <v>394</v>
      </c>
      <c r="H25" s="1" t="s">
        <v>395</v>
      </c>
      <c r="I25" s="1" t="s">
        <v>511</v>
      </c>
      <c r="J25" s="1" t="s">
        <v>397</v>
      </c>
      <c r="K25" s="1" t="s">
        <v>511</v>
      </c>
      <c r="L25" s="1" t="s">
        <v>511</v>
      </c>
      <c r="M25" s="1" t="s">
        <v>398</v>
      </c>
      <c r="N25" s="1" t="s">
        <v>398</v>
      </c>
      <c r="O25" s="1" t="s">
        <v>399</v>
      </c>
      <c r="P25" s="1" t="s">
        <v>400</v>
      </c>
      <c r="Q25" s="1" t="s">
        <v>401</v>
      </c>
      <c r="R25" s="1" t="s">
        <v>512</v>
      </c>
      <c r="S25" s="1" t="s">
        <v>403</v>
      </c>
      <c r="T25" s="1" t="s">
        <v>404</v>
      </c>
      <c r="U25" s="1" t="s">
        <v>405</v>
      </c>
    </row>
    <row r="26" s="1" customFormat="1" spans="1:21">
      <c r="A26" s="3">
        <v>18836390995</v>
      </c>
      <c r="B26" s="1" t="s">
        <v>513</v>
      </c>
      <c r="C26" s="1" t="s">
        <v>514</v>
      </c>
      <c r="D26" s="1" t="s">
        <v>515</v>
      </c>
      <c r="E26" s="1" t="s">
        <v>516</v>
      </c>
      <c r="F26" s="1" t="s">
        <v>469</v>
      </c>
      <c r="G26" s="1" t="s">
        <v>394</v>
      </c>
      <c r="H26" s="1" t="s">
        <v>395</v>
      </c>
      <c r="I26" s="1" t="s">
        <v>517</v>
      </c>
      <c r="J26" s="1" t="s">
        <v>397</v>
      </c>
      <c r="K26" s="1" t="s">
        <v>517</v>
      </c>
      <c r="L26" s="1" t="s">
        <v>517</v>
      </c>
      <c r="M26" s="1" t="s">
        <v>398</v>
      </c>
      <c r="N26" s="1" t="s">
        <v>398</v>
      </c>
      <c r="O26" s="1" t="s">
        <v>399</v>
      </c>
      <c r="P26" s="1" t="s">
        <v>400</v>
      </c>
      <c r="Q26" s="1" t="s">
        <v>401</v>
      </c>
      <c r="R26" s="1" t="s">
        <v>518</v>
      </c>
      <c r="S26" s="1" t="s">
        <v>403</v>
      </c>
      <c r="T26" s="1" t="s">
        <v>404</v>
      </c>
      <c r="U26" s="1" t="s">
        <v>405</v>
      </c>
    </row>
    <row r="27" s="1" customFormat="1" spans="1:21">
      <c r="A27" s="3">
        <v>18830670319</v>
      </c>
      <c r="B27" s="1" t="s">
        <v>513</v>
      </c>
      <c r="C27" s="1" t="s">
        <v>519</v>
      </c>
      <c r="D27" s="1" t="s">
        <v>515</v>
      </c>
      <c r="E27" s="1" t="s">
        <v>520</v>
      </c>
      <c r="F27" s="1" t="s">
        <v>513</v>
      </c>
      <c r="G27" s="1" t="s">
        <v>394</v>
      </c>
      <c r="H27" s="1" t="s">
        <v>395</v>
      </c>
      <c r="I27" s="1" t="s">
        <v>521</v>
      </c>
      <c r="J27" s="1" t="s">
        <v>397</v>
      </c>
      <c r="K27" s="1" t="s">
        <v>521</v>
      </c>
      <c r="L27" s="1" t="s">
        <v>521</v>
      </c>
      <c r="M27" s="1" t="s">
        <v>398</v>
      </c>
      <c r="N27" s="1" t="s">
        <v>398</v>
      </c>
      <c r="O27" s="1" t="s">
        <v>399</v>
      </c>
      <c r="P27" s="1" t="s">
        <v>400</v>
      </c>
      <c r="Q27" s="1" t="s">
        <v>401</v>
      </c>
      <c r="R27" s="1" t="s">
        <v>522</v>
      </c>
      <c r="S27" s="1" t="s">
        <v>403</v>
      </c>
      <c r="T27" s="1" t="s">
        <v>404</v>
      </c>
      <c r="U27" s="1" t="s">
        <v>405</v>
      </c>
    </row>
    <row r="28" s="1" customFormat="1" spans="1:21">
      <c r="A28" s="3">
        <v>18830018751</v>
      </c>
      <c r="B28" s="1" t="s">
        <v>523</v>
      </c>
      <c r="C28" s="1" t="s">
        <v>524</v>
      </c>
      <c r="D28" s="1" t="s">
        <v>515</v>
      </c>
      <c r="E28" s="1" t="s">
        <v>525</v>
      </c>
      <c r="F28" s="1" t="s">
        <v>513</v>
      </c>
      <c r="G28" s="1" t="s">
        <v>394</v>
      </c>
      <c r="H28" s="1" t="s">
        <v>395</v>
      </c>
      <c r="I28" s="1" t="s">
        <v>526</v>
      </c>
      <c r="J28" s="1" t="s">
        <v>397</v>
      </c>
      <c r="K28" s="1" t="s">
        <v>526</v>
      </c>
      <c r="L28" s="1" t="s">
        <v>526</v>
      </c>
      <c r="M28" s="1" t="s">
        <v>398</v>
      </c>
      <c r="N28" s="1" t="s">
        <v>398</v>
      </c>
      <c r="O28" s="1" t="s">
        <v>399</v>
      </c>
      <c r="P28" s="1" t="s">
        <v>400</v>
      </c>
      <c r="Q28" s="1" t="s">
        <v>401</v>
      </c>
      <c r="R28" s="1" t="s">
        <v>527</v>
      </c>
      <c r="S28" s="1" t="s">
        <v>403</v>
      </c>
      <c r="T28" s="1" t="s">
        <v>404</v>
      </c>
      <c r="U28" s="1" t="s">
        <v>405</v>
      </c>
    </row>
    <row r="29" s="1" customFormat="1" spans="1:21">
      <c r="A29" s="3">
        <v>18524261603</v>
      </c>
      <c r="B29" s="1" t="s">
        <v>528</v>
      </c>
      <c r="C29" s="1" t="s">
        <v>529</v>
      </c>
      <c r="D29" s="1" t="s">
        <v>530</v>
      </c>
      <c r="E29" s="1" t="s">
        <v>531</v>
      </c>
      <c r="F29" s="1" t="s">
        <v>469</v>
      </c>
      <c r="G29" s="1" t="s">
        <v>394</v>
      </c>
      <c r="H29" s="1" t="s">
        <v>395</v>
      </c>
      <c r="I29" s="1" t="s">
        <v>532</v>
      </c>
      <c r="J29" s="1" t="s">
        <v>397</v>
      </c>
      <c r="K29" s="1" t="s">
        <v>532</v>
      </c>
      <c r="L29" s="1" t="s">
        <v>532</v>
      </c>
      <c r="M29" s="1" t="s">
        <v>398</v>
      </c>
      <c r="N29" s="1" t="s">
        <v>398</v>
      </c>
      <c r="O29" s="1" t="s">
        <v>399</v>
      </c>
      <c r="P29" s="1" t="s">
        <v>400</v>
      </c>
      <c r="Q29" s="1" t="s">
        <v>401</v>
      </c>
      <c r="R29" s="1" t="s">
        <v>533</v>
      </c>
      <c r="S29" s="1" t="s">
        <v>403</v>
      </c>
      <c r="T29" s="1" t="s">
        <v>404</v>
      </c>
      <c r="U29" s="1" t="s">
        <v>405</v>
      </c>
    </row>
    <row r="30" s="1" customFormat="1" spans="1:21">
      <c r="A30" s="3">
        <v>18513585298</v>
      </c>
      <c r="B30" s="1" t="s">
        <v>528</v>
      </c>
      <c r="C30" s="1" t="s">
        <v>534</v>
      </c>
      <c r="D30" s="1" t="s">
        <v>530</v>
      </c>
      <c r="E30" s="1" t="s">
        <v>535</v>
      </c>
      <c r="F30" s="1" t="s">
        <v>469</v>
      </c>
      <c r="G30" s="1" t="s">
        <v>394</v>
      </c>
      <c r="H30" s="1" t="s">
        <v>395</v>
      </c>
      <c r="I30" s="1" t="s">
        <v>536</v>
      </c>
      <c r="J30" s="1" t="s">
        <v>397</v>
      </c>
      <c r="K30" s="1" t="s">
        <v>536</v>
      </c>
      <c r="L30" s="1" t="s">
        <v>536</v>
      </c>
      <c r="M30" s="1" t="s">
        <v>398</v>
      </c>
      <c r="N30" s="1" t="s">
        <v>398</v>
      </c>
      <c r="O30" s="1" t="s">
        <v>399</v>
      </c>
      <c r="P30" s="1" t="s">
        <v>400</v>
      </c>
      <c r="Q30" s="1" t="s">
        <v>401</v>
      </c>
      <c r="R30" s="1" t="s">
        <v>537</v>
      </c>
      <c r="S30" s="1" t="s">
        <v>403</v>
      </c>
      <c r="T30" s="1" t="s">
        <v>404</v>
      </c>
      <c r="U30" s="1" t="s">
        <v>405</v>
      </c>
    </row>
    <row r="31" s="1" customFormat="1" spans="1:21">
      <c r="A31" s="3">
        <v>18796657751</v>
      </c>
      <c r="B31" s="1" t="s">
        <v>538</v>
      </c>
      <c r="C31" s="1" t="s">
        <v>539</v>
      </c>
      <c r="D31" s="1" t="s">
        <v>540</v>
      </c>
      <c r="E31" s="1" t="s">
        <v>541</v>
      </c>
      <c r="F31" s="1" t="s">
        <v>492</v>
      </c>
      <c r="G31" s="1" t="s">
        <v>394</v>
      </c>
      <c r="H31" s="1" t="s">
        <v>395</v>
      </c>
      <c r="I31" s="1" t="s">
        <v>542</v>
      </c>
      <c r="J31" s="1" t="s">
        <v>397</v>
      </c>
      <c r="K31" s="1" t="s">
        <v>542</v>
      </c>
      <c r="L31" s="1" t="s">
        <v>542</v>
      </c>
      <c r="M31" s="1" t="s">
        <v>398</v>
      </c>
      <c r="N31" s="1" t="s">
        <v>398</v>
      </c>
      <c r="O31" s="1" t="s">
        <v>399</v>
      </c>
      <c r="P31" s="1" t="s">
        <v>400</v>
      </c>
      <c r="Q31" s="1" t="s">
        <v>401</v>
      </c>
      <c r="R31" s="1" t="s">
        <v>543</v>
      </c>
      <c r="S31" s="1" t="s">
        <v>403</v>
      </c>
      <c r="T31" s="1" t="s">
        <v>404</v>
      </c>
      <c r="U31" s="1" t="s">
        <v>405</v>
      </c>
    </row>
    <row r="32" s="1" customFormat="1" spans="1:21">
      <c r="A32" s="3">
        <v>18809731354</v>
      </c>
      <c r="B32" s="1" t="s">
        <v>544</v>
      </c>
      <c r="C32" s="1" t="s">
        <v>545</v>
      </c>
      <c r="D32" s="1" t="s">
        <v>546</v>
      </c>
      <c r="E32" s="1" t="s">
        <v>547</v>
      </c>
      <c r="F32" s="1" t="s">
        <v>523</v>
      </c>
      <c r="G32" s="1" t="s">
        <v>394</v>
      </c>
      <c r="H32" s="1" t="s">
        <v>395</v>
      </c>
      <c r="I32" s="1" t="s">
        <v>548</v>
      </c>
      <c r="J32" s="1" t="s">
        <v>397</v>
      </c>
      <c r="K32" s="1" t="s">
        <v>548</v>
      </c>
      <c r="L32" s="1" t="s">
        <v>548</v>
      </c>
      <c r="M32" s="1" t="s">
        <v>398</v>
      </c>
      <c r="N32" s="1" t="s">
        <v>398</v>
      </c>
      <c r="O32" s="1" t="s">
        <v>399</v>
      </c>
      <c r="P32" s="1" t="s">
        <v>400</v>
      </c>
      <c r="Q32" s="1" t="s">
        <v>401</v>
      </c>
      <c r="R32" s="1" t="s">
        <v>549</v>
      </c>
      <c r="S32" s="1" t="s">
        <v>403</v>
      </c>
      <c r="T32" s="1" t="s">
        <v>404</v>
      </c>
      <c r="U32" s="1" t="s">
        <v>405</v>
      </c>
    </row>
    <row r="33" s="1" customFormat="1" spans="1:21">
      <c r="A33" s="3">
        <v>18816849600</v>
      </c>
      <c r="B33" s="1" t="s">
        <v>550</v>
      </c>
      <c r="C33" s="1" t="s">
        <v>551</v>
      </c>
      <c r="D33" s="1" t="s">
        <v>546</v>
      </c>
      <c r="E33" s="1" t="s">
        <v>552</v>
      </c>
      <c r="F33" s="1" t="s">
        <v>523</v>
      </c>
      <c r="G33" s="1" t="s">
        <v>394</v>
      </c>
      <c r="H33" s="1" t="s">
        <v>395</v>
      </c>
      <c r="I33" s="1" t="s">
        <v>553</v>
      </c>
      <c r="J33" s="1" t="s">
        <v>397</v>
      </c>
      <c r="K33" s="1" t="s">
        <v>553</v>
      </c>
      <c r="L33" s="1" t="s">
        <v>553</v>
      </c>
      <c r="M33" s="1" t="s">
        <v>398</v>
      </c>
      <c r="N33" s="1" t="s">
        <v>398</v>
      </c>
      <c r="O33" s="1" t="s">
        <v>399</v>
      </c>
      <c r="P33" s="1" t="s">
        <v>400</v>
      </c>
      <c r="Q33" s="1" t="s">
        <v>401</v>
      </c>
      <c r="R33" s="1" t="s">
        <v>554</v>
      </c>
      <c r="S33" s="1" t="s">
        <v>403</v>
      </c>
      <c r="T33" s="1" t="s">
        <v>404</v>
      </c>
      <c r="U33" s="1" t="s">
        <v>405</v>
      </c>
    </row>
    <row r="34" s="1" customFormat="1" spans="1:21">
      <c r="A34" s="3">
        <v>18767245848</v>
      </c>
      <c r="B34" s="1" t="s">
        <v>555</v>
      </c>
      <c r="C34" s="1" t="s">
        <v>556</v>
      </c>
      <c r="D34" s="1" t="s">
        <v>557</v>
      </c>
      <c r="E34" s="1" t="s">
        <v>558</v>
      </c>
      <c r="F34" s="1" t="s">
        <v>390</v>
      </c>
      <c r="G34" s="1" t="s">
        <v>394</v>
      </c>
      <c r="H34" s="1" t="s">
        <v>395</v>
      </c>
      <c r="I34" s="1" t="s">
        <v>559</v>
      </c>
      <c r="J34" s="1" t="s">
        <v>397</v>
      </c>
      <c r="K34" s="1" t="s">
        <v>559</v>
      </c>
      <c r="L34" s="1" t="s">
        <v>559</v>
      </c>
      <c r="M34" s="1" t="s">
        <v>398</v>
      </c>
      <c r="N34" s="1" t="s">
        <v>398</v>
      </c>
      <c r="O34" s="1" t="s">
        <v>399</v>
      </c>
      <c r="P34" s="1" t="s">
        <v>400</v>
      </c>
      <c r="Q34" s="1" t="s">
        <v>401</v>
      </c>
      <c r="R34" s="1" t="s">
        <v>560</v>
      </c>
      <c r="S34" s="1" t="s">
        <v>403</v>
      </c>
      <c r="T34" s="1" t="s">
        <v>404</v>
      </c>
      <c r="U34" s="1" t="s">
        <v>405</v>
      </c>
    </row>
    <row r="35" s="1" customFormat="1" spans="1:21">
      <c r="A35" s="3">
        <v>18756097170</v>
      </c>
      <c r="B35" s="1" t="s">
        <v>561</v>
      </c>
      <c r="C35" s="1" t="s">
        <v>562</v>
      </c>
      <c r="D35" s="1" t="s">
        <v>563</v>
      </c>
      <c r="E35" s="1" t="s">
        <v>564</v>
      </c>
      <c r="F35" s="1" t="s">
        <v>390</v>
      </c>
      <c r="G35" s="1" t="s">
        <v>394</v>
      </c>
      <c r="H35" s="1" t="s">
        <v>395</v>
      </c>
      <c r="I35" s="1" t="s">
        <v>565</v>
      </c>
      <c r="J35" s="1" t="s">
        <v>397</v>
      </c>
      <c r="K35" s="1" t="s">
        <v>565</v>
      </c>
      <c r="L35" s="1" t="s">
        <v>565</v>
      </c>
      <c r="M35" s="1" t="s">
        <v>398</v>
      </c>
      <c r="N35" s="1" t="s">
        <v>398</v>
      </c>
      <c r="O35" s="1" t="s">
        <v>399</v>
      </c>
      <c r="P35" s="1" t="s">
        <v>400</v>
      </c>
      <c r="Q35" s="1" t="s">
        <v>401</v>
      </c>
      <c r="R35" s="1" t="s">
        <v>566</v>
      </c>
      <c r="S35" s="1" t="s">
        <v>403</v>
      </c>
      <c r="T35" s="1" t="s">
        <v>404</v>
      </c>
      <c r="U35" s="1" t="s">
        <v>405</v>
      </c>
    </row>
    <row r="36" s="1" customFormat="1" spans="1:21">
      <c r="A36" s="3">
        <v>18688794140</v>
      </c>
      <c r="B36" s="1" t="s">
        <v>567</v>
      </c>
      <c r="C36" s="1" t="s">
        <v>568</v>
      </c>
      <c r="D36" s="1" t="s">
        <v>569</v>
      </c>
      <c r="E36" s="1" t="s">
        <v>570</v>
      </c>
      <c r="F36" s="1" t="s">
        <v>390</v>
      </c>
      <c r="G36" s="1" t="s">
        <v>394</v>
      </c>
      <c r="H36" s="1" t="s">
        <v>395</v>
      </c>
      <c r="I36" s="1" t="s">
        <v>571</v>
      </c>
      <c r="J36" s="1" t="s">
        <v>397</v>
      </c>
      <c r="K36" s="1" t="s">
        <v>571</v>
      </c>
      <c r="L36" s="1" t="s">
        <v>571</v>
      </c>
      <c r="M36" s="1" t="s">
        <v>398</v>
      </c>
      <c r="N36" s="1" t="s">
        <v>398</v>
      </c>
      <c r="O36" s="1" t="s">
        <v>399</v>
      </c>
      <c r="P36" s="1" t="s">
        <v>400</v>
      </c>
      <c r="Q36" s="1" t="s">
        <v>401</v>
      </c>
      <c r="R36" s="1" t="s">
        <v>572</v>
      </c>
      <c r="S36" s="1" t="s">
        <v>403</v>
      </c>
      <c r="T36" s="1" t="s">
        <v>404</v>
      </c>
      <c r="U36" s="1" t="s">
        <v>405</v>
      </c>
    </row>
    <row r="37" s="1" customFormat="1" spans="1:21">
      <c r="A37" s="3">
        <v>18841298348</v>
      </c>
      <c r="B37" s="1" t="s">
        <v>492</v>
      </c>
      <c r="C37" s="1" t="s">
        <v>573</v>
      </c>
      <c r="D37" s="1" t="s">
        <v>574</v>
      </c>
      <c r="E37" s="1" t="s">
        <v>575</v>
      </c>
      <c r="F37" s="1" t="s">
        <v>441</v>
      </c>
      <c r="G37" s="1" t="s">
        <v>394</v>
      </c>
      <c r="H37" s="1" t="s">
        <v>395</v>
      </c>
      <c r="I37" s="1" t="s">
        <v>576</v>
      </c>
      <c r="J37" s="1" t="s">
        <v>397</v>
      </c>
      <c r="K37" s="1" t="s">
        <v>576</v>
      </c>
      <c r="L37" s="1" t="s">
        <v>576</v>
      </c>
      <c r="M37" s="1" t="s">
        <v>398</v>
      </c>
      <c r="N37" s="1" t="s">
        <v>398</v>
      </c>
      <c r="O37" s="1" t="s">
        <v>399</v>
      </c>
      <c r="P37" s="1" t="s">
        <v>400</v>
      </c>
      <c r="Q37" s="1" t="s">
        <v>401</v>
      </c>
      <c r="R37" s="1" t="s">
        <v>577</v>
      </c>
      <c r="S37" s="1" t="s">
        <v>403</v>
      </c>
      <c r="T37" s="1" t="s">
        <v>404</v>
      </c>
      <c r="U37" s="1" t="s">
        <v>405</v>
      </c>
    </row>
    <row r="38" s="1" customFormat="1" spans="1:21">
      <c r="A38" s="3">
        <v>18841279702</v>
      </c>
      <c r="B38" s="1" t="s">
        <v>492</v>
      </c>
      <c r="C38" s="1" t="s">
        <v>578</v>
      </c>
      <c r="D38" s="1" t="s">
        <v>574</v>
      </c>
      <c r="E38" s="1" t="s">
        <v>579</v>
      </c>
      <c r="F38" s="1" t="s">
        <v>441</v>
      </c>
      <c r="G38" s="1" t="s">
        <v>394</v>
      </c>
      <c r="H38" s="1" t="s">
        <v>395</v>
      </c>
      <c r="I38" s="1" t="s">
        <v>580</v>
      </c>
      <c r="J38" s="1" t="s">
        <v>397</v>
      </c>
      <c r="K38" s="1" t="s">
        <v>580</v>
      </c>
      <c r="L38" s="1" t="s">
        <v>580</v>
      </c>
      <c r="M38" s="1" t="s">
        <v>398</v>
      </c>
      <c r="N38" s="1" t="s">
        <v>398</v>
      </c>
      <c r="O38" s="1" t="s">
        <v>399</v>
      </c>
      <c r="P38" s="1" t="s">
        <v>400</v>
      </c>
      <c r="Q38" s="1" t="s">
        <v>401</v>
      </c>
      <c r="R38" s="1" t="s">
        <v>581</v>
      </c>
      <c r="S38" s="1" t="s">
        <v>403</v>
      </c>
      <c r="T38" s="1" t="s">
        <v>404</v>
      </c>
      <c r="U38" s="1" t="s">
        <v>405</v>
      </c>
    </row>
    <row r="39" s="1" customFormat="1" spans="1:21">
      <c r="A39" s="3">
        <v>18756875260</v>
      </c>
      <c r="B39" s="1" t="s">
        <v>561</v>
      </c>
      <c r="C39" s="1" t="s">
        <v>582</v>
      </c>
      <c r="D39" s="1" t="s">
        <v>583</v>
      </c>
      <c r="E39" s="1" t="s">
        <v>584</v>
      </c>
      <c r="F39" s="1" t="s">
        <v>390</v>
      </c>
      <c r="G39" s="1" t="s">
        <v>394</v>
      </c>
      <c r="H39" s="1" t="s">
        <v>395</v>
      </c>
      <c r="I39" s="1" t="s">
        <v>585</v>
      </c>
      <c r="J39" s="1" t="s">
        <v>397</v>
      </c>
      <c r="K39" s="1" t="s">
        <v>585</v>
      </c>
      <c r="L39" s="1" t="s">
        <v>585</v>
      </c>
      <c r="M39" s="1" t="s">
        <v>398</v>
      </c>
      <c r="N39" s="1" t="s">
        <v>398</v>
      </c>
      <c r="O39" s="1" t="s">
        <v>399</v>
      </c>
      <c r="P39" s="1" t="s">
        <v>400</v>
      </c>
      <c r="Q39" s="1" t="s">
        <v>401</v>
      </c>
      <c r="R39" s="1" t="s">
        <v>586</v>
      </c>
      <c r="S39" s="1" t="s">
        <v>403</v>
      </c>
      <c r="T39" s="1" t="s">
        <v>404</v>
      </c>
      <c r="U39" s="1" t="s">
        <v>405</v>
      </c>
    </row>
    <row r="40" s="1" customFormat="1" spans="1:21">
      <c r="A40" s="3">
        <v>18543892108</v>
      </c>
      <c r="B40" s="1" t="s">
        <v>587</v>
      </c>
      <c r="C40" s="1" t="s">
        <v>588</v>
      </c>
      <c r="D40" s="1" t="s">
        <v>589</v>
      </c>
      <c r="E40" s="1" t="s">
        <v>590</v>
      </c>
      <c r="F40" s="1" t="s">
        <v>513</v>
      </c>
      <c r="G40" s="1" t="s">
        <v>394</v>
      </c>
      <c r="H40" s="1" t="s">
        <v>395</v>
      </c>
      <c r="I40" s="1" t="s">
        <v>591</v>
      </c>
      <c r="J40" s="1" t="s">
        <v>397</v>
      </c>
      <c r="K40" s="1" t="s">
        <v>591</v>
      </c>
      <c r="L40" s="1" t="s">
        <v>591</v>
      </c>
      <c r="M40" s="1" t="s">
        <v>398</v>
      </c>
      <c r="N40" s="1" t="s">
        <v>398</v>
      </c>
      <c r="O40" s="1" t="s">
        <v>399</v>
      </c>
      <c r="P40" s="1" t="s">
        <v>400</v>
      </c>
      <c r="Q40" s="1" t="s">
        <v>401</v>
      </c>
      <c r="R40" s="1" t="s">
        <v>592</v>
      </c>
      <c r="S40" s="1" t="s">
        <v>403</v>
      </c>
      <c r="T40" s="1" t="s">
        <v>404</v>
      </c>
      <c r="U40" s="1" t="s">
        <v>405</v>
      </c>
    </row>
    <row r="41" s="1" customFormat="1" spans="1:21">
      <c r="A41" s="3">
        <v>18848607712</v>
      </c>
      <c r="B41" s="1" t="s">
        <v>492</v>
      </c>
      <c r="C41" s="1" t="s">
        <v>593</v>
      </c>
      <c r="D41" s="1" t="s">
        <v>594</v>
      </c>
      <c r="E41" s="1" t="s">
        <v>595</v>
      </c>
      <c r="F41" s="1" t="s">
        <v>469</v>
      </c>
      <c r="G41" s="1" t="s">
        <v>394</v>
      </c>
      <c r="H41" s="1" t="s">
        <v>395</v>
      </c>
      <c r="I41" s="1" t="s">
        <v>596</v>
      </c>
      <c r="J41" s="1" t="s">
        <v>397</v>
      </c>
      <c r="K41" s="1" t="s">
        <v>596</v>
      </c>
      <c r="L41" s="1" t="s">
        <v>596</v>
      </c>
      <c r="M41" s="1" t="s">
        <v>398</v>
      </c>
      <c r="N41" s="1" t="s">
        <v>398</v>
      </c>
      <c r="O41" s="1" t="s">
        <v>399</v>
      </c>
      <c r="P41" s="1" t="s">
        <v>400</v>
      </c>
      <c r="Q41" s="1" t="s">
        <v>401</v>
      </c>
      <c r="R41" s="1" t="s">
        <v>597</v>
      </c>
      <c r="S41" s="1" t="s">
        <v>403</v>
      </c>
      <c r="T41" s="1" t="s">
        <v>404</v>
      </c>
      <c r="U41" s="1" t="s">
        <v>405</v>
      </c>
    </row>
    <row r="42" s="1" customFormat="1" spans="1:21">
      <c r="A42" s="3">
        <v>18584092801</v>
      </c>
      <c r="B42" s="1" t="s">
        <v>598</v>
      </c>
      <c r="C42" s="1" t="s">
        <v>599</v>
      </c>
      <c r="D42" s="1" t="s">
        <v>600</v>
      </c>
      <c r="E42" s="1" t="s">
        <v>601</v>
      </c>
      <c r="F42" s="1" t="s">
        <v>390</v>
      </c>
      <c r="G42" s="1" t="s">
        <v>394</v>
      </c>
      <c r="H42" s="1" t="s">
        <v>395</v>
      </c>
      <c r="I42" s="1" t="s">
        <v>602</v>
      </c>
      <c r="J42" s="1" t="s">
        <v>397</v>
      </c>
      <c r="K42" s="1" t="s">
        <v>602</v>
      </c>
      <c r="L42" s="1" t="s">
        <v>602</v>
      </c>
      <c r="M42" s="1" t="s">
        <v>398</v>
      </c>
      <c r="N42" s="1" t="s">
        <v>398</v>
      </c>
      <c r="O42" s="1" t="s">
        <v>399</v>
      </c>
      <c r="P42" s="1" t="s">
        <v>400</v>
      </c>
      <c r="Q42" s="1" t="s">
        <v>401</v>
      </c>
      <c r="R42" s="1" t="s">
        <v>603</v>
      </c>
      <c r="S42" s="1" t="s">
        <v>403</v>
      </c>
      <c r="T42" s="1" t="s">
        <v>404</v>
      </c>
      <c r="U42" s="1" t="s">
        <v>405</v>
      </c>
    </row>
    <row r="43" s="1" customFormat="1" spans="1:21">
      <c r="A43" s="3">
        <v>18583894137</v>
      </c>
      <c r="B43" s="1" t="s">
        <v>598</v>
      </c>
      <c r="C43" s="1" t="s">
        <v>604</v>
      </c>
      <c r="D43" s="1" t="s">
        <v>600</v>
      </c>
      <c r="E43" s="1" t="s">
        <v>605</v>
      </c>
      <c r="F43" s="1" t="s">
        <v>492</v>
      </c>
      <c r="G43" s="1" t="s">
        <v>394</v>
      </c>
      <c r="H43" s="1" t="s">
        <v>395</v>
      </c>
      <c r="I43" s="1" t="s">
        <v>606</v>
      </c>
      <c r="J43" s="1" t="s">
        <v>397</v>
      </c>
      <c r="K43" s="1" t="s">
        <v>606</v>
      </c>
      <c r="L43" s="1" t="s">
        <v>606</v>
      </c>
      <c r="M43" s="1" t="s">
        <v>398</v>
      </c>
      <c r="N43" s="1" t="s">
        <v>398</v>
      </c>
      <c r="O43" s="1" t="s">
        <v>399</v>
      </c>
      <c r="P43" s="1" t="s">
        <v>400</v>
      </c>
      <c r="Q43" s="1" t="s">
        <v>401</v>
      </c>
      <c r="R43" s="1" t="s">
        <v>607</v>
      </c>
      <c r="S43" s="1" t="s">
        <v>403</v>
      </c>
      <c r="T43" s="1" t="s">
        <v>404</v>
      </c>
      <c r="U43" s="1" t="s">
        <v>405</v>
      </c>
    </row>
    <row r="44" s="1" customFormat="1" spans="1:21">
      <c r="A44" s="3">
        <v>18783470145</v>
      </c>
      <c r="B44" s="1" t="s">
        <v>608</v>
      </c>
      <c r="C44" s="1" t="s">
        <v>609</v>
      </c>
      <c r="D44" s="1" t="s">
        <v>392</v>
      </c>
      <c r="E44" s="1" t="s">
        <v>610</v>
      </c>
      <c r="F44" s="1" t="s">
        <v>469</v>
      </c>
      <c r="G44" s="1" t="s">
        <v>394</v>
      </c>
      <c r="H44" s="1" t="s">
        <v>395</v>
      </c>
      <c r="I44" s="1" t="s">
        <v>611</v>
      </c>
      <c r="J44" s="1" t="s">
        <v>397</v>
      </c>
      <c r="K44" s="1" t="s">
        <v>611</v>
      </c>
      <c r="L44" s="1" t="s">
        <v>611</v>
      </c>
      <c r="M44" s="1" t="s">
        <v>398</v>
      </c>
      <c r="N44" s="1" t="s">
        <v>398</v>
      </c>
      <c r="O44" s="1" t="s">
        <v>399</v>
      </c>
      <c r="P44" s="1" t="s">
        <v>400</v>
      </c>
      <c r="Q44" s="1" t="s">
        <v>401</v>
      </c>
      <c r="R44" s="1" t="s">
        <v>612</v>
      </c>
      <c r="S44" s="1" t="s">
        <v>403</v>
      </c>
      <c r="T44" s="1" t="s">
        <v>404</v>
      </c>
      <c r="U44" s="1" t="s">
        <v>405</v>
      </c>
    </row>
    <row r="45" s="1" customFormat="1" spans="1:21">
      <c r="A45" s="3">
        <v>18840061142</v>
      </c>
      <c r="B45" s="1" t="s">
        <v>513</v>
      </c>
      <c r="C45" s="1" t="s">
        <v>613</v>
      </c>
      <c r="D45" s="1" t="s">
        <v>465</v>
      </c>
      <c r="E45" s="1" t="s">
        <v>614</v>
      </c>
      <c r="F45" s="1" t="s">
        <v>441</v>
      </c>
      <c r="G45" s="1" t="s">
        <v>394</v>
      </c>
      <c r="H45" s="1" t="s">
        <v>395</v>
      </c>
      <c r="I45" s="1" t="s">
        <v>615</v>
      </c>
      <c r="J45" s="1" t="s">
        <v>397</v>
      </c>
      <c r="K45" s="1" t="s">
        <v>615</v>
      </c>
      <c r="L45" s="1" t="s">
        <v>615</v>
      </c>
      <c r="M45" s="1" t="s">
        <v>398</v>
      </c>
      <c r="N45" s="1" t="s">
        <v>398</v>
      </c>
      <c r="O45" s="1" t="s">
        <v>399</v>
      </c>
      <c r="P45" s="1" t="s">
        <v>400</v>
      </c>
      <c r="Q45" s="1" t="s">
        <v>401</v>
      </c>
      <c r="R45" s="1" t="s">
        <v>616</v>
      </c>
      <c r="S45" s="1" t="s">
        <v>403</v>
      </c>
      <c r="T45" s="1" t="s">
        <v>404</v>
      </c>
      <c r="U45" s="1" t="s">
        <v>405</v>
      </c>
    </row>
    <row r="46" s="1" customFormat="1" spans="1:21">
      <c r="A46" s="3">
        <v>18838765631</v>
      </c>
      <c r="B46" s="1" t="s">
        <v>513</v>
      </c>
      <c r="C46" s="1" t="s">
        <v>617</v>
      </c>
      <c r="D46" s="1" t="s">
        <v>618</v>
      </c>
      <c r="E46" s="1" t="s">
        <v>619</v>
      </c>
      <c r="F46" s="1" t="s">
        <v>390</v>
      </c>
      <c r="G46" s="1" t="s">
        <v>394</v>
      </c>
      <c r="H46" s="1" t="s">
        <v>395</v>
      </c>
      <c r="I46" s="1" t="s">
        <v>620</v>
      </c>
      <c r="J46" s="1" t="s">
        <v>397</v>
      </c>
      <c r="K46" s="1" t="s">
        <v>620</v>
      </c>
      <c r="L46" s="1" t="s">
        <v>620</v>
      </c>
      <c r="M46" s="1" t="s">
        <v>398</v>
      </c>
      <c r="N46" s="1" t="s">
        <v>398</v>
      </c>
      <c r="O46" s="1" t="s">
        <v>399</v>
      </c>
      <c r="P46" s="1" t="s">
        <v>400</v>
      </c>
      <c r="Q46" s="1" t="s">
        <v>401</v>
      </c>
      <c r="R46" s="1" t="s">
        <v>621</v>
      </c>
      <c r="S46" s="1" t="s">
        <v>403</v>
      </c>
      <c r="T46" s="1" t="s">
        <v>404</v>
      </c>
      <c r="U46" s="1" t="s">
        <v>405</v>
      </c>
    </row>
    <row r="47" s="1" customFormat="1" spans="1:21">
      <c r="A47" s="3">
        <v>18528252977</v>
      </c>
      <c r="B47" s="1" t="s">
        <v>622</v>
      </c>
      <c r="C47" s="1" t="s">
        <v>623</v>
      </c>
      <c r="D47" s="1" t="s">
        <v>624</v>
      </c>
      <c r="E47" s="1" t="s">
        <v>625</v>
      </c>
      <c r="F47" s="1" t="s">
        <v>441</v>
      </c>
      <c r="G47" s="1" t="s">
        <v>394</v>
      </c>
      <c r="H47" s="1" t="s">
        <v>395</v>
      </c>
      <c r="I47" s="1" t="s">
        <v>626</v>
      </c>
      <c r="J47" s="1" t="s">
        <v>397</v>
      </c>
      <c r="K47" s="1" t="s">
        <v>626</v>
      </c>
      <c r="L47" s="1" t="s">
        <v>626</v>
      </c>
      <c r="M47" s="1" t="s">
        <v>398</v>
      </c>
      <c r="N47" s="1" t="s">
        <v>398</v>
      </c>
      <c r="O47" s="1" t="s">
        <v>399</v>
      </c>
      <c r="P47" s="1" t="s">
        <v>400</v>
      </c>
      <c r="Q47" s="1" t="s">
        <v>401</v>
      </c>
      <c r="R47" s="1" t="s">
        <v>627</v>
      </c>
      <c r="S47" s="1" t="s">
        <v>403</v>
      </c>
      <c r="T47" s="1" t="s">
        <v>404</v>
      </c>
      <c r="U47" s="1" t="s">
        <v>405</v>
      </c>
    </row>
    <row r="48" s="1" customFormat="1" spans="1:21">
      <c r="A48" s="3">
        <v>18452841033</v>
      </c>
      <c r="B48" s="1" t="s">
        <v>628</v>
      </c>
      <c r="C48" s="1" t="s">
        <v>629</v>
      </c>
      <c r="D48" s="1" t="s">
        <v>624</v>
      </c>
      <c r="E48" s="1" t="s">
        <v>630</v>
      </c>
      <c r="F48" s="1" t="s">
        <v>441</v>
      </c>
      <c r="G48" s="1" t="s">
        <v>394</v>
      </c>
      <c r="H48" s="1" t="s">
        <v>395</v>
      </c>
      <c r="I48" s="1" t="s">
        <v>631</v>
      </c>
      <c r="J48" s="1" t="s">
        <v>397</v>
      </c>
      <c r="K48" s="1" t="s">
        <v>631</v>
      </c>
      <c r="L48" s="1" t="s">
        <v>631</v>
      </c>
      <c r="M48" s="1" t="s">
        <v>398</v>
      </c>
      <c r="N48" s="1" t="s">
        <v>398</v>
      </c>
      <c r="O48" s="1" t="s">
        <v>399</v>
      </c>
      <c r="P48" s="1" t="s">
        <v>400</v>
      </c>
      <c r="Q48" s="1" t="s">
        <v>401</v>
      </c>
      <c r="R48" s="1" t="s">
        <v>632</v>
      </c>
      <c r="S48" s="1" t="s">
        <v>403</v>
      </c>
      <c r="T48" s="1" t="s">
        <v>404</v>
      </c>
      <c r="U48" s="1" t="s">
        <v>405</v>
      </c>
    </row>
    <row r="49" s="1" customFormat="1" spans="1:21">
      <c r="A49" s="3">
        <v>18735158627</v>
      </c>
      <c r="B49" s="1" t="s">
        <v>633</v>
      </c>
      <c r="C49" s="1" t="s">
        <v>634</v>
      </c>
      <c r="D49" s="1" t="s">
        <v>635</v>
      </c>
      <c r="E49" s="1" t="s">
        <v>636</v>
      </c>
      <c r="F49" s="1" t="s">
        <v>390</v>
      </c>
      <c r="G49" s="1" t="s">
        <v>394</v>
      </c>
      <c r="H49" s="1" t="s">
        <v>395</v>
      </c>
      <c r="I49" s="1" t="s">
        <v>637</v>
      </c>
      <c r="J49" s="1" t="s">
        <v>397</v>
      </c>
      <c r="K49" s="1" t="s">
        <v>637</v>
      </c>
      <c r="L49" s="1" t="s">
        <v>637</v>
      </c>
      <c r="M49" s="1" t="s">
        <v>398</v>
      </c>
      <c r="N49" s="1" t="s">
        <v>398</v>
      </c>
      <c r="O49" s="1" t="s">
        <v>399</v>
      </c>
      <c r="P49" s="1" t="s">
        <v>400</v>
      </c>
      <c r="Q49" s="1" t="s">
        <v>401</v>
      </c>
      <c r="R49" s="1" t="s">
        <v>638</v>
      </c>
      <c r="S49" s="1" t="s">
        <v>403</v>
      </c>
      <c r="T49" s="1" t="s">
        <v>404</v>
      </c>
      <c r="U49" s="1" t="s">
        <v>405</v>
      </c>
    </row>
    <row r="50" s="1" customFormat="1" spans="1:21">
      <c r="A50" s="3">
        <v>18772338953</v>
      </c>
      <c r="B50" s="1" t="s">
        <v>555</v>
      </c>
      <c r="C50" s="1" t="s">
        <v>639</v>
      </c>
      <c r="D50" s="1" t="s">
        <v>635</v>
      </c>
      <c r="E50" s="1" t="s">
        <v>640</v>
      </c>
      <c r="F50" s="1" t="s">
        <v>390</v>
      </c>
      <c r="G50" s="1" t="s">
        <v>394</v>
      </c>
      <c r="H50" s="1" t="s">
        <v>395</v>
      </c>
      <c r="I50" s="1" t="s">
        <v>637</v>
      </c>
      <c r="J50" s="1" t="s">
        <v>397</v>
      </c>
      <c r="K50" s="1" t="s">
        <v>637</v>
      </c>
      <c r="L50" s="1" t="s">
        <v>637</v>
      </c>
      <c r="M50" s="1" t="s">
        <v>398</v>
      </c>
      <c r="N50" s="1" t="s">
        <v>398</v>
      </c>
      <c r="O50" s="1" t="s">
        <v>399</v>
      </c>
      <c r="P50" s="1" t="s">
        <v>400</v>
      </c>
      <c r="Q50" s="1" t="s">
        <v>401</v>
      </c>
      <c r="R50" s="1" t="s">
        <v>641</v>
      </c>
      <c r="S50" s="1" t="s">
        <v>403</v>
      </c>
      <c r="T50" s="1" t="s">
        <v>404</v>
      </c>
      <c r="U50" s="1" t="s">
        <v>405</v>
      </c>
    </row>
    <row r="51" s="1" customFormat="1" spans="1:21">
      <c r="A51" s="3">
        <v>18614543502</v>
      </c>
      <c r="B51" s="1" t="s">
        <v>642</v>
      </c>
      <c r="C51" s="1" t="s">
        <v>643</v>
      </c>
      <c r="D51" s="1" t="s">
        <v>644</v>
      </c>
      <c r="E51" s="1" t="s">
        <v>645</v>
      </c>
      <c r="F51" s="1" t="s">
        <v>469</v>
      </c>
      <c r="G51" s="1" t="s">
        <v>394</v>
      </c>
      <c r="H51" s="1" t="s">
        <v>395</v>
      </c>
      <c r="I51" s="1" t="s">
        <v>646</v>
      </c>
      <c r="J51" s="1" t="s">
        <v>397</v>
      </c>
      <c r="K51" s="1" t="s">
        <v>646</v>
      </c>
      <c r="L51" s="1" t="s">
        <v>646</v>
      </c>
      <c r="M51" s="1" t="s">
        <v>398</v>
      </c>
      <c r="N51" s="1" t="s">
        <v>398</v>
      </c>
      <c r="O51" s="1" t="s">
        <v>399</v>
      </c>
      <c r="P51" s="1" t="s">
        <v>400</v>
      </c>
      <c r="Q51" s="1" t="s">
        <v>401</v>
      </c>
      <c r="R51" s="1" t="s">
        <v>647</v>
      </c>
      <c r="S51" s="1" t="s">
        <v>403</v>
      </c>
      <c r="T51" s="1" t="s">
        <v>404</v>
      </c>
      <c r="U51" s="1" t="s">
        <v>405</v>
      </c>
    </row>
    <row r="52" s="1" customFormat="1" spans="1:21">
      <c r="A52" s="3">
        <v>18517483522</v>
      </c>
      <c r="B52" s="1" t="s">
        <v>528</v>
      </c>
      <c r="C52" s="1" t="s">
        <v>648</v>
      </c>
      <c r="D52" s="1" t="s">
        <v>644</v>
      </c>
      <c r="E52" s="1" t="s">
        <v>649</v>
      </c>
      <c r="F52" s="1" t="s">
        <v>469</v>
      </c>
      <c r="G52" s="1" t="s">
        <v>394</v>
      </c>
      <c r="H52" s="1" t="s">
        <v>395</v>
      </c>
      <c r="I52" s="1" t="s">
        <v>650</v>
      </c>
      <c r="J52" s="1" t="s">
        <v>397</v>
      </c>
      <c r="K52" s="1" t="s">
        <v>650</v>
      </c>
      <c r="L52" s="1" t="s">
        <v>650</v>
      </c>
      <c r="M52" s="1" t="s">
        <v>398</v>
      </c>
      <c r="N52" s="1" t="s">
        <v>398</v>
      </c>
      <c r="O52" s="1" t="s">
        <v>399</v>
      </c>
      <c r="P52" s="1" t="s">
        <v>400</v>
      </c>
      <c r="Q52" s="1" t="s">
        <v>401</v>
      </c>
      <c r="R52" s="1" t="s">
        <v>651</v>
      </c>
      <c r="S52" s="1" t="s">
        <v>403</v>
      </c>
      <c r="T52" s="1" t="s">
        <v>404</v>
      </c>
      <c r="U52" s="1" t="s">
        <v>405</v>
      </c>
    </row>
    <row r="53" s="1" customFormat="1" spans="1:21">
      <c r="A53" s="3">
        <v>18700234129</v>
      </c>
      <c r="B53" s="1" t="s">
        <v>652</v>
      </c>
      <c r="C53" s="1" t="s">
        <v>653</v>
      </c>
      <c r="D53" s="1" t="s">
        <v>654</v>
      </c>
      <c r="E53" s="1" t="s">
        <v>655</v>
      </c>
      <c r="F53" s="1" t="s">
        <v>390</v>
      </c>
      <c r="G53" s="1" t="s">
        <v>394</v>
      </c>
      <c r="H53" s="1" t="s">
        <v>395</v>
      </c>
      <c r="I53" s="1" t="s">
        <v>656</v>
      </c>
      <c r="J53" s="1" t="s">
        <v>397</v>
      </c>
      <c r="K53" s="1" t="s">
        <v>656</v>
      </c>
      <c r="L53" s="1" t="s">
        <v>399</v>
      </c>
      <c r="M53" s="1" t="s">
        <v>657</v>
      </c>
      <c r="N53" s="1" t="s">
        <v>657</v>
      </c>
      <c r="O53" s="1" t="s">
        <v>399</v>
      </c>
      <c r="P53" s="1" t="s">
        <v>400</v>
      </c>
      <c r="Q53" s="1" t="s">
        <v>401</v>
      </c>
      <c r="R53" s="1" t="s">
        <v>658</v>
      </c>
      <c r="S53" s="1" t="s">
        <v>403</v>
      </c>
      <c r="T53" s="1" t="s">
        <v>404</v>
      </c>
      <c r="U53" s="1" t="s">
        <v>405</v>
      </c>
    </row>
    <row r="54" s="1" customFormat="1" spans="1:21">
      <c r="A54" s="3">
        <v>18810422990</v>
      </c>
      <c r="B54" s="1" t="s">
        <v>550</v>
      </c>
      <c r="C54" s="1" t="s">
        <v>659</v>
      </c>
      <c r="D54" s="1" t="s">
        <v>458</v>
      </c>
      <c r="E54" s="1" t="s">
        <v>660</v>
      </c>
      <c r="F54" s="1" t="s">
        <v>441</v>
      </c>
      <c r="G54" s="1" t="s">
        <v>394</v>
      </c>
      <c r="H54" s="1" t="s">
        <v>395</v>
      </c>
      <c r="I54" s="1" t="s">
        <v>661</v>
      </c>
      <c r="J54" s="1" t="s">
        <v>397</v>
      </c>
      <c r="K54" s="1" t="s">
        <v>661</v>
      </c>
      <c r="L54" s="1" t="s">
        <v>661</v>
      </c>
      <c r="M54" s="1" t="s">
        <v>398</v>
      </c>
      <c r="N54" s="1" t="s">
        <v>398</v>
      </c>
      <c r="O54" s="1" t="s">
        <v>399</v>
      </c>
      <c r="P54" s="1" t="s">
        <v>400</v>
      </c>
      <c r="Q54" s="1" t="s">
        <v>401</v>
      </c>
      <c r="R54" s="1" t="s">
        <v>662</v>
      </c>
      <c r="S54" s="1" t="s">
        <v>403</v>
      </c>
      <c r="T54" s="1" t="s">
        <v>404</v>
      </c>
      <c r="U54" s="1" t="s">
        <v>405</v>
      </c>
    </row>
    <row r="55" s="1" customFormat="1" spans="1:21">
      <c r="A55" s="3">
        <v>18807931736</v>
      </c>
      <c r="B55" s="1" t="s">
        <v>544</v>
      </c>
      <c r="C55" s="1" t="s">
        <v>663</v>
      </c>
      <c r="D55" s="1" t="s">
        <v>412</v>
      </c>
      <c r="E55" s="1" t="s">
        <v>664</v>
      </c>
      <c r="F55" s="1" t="s">
        <v>492</v>
      </c>
      <c r="G55" s="1" t="s">
        <v>394</v>
      </c>
      <c r="H55" s="1" t="s">
        <v>395</v>
      </c>
      <c r="I55" s="1" t="s">
        <v>665</v>
      </c>
      <c r="J55" s="1" t="s">
        <v>397</v>
      </c>
      <c r="K55" s="1" t="s">
        <v>665</v>
      </c>
      <c r="L55" s="1" t="s">
        <v>665</v>
      </c>
      <c r="M55" s="1" t="s">
        <v>398</v>
      </c>
      <c r="N55" s="1" t="s">
        <v>398</v>
      </c>
      <c r="O55" s="1" t="s">
        <v>399</v>
      </c>
      <c r="P55" s="1" t="s">
        <v>400</v>
      </c>
      <c r="Q55" s="1" t="s">
        <v>401</v>
      </c>
      <c r="R55" s="1" t="s">
        <v>666</v>
      </c>
      <c r="S55" s="1" t="s">
        <v>403</v>
      </c>
      <c r="T55" s="1" t="s">
        <v>404</v>
      </c>
      <c r="U55" s="1" t="s">
        <v>405</v>
      </c>
    </row>
    <row r="56" s="1" customFormat="1" spans="1:21">
      <c r="A56" s="3">
        <v>18805869376</v>
      </c>
      <c r="B56" s="1" t="s">
        <v>544</v>
      </c>
      <c r="C56" s="1" t="s">
        <v>667</v>
      </c>
      <c r="D56" s="1" t="s">
        <v>412</v>
      </c>
      <c r="E56" s="1" t="s">
        <v>668</v>
      </c>
      <c r="F56" s="1" t="s">
        <v>492</v>
      </c>
      <c r="G56" s="1" t="s">
        <v>394</v>
      </c>
      <c r="H56" s="1" t="s">
        <v>395</v>
      </c>
      <c r="I56" s="1" t="s">
        <v>669</v>
      </c>
      <c r="J56" s="1" t="s">
        <v>397</v>
      </c>
      <c r="K56" s="1" t="s">
        <v>669</v>
      </c>
      <c r="L56" s="1" t="s">
        <v>669</v>
      </c>
      <c r="M56" s="1" t="s">
        <v>398</v>
      </c>
      <c r="N56" s="1" t="s">
        <v>398</v>
      </c>
      <c r="O56" s="1" t="s">
        <v>399</v>
      </c>
      <c r="P56" s="1" t="s">
        <v>400</v>
      </c>
      <c r="Q56" s="1" t="s">
        <v>401</v>
      </c>
      <c r="R56" s="1" t="s">
        <v>670</v>
      </c>
      <c r="S56" s="1" t="s">
        <v>403</v>
      </c>
      <c r="T56" s="1" t="s">
        <v>404</v>
      </c>
      <c r="U56" s="1" t="s">
        <v>405</v>
      </c>
    </row>
    <row r="57" s="1" customFormat="1" spans="1:21">
      <c r="A57" s="3">
        <v>18753213550</v>
      </c>
      <c r="B57" s="1" t="s">
        <v>671</v>
      </c>
      <c r="C57" s="1" t="s">
        <v>672</v>
      </c>
      <c r="D57" s="1" t="s">
        <v>673</v>
      </c>
      <c r="E57" s="1" t="s">
        <v>674</v>
      </c>
      <c r="F57" s="1" t="s">
        <v>390</v>
      </c>
      <c r="G57" s="1" t="s">
        <v>394</v>
      </c>
      <c r="H57" s="1" t="s">
        <v>395</v>
      </c>
      <c r="I57" s="1" t="s">
        <v>675</v>
      </c>
      <c r="J57" s="1" t="s">
        <v>397</v>
      </c>
      <c r="K57" s="1" t="s">
        <v>675</v>
      </c>
      <c r="L57" s="1" t="s">
        <v>675</v>
      </c>
      <c r="M57" s="1" t="s">
        <v>398</v>
      </c>
      <c r="N57" s="1" t="s">
        <v>398</v>
      </c>
      <c r="O57" s="1" t="s">
        <v>399</v>
      </c>
      <c r="P57" s="1" t="s">
        <v>400</v>
      </c>
      <c r="Q57" s="1" t="s">
        <v>401</v>
      </c>
      <c r="R57" s="1" t="s">
        <v>676</v>
      </c>
      <c r="S57" s="1" t="s">
        <v>403</v>
      </c>
      <c r="T57" s="1" t="s">
        <v>404</v>
      </c>
      <c r="U57" s="1" t="s">
        <v>405</v>
      </c>
    </row>
    <row r="58" s="1" customFormat="1" spans="1:21">
      <c r="A58" s="3">
        <v>18753907985</v>
      </c>
      <c r="B58" s="1" t="s">
        <v>561</v>
      </c>
      <c r="C58" s="1" t="s">
        <v>677</v>
      </c>
      <c r="D58" s="1" t="s">
        <v>499</v>
      </c>
      <c r="E58" s="1" t="s">
        <v>678</v>
      </c>
      <c r="F58" s="1" t="s">
        <v>441</v>
      </c>
      <c r="G58" s="1" t="s">
        <v>394</v>
      </c>
      <c r="H58" s="1" t="s">
        <v>395</v>
      </c>
      <c r="I58" s="1" t="s">
        <v>679</v>
      </c>
      <c r="J58" s="1" t="s">
        <v>397</v>
      </c>
      <c r="K58" s="1" t="s">
        <v>679</v>
      </c>
      <c r="L58" s="1" t="s">
        <v>679</v>
      </c>
      <c r="M58" s="1" t="s">
        <v>398</v>
      </c>
      <c r="N58" s="1" t="s">
        <v>398</v>
      </c>
      <c r="O58" s="1" t="s">
        <v>399</v>
      </c>
      <c r="P58" s="1" t="s">
        <v>400</v>
      </c>
      <c r="Q58" s="1" t="s">
        <v>401</v>
      </c>
      <c r="R58" s="1" t="s">
        <v>680</v>
      </c>
      <c r="S58" s="1" t="s">
        <v>403</v>
      </c>
      <c r="T58" s="1" t="s">
        <v>404</v>
      </c>
      <c r="U58" s="1" t="s">
        <v>405</v>
      </c>
    </row>
    <row r="59" s="1" customFormat="1" spans="1:21">
      <c r="A59" s="3">
        <v>18777780870</v>
      </c>
      <c r="B59" s="1" t="s">
        <v>608</v>
      </c>
      <c r="C59" s="1" t="s">
        <v>681</v>
      </c>
      <c r="D59" s="1" t="s">
        <v>682</v>
      </c>
      <c r="E59" s="1" t="s">
        <v>683</v>
      </c>
      <c r="F59" s="1" t="s">
        <v>492</v>
      </c>
      <c r="G59" s="1" t="s">
        <v>394</v>
      </c>
      <c r="H59" s="1" t="s">
        <v>395</v>
      </c>
      <c r="I59" s="1" t="s">
        <v>684</v>
      </c>
      <c r="J59" s="1" t="s">
        <v>397</v>
      </c>
      <c r="K59" s="1" t="s">
        <v>684</v>
      </c>
      <c r="L59" s="1" t="s">
        <v>684</v>
      </c>
      <c r="M59" s="1" t="s">
        <v>398</v>
      </c>
      <c r="N59" s="1" t="s">
        <v>398</v>
      </c>
      <c r="O59" s="1" t="s">
        <v>399</v>
      </c>
      <c r="P59" s="1" t="s">
        <v>400</v>
      </c>
      <c r="Q59" s="1" t="s">
        <v>401</v>
      </c>
      <c r="R59" s="1" t="s">
        <v>685</v>
      </c>
      <c r="S59" s="1" t="s">
        <v>403</v>
      </c>
      <c r="T59" s="1" t="s">
        <v>404</v>
      </c>
      <c r="U59" s="1" t="s">
        <v>405</v>
      </c>
    </row>
    <row r="60" s="1" customFormat="1" spans="1:21">
      <c r="A60" s="3">
        <v>18577072207</v>
      </c>
      <c r="B60" s="1" t="s">
        <v>686</v>
      </c>
      <c r="C60" s="1" t="s">
        <v>687</v>
      </c>
      <c r="D60" s="1" t="s">
        <v>688</v>
      </c>
      <c r="E60" s="1" t="s">
        <v>689</v>
      </c>
      <c r="F60" s="1" t="s">
        <v>469</v>
      </c>
      <c r="G60" s="1" t="s">
        <v>394</v>
      </c>
      <c r="H60" s="1" t="s">
        <v>395</v>
      </c>
      <c r="I60" s="1" t="s">
        <v>690</v>
      </c>
      <c r="J60" s="1" t="s">
        <v>397</v>
      </c>
      <c r="K60" s="1" t="s">
        <v>690</v>
      </c>
      <c r="L60" s="1" t="s">
        <v>690</v>
      </c>
      <c r="M60" s="1" t="s">
        <v>398</v>
      </c>
      <c r="N60" s="1" t="s">
        <v>398</v>
      </c>
      <c r="O60" s="1" t="s">
        <v>399</v>
      </c>
      <c r="P60" s="1" t="s">
        <v>400</v>
      </c>
      <c r="Q60" s="1" t="s">
        <v>401</v>
      </c>
      <c r="R60" s="1" t="s">
        <v>691</v>
      </c>
      <c r="S60" s="1" t="s">
        <v>403</v>
      </c>
      <c r="T60" s="1" t="s">
        <v>404</v>
      </c>
      <c r="U60" s="1" t="s">
        <v>405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2022-08-30T01:54:04Z</dcterms:created>
  <dcterms:modified xsi:type="dcterms:W3CDTF">2022-08-30T02:00:43Z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1D73E51DF9D543E6AA4F21959A65F8FD</vt:lpwstr>
  </property>
  <property fmtid="{D5CDD505-2E9C-101B-9397-08002B2CF9AE}" pid="3" name="KSOProductBuildVer">
    <vt:lpwstr>2052-11.1.0.12302</vt:lpwstr>
  </property>
</Properties>
</file>