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对账!$1:$22</definedName>
  </definedNames>
  <calcPr calcId="144525"/>
</workbook>
</file>

<file path=xl/sharedStrings.xml><?xml version="1.0" encoding="utf-8"?>
<sst xmlns="http://schemas.openxmlformats.org/spreadsheetml/2006/main" count="726" uniqueCount="297">
  <si>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</si>
  <si>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</si>
  <si>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</si>
  <si>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</si>
  <si>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</si>
  <si>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</si>
  <si>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</si>
  <si>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</si>
  <si>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</si>
  <si>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</si>
  <si>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</si>
  <si>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</si>
  <si>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</si>
  <si>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</si>
  <si>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</si>
  <si>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</si>
  <si>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</si>
  <si>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</si>
  <si>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</si>
  <si>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</si>
  <si>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</si>
  <si>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</si>
  <si>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</si>
  <si>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</si>
  <si>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</si>
  <si>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18035071408	</t>
  </si>
  <si>
    <t>Ctrip</t>
  </si>
  <si>
    <t>正常</t>
  </si>
  <si>
    <t>[罗马]锡拉库萨瑞伊里酒店(Raeli Hotel Siracusa)(37241074)</t>
  </si>
  <si>
    <t>标准房&lt;不退款&gt;&lt;2人入住&gt;</t>
  </si>
  <si>
    <t>USD</t>
  </si>
  <si>
    <t>Kwok/Hoi Ching,LING/MAN HEI</t>
  </si>
  <si>
    <t>CA5326220830USD</t>
  </si>
  <si>
    <t>未提现</t>
  </si>
  <si>
    <t>携程开票</t>
  </si>
  <si>
    <t xml:space="preserve">	</t>
  </si>
  <si>
    <t xml:space="preserve">18292255764	</t>
  </si>
  <si>
    <t>[里窝那]麦克斯里窝娜酒店(Max Hotel Livorno)(44708509)</t>
  </si>
  <si>
    <t>经典房间&lt;不退款&gt;&lt;2人入住&gt;</t>
  </si>
  <si>
    <t>ANDRE/Catherine</t>
  </si>
  <si>
    <t xml:space="preserve">20122698	</t>
  </si>
  <si>
    <t xml:space="preserve">18326704023	</t>
  </si>
  <si>
    <t>[雷丁]利丁便捷酒店(EasyHotel Reading)(39587047)</t>
  </si>
  <si>
    <t>双人房（无窗）&lt;不退款&gt;&lt;2人入住&gt;</t>
  </si>
  <si>
    <t>Hack/Samuel</t>
  </si>
  <si>
    <t xml:space="preserve">EXP-1973076215	</t>
  </si>
  <si>
    <t xml:space="preserve">18394653294	</t>
  </si>
  <si>
    <t>[Sipson]宜必思尚品酒店，伦敦希思罗机场(Ibis Styles London Heathrow Airport)(37198876)</t>
  </si>
  <si>
    <t>标准双人床房&lt;不退款&gt;&lt;2人入住&gt;</t>
  </si>
  <si>
    <t>Moon/James</t>
  </si>
  <si>
    <t xml:space="preserve">2621013	</t>
  </si>
  <si>
    <t xml:space="preserve">18679006313	</t>
  </si>
  <si>
    <t>[纽约]时代广场酒店(The Hotel at Times Square New York)(44694518)</t>
  </si>
  <si>
    <t>高级大床房&lt;2人入住&gt;&lt;不退款&gt;</t>
  </si>
  <si>
    <t>LIU/WAI YU KINGSTON</t>
  </si>
  <si>
    <t xml:space="preserve">18708727947	</t>
  </si>
  <si>
    <t>[波尔多]诺富特波尔多中心酒店(Novotel Bordeaux Centre)(39037053)</t>
  </si>
  <si>
    <t>经典双人房&lt;不退款&gt;&lt;2人入住&gt;</t>
  </si>
  <si>
    <t>Gulikers/Raymond Maria</t>
  </si>
  <si>
    <t xml:space="preserve">2208240523	</t>
  </si>
  <si>
    <t xml:space="preserve">18838114266	</t>
  </si>
  <si>
    <t>[汉堡]诺夫北德意志霍夫汉堡酒店(Novum Hotel Norddeutscher Hof Hamburg)(39050929)</t>
  </si>
  <si>
    <t>标准双床房&lt;2人入住&gt;&lt;不退款&gt;</t>
  </si>
  <si>
    <t>Dmitrii/Kalendarev</t>
  </si>
  <si>
    <t xml:space="preserve">12328487	</t>
  </si>
  <si>
    <t xml:space="preserve">18841465599	</t>
  </si>
  <si>
    <t>[里约热内卢]米拉多里约科帕卡巴纳酒店(Mirador Rio Copacabana Hotel)(37217683)</t>
  </si>
  <si>
    <t>标准双人床房&lt;2人入住&gt;&lt;不退款&gt;&lt;早餐&gt;</t>
  </si>
  <si>
    <t>Peixoto Coelho de Souza/Jose</t>
  </si>
  <si>
    <t xml:space="preserve">63641909	</t>
  </si>
  <si>
    <t xml:space="preserve">18848647133	</t>
  </si>
  <si>
    <t>[新加坡]福康宁酒店(YWCA Fort Canning)(37209034)</t>
  </si>
  <si>
    <t>行政房&lt;不退款&gt;&lt;2人入住&gt;</t>
  </si>
  <si>
    <t>LAROSA/DIAN SHEFFINA</t>
  </si>
  <si>
    <t xml:space="preserve">2664687	</t>
  </si>
  <si>
    <t xml:space="preserve">11110950	</t>
  </si>
  <si>
    <t xml:space="preserve">18858925214	</t>
  </si>
  <si>
    <t>[北干巴鲁]北干巴鲁格朗德精英酒店(Grand Elite Hotel Pekanbaru)(39623009)</t>
  </si>
  <si>
    <t>高级房间&lt;早餐&gt;&lt;不退款&gt;&lt;2人入住&gt;</t>
  </si>
  <si>
    <t>Lyono/Pangngo</t>
  </si>
  <si>
    <t xml:space="preserve">2665940	</t>
  </si>
  <si>
    <t xml:space="preserve">18862654931	</t>
  </si>
  <si>
    <t>[波士顿]波士顿公园广场酒店(Boston Park Plaza)(37203480)</t>
  </si>
  <si>
    <t>高级大号床房&lt;不退款&gt;&lt;2人入住&gt;</t>
  </si>
  <si>
    <t>Atkins/Sharon</t>
  </si>
  <si>
    <t xml:space="preserve">18867906135	</t>
  </si>
  <si>
    <t>[罗穆勒斯]底特律都会机场克拉丽奥酒店(Clarion Hotel Detroit Metro Airport)(37225442)</t>
  </si>
  <si>
    <t>特大床房&lt;不退款&gt;&lt;2人入住&gt;</t>
  </si>
  <si>
    <t>OMAIR/HANAN</t>
  </si>
  <si>
    <t xml:space="preserve">2667176	</t>
  </si>
  <si>
    <t xml:space="preserve">23716906	</t>
  </si>
  <si>
    <t xml:space="preserve">18869994845	</t>
  </si>
  <si>
    <t>[哈默史密斯-富勒姆区]诺富特伦敦西区酒店(Novotel London West)(37226923)</t>
  </si>
  <si>
    <t>高级大号床房(带沙发)&lt;不退款&gt;&lt;2人入住&gt;</t>
  </si>
  <si>
    <t>Roots/James</t>
  </si>
  <si>
    <t xml:space="preserve">18870748959	</t>
  </si>
  <si>
    <t>[蒲种]艾姆垂酒店(MTREE Hotel)(37222386)</t>
  </si>
  <si>
    <t>高级双床房&lt;2人入住&gt;&lt;不退款&gt;</t>
  </si>
  <si>
    <t>Miyamoto/Taisei</t>
  </si>
  <si>
    <t xml:space="preserve">18872087931	</t>
  </si>
  <si>
    <t>[雪城]锡拉丘兹皇冠假日酒店(Crowne Plaza Syracuse, an IHG Hotel)(37200164)</t>
  </si>
  <si>
    <t>特大床房&lt;2人入住&gt;&lt;不退款&gt;&lt;早餐&gt;</t>
  </si>
  <si>
    <t>XU/ZIYAN</t>
  </si>
  <si>
    <t xml:space="preserve">2667753	</t>
  </si>
  <si>
    <t xml:space="preserve">18872221068	</t>
  </si>
  <si>
    <t>[怀特普莱恩斯]怀特普莱恩斯中心索内斯塔酒店(Sonesta White Plains Downtown)(39056303)</t>
  </si>
  <si>
    <t>豪华特大床房&lt;不退款&gt;&lt;2人入住&gt;</t>
  </si>
  <si>
    <t>Mahoney/Michelle Joi</t>
  </si>
  <si>
    <t xml:space="preserve">18873164817	</t>
  </si>
  <si>
    <t>[纽约]时代广场百老汇千禧酒店(Millennium Hotel Broadway Times Square)(37204775)</t>
  </si>
  <si>
    <t>RUIJIA/MA</t>
  </si>
  <si>
    <t xml:space="preserve">253811432	</t>
  </si>
  <si>
    <t xml:space="preserve">18873375403	</t>
  </si>
  <si>
    <t>Rivkin/Paul</t>
  </si>
  <si>
    <t xml:space="preserve">18874963846	</t>
  </si>
  <si>
    <t>[新加坡]新加坡中山公园戴斯酒店 (SG Clean)(Days Hotel by Wyndham Singapore at Zhongshan Park (SG Clean))(37222021)</t>
  </si>
  <si>
    <t>高级房&lt;2人入住&gt;&lt;不退款&gt;</t>
  </si>
  <si>
    <t>Chew/YC</t>
  </si>
  <si>
    <t xml:space="preserve">2668338	</t>
  </si>
  <si>
    <t xml:space="preserve">160592219	</t>
  </si>
  <si>
    <t xml:space="preserve">18875555196	</t>
  </si>
  <si>
    <t>[外南梦]阿斯顿外南梦酒店及会议中心(ASTON Banyuwangi Hotel &amp; Conference Center)(39636079)</t>
  </si>
  <si>
    <t>高级房间&lt;不退款&gt;&lt;2人入住&gt;</t>
  </si>
  <si>
    <t>Zoe/Laurent</t>
  </si>
  <si>
    <t xml:space="preserve">2668479	</t>
  </si>
  <si>
    <t xml:space="preserve">18881783995	</t>
  </si>
  <si>
    <t>[贝洛奥里藏特]奥罗米纳斯皇宫酒店(Ouro Minas Hotel Belo Horizonte, Dolce by Wyndham)(37214282)</t>
  </si>
  <si>
    <t>客房&lt;2人入住&gt;&lt;不退款&gt;&lt;早餐&gt;</t>
  </si>
  <si>
    <t>ALVES /MUNICK MOREIRA ,CARNEIRO/RAYNAN LIMA</t>
  </si>
  <si>
    <t xml:space="preserve">63778014	</t>
  </si>
  <si>
    <t>，</t>
  </si>
  <si>
    <t>A220830102142481</t>
  </si>
  <si>
    <t>USD / HKD 当前参考汇率: 7.84664</t>
  </si>
  <si>
    <t>总计： 4677 USD/
36698.74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</si>
  <si>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</si>
  <si>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</si>
  <si>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</si>
  <si>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</si>
  <si>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</si>
  <si>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</si>
  <si>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</si>
  <si>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</si>
  <si>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</si>
  <si>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</si>
  <si>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</si>
  <si>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</si>
  <si>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</si>
  <si>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</si>
  <si>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</si>
  <si>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</si>
  <si>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</si>
  <si>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</si>
  <si>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2022-08-26</t>
  </si>
  <si>
    <t>2668862</t>
  </si>
  <si>
    <t>欧鲁米纳斯宫酒店</t>
  </si>
  <si>
    <t>ALVES MUNICK MOREIRA,CARNEIRO RAYNAN LIMA</t>
  </si>
  <si>
    <t>2022-08-27</t>
  </si>
  <si>
    <t>退房日周结</t>
  </si>
  <si>
    <t>432.53</t>
  </si>
  <si>
    <t>63.00</t>
  </si>
  <si>
    <t>0</t>
  </si>
  <si>
    <t>0.00</t>
  </si>
  <si>
    <t>携程盛景国际直连</t>
  </si>
  <si>
    <t>01.010677</t>
  </si>
  <si>
    <t>2022-08-26 20:14:54</t>
  </si>
  <si>
    <t>否</t>
  </si>
  <si>
    <t>汇智国际旅游发展有限公司</t>
  </si>
  <si>
    <t>直连</t>
  </si>
  <si>
    <t>2668479</t>
  </si>
  <si>
    <t>阿斯顿外南梦酒店及会议中心</t>
  </si>
  <si>
    <t>Zoe Laurent</t>
  </si>
  <si>
    <t>267.76</t>
  </si>
  <si>
    <t>39.00</t>
  </si>
  <si>
    <t>2022-08-26 15:15:05</t>
  </si>
  <si>
    <t>2668338</t>
  </si>
  <si>
    <t>新加坡中山公园戴斯酒店</t>
  </si>
  <si>
    <t>Chew YC</t>
  </si>
  <si>
    <t>830.74</t>
  </si>
  <si>
    <t>121.00</t>
  </si>
  <si>
    <t>2022-08-26 13:29:10</t>
  </si>
  <si>
    <t>2668075</t>
  </si>
  <si>
    <t>怀特普莱恩斯中心索内斯塔酒店</t>
  </si>
  <si>
    <t>Rivkin Paul</t>
  </si>
  <si>
    <t>1421.18</t>
  </si>
  <si>
    <t>207.00</t>
  </si>
  <si>
    <t>2022-08-26 09:37:38</t>
  </si>
  <si>
    <t>2668041</t>
  </si>
  <si>
    <t>时代广场百老汇千禧酒店</t>
  </si>
  <si>
    <t>RUIJIA MA</t>
  </si>
  <si>
    <t>1482.97</t>
  </si>
  <si>
    <t>216.00</t>
  </si>
  <si>
    <t>2022-08-26 08:43:08</t>
  </si>
  <si>
    <t>2022-08-25</t>
  </si>
  <si>
    <t>2667786</t>
  </si>
  <si>
    <t>Mahoney Michelle Joi</t>
  </si>
  <si>
    <t>1670.89</t>
  </si>
  <si>
    <t>243.00</t>
  </si>
  <si>
    <t>2022-08-25 23:47:51</t>
  </si>
  <si>
    <t>2667753</t>
  </si>
  <si>
    <t>锡拉丘兹皇冠假日酒店</t>
  </si>
  <si>
    <t>XU ZIYAN</t>
  </si>
  <si>
    <t>2509.78</t>
  </si>
  <si>
    <t>365.00</t>
  </si>
  <si>
    <t>2022-08-25 23:28:26</t>
  </si>
  <si>
    <t>2667541</t>
  </si>
  <si>
    <t>艾姆垂酒店</t>
  </si>
  <si>
    <t>Miyamoto Taisei</t>
  </si>
  <si>
    <t>281.92</t>
  </si>
  <si>
    <t>41.00</t>
  </si>
  <si>
    <t>2022-08-25 20:27:22</t>
  </si>
  <si>
    <t>2667439</t>
  </si>
  <si>
    <t>诺富特伦敦西区酒店</t>
  </si>
  <si>
    <t>Roots James</t>
  </si>
  <si>
    <t>948.90</t>
  </si>
  <si>
    <t>138.00</t>
  </si>
  <si>
    <t>2022-08-25 18:45:47</t>
  </si>
  <si>
    <t>2667176</t>
  </si>
  <si>
    <t>底特律都会机场克拉丽奥酒店</t>
  </si>
  <si>
    <t>OMAIR HANAN</t>
  </si>
  <si>
    <t>481.33</t>
  </si>
  <si>
    <t>70.00</t>
  </si>
  <si>
    <t>2022-08-25 14:57:43</t>
  </si>
  <si>
    <t>2666564</t>
  </si>
  <si>
    <t>波士顿公园广场酒店</t>
  </si>
  <si>
    <t>Atkins Sharon</t>
  </si>
  <si>
    <t>2049.08</t>
  </si>
  <si>
    <t>298.00</t>
  </si>
  <si>
    <t>2022-08-25 02:27:21</t>
  </si>
  <si>
    <t>2022-08-24</t>
  </si>
  <si>
    <t>2665940</t>
  </si>
  <si>
    <t>北干巴鲁格朗德精英酒店</t>
  </si>
  <si>
    <t>Lyono Pangngo</t>
  </si>
  <si>
    <t>575.45</t>
  </si>
  <si>
    <t>84.00</t>
  </si>
  <si>
    <t>2022-08-24 16:20:16</t>
  </si>
  <si>
    <t>2022-08-23</t>
  </si>
  <si>
    <t>2664687</t>
  </si>
  <si>
    <t>福康宁酒店</t>
  </si>
  <si>
    <t>LAROSA DIAN SHEFFINA</t>
  </si>
  <si>
    <t>1537.45</t>
  </si>
  <si>
    <t>224.00</t>
  </si>
  <si>
    <t>2022-08-23 16:26:27</t>
  </si>
  <si>
    <t>2664162</t>
  </si>
  <si>
    <t>米拉多里约科帕卡巴纳酒店</t>
  </si>
  <si>
    <t>Peixoto Coelho de Souza Jose</t>
  </si>
  <si>
    <t>226.50</t>
  </si>
  <si>
    <t>33.00</t>
  </si>
  <si>
    <t>2022-08-23 07:34:55</t>
  </si>
  <si>
    <t>2022-08-22</t>
  </si>
  <si>
    <t>2663533</t>
  </si>
  <si>
    <t>诺夫北德意志霍夫汉堡酒店</t>
  </si>
  <si>
    <t>Dmitrii Kalendarev</t>
  </si>
  <si>
    <t>1831.51</t>
  </si>
  <si>
    <t>268.00</t>
  </si>
  <si>
    <t>2022-08-22 16:56:09</t>
  </si>
  <si>
    <t>2022-08-11</t>
  </si>
  <si>
    <t>2651184</t>
  </si>
  <si>
    <t>诺富特波尔多中心酒店</t>
  </si>
  <si>
    <t>Gulikers Raymond Maria</t>
  </si>
  <si>
    <t>2386.24</t>
  </si>
  <si>
    <t>354.00</t>
  </si>
  <si>
    <t>2022-08-11 02:39:02</t>
  </si>
  <si>
    <t>2022-08-08</t>
  </si>
  <si>
    <t>2648387</t>
  </si>
  <si>
    <t>时代广场酒店</t>
  </si>
  <si>
    <t>LIU WAI YU KINGSTON</t>
  </si>
  <si>
    <t>2022-08-20</t>
  </si>
  <si>
    <t>7687.27</t>
  </si>
  <si>
    <t>1134.00</t>
  </si>
  <si>
    <t>2022-08-08 15:45:36</t>
  </si>
  <si>
    <t>2022-07-14</t>
  </si>
  <si>
    <t>2621013</t>
  </si>
  <si>
    <t>宜必思尚品酒店，伦敦希思罗机场</t>
  </si>
  <si>
    <t>Moon James</t>
  </si>
  <si>
    <t>417.53</t>
  </si>
  <si>
    <t>62.00</t>
  </si>
  <si>
    <t>2022-07-14 15:30:54</t>
  </si>
  <si>
    <t>2022-07-08</t>
  </si>
  <si>
    <t>2614466</t>
  </si>
  <si>
    <t>利丁便捷酒店</t>
  </si>
  <si>
    <t>Hack Samuel</t>
  </si>
  <si>
    <t>2377.00</t>
  </si>
  <si>
    <t>2022-07-08 03:52:14</t>
  </si>
  <si>
    <t>2022-07-04</t>
  </si>
  <si>
    <t>2611286</t>
  </si>
  <si>
    <t>塔拉祖天使海湾酒店</t>
  </si>
  <si>
    <t>ANDRE Catherine</t>
  </si>
  <si>
    <t>658.33</t>
  </si>
  <si>
    <t>98.00</t>
  </si>
  <si>
    <t>2022-07-04 23:38:59</t>
  </si>
  <si>
    <t>2022-06-01</t>
  </si>
  <si>
    <t>2572739</t>
  </si>
  <si>
    <t>锡拉库扎酒店</t>
  </si>
  <si>
    <t>Kwok Hoi Ching,LING MAN HEI</t>
  </si>
  <si>
    <t>1771.98</t>
  </si>
  <si>
    <t>265.00</t>
  </si>
  <si>
    <t>2022-06-01 19:57:59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</si>
</sst>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45</xdr:row>
      <xdr:rowOff>0</xdr:rowOff>
    </xdr:from>
    <xdr:to>
      <xdr:col>15</xdr:col>
      <xdr:colOff>28575</xdr:colOff>
      <xdr:row>77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715250"/>
          <a:ext cx="10801350" cy="5572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44795</v>
      </c>
      <c r="G2" s="6">
        <v>44800</v>
      </c>
      <c r="H2" s="4">
        <v>1</v>
      </c>
      <c r="I2" s="4">
        <v>5</v>
      </c>
      <c r="J2" s="4">
        <v>5</v>
      </c>
      <c r="K2" s="4" t="s">
        <v>30</v>
      </c>
      <c r="L2" s="4">
        <v>265</v>
      </c>
      <c r="M2" s="4">
        <v>265</v>
      </c>
      <c r="N2" s="4" t="s">
        <v>31</v>
      </c>
      <c r="O2" s="4" t="s">
        <v>32</v>
      </c>
      <c r="P2" s="4" t="s">
        <v>33</v>
      </c>
      <c r="Q2" s="4">
        <v>0</v>
      </c>
      <c r="R2" s="7">
        <v>44713</v>
      </c>
      <c r="S2" s="6">
        <v>44803</v>
      </c>
      <c r="T2" s="4" t="s">
        <v>34</v>
      </c>
      <c r="U2" s="4">
        <v>265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44799</v>
      </c>
      <c r="G3" s="6">
        <v>44800</v>
      </c>
      <c r="H3" s="4">
        <v>1</v>
      </c>
      <c r="I3" s="4">
        <v>1</v>
      </c>
      <c r="J3" s="4">
        <v>1</v>
      </c>
      <c r="K3" s="4" t="s">
        <v>30</v>
      </c>
      <c r="L3" s="4">
        <v>98</v>
      </c>
      <c r="M3" s="4">
        <v>98</v>
      </c>
      <c r="N3" s="4" t="s">
        <v>39</v>
      </c>
      <c r="O3" s="4" t="s">
        <v>32</v>
      </c>
      <c r="P3" s="4" t="s">
        <v>33</v>
      </c>
      <c r="Q3" s="4">
        <v>0</v>
      </c>
      <c r="R3" s="7">
        <v>44746</v>
      </c>
      <c r="S3" s="6">
        <v>44803</v>
      </c>
      <c r="T3" s="4" t="s">
        <v>34</v>
      </c>
      <c r="U3" s="4">
        <v>98</v>
      </c>
      <c r="V3" s="4">
        <v>0</v>
      </c>
      <c r="W3" s="4">
        <v>0</v>
      </c>
      <c r="X3" s="4" t="s">
        <v>35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44798</v>
      </c>
      <c r="G4" s="6">
        <v>44800</v>
      </c>
      <c r="H4" s="4">
        <v>1</v>
      </c>
      <c r="I4" s="4">
        <v>2</v>
      </c>
      <c r="J4" s="4">
        <v>2</v>
      </c>
      <c r="K4" s="4" t="s">
        <v>30</v>
      </c>
      <c r="L4" s="4">
        <v>354</v>
      </c>
      <c r="M4" s="4">
        <v>354</v>
      </c>
      <c r="N4" s="4" t="s">
        <v>44</v>
      </c>
      <c r="O4" s="4" t="s">
        <v>32</v>
      </c>
      <c r="P4" s="4" t="s">
        <v>33</v>
      </c>
      <c r="Q4" s="4">
        <v>0</v>
      </c>
      <c r="R4" s="7">
        <v>44750</v>
      </c>
      <c r="S4" s="6">
        <v>44803</v>
      </c>
      <c r="T4" s="4" t="s">
        <v>34</v>
      </c>
      <c r="U4" s="4">
        <v>354</v>
      </c>
      <c r="V4" s="4">
        <v>0</v>
      </c>
      <c r="W4" s="4">
        <v>0</v>
      </c>
      <c r="X4" s="4" t="s">
        <v>35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44799</v>
      </c>
      <c r="G5" s="6">
        <v>44800</v>
      </c>
      <c r="H5" s="4">
        <v>1</v>
      </c>
      <c r="I5" s="4">
        <v>1</v>
      </c>
      <c r="J5" s="4">
        <v>1</v>
      </c>
      <c r="K5" s="4" t="s">
        <v>30</v>
      </c>
      <c r="L5" s="4">
        <v>62</v>
      </c>
      <c r="M5" s="4">
        <v>62</v>
      </c>
      <c r="N5" s="4" t="s">
        <v>49</v>
      </c>
      <c r="O5" s="4" t="s">
        <v>32</v>
      </c>
      <c r="P5" s="4" t="s">
        <v>33</v>
      </c>
      <c r="Q5" s="4">
        <v>0</v>
      </c>
      <c r="R5" s="7">
        <v>44756</v>
      </c>
      <c r="S5" s="6">
        <v>44803</v>
      </c>
      <c r="T5" s="4" t="s">
        <v>34</v>
      </c>
      <c r="U5" s="4">
        <v>62</v>
      </c>
      <c r="V5" s="4">
        <v>0</v>
      </c>
      <c r="W5" s="4">
        <v>0</v>
      </c>
      <c r="X5" s="4" t="s">
        <v>50</v>
      </c>
      <c r="Y5" s="4" t="s">
        <v>35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44793</v>
      </c>
      <c r="G6" s="6">
        <v>44800</v>
      </c>
      <c r="H6" s="4">
        <v>1</v>
      </c>
      <c r="I6" s="4">
        <v>7</v>
      </c>
      <c r="J6" s="4">
        <v>7</v>
      </c>
      <c r="K6" s="4" t="s">
        <v>30</v>
      </c>
      <c r="L6" s="4">
        <v>1134</v>
      </c>
      <c r="M6" s="4">
        <v>1134</v>
      </c>
      <c r="N6" s="4" t="s">
        <v>54</v>
      </c>
      <c r="O6" s="4" t="s">
        <v>32</v>
      </c>
      <c r="P6" s="4" t="s">
        <v>33</v>
      </c>
      <c r="Q6" s="4">
        <v>0</v>
      </c>
      <c r="R6" s="7">
        <v>44781</v>
      </c>
      <c r="S6" s="6">
        <v>44803</v>
      </c>
      <c r="T6" s="4" t="s">
        <v>34</v>
      </c>
      <c r="U6" s="4">
        <v>1134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44797</v>
      </c>
      <c r="G7" s="6">
        <v>44800</v>
      </c>
      <c r="H7" s="4">
        <v>1</v>
      </c>
      <c r="I7" s="4">
        <v>3</v>
      </c>
      <c r="J7" s="4">
        <v>3</v>
      </c>
      <c r="K7" s="4" t="s">
        <v>30</v>
      </c>
      <c r="L7" s="4">
        <v>354</v>
      </c>
      <c r="M7" s="4">
        <v>354</v>
      </c>
      <c r="N7" s="4" t="s">
        <v>58</v>
      </c>
      <c r="O7" s="4" t="s">
        <v>32</v>
      </c>
      <c r="P7" s="4" t="s">
        <v>33</v>
      </c>
      <c r="Q7" s="4">
        <v>0</v>
      </c>
      <c r="R7" s="7">
        <v>44784</v>
      </c>
      <c r="S7" s="6">
        <v>44803</v>
      </c>
      <c r="T7" s="4" t="s">
        <v>34</v>
      </c>
      <c r="U7" s="4">
        <v>354</v>
      </c>
      <c r="V7" s="4">
        <v>0</v>
      </c>
      <c r="W7" s="4">
        <v>0</v>
      </c>
      <c r="X7" s="4" t="s">
        <v>35</v>
      </c>
      <c r="Y7" s="4" t="s">
        <v>59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6">
        <v>44798</v>
      </c>
      <c r="G8" s="6">
        <v>44800</v>
      </c>
      <c r="H8" s="4">
        <v>1</v>
      </c>
      <c r="I8" s="4">
        <v>2</v>
      </c>
      <c r="J8" s="4">
        <v>2</v>
      </c>
      <c r="K8" s="4" t="s">
        <v>30</v>
      </c>
      <c r="L8" s="4">
        <v>268</v>
      </c>
      <c r="M8" s="4">
        <v>268</v>
      </c>
      <c r="N8" s="4" t="s">
        <v>63</v>
      </c>
      <c r="O8" s="4" t="s">
        <v>32</v>
      </c>
      <c r="P8" s="4" t="s">
        <v>33</v>
      </c>
      <c r="Q8" s="4">
        <v>0</v>
      </c>
      <c r="R8" s="7">
        <v>44795</v>
      </c>
      <c r="S8" s="6">
        <v>44803</v>
      </c>
      <c r="T8" s="4" t="s">
        <v>34</v>
      </c>
      <c r="U8" s="4">
        <v>268</v>
      </c>
      <c r="V8" s="4">
        <v>0</v>
      </c>
      <c r="W8" s="4">
        <v>0</v>
      </c>
      <c r="X8" s="4" t="s">
        <v>35</v>
      </c>
      <c r="Y8" s="4" t="s">
        <v>64</v>
      </c>
    </row>
    <row r="9" s="4" customFormat="1" spans="1:25">
      <c r="A9" s="4" t="s">
        <v>65</v>
      </c>
      <c r="B9" s="4" t="s">
        <v>26</v>
      </c>
      <c r="C9" s="4" t="s">
        <v>27</v>
      </c>
      <c r="D9" s="4" t="s">
        <v>66</v>
      </c>
      <c r="E9" s="4" t="s">
        <v>67</v>
      </c>
      <c r="F9" s="6">
        <v>44799</v>
      </c>
      <c r="G9" s="6">
        <v>44800</v>
      </c>
      <c r="H9" s="4">
        <v>1</v>
      </c>
      <c r="I9" s="4">
        <v>1</v>
      </c>
      <c r="J9" s="4">
        <v>1</v>
      </c>
      <c r="K9" s="4" t="s">
        <v>30</v>
      </c>
      <c r="L9" s="4">
        <v>33</v>
      </c>
      <c r="M9" s="4">
        <v>33</v>
      </c>
      <c r="N9" s="4" t="s">
        <v>68</v>
      </c>
      <c r="O9" s="4" t="s">
        <v>32</v>
      </c>
      <c r="P9" s="4" t="s">
        <v>33</v>
      </c>
      <c r="Q9" s="4">
        <v>0</v>
      </c>
      <c r="R9" s="7">
        <v>44796</v>
      </c>
      <c r="S9" s="6">
        <v>44803</v>
      </c>
      <c r="T9" s="4" t="s">
        <v>34</v>
      </c>
      <c r="U9" s="4">
        <v>33</v>
      </c>
      <c r="V9" s="4">
        <v>0</v>
      </c>
      <c r="W9" s="4">
        <v>0</v>
      </c>
      <c r="X9" s="4" t="s">
        <v>35</v>
      </c>
      <c r="Y9" s="4" t="s">
        <v>69</v>
      </c>
    </row>
    <row r="10" s="4" customFormat="1" spans="1:25">
      <c r="A10" s="4" t="s">
        <v>70</v>
      </c>
      <c r="B10" s="4" t="s">
        <v>26</v>
      </c>
      <c r="C10" s="4" t="s">
        <v>27</v>
      </c>
      <c r="D10" s="4" t="s">
        <v>71</v>
      </c>
      <c r="E10" s="4" t="s">
        <v>72</v>
      </c>
      <c r="F10" s="6">
        <v>44798</v>
      </c>
      <c r="G10" s="6">
        <v>44800</v>
      </c>
      <c r="H10" s="4">
        <v>1</v>
      </c>
      <c r="I10" s="4">
        <v>2</v>
      </c>
      <c r="J10" s="4">
        <v>2</v>
      </c>
      <c r="K10" s="4" t="s">
        <v>30</v>
      </c>
      <c r="L10" s="4">
        <v>224</v>
      </c>
      <c r="M10" s="4">
        <v>224</v>
      </c>
      <c r="N10" s="4" t="s">
        <v>73</v>
      </c>
      <c r="O10" s="4" t="s">
        <v>32</v>
      </c>
      <c r="P10" s="4" t="s">
        <v>33</v>
      </c>
      <c r="Q10" s="4">
        <v>0</v>
      </c>
      <c r="R10" s="7">
        <v>44796</v>
      </c>
      <c r="S10" s="6">
        <v>44803</v>
      </c>
      <c r="T10" s="4" t="s">
        <v>34</v>
      </c>
      <c r="U10" s="4">
        <v>224</v>
      </c>
      <c r="V10" s="4">
        <v>0</v>
      </c>
      <c r="W10" s="4">
        <v>0</v>
      </c>
      <c r="X10" s="4" t="s">
        <v>74</v>
      </c>
      <c r="Y10" s="4" t="s">
        <v>75</v>
      </c>
    </row>
    <row r="11" s="4" customFormat="1" spans="1:25">
      <c r="A11" s="4" t="s">
        <v>76</v>
      </c>
      <c r="B11" s="4" t="s">
        <v>26</v>
      </c>
      <c r="C11" s="4" t="s">
        <v>27</v>
      </c>
      <c r="D11" s="4" t="s">
        <v>77</v>
      </c>
      <c r="E11" s="4" t="s">
        <v>78</v>
      </c>
      <c r="F11" s="6">
        <v>44798</v>
      </c>
      <c r="G11" s="6">
        <v>44800</v>
      </c>
      <c r="H11" s="4">
        <v>1</v>
      </c>
      <c r="I11" s="4">
        <v>2</v>
      </c>
      <c r="J11" s="4">
        <v>2</v>
      </c>
      <c r="K11" s="4" t="s">
        <v>30</v>
      </c>
      <c r="L11" s="4">
        <v>84</v>
      </c>
      <c r="M11" s="4">
        <v>84</v>
      </c>
      <c r="N11" s="4" t="s">
        <v>79</v>
      </c>
      <c r="O11" s="4" t="s">
        <v>32</v>
      </c>
      <c r="P11" s="4" t="s">
        <v>33</v>
      </c>
      <c r="Q11" s="4">
        <v>0</v>
      </c>
      <c r="R11" s="7">
        <v>44797</v>
      </c>
      <c r="S11" s="6">
        <v>44803</v>
      </c>
      <c r="T11" s="4" t="s">
        <v>34</v>
      </c>
      <c r="U11" s="4">
        <v>84</v>
      </c>
      <c r="V11" s="4">
        <v>0</v>
      </c>
      <c r="W11" s="4">
        <v>0</v>
      </c>
      <c r="X11" s="4" t="s">
        <v>80</v>
      </c>
      <c r="Y11" s="4" t="s">
        <v>35</v>
      </c>
    </row>
    <row r="12" s="4" customFormat="1" spans="1:25">
      <c r="A12" s="4" t="s">
        <v>81</v>
      </c>
      <c r="B12" s="4" t="s">
        <v>26</v>
      </c>
      <c r="C12" s="4" t="s">
        <v>27</v>
      </c>
      <c r="D12" s="4" t="s">
        <v>82</v>
      </c>
      <c r="E12" s="4" t="s">
        <v>83</v>
      </c>
      <c r="F12" s="6">
        <v>44799</v>
      </c>
      <c r="G12" s="6">
        <v>44800</v>
      </c>
      <c r="H12" s="4">
        <v>1</v>
      </c>
      <c r="I12" s="4">
        <v>1</v>
      </c>
      <c r="J12" s="4">
        <v>1</v>
      </c>
      <c r="K12" s="4" t="s">
        <v>30</v>
      </c>
      <c r="L12" s="4">
        <v>298</v>
      </c>
      <c r="M12" s="4">
        <v>298</v>
      </c>
      <c r="N12" s="4" t="s">
        <v>84</v>
      </c>
      <c r="O12" s="4" t="s">
        <v>32</v>
      </c>
      <c r="P12" s="4" t="s">
        <v>33</v>
      </c>
      <c r="Q12" s="4">
        <v>0</v>
      </c>
      <c r="R12" s="7">
        <v>44798</v>
      </c>
      <c r="S12" s="6">
        <v>44803</v>
      </c>
      <c r="T12" s="4" t="s">
        <v>34</v>
      </c>
      <c r="U12" s="4">
        <v>298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85</v>
      </c>
      <c r="B13" s="4" t="s">
        <v>26</v>
      </c>
      <c r="C13" s="4" t="s">
        <v>27</v>
      </c>
      <c r="D13" s="4" t="s">
        <v>86</v>
      </c>
      <c r="E13" s="4" t="s">
        <v>87</v>
      </c>
      <c r="F13" s="6">
        <v>44799</v>
      </c>
      <c r="G13" s="6">
        <v>44800</v>
      </c>
      <c r="H13" s="4">
        <v>1</v>
      </c>
      <c r="I13" s="4">
        <v>1</v>
      </c>
      <c r="J13" s="4">
        <v>1</v>
      </c>
      <c r="K13" s="4" t="s">
        <v>30</v>
      </c>
      <c r="L13" s="4">
        <v>70</v>
      </c>
      <c r="M13" s="4">
        <v>70</v>
      </c>
      <c r="N13" s="4" t="s">
        <v>88</v>
      </c>
      <c r="O13" s="4" t="s">
        <v>32</v>
      </c>
      <c r="P13" s="4" t="s">
        <v>33</v>
      </c>
      <c r="Q13" s="4">
        <v>0</v>
      </c>
      <c r="R13" s="7">
        <v>44798</v>
      </c>
      <c r="S13" s="6">
        <v>44803</v>
      </c>
      <c r="T13" s="4" t="s">
        <v>34</v>
      </c>
      <c r="U13" s="4">
        <v>70</v>
      </c>
      <c r="V13" s="4">
        <v>0</v>
      </c>
      <c r="W13" s="4">
        <v>0</v>
      </c>
      <c r="X13" s="4" t="s">
        <v>89</v>
      </c>
      <c r="Y13" s="4" t="s">
        <v>90</v>
      </c>
    </row>
    <row r="14" s="4" customFormat="1" spans="1:25">
      <c r="A14" s="4" t="s">
        <v>91</v>
      </c>
      <c r="B14" s="4" t="s">
        <v>26</v>
      </c>
      <c r="C14" s="4" t="s">
        <v>27</v>
      </c>
      <c r="D14" s="4" t="s">
        <v>92</v>
      </c>
      <c r="E14" s="4" t="s">
        <v>93</v>
      </c>
      <c r="F14" s="6">
        <v>44799</v>
      </c>
      <c r="G14" s="6">
        <v>44800</v>
      </c>
      <c r="H14" s="4">
        <v>1</v>
      </c>
      <c r="I14" s="4">
        <v>1</v>
      </c>
      <c r="J14" s="4">
        <v>1</v>
      </c>
      <c r="K14" s="4" t="s">
        <v>30</v>
      </c>
      <c r="L14" s="4">
        <v>138</v>
      </c>
      <c r="M14" s="4">
        <v>138</v>
      </c>
      <c r="N14" s="4" t="s">
        <v>94</v>
      </c>
      <c r="O14" s="4" t="s">
        <v>32</v>
      </c>
      <c r="P14" s="4" t="s">
        <v>33</v>
      </c>
      <c r="Q14" s="4">
        <v>0</v>
      </c>
      <c r="R14" s="7">
        <v>44798</v>
      </c>
      <c r="S14" s="6">
        <v>44803</v>
      </c>
      <c r="T14" s="4" t="s">
        <v>34</v>
      </c>
      <c r="U14" s="4">
        <v>138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95</v>
      </c>
      <c r="B15" s="4" t="s">
        <v>26</v>
      </c>
      <c r="C15" s="4" t="s">
        <v>27</v>
      </c>
      <c r="D15" s="4" t="s">
        <v>96</v>
      </c>
      <c r="E15" s="4" t="s">
        <v>97</v>
      </c>
      <c r="F15" s="6">
        <v>44799</v>
      </c>
      <c r="G15" s="6">
        <v>44800</v>
      </c>
      <c r="H15" s="4">
        <v>1</v>
      </c>
      <c r="I15" s="4">
        <v>1</v>
      </c>
      <c r="J15" s="4">
        <v>1</v>
      </c>
      <c r="K15" s="4" t="s">
        <v>30</v>
      </c>
      <c r="L15" s="4">
        <v>41</v>
      </c>
      <c r="M15" s="4">
        <v>41</v>
      </c>
      <c r="N15" s="4" t="s">
        <v>98</v>
      </c>
      <c r="O15" s="4" t="s">
        <v>32</v>
      </c>
      <c r="P15" s="4" t="s">
        <v>33</v>
      </c>
      <c r="Q15" s="4">
        <v>0</v>
      </c>
      <c r="R15" s="7">
        <v>44798</v>
      </c>
      <c r="S15" s="6">
        <v>44803</v>
      </c>
      <c r="T15" s="4" t="s">
        <v>34</v>
      </c>
      <c r="U15" s="4">
        <v>41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99</v>
      </c>
      <c r="B16" s="4" t="s">
        <v>26</v>
      </c>
      <c r="C16" s="4" t="s">
        <v>27</v>
      </c>
      <c r="D16" s="4" t="s">
        <v>100</v>
      </c>
      <c r="E16" s="4" t="s">
        <v>101</v>
      </c>
      <c r="F16" s="6">
        <v>44799</v>
      </c>
      <c r="G16" s="6">
        <v>44800</v>
      </c>
      <c r="H16" s="4">
        <v>1</v>
      </c>
      <c r="I16" s="4">
        <v>1</v>
      </c>
      <c r="J16" s="4">
        <v>1</v>
      </c>
      <c r="K16" s="4" t="s">
        <v>30</v>
      </c>
      <c r="L16" s="4">
        <v>365</v>
      </c>
      <c r="M16" s="4">
        <v>365</v>
      </c>
      <c r="N16" s="4" t="s">
        <v>102</v>
      </c>
      <c r="O16" s="4" t="s">
        <v>32</v>
      </c>
      <c r="P16" s="4" t="s">
        <v>33</v>
      </c>
      <c r="Q16" s="4">
        <v>0</v>
      </c>
      <c r="R16" s="7">
        <v>44798</v>
      </c>
      <c r="S16" s="6">
        <v>44803</v>
      </c>
      <c r="T16" s="4" t="s">
        <v>34</v>
      </c>
      <c r="U16" s="4">
        <v>365</v>
      </c>
      <c r="V16" s="4">
        <v>0</v>
      </c>
      <c r="W16" s="4">
        <v>0</v>
      </c>
      <c r="X16" s="4" t="s">
        <v>103</v>
      </c>
      <c r="Y16" s="4" t="s">
        <v>35</v>
      </c>
    </row>
    <row r="17" s="4" customFormat="1" spans="1:25">
      <c r="A17" s="4" t="s">
        <v>104</v>
      </c>
      <c r="B17" s="4" t="s">
        <v>26</v>
      </c>
      <c r="C17" s="4" t="s">
        <v>27</v>
      </c>
      <c r="D17" s="4" t="s">
        <v>105</v>
      </c>
      <c r="E17" s="4" t="s">
        <v>106</v>
      </c>
      <c r="F17" s="6">
        <v>44799</v>
      </c>
      <c r="G17" s="6">
        <v>44800</v>
      </c>
      <c r="H17" s="4">
        <v>1</v>
      </c>
      <c r="I17" s="4">
        <v>1</v>
      </c>
      <c r="J17" s="4">
        <v>1</v>
      </c>
      <c r="K17" s="4" t="s">
        <v>30</v>
      </c>
      <c r="L17" s="4">
        <v>243</v>
      </c>
      <c r="M17" s="4">
        <v>243</v>
      </c>
      <c r="N17" s="4" t="s">
        <v>107</v>
      </c>
      <c r="O17" s="4" t="s">
        <v>32</v>
      </c>
      <c r="P17" s="4" t="s">
        <v>33</v>
      </c>
      <c r="Q17" s="4">
        <v>0</v>
      </c>
      <c r="R17" s="7">
        <v>44798</v>
      </c>
      <c r="S17" s="6">
        <v>44803</v>
      </c>
      <c r="T17" s="4" t="s">
        <v>34</v>
      </c>
      <c r="U17" s="4">
        <v>243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108</v>
      </c>
      <c r="B18" s="4" t="s">
        <v>26</v>
      </c>
      <c r="C18" s="4" t="s">
        <v>27</v>
      </c>
      <c r="D18" s="4" t="s">
        <v>109</v>
      </c>
      <c r="E18" s="4" t="s">
        <v>83</v>
      </c>
      <c r="F18" s="6">
        <v>44799</v>
      </c>
      <c r="G18" s="6">
        <v>44800</v>
      </c>
      <c r="H18" s="4">
        <v>1</v>
      </c>
      <c r="I18" s="4">
        <v>1</v>
      </c>
      <c r="J18" s="4">
        <v>1</v>
      </c>
      <c r="K18" s="4" t="s">
        <v>30</v>
      </c>
      <c r="L18" s="4">
        <v>216</v>
      </c>
      <c r="M18" s="4">
        <v>216</v>
      </c>
      <c r="N18" s="4" t="s">
        <v>110</v>
      </c>
      <c r="O18" s="4" t="s">
        <v>32</v>
      </c>
      <c r="P18" s="4" t="s">
        <v>33</v>
      </c>
      <c r="Q18" s="4">
        <v>0</v>
      </c>
      <c r="R18" s="7">
        <v>44799</v>
      </c>
      <c r="S18" s="6">
        <v>44803</v>
      </c>
      <c r="T18" s="4" t="s">
        <v>34</v>
      </c>
      <c r="U18" s="4">
        <v>216</v>
      </c>
      <c r="V18" s="4">
        <v>0</v>
      </c>
      <c r="W18" s="4">
        <v>0</v>
      </c>
      <c r="X18" s="4" t="s">
        <v>35</v>
      </c>
      <c r="Y18" s="4" t="s">
        <v>111</v>
      </c>
    </row>
    <row r="19" s="4" customFormat="1" spans="1:25">
      <c r="A19" s="4" t="s">
        <v>112</v>
      </c>
      <c r="B19" s="4" t="s">
        <v>26</v>
      </c>
      <c r="C19" s="4" t="s">
        <v>27</v>
      </c>
      <c r="D19" s="4" t="s">
        <v>105</v>
      </c>
      <c r="E19" s="4" t="s">
        <v>106</v>
      </c>
      <c r="F19" s="6">
        <v>44799</v>
      </c>
      <c r="G19" s="6">
        <v>44800</v>
      </c>
      <c r="H19" s="4">
        <v>1</v>
      </c>
      <c r="I19" s="4">
        <v>1</v>
      </c>
      <c r="J19" s="4">
        <v>1</v>
      </c>
      <c r="K19" s="4" t="s">
        <v>30</v>
      </c>
      <c r="L19" s="4">
        <v>207</v>
      </c>
      <c r="M19" s="4">
        <v>207</v>
      </c>
      <c r="N19" s="4" t="s">
        <v>113</v>
      </c>
      <c r="O19" s="4" t="s">
        <v>32</v>
      </c>
      <c r="P19" s="4" t="s">
        <v>33</v>
      </c>
      <c r="Q19" s="4">
        <v>0</v>
      </c>
      <c r="R19" s="7">
        <v>44799</v>
      </c>
      <c r="S19" s="6">
        <v>44803</v>
      </c>
      <c r="T19" s="4" t="s">
        <v>34</v>
      </c>
      <c r="U19" s="4">
        <v>207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114</v>
      </c>
      <c r="B20" s="4" t="s">
        <v>26</v>
      </c>
      <c r="C20" s="4" t="s">
        <v>27</v>
      </c>
      <c r="D20" s="4" t="s">
        <v>115</v>
      </c>
      <c r="E20" s="4" t="s">
        <v>116</v>
      </c>
      <c r="F20" s="6">
        <v>44799</v>
      </c>
      <c r="G20" s="6">
        <v>44800</v>
      </c>
      <c r="H20" s="4">
        <v>1</v>
      </c>
      <c r="I20" s="4">
        <v>1</v>
      </c>
      <c r="J20" s="4">
        <v>1</v>
      </c>
      <c r="K20" s="4" t="s">
        <v>30</v>
      </c>
      <c r="L20" s="4">
        <v>121</v>
      </c>
      <c r="M20" s="4">
        <v>121</v>
      </c>
      <c r="N20" s="4" t="s">
        <v>117</v>
      </c>
      <c r="O20" s="4" t="s">
        <v>32</v>
      </c>
      <c r="P20" s="4" t="s">
        <v>33</v>
      </c>
      <c r="Q20" s="4">
        <v>0</v>
      </c>
      <c r="R20" s="7">
        <v>44799</v>
      </c>
      <c r="S20" s="6">
        <v>44803</v>
      </c>
      <c r="T20" s="4" t="s">
        <v>34</v>
      </c>
      <c r="U20" s="4">
        <v>121</v>
      </c>
      <c r="V20" s="4">
        <v>0</v>
      </c>
      <c r="W20" s="4">
        <v>0</v>
      </c>
      <c r="X20" s="4" t="s">
        <v>118</v>
      </c>
      <c r="Y20" s="4" t="s">
        <v>119</v>
      </c>
    </row>
    <row r="21" s="4" customFormat="1" spans="1:25">
      <c r="A21" s="4" t="s">
        <v>120</v>
      </c>
      <c r="B21" s="4" t="s">
        <v>26</v>
      </c>
      <c r="C21" s="4" t="s">
        <v>27</v>
      </c>
      <c r="D21" s="4" t="s">
        <v>121</v>
      </c>
      <c r="E21" s="4" t="s">
        <v>122</v>
      </c>
      <c r="F21" s="6">
        <v>44799</v>
      </c>
      <c r="G21" s="6">
        <v>44800</v>
      </c>
      <c r="H21" s="4">
        <v>1</v>
      </c>
      <c r="I21" s="4">
        <v>1</v>
      </c>
      <c r="J21" s="4">
        <v>1</v>
      </c>
      <c r="K21" s="4" t="s">
        <v>30</v>
      </c>
      <c r="L21" s="4">
        <v>39</v>
      </c>
      <c r="M21" s="4">
        <v>39</v>
      </c>
      <c r="N21" s="4" t="s">
        <v>123</v>
      </c>
      <c r="O21" s="4" t="s">
        <v>32</v>
      </c>
      <c r="P21" s="4" t="s">
        <v>33</v>
      </c>
      <c r="Q21" s="4">
        <v>0</v>
      </c>
      <c r="R21" s="7">
        <v>44799</v>
      </c>
      <c r="S21" s="6">
        <v>44803</v>
      </c>
      <c r="T21" s="4" t="s">
        <v>34</v>
      </c>
      <c r="U21" s="4">
        <v>39</v>
      </c>
      <c r="V21" s="4">
        <v>0</v>
      </c>
      <c r="W21" s="4">
        <v>0</v>
      </c>
      <c r="X21" s="4" t="s">
        <v>124</v>
      </c>
      <c r="Y21" s="4" t="s">
        <v>35</v>
      </c>
    </row>
    <row r="22" s="4" customFormat="1" spans="1:25">
      <c r="A22" s="4" t="s">
        <v>125</v>
      </c>
      <c r="B22" s="4" t="s">
        <v>26</v>
      </c>
      <c r="C22" s="4" t="s">
        <v>27</v>
      </c>
      <c r="D22" s="4" t="s">
        <v>126</v>
      </c>
      <c r="E22" s="4" t="s">
        <v>127</v>
      </c>
      <c r="F22" s="6">
        <v>44799</v>
      </c>
      <c r="G22" s="6">
        <v>44800</v>
      </c>
      <c r="H22" s="4">
        <v>1</v>
      </c>
      <c r="I22" s="4">
        <v>1</v>
      </c>
      <c r="J22" s="4">
        <v>1</v>
      </c>
      <c r="K22" s="4" t="s">
        <v>30</v>
      </c>
      <c r="L22" s="4">
        <v>63</v>
      </c>
      <c r="M22" s="4">
        <v>63</v>
      </c>
      <c r="N22" s="4" t="s">
        <v>128</v>
      </c>
      <c r="O22" s="4" t="s">
        <v>32</v>
      </c>
      <c r="P22" s="4" t="s">
        <v>33</v>
      </c>
      <c r="Q22" s="4">
        <v>0</v>
      </c>
      <c r="R22" s="7">
        <v>44799</v>
      </c>
      <c r="S22" s="6">
        <v>44803</v>
      </c>
      <c r="T22" s="4" t="s">
        <v>34</v>
      </c>
      <c r="U22" s="4">
        <v>63</v>
      </c>
      <c r="V22" s="4">
        <v>0</v>
      </c>
      <c r="W22" s="4">
        <v>0</v>
      </c>
      <c r="X22" s="4" t="s">
        <v>35</v>
      </c>
      <c r="Y22" s="4" t="s">
        <v>129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abSelected="1" workbookViewId="0">
      <selection activeCell="A32" sqref="A32:A34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130</v>
      </c>
    </row>
    <row r="2" s="4" customFormat="1" spans="1:9">
      <c r="A2" s="5">
        <v>18035071408</v>
      </c>
      <c r="B2" s="6">
        <v>44795</v>
      </c>
      <c r="C2" s="6">
        <v>44800</v>
      </c>
      <c r="D2" s="4">
        <v>265</v>
      </c>
      <c r="E2" s="4" t="str">
        <f>VLOOKUP(A2,HOP!A:L,12,0)</f>
        <v>265.00</v>
      </c>
      <c r="F2" s="4" t="str">
        <f>VLOOKUP(A2,HOP!A:C,3,0)</f>
        <v>2572739</v>
      </c>
      <c r="G2" s="4">
        <f>D2-E2</f>
        <v>0</v>
      </c>
      <c r="H2" s="4" t="str">
        <f>$H$1&amp;F2</f>
        <v>，2572739</v>
      </c>
      <c r="I2" s="4" t="str">
        <f>VLOOKUP(A2,HOP!A:U,21,0)</f>
        <v>直连</v>
      </c>
    </row>
    <row r="3" s="4" customFormat="1" spans="1:9">
      <c r="A3" s="5">
        <v>18292255764</v>
      </c>
      <c r="B3" s="6">
        <v>44799</v>
      </c>
      <c r="C3" s="6">
        <v>44800</v>
      </c>
      <c r="D3" s="4">
        <v>98</v>
      </c>
      <c r="E3" s="4" t="str">
        <f>VLOOKUP(A3,HOP!A:L,12,0)</f>
        <v>98.00</v>
      </c>
      <c r="F3" s="4" t="str">
        <f>VLOOKUP(A3,HOP!A:C,3,0)</f>
        <v>2611286</v>
      </c>
      <c r="G3" s="4">
        <f t="shared" ref="G3:G22" si="0">D3-E3</f>
        <v>0</v>
      </c>
      <c r="H3" s="4" t="str">
        <f t="shared" ref="H3:H22" si="1">$H$1&amp;F3</f>
        <v>，2611286</v>
      </c>
      <c r="I3" s="4" t="str">
        <f>VLOOKUP(A3,HOP!A:U,21,0)</f>
        <v>直连</v>
      </c>
    </row>
    <row r="4" s="4" customFormat="1" spans="1:9">
      <c r="A4" s="5">
        <v>18326704023</v>
      </c>
      <c r="B4" s="6">
        <v>44798</v>
      </c>
      <c r="C4" s="6">
        <v>44800</v>
      </c>
      <c r="D4" s="4">
        <v>354</v>
      </c>
      <c r="E4" s="4" t="str">
        <f>VLOOKUP(A4,HOP!A:L,12,0)</f>
        <v>354.00</v>
      </c>
      <c r="F4" s="4" t="str">
        <f>VLOOKUP(A4,HOP!A:C,3,0)</f>
        <v>2614466</v>
      </c>
      <c r="G4" s="4">
        <f t="shared" si="0"/>
        <v>0</v>
      </c>
      <c r="H4" s="4" t="str">
        <f t="shared" si="1"/>
        <v>，2614466</v>
      </c>
      <c r="I4" s="4" t="str">
        <f>VLOOKUP(A4,HOP!A:U,21,0)</f>
        <v>直连</v>
      </c>
    </row>
    <row r="5" s="4" customFormat="1" spans="1:9">
      <c r="A5" s="5">
        <v>18394653294</v>
      </c>
      <c r="B5" s="6">
        <v>44799</v>
      </c>
      <c r="C5" s="6">
        <v>44800</v>
      </c>
      <c r="D5" s="4">
        <v>62</v>
      </c>
      <c r="E5" s="4" t="str">
        <f>VLOOKUP(A5,HOP!A:L,12,0)</f>
        <v>62.00</v>
      </c>
      <c r="F5" s="4" t="str">
        <f>VLOOKUP(A5,HOP!A:C,3,0)</f>
        <v>2621013</v>
      </c>
      <c r="G5" s="4">
        <f t="shared" si="0"/>
        <v>0</v>
      </c>
      <c r="H5" s="4" t="str">
        <f t="shared" si="1"/>
        <v>，2621013</v>
      </c>
      <c r="I5" s="4" t="str">
        <f>VLOOKUP(A5,HOP!A:U,21,0)</f>
        <v>直连</v>
      </c>
    </row>
    <row r="6" s="4" customFormat="1" spans="1:9">
      <c r="A6" s="5">
        <v>18679006313</v>
      </c>
      <c r="B6" s="6">
        <v>44793</v>
      </c>
      <c r="C6" s="6">
        <v>44800</v>
      </c>
      <c r="D6" s="4">
        <v>1134</v>
      </c>
      <c r="E6" s="4" t="str">
        <f>VLOOKUP(A6,HOP!A:L,12,0)</f>
        <v>1134.00</v>
      </c>
      <c r="F6" s="4" t="str">
        <f>VLOOKUP(A6,HOP!A:C,3,0)</f>
        <v>2648387</v>
      </c>
      <c r="G6" s="4">
        <f t="shared" si="0"/>
        <v>0</v>
      </c>
      <c r="H6" s="4" t="str">
        <f t="shared" si="1"/>
        <v>，2648387</v>
      </c>
      <c r="I6" s="4" t="str">
        <f>VLOOKUP(A6,HOP!A:U,21,0)</f>
        <v>直连</v>
      </c>
    </row>
    <row r="7" s="4" customFormat="1" spans="1:9">
      <c r="A7" s="5">
        <v>18708727947</v>
      </c>
      <c r="B7" s="6">
        <v>44797</v>
      </c>
      <c r="C7" s="6">
        <v>44800</v>
      </c>
      <c r="D7" s="4">
        <v>354</v>
      </c>
      <c r="E7" s="4" t="str">
        <f>VLOOKUP(A7,HOP!A:L,12,0)</f>
        <v>354.00</v>
      </c>
      <c r="F7" s="4" t="str">
        <f>VLOOKUP(A7,HOP!A:C,3,0)</f>
        <v>2651184</v>
      </c>
      <c r="G7" s="4">
        <f t="shared" si="0"/>
        <v>0</v>
      </c>
      <c r="H7" s="4" t="str">
        <f t="shared" si="1"/>
        <v>，2651184</v>
      </c>
      <c r="I7" s="4" t="str">
        <f>VLOOKUP(A7,HOP!A:U,21,0)</f>
        <v>直连</v>
      </c>
    </row>
    <row r="8" s="4" customFormat="1" spans="1:9">
      <c r="A8" s="5">
        <v>18838114266</v>
      </c>
      <c r="B8" s="6">
        <v>44798</v>
      </c>
      <c r="C8" s="6">
        <v>44800</v>
      </c>
      <c r="D8" s="4">
        <v>268</v>
      </c>
      <c r="E8" s="4" t="str">
        <f>VLOOKUP(A8,HOP!A:L,12,0)</f>
        <v>268.00</v>
      </c>
      <c r="F8" s="4" t="str">
        <f>VLOOKUP(A8,HOP!A:C,3,0)</f>
        <v>2663533</v>
      </c>
      <c r="G8" s="4">
        <f t="shared" si="0"/>
        <v>0</v>
      </c>
      <c r="H8" s="4" t="str">
        <f t="shared" si="1"/>
        <v>，2663533</v>
      </c>
      <c r="I8" s="4" t="str">
        <f>VLOOKUP(A8,HOP!A:U,21,0)</f>
        <v>直连</v>
      </c>
    </row>
    <row r="9" s="4" customFormat="1" spans="1:9">
      <c r="A9" s="5">
        <v>18841465599</v>
      </c>
      <c r="B9" s="6">
        <v>44799</v>
      </c>
      <c r="C9" s="6">
        <v>44800</v>
      </c>
      <c r="D9" s="4">
        <v>33</v>
      </c>
      <c r="E9" s="4" t="str">
        <f>VLOOKUP(A9,HOP!A:L,12,0)</f>
        <v>33.00</v>
      </c>
      <c r="F9" s="4" t="str">
        <f>VLOOKUP(A9,HOP!A:C,3,0)</f>
        <v>2664162</v>
      </c>
      <c r="G9" s="4">
        <f t="shared" si="0"/>
        <v>0</v>
      </c>
      <c r="H9" s="4" t="str">
        <f t="shared" si="1"/>
        <v>，2664162</v>
      </c>
      <c r="I9" s="4" t="str">
        <f>VLOOKUP(A9,HOP!A:U,21,0)</f>
        <v>直连</v>
      </c>
    </row>
    <row r="10" s="4" customFormat="1" spans="1:9">
      <c r="A10" s="5">
        <v>18848647133</v>
      </c>
      <c r="B10" s="6">
        <v>44798</v>
      </c>
      <c r="C10" s="6">
        <v>44800</v>
      </c>
      <c r="D10" s="4">
        <v>224</v>
      </c>
      <c r="E10" s="4" t="str">
        <f>VLOOKUP(A10,HOP!A:L,12,0)</f>
        <v>224.00</v>
      </c>
      <c r="F10" s="4" t="str">
        <f>VLOOKUP(A10,HOP!A:C,3,0)</f>
        <v>2664687</v>
      </c>
      <c r="G10" s="4">
        <f t="shared" si="0"/>
        <v>0</v>
      </c>
      <c r="H10" s="4" t="str">
        <f t="shared" si="1"/>
        <v>，2664687</v>
      </c>
      <c r="I10" s="4" t="str">
        <f>VLOOKUP(A10,HOP!A:U,21,0)</f>
        <v>直连</v>
      </c>
    </row>
    <row r="11" s="4" customFormat="1" spans="1:9">
      <c r="A11" s="5">
        <v>18858925214</v>
      </c>
      <c r="B11" s="6">
        <v>44798</v>
      </c>
      <c r="C11" s="6">
        <v>44800</v>
      </c>
      <c r="D11" s="4">
        <v>84</v>
      </c>
      <c r="E11" s="4" t="str">
        <f>VLOOKUP(A11,HOP!A:L,12,0)</f>
        <v>84.00</v>
      </c>
      <c r="F11" s="4" t="str">
        <f>VLOOKUP(A11,HOP!A:C,3,0)</f>
        <v>2665940</v>
      </c>
      <c r="G11" s="4">
        <f t="shared" si="0"/>
        <v>0</v>
      </c>
      <c r="H11" s="4" t="str">
        <f t="shared" si="1"/>
        <v>，2665940</v>
      </c>
      <c r="I11" s="4" t="str">
        <f>VLOOKUP(A11,HOP!A:U,21,0)</f>
        <v>直连</v>
      </c>
    </row>
    <row r="12" s="4" customFormat="1" spans="1:9">
      <c r="A12" s="5">
        <v>18862654931</v>
      </c>
      <c r="B12" s="6">
        <v>44799</v>
      </c>
      <c r="C12" s="6">
        <v>44800</v>
      </c>
      <c r="D12" s="4">
        <v>298</v>
      </c>
      <c r="E12" s="4" t="str">
        <f>VLOOKUP(A12,HOP!A:L,12,0)</f>
        <v>298.00</v>
      </c>
      <c r="F12" s="4" t="str">
        <f>VLOOKUP(A12,HOP!A:C,3,0)</f>
        <v>2666564</v>
      </c>
      <c r="G12" s="4">
        <f t="shared" si="0"/>
        <v>0</v>
      </c>
      <c r="H12" s="4" t="str">
        <f t="shared" si="1"/>
        <v>，2666564</v>
      </c>
      <c r="I12" s="4" t="str">
        <f>VLOOKUP(A12,HOP!A:U,21,0)</f>
        <v>直连</v>
      </c>
    </row>
    <row r="13" s="4" customFormat="1" spans="1:9">
      <c r="A13" s="5">
        <v>18867906135</v>
      </c>
      <c r="B13" s="6">
        <v>44799</v>
      </c>
      <c r="C13" s="6">
        <v>44800</v>
      </c>
      <c r="D13" s="4">
        <v>70</v>
      </c>
      <c r="E13" s="4" t="str">
        <f>VLOOKUP(A13,HOP!A:L,12,0)</f>
        <v>70.00</v>
      </c>
      <c r="F13" s="4" t="str">
        <f>VLOOKUP(A13,HOP!A:C,3,0)</f>
        <v>2667176</v>
      </c>
      <c r="G13" s="4">
        <f t="shared" si="0"/>
        <v>0</v>
      </c>
      <c r="H13" s="4" t="str">
        <f t="shared" si="1"/>
        <v>，2667176</v>
      </c>
      <c r="I13" s="4" t="str">
        <f>VLOOKUP(A13,HOP!A:U,21,0)</f>
        <v>直连</v>
      </c>
    </row>
    <row r="14" s="4" customFormat="1" spans="1:9">
      <c r="A14" s="5">
        <v>18869994845</v>
      </c>
      <c r="B14" s="6">
        <v>44799</v>
      </c>
      <c r="C14" s="6">
        <v>44800</v>
      </c>
      <c r="D14" s="4">
        <v>138</v>
      </c>
      <c r="E14" s="4" t="str">
        <f>VLOOKUP(A14,HOP!A:L,12,0)</f>
        <v>138.00</v>
      </c>
      <c r="F14" s="4" t="str">
        <f>VLOOKUP(A14,HOP!A:C,3,0)</f>
        <v>2667439</v>
      </c>
      <c r="G14" s="4">
        <f t="shared" si="0"/>
        <v>0</v>
      </c>
      <c r="H14" s="4" t="str">
        <f t="shared" si="1"/>
        <v>，2667439</v>
      </c>
      <c r="I14" s="4" t="str">
        <f>VLOOKUP(A14,HOP!A:U,21,0)</f>
        <v>直连</v>
      </c>
    </row>
    <row r="15" s="4" customFormat="1" spans="1:9">
      <c r="A15" s="5">
        <v>18870748959</v>
      </c>
      <c r="B15" s="6">
        <v>44799</v>
      </c>
      <c r="C15" s="6">
        <v>44800</v>
      </c>
      <c r="D15" s="4">
        <v>41</v>
      </c>
      <c r="E15" s="4" t="str">
        <f>VLOOKUP(A15,HOP!A:L,12,0)</f>
        <v>41.00</v>
      </c>
      <c r="F15" s="4" t="str">
        <f>VLOOKUP(A15,HOP!A:C,3,0)</f>
        <v>2667541</v>
      </c>
      <c r="G15" s="4">
        <f t="shared" si="0"/>
        <v>0</v>
      </c>
      <c r="H15" s="4" t="str">
        <f t="shared" si="1"/>
        <v>，2667541</v>
      </c>
      <c r="I15" s="4" t="str">
        <f>VLOOKUP(A15,HOP!A:U,21,0)</f>
        <v>直连</v>
      </c>
    </row>
    <row r="16" s="4" customFormat="1" spans="1:9">
      <c r="A16" s="5">
        <v>18872087931</v>
      </c>
      <c r="B16" s="6">
        <v>44799</v>
      </c>
      <c r="C16" s="6">
        <v>44800</v>
      </c>
      <c r="D16" s="4">
        <v>365</v>
      </c>
      <c r="E16" s="4" t="str">
        <f>VLOOKUP(A16,HOP!A:L,12,0)</f>
        <v>365.00</v>
      </c>
      <c r="F16" s="4" t="str">
        <f>VLOOKUP(A16,HOP!A:C,3,0)</f>
        <v>2667753</v>
      </c>
      <c r="G16" s="4">
        <f t="shared" si="0"/>
        <v>0</v>
      </c>
      <c r="H16" s="4" t="str">
        <f t="shared" si="1"/>
        <v>，2667753</v>
      </c>
      <c r="I16" s="4" t="str">
        <f>VLOOKUP(A16,HOP!A:U,21,0)</f>
        <v>直连</v>
      </c>
    </row>
    <row r="17" s="4" customFormat="1" spans="1:9">
      <c r="A17" s="5">
        <v>18872221068</v>
      </c>
      <c r="B17" s="6">
        <v>44799</v>
      </c>
      <c r="C17" s="6">
        <v>44800</v>
      </c>
      <c r="D17" s="4">
        <v>243</v>
      </c>
      <c r="E17" s="4" t="str">
        <f>VLOOKUP(A17,HOP!A:L,12,0)</f>
        <v>243.00</v>
      </c>
      <c r="F17" s="4" t="str">
        <f>VLOOKUP(A17,HOP!A:C,3,0)</f>
        <v>2667786</v>
      </c>
      <c r="G17" s="4">
        <f t="shared" si="0"/>
        <v>0</v>
      </c>
      <c r="H17" s="4" t="str">
        <f t="shared" si="1"/>
        <v>，2667786</v>
      </c>
      <c r="I17" s="4" t="str">
        <f>VLOOKUP(A17,HOP!A:U,21,0)</f>
        <v>直连</v>
      </c>
    </row>
    <row r="18" s="4" customFormat="1" spans="1:9">
      <c r="A18" s="5">
        <v>18873164817</v>
      </c>
      <c r="B18" s="6">
        <v>44799</v>
      </c>
      <c r="C18" s="6">
        <v>44800</v>
      </c>
      <c r="D18" s="4">
        <v>216</v>
      </c>
      <c r="E18" s="4" t="str">
        <f>VLOOKUP(A18,HOP!A:L,12,0)</f>
        <v>216.00</v>
      </c>
      <c r="F18" s="4" t="str">
        <f>VLOOKUP(A18,HOP!A:C,3,0)</f>
        <v>2668041</v>
      </c>
      <c r="G18" s="4">
        <f t="shared" si="0"/>
        <v>0</v>
      </c>
      <c r="H18" s="4" t="str">
        <f t="shared" si="1"/>
        <v>，2668041</v>
      </c>
      <c r="I18" s="4" t="str">
        <f>VLOOKUP(A18,HOP!A:U,21,0)</f>
        <v>直连</v>
      </c>
    </row>
    <row r="19" s="4" customFormat="1" spans="1:9">
      <c r="A19" s="5">
        <v>18873375403</v>
      </c>
      <c r="B19" s="6">
        <v>44799</v>
      </c>
      <c r="C19" s="6">
        <v>44800</v>
      </c>
      <c r="D19" s="4">
        <v>207</v>
      </c>
      <c r="E19" s="4" t="str">
        <f>VLOOKUP(A19,HOP!A:L,12,0)</f>
        <v>207.00</v>
      </c>
      <c r="F19" s="4" t="str">
        <f>VLOOKUP(A19,HOP!A:C,3,0)</f>
        <v>2668075</v>
      </c>
      <c r="G19" s="4">
        <f t="shared" si="0"/>
        <v>0</v>
      </c>
      <c r="H19" s="4" t="str">
        <f t="shared" si="1"/>
        <v>，2668075</v>
      </c>
      <c r="I19" s="4" t="str">
        <f>VLOOKUP(A19,HOP!A:U,21,0)</f>
        <v>直连</v>
      </c>
    </row>
    <row r="20" s="4" customFormat="1" spans="1:9">
      <c r="A20" s="5">
        <v>18874963846</v>
      </c>
      <c r="B20" s="6">
        <v>44799</v>
      </c>
      <c r="C20" s="6">
        <v>44800</v>
      </c>
      <c r="D20" s="4">
        <v>121</v>
      </c>
      <c r="E20" s="4" t="str">
        <f>VLOOKUP(A20,HOP!A:L,12,0)</f>
        <v>121.00</v>
      </c>
      <c r="F20" s="4" t="str">
        <f>VLOOKUP(A20,HOP!A:C,3,0)</f>
        <v>2668338</v>
      </c>
      <c r="G20" s="4">
        <f t="shared" si="0"/>
        <v>0</v>
      </c>
      <c r="H20" s="4" t="str">
        <f t="shared" si="1"/>
        <v>，2668338</v>
      </c>
      <c r="I20" s="4" t="str">
        <f>VLOOKUP(A20,HOP!A:U,21,0)</f>
        <v>直连</v>
      </c>
    </row>
    <row r="21" s="4" customFormat="1" spans="1:9">
      <c r="A21" s="5">
        <v>18875555196</v>
      </c>
      <c r="B21" s="6">
        <v>44799</v>
      </c>
      <c r="C21" s="6">
        <v>44800</v>
      </c>
      <c r="D21" s="4">
        <v>39</v>
      </c>
      <c r="E21" s="4" t="str">
        <f>VLOOKUP(A21,HOP!A:L,12,0)</f>
        <v>39.00</v>
      </c>
      <c r="F21" s="4" t="str">
        <f>VLOOKUP(A21,HOP!A:C,3,0)</f>
        <v>2668479</v>
      </c>
      <c r="G21" s="4">
        <f t="shared" si="0"/>
        <v>0</v>
      </c>
      <c r="H21" s="4" t="str">
        <f t="shared" si="1"/>
        <v>，2668479</v>
      </c>
      <c r="I21" s="4" t="str">
        <f>VLOOKUP(A21,HOP!A:U,21,0)</f>
        <v>直连</v>
      </c>
    </row>
    <row r="22" s="4" customFormat="1" spans="1:9">
      <c r="A22" s="5">
        <v>18881783995</v>
      </c>
      <c r="B22" s="6">
        <v>44799</v>
      </c>
      <c r="C22" s="6">
        <v>44800</v>
      </c>
      <c r="D22" s="4">
        <v>63</v>
      </c>
      <c r="E22" s="4" t="str">
        <f>VLOOKUP(A22,HOP!A:L,12,0)</f>
        <v>63.00</v>
      </c>
      <c r="F22" s="4" t="str">
        <f>VLOOKUP(A22,HOP!A:C,3,0)</f>
        <v>2668862</v>
      </c>
      <c r="G22" s="4">
        <f t="shared" si="0"/>
        <v>0</v>
      </c>
      <c r="H22" s="4" t="str">
        <f t="shared" si="1"/>
        <v>，2668862</v>
      </c>
      <c r="I22" s="4" t="str">
        <f>VLOOKUP(A22,HOP!A:U,21,0)</f>
        <v>直连</v>
      </c>
    </row>
    <row r="24" spans="4:4">
      <c r="D24" s="4">
        <f>SUM(D2:D23)</f>
        <v>4677</v>
      </c>
    </row>
    <row r="32" spans="1:1">
      <c r="A32" s="4" t="s">
        <v>131</v>
      </c>
    </row>
    <row r="33" spans="1:1">
      <c r="A33" s="4" t="s">
        <v>132</v>
      </c>
    </row>
    <row r="34" spans="1:1">
      <c r="A34" s="4" t="s">
        <v>133</v>
      </c>
    </row>
  </sheetData>
  <autoFilter ref="A1:XFD22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134</v>
      </c>
      <c r="B1" s="2" t="s">
        <v>135</v>
      </c>
      <c r="C1" s="2" t="s">
        <v>136</v>
      </c>
      <c r="D1" s="2" t="s">
        <v>137</v>
      </c>
      <c r="E1" s="2" t="s">
        <v>13</v>
      </c>
      <c r="F1" s="2" t="s">
        <v>5</v>
      </c>
      <c r="G1" s="2" t="s">
        <v>6</v>
      </c>
      <c r="H1" s="2" t="s">
        <v>138</v>
      </c>
      <c r="I1" s="2" t="s">
        <v>139</v>
      </c>
      <c r="J1" s="2" t="s">
        <v>140</v>
      </c>
      <c r="K1" s="2" t="s">
        <v>141</v>
      </c>
      <c r="L1" s="2" t="s">
        <v>142</v>
      </c>
      <c r="M1" s="2" t="s">
        <v>143</v>
      </c>
      <c r="N1" s="2" t="s">
        <v>144</v>
      </c>
      <c r="O1" s="2" t="s">
        <v>145</v>
      </c>
      <c r="P1" s="2" t="s">
        <v>146</v>
      </c>
      <c r="Q1" s="2" t="s">
        <v>147</v>
      </c>
      <c r="R1" s="2" t="s">
        <v>148</v>
      </c>
      <c r="S1" s="2" t="s">
        <v>149</v>
      </c>
      <c r="T1" s="2" t="s">
        <v>150</v>
      </c>
      <c r="U1" s="2" t="s">
        <v>151</v>
      </c>
    </row>
    <row r="2" s="1" customFormat="1" spans="1:21">
      <c r="A2" s="3">
        <v>18881783995</v>
      </c>
      <c r="B2" s="1" t="s">
        <v>152</v>
      </c>
      <c r="C2" s="1" t="s">
        <v>153</v>
      </c>
      <c r="D2" s="1" t="s">
        <v>154</v>
      </c>
      <c r="E2" s="1" t="s">
        <v>155</v>
      </c>
      <c r="F2" s="1" t="s">
        <v>152</v>
      </c>
      <c r="G2" s="1" t="s">
        <v>156</v>
      </c>
      <c r="H2" s="1" t="s">
        <v>157</v>
      </c>
      <c r="I2" s="1" t="s">
        <v>158</v>
      </c>
      <c r="J2" s="1" t="s">
        <v>30</v>
      </c>
      <c r="K2" s="1" t="s">
        <v>159</v>
      </c>
      <c r="L2" s="1" t="s">
        <v>159</v>
      </c>
      <c r="M2" s="1" t="s">
        <v>160</v>
      </c>
      <c r="N2" s="1" t="s">
        <v>160</v>
      </c>
      <c r="O2" s="1" t="s">
        <v>161</v>
      </c>
      <c r="P2" s="1" t="s">
        <v>162</v>
      </c>
      <c r="Q2" s="1" t="s">
        <v>163</v>
      </c>
      <c r="R2" s="1" t="s">
        <v>164</v>
      </c>
      <c r="S2" s="1" t="s">
        <v>165</v>
      </c>
      <c r="T2" s="1" t="s">
        <v>166</v>
      </c>
      <c r="U2" s="1" t="s">
        <v>167</v>
      </c>
    </row>
    <row r="3" s="1" customFormat="1" spans="1:21">
      <c r="A3" s="3">
        <v>18875555196</v>
      </c>
      <c r="B3" s="1" t="s">
        <v>152</v>
      </c>
      <c r="C3" s="1" t="s">
        <v>168</v>
      </c>
      <c r="D3" s="1" t="s">
        <v>169</v>
      </c>
      <c r="E3" s="1" t="s">
        <v>170</v>
      </c>
      <c r="F3" s="1" t="s">
        <v>152</v>
      </c>
      <c r="G3" s="1" t="s">
        <v>156</v>
      </c>
      <c r="H3" s="1" t="s">
        <v>157</v>
      </c>
      <c r="I3" s="1" t="s">
        <v>171</v>
      </c>
      <c r="J3" s="1" t="s">
        <v>30</v>
      </c>
      <c r="K3" s="1" t="s">
        <v>172</v>
      </c>
      <c r="L3" s="1" t="s">
        <v>172</v>
      </c>
      <c r="M3" s="1" t="s">
        <v>160</v>
      </c>
      <c r="N3" s="1" t="s">
        <v>160</v>
      </c>
      <c r="O3" s="1" t="s">
        <v>161</v>
      </c>
      <c r="P3" s="1" t="s">
        <v>162</v>
      </c>
      <c r="Q3" s="1" t="s">
        <v>163</v>
      </c>
      <c r="R3" s="1" t="s">
        <v>173</v>
      </c>
      <c r="S3" s="1" t="s">
        <v>165</v>
      </c>
      <c r="T3" s="1" t="s">
        <v>166</v>
      </c>
      <c r="U3" s="1" t="s">
        <v>167</v>
      </c>
    </row>
    <row r="4" s="1" customFormat="1" spans="1:21">
      <c r="A4" s="3">
        <v>18874963846</v>
      </c>
      <c r="B4" s="1" t="s">
        <v>152</v>
      </c>
      <c r="C4" s="1" t="s">
        <v>174</v>
      </c>
      <c r="D4" s="1" t="s">
        <v>175</v>
      </c>
      <c r="E4" s="1" t="s">
        <v>176</v>
      </c>
      <c r="F4" s="1" t="s">
        <v>152</v>
      </c>
      <c r="G4" s="1" t="s">
        <v>156</v>
      </c>
      <c r="H4" s="1" t="s">
        <v>157</v>
      </c>
      <c r="I4" s="1" t="s">
        <v>177</v>
      </c>
      <c r="J4" s="1" t="s">
        <v>30</v>
      </c>
      <c r="K4" s="1" t="s">
        <v>178</v>
      </c>
      <c r="L4" s="1" t="s">
        <v>178</v>
      </c>
      <c r="M4" s="1" t="s">
        <v>160</v>
      </c>
      <c r="N4" s="1" t="s">
        <v>160</v>
      </c>
      <c r="O4" s="1" t="s">
        <v>161</v>
      </c>
      <c r="P4" s="1" t="s">
        <v>162</v>
      </c>
      <c r="Q4" s="1" t="s">
        <v>163</v>
      </c>
      <c r="R4" s="1" t="s">
        <v>179</v>
      </c>
      <c r="S4" s="1" t="s">
        <v>165</v>
      </c>
      <c r="T4" s="1" t="s">
        <v>166</v>
      </c>
      <c r="U4" s="1" t="s">
        <v>167</v>
      </c>
    </row>
    <row r="5" s="1" customFormat="1" spans="1:21">
      <c r="A5" s="3">
        <v>18873375403</v>
      </c>
      <c r="B5" s="1" t="s">
        <v>152</v>
      </c>
      <c r="C5" s="1" t="s">
        <v>180</v>
      </c>
      <c r="D5" s="1" t="s">
        <v>181</v>
      </c>
      <c r="E5" s="1" t="s">
        <v>182</v>
      </c>
      <c r="F5" s="1" t="s">
        <v>152</v>
      </c>
      <c r="G5" s="1" t="s">
        <v>156</v>
      </c>
      <c r="H5" s="1" t="s">
        <v>157</v>
      </c>
      <c r="I5" s="1" t="s">
        <v>183</v>
      </c>
      <c r="J5" s="1" t="s">
        <v>30</v>
      </c>
      <c r="K5" s="1" t="s">
        <v>184</v>
      </c>
      <c r="L5" s="1" t="s">
        <v>184</v>
      </c>
      <c r="M5" s="1" t="s">
        <v>160</v>
      </c>
      <c r="N5" s="1" t="s">
        <v>160</v>
      </c>
      <c r="O5" s="1" t="s">
        <v>161</v>
      </c>
      <c r="P5" s="1" t="s">
        <v>162</v>
      </c>
      <c r="Q5" s="1" t="s">
        <v>163</v>
      </c>
      <c r="R5" s="1" t="s">
        <v>185</v>
      </c>
      <c r="S5" s="1" t="s">
        <v>165</v>
      </c>
      <c r="T5" s="1" t="s">
        <v>166</v>
      </c>
      <c r="U5" s="1" t="s">
        <v>167</v>
      </c>
    </row>
    <row r="6" s="1" customFormat="1" spans="1:21">
      <c r="A6" s="3">
        <v>18873164817</v>
      </c>
      <c r="B6" s="1" t="s">
        <v>152</v>
      </c>
      <c r="C6" s="1" t="s">
        <v>186</v>
      </c>
      <c r="D6" s="1" t="s">
        <v>187</v>
      </c>
      <c r="E6" s="1" t="s">
        <v>188</v>
      </c>
      <c r="F6" s="1" t="s">
        <v>152</v>
      </c>
      <c r="G6" s="1" t="s">
        <v>156</v>
      </c>
      <c r="H6" s="1" t="s">
        <v>157</v>
      </c>
      <c r="I6" s="1" t="s">
        <v>189</v>
      </c>
      <c r="J6" s="1" t="s">
        <v>30</v>
      </c>
      <c r="K6" s="1" t="s">
        <v>190</v>
      </c>
      <c r="L6" s="1" t="s">
        <v>190</v>
      </c>
      <c r="M6" s="1" t="s">
        <v>160</v>
      </c>
      <c r="N6" s="1" t="s">
        <v>160</v>
      </c>
      <c r="O6" s="1" t="s">
        <v>161</v>
      </c>
      <c r="P6" s="1" t="s">
        <v>162</v>
      </c>
      <c r="Q6" s="1" t="s">
        <v>163</v>
      </c>
      <c r="R6" s="1" t="s">
        <v>191</v>
      </c>
      <c r="S6" s="1" t="s">
        <v>165</v>
      </c>
      <c r="T6" s="1" t="s">
        <v>166</v>
      </c>
      <c r="U6" s="1" t="s">
        <v>167</v>
      </c>
    </row>
    <row r="7" s="1" customFormat="1" spans="1:21">
      <c r="A7" s="3">
        <v>18872221068</v>
      </c>
      <c r="B7" s="1" t="s">
        <v>192</v>
      </c>
      <c r="C7" s="1" t="s">
        <v>193</v>
      </c>
      <c r="D7" s="1" t="s">
        <v>181</v>
      </c>
      <c r="E7" s="1" t="s">
        <v>194</v>
      </c>
      <c r="F7" s="1" t="s">
        <v>152</v>
      </c>
      <c r="G7" s="1" t="s">
        <v>156</v>
      </c>
      <c r="H7" s="1" t="s">
        <v>157</v>
      </c>
      <c r="I7" s="1" t="s">
        <v>195</v>
      </c>
      <c r="J7" s="1" t="s">
        <v>30</v>
      </c>
      <c r="K7" s="1" t="s">
        <v>196</v>
      </c>
      <c r="L7" s="1" t="s">
        <v>196</v>
      </c>
      <c r="M7" s="1" t="s">
        <v>160</v>
      </c>
      <c r="N7" s="1" t="s">
        <v>160</v>
      </c>
      <c r="O7" s="1" t="s">
        <v>161</v>
      </c>
      <c r="P7" s="1" t="s">
        <v>162</v>
      </c>
      <c r="Q7" s="1" t="s">
        <v>163</v>
      </c>
      <c r="R7" s="1" t="s">
        <v>197</v>
      </c>
      <c r="S7" s="1" t="s">
        <v>165</v>
      </c>
      <c r="T7" s="1" t="s">
        <v>166</v>
      </c>
      <c r="U7" s="1" t="s">
        <v>167</v>
      </c>
    </row>
    <row r="8" s="1" customFormat="1" spans="1:21">
      <c r="A8" s="3">
        <v>18872087931</v>
      </c>
      <c r="B8" s="1" t="s">
        <v>192</v>
      </c>
      <c r="C8" s="1" t="s">
        <v>198</v>
      </c>
      <c r="D8" s="1" t="s">
        <v>199</v>
      </c>
      <c r="E8" s="1" t="s">
        <v>200</v>
      </c>
      <c r="F8" s="1" t="s">
        <v>152</v>
      </c>
      <c r="G8" s="1" t="s">
        <v>156</v>
      </c>
      <c r="H8" s="1" t="s">
        <v>157</v>
      </c>
      <c r="I8" s="1" t="s">
        <v>201</v>
      </c>
      <c r="J8" s="1" t="s">
        <v>30</v>
      </c>
      <c r="K8" s="1" t="s">
        <v>202</v>
      </c>
      <c r="L8" s="1" t="s">
        <v>202</v>
      </c>
      <c r="M8" s="1" t="s">
        <v>160</v>
      </c>
      <c r="N8" s="1" t="s">
        <v>160</v>
      </c>
      <c r="O8" s="1" t="s">
        <v>161</v>
      </c>
      <c r="P8" s="1" t="s">
        <v>162</v>
      </c>
      <c r="Q8" s="1" t="s">
        <v>163</v>
      </c>
      <c r="R8" s="1" t="s">
        <v>203</v>
      </c>
      <c r="S8" s="1" t="s">
        <v>165</v>
      </c>
      <c r="T8" s="1" t="s">
        <v>166</v>
      </c>
      <c r="U8" s="1" t="s">
        <v>167</v>
      </c>
    </row>
    <row r="9" s="1" customFormat="1" spans="1:21">
      <c r="A9" s="3">
        <v>18870748959</v>
      </c>
      <c r="B9" s="1" t="s">
        <v>192</v>
      </c>
      <c r="C9" s="1" t="s">
        <v>204</v>
      </c>
      <c r="D9" s="1" t="s">
        <v>205</v>
      </c>
      <c r="E9" s="1" t="s">
        <v>206</v>
      </c>
      <c r="F9" s="1" t="s">
        <v>152</v>
      </c>
      <c r="G9" s="1" t="s">
        <v>156</v>
      </c>
      <c r="H9" s="1" t="s">
        <v>157</v>
      </c>
      <c r="I9" s="1" t="s">
        <v>207</v>
      </c>
      <c r="J9" s="1" t="s">
        <v>30</v>
      </c>
      <c r="K9" s="1" t="s">
        <v>208</v>
      </c>
      <c r="L9" s="1" t="s">
        <v>208</v>
      </c>
      <c r="M9" s="1" t="s">
        <v>160</v>
      </c>
      <c r="N9" s="1" t="s">
        <v>160</v>
      </c>
      <c r="O9" s="1" t="s">
        <v>161</v>
      </c>
      <c r="P9" s="1" t="s">
        <v>162</v>
      </c>
      <c r="Q9" s="1" t="s">
        <v>163</v>
      </c>
      <c r="R9" s="1" t="s">
        <v>209</v>
      </c>
      <c r="S9" s="1" t="s">
        <v>165</v>
      </c>
      <c r="T9" s="1" t="s">
        <v>166</v>
      </c>
      <c r="U9" s="1" t="s">
        <v>167</v>
      </c>
    </row>
    <row r="10" s="1" customFormat="1" spans="1:21">
      <c r="A10" s="3">
        <v>18869994845</v>
      </c>
      <c r="B10" s="1" t="s">
        <v>192</v>
      </c>
      <c r="C10" s="1" t="s">
        <v>210</v>
      </c>
      <c r="D10" s="1" t="s">
        <v>211</v>
      </c>
      <c r="E10" s="1" t="s">
        <v>212</v>
      </c>
      <c r="F10" s="1" t="s">
        <v>152</v>
      </c>
      <c r="G10" s="1" t="s">
        <v>156</v>
      </c>
      <c r="H10" s="1" t="s">
        <v>157</v>
      </c>
      <c r="I10" s="1" t="s">
        <v>213</v>
      </c>
      <c r="J10" s="1" t="s">
        <v>30</v>
      </c>
      <c r="K10" s="1" t="s">
        <v>214</v>
      </c>
      <c r="L10" s="1" t="s">
        <v>214</v>
      </c>
      <c r="M10" s="1" t="s">
        <v>160</v>
      </c>
      <c r="N10" s="1" t="s">
        <v>160</v>
      </c>
      <c r="O10" s="1" t="s">
        <v>161</v>
      </c>
      <c r="P10" s="1" t="s">
        <v>162</v>
      </c>
      <c r="Q10" s="1" t="s">
        <v>163</v>
      </c>
      <c r="R10" s="1" t="s">
        <v>215</v>
      </c>
      <c r="S10" s="1" t="s">
        <v>165</v>
      </c>
      <c r="T10" s="1" t="s">
        <v>166</v>
      </c>
      <c r="U10" s="1" t="s">
        <v>167</v>
      </c>
    </row>
    <row r="11" s="1" customFormat="1" spans="1:21">
      <c r="A11" s="3">
        <v>18867906135</v>
      </c>
      <c r="B11" s="1" t="s">
        <v>192</v>
      </c>
      <c r="C11" s="1" t="s">
        <v>216</v>
      </c>
      <c r="D11" s="1" t="s">
        <v>217</v>
      </c>
      <c r="E11" s="1" t="s">
        <v>218</v>
      </c>
      <c r="F11" s="1" t="s">
        <v>152</v>
      </c>
      <c r="G11" s="1" t="s">
        <v>156</v>
      </c>
      <c r="H11" s="1" t="s">
        <v>157</v>
      </c>
      <c r="I11" s="1" t="s">
        <v>219</v>
      </c>
      <c r="J11" s="1" t="s">
        <v>30</v>
      </c>
      <c r="K11" s="1" t="s">
        <v>220</v>
      </c>
      <c r="L11" s="1" t="s">
        <v>220</v>
      </c>
      <c r="M11" s="1" t="s">
        <v>160</v>
      </c>
      <c r="N11" s="1" t="s">
        <v>160</v>
      </c>
      <c r="O11" s="1" t="s">
        <v>161</v>
      </c>
      <c r="P11" s="1" t="s">
        <v>162</v>
      </c>
      <c r="Q11" s="1" t="s">
        <v>163</v>
      </c>
      <c r="R11" s="1" t="s">
        <v>221</v>
      </c>
      <c r="S11" s="1" t="s">
        <v>165</v>
      </c>
      <c r="T11" s="1" t="s">
        <v>166</v>
      </c>
      <c r="U11" s="1" t="s">
        <v>167</v>
      </c>
    </row>
    <row r="12" s="1" customFormat="1" spans="1:21">
      <c r="A12" s="3">
        <v>18862654931</v>
      </c>
      <c r="B12" s="1" t="s">
        <v>192</v>
      </c>
      <c r="C12" s="1" t="s">
        <v>222</v>
      </c>
      <c r="D12" s="1" t="s">
        <v>223</v>
      </c>
      <c r="E12" s="1" t="s">
        <v>224</v>
      </c>
      <c r="F12" s="1" t="s">
        <v>152</v>
      </c>
      <c r="G12" s="1" t="s">
        <v>156</v>
      </c>
      <c r="H12" s="1" t="s">
        <v>157</v>
      </c>
      <c r="I12" s="1" t="s">
        <v>225</v>
      </c>
      <c r="J12" s="1" t="s">
        <v>30</v>
      </c>
      <c r="K12" s="1" t="s">
        <v>226</v>
      </c>
      <c r="L12" s="1" t="s">
        <v>226</v>
      </c>
      <c r="M12" s="1" t="s">
        <v>160</v>
      </c>
      <c r="N12" s="1" t="s">
        <v>160</v>
      </c>
      <c r="O12" s="1" t="s">
        <v>161</v>
      </c>
      <c r="P12" s="1" t="s">
        <v>162</v>
      </c>
      <c r="Q12" s="1" t="s">
        <v>163</v>
      </c>
      <c r="R12" s="1" t="s">
        <v>227</v>
      </c>
      <c r="S12" s="1" t="s">
        <v>165</v>
      </c>
      <c r="T12" s="1" t="s">
        <v>166</v>
      </c>
      <c r="U12" s="1" t="s">
        <v>167</v>
      </c>
    </row>
    <row r="13" s="1" customFormat="1" spans="1:21">
      <c r="A13" s="3">
        <v>18858925214</v>
      </c>
      <c r="B13" s="1" t="s">
        <v>228</v>
      </c>
      <c r="C13" s="1" t="s">
        <v>229</v>
      </c>
      <c r="D13" s="1" t="s">
        <v>230</v>
      </c>
      <c r="E13" s="1" t="s">
        <v>231</v>
      </c>
      <c r="F13" s="1" t="s">
        <v>192</v>
      </c>
      <c r="G13" s="1" t="s">
        <v>156</v>
      </c>
      <c r="H13" s="1" t="s">
        <v>157</v>
      </c>
      <c r="I13" s="1" t="s">
        <v>232</v>
      </c>
      <c r="J13" s="1" t="s">
        <v>30</v>
      </c>
      <c r="K13" s="1" t="s">
        <v>233</v>
      </c>
      <c r="L13" s="1" t="s">
        <v>233</v>
      </c>
      <c r="M13" s="1" t="s">
        <v>160</v>
      </c>
      <c r="N13" s="1" t="s">
        <v>160</v>
      </c>
      <c r="O13" s="1" t="s">
        <v>161</v>
      </c>
      <c r="P13" s="1" t="s">
        <v>162</v>
      </c>
      <c r="Q13" s="1" t="s">
        <v>163</v>
      </c>
      <c r="R13" s="1" t="s">
        <v>234</v>
      </c>
      <c r="S13" s="1" t="s">
        <v>165</v>
      </c>
      <c r="T13" s="1" t="s">
        <v>166</v>
      </c>
      <c r="U13" s="1" t="s">
        <v>167</v>
      </c>
    </row>
    <row r="14" s="1" customFormat="1" spans="1:21">
      <c r="A14" s="3">
        <v>18848647133</v>
      </c>
      <c r="B14" s="1" t="s">
        <v>235</v>
      </c>
      <c r="C14" s="1" t="s">
        <v>236</v>
      </c>
      <c r="D14" s="1" t="s">
        <v>237</v>
      </c>
      <c r="E14" s="1" t="s">
        <v>238</v>
      </c>
      <c r="F14" s="1" t="s">
        <v>192</v>
      </c>
      <c r="G14" s="1" t="s">
        <v>156</v>
      </c>
      <c r="H14" s="1" t="s">
        <v>157</v>
      </c>
      <c r="I14" s="1" t="s">
        <v>239</v>
      </c>
      <c r="J14" s="1" t="s">
        <v>30</v>
      </c>
      <c r="K14" s="1" t="s">
        <v>240</v>
      </c>
      <c r="L14" s="1" t="s">
        <v>240</v>
      </c>
      <c r="M14" s="1" t="s">
        <v>160</v>
      </c>
      <c r="N14" s="1" t="s">
        <v>160</v>
      </c>
      <c r="O14" s="1" t="s">
        <v>161</v>
      </c>
      <c r="P14" s="1" t="s">
        <v>162</v>
      </c>
      <c r="Q14" s="1" t="s">
        <v>163</v>
      </c>
      <c r="R14" s="1" t="s">
        <v>241</v>
      </c>
      <c r="S14" s="1" t="s">
        <v>165</v>
      </c>
      <c r="T14" s="1" t="s">
        <v>166</v>
      </c>
      <c r="U14" s="1" t="s">
        <v>167</v>
      </c>
    </row>
    <row r="15" s="1" customFormat="1" spans="1:21">
      <c r="A15" s="3">
        <v>18841465599</v>
      </c>
      <c r="B15" s="1" t="s">
        <v>235</v>
      </c>
      <c r="C15" s="1" t="s">
        <v>242</v>
      </c>
      <c r="D15" s="1" t="s">
        <v>243</v>
      </c>
      <c r="E15" s="1" t="s">
        <v>244</v>
      </c>
      <c r="F15" s="1" t="s">
        <v>152</v>
      </c>
      <c r="G15" s="1" t="s">
        <v>156</v>
      </c>
      <c r="H15" s="1" t="s">
        <v>157</v>
      </c>
      <c r="I15" s="1" t="s">
        <v>245</v>
      </c>
      <c r="J15" s="1" t="s">
        <v>30</v>
      </c>
      <c r="K15" s="1" t="s">
        <v>246</v>
      </c>
      <c r="L15" s="1" t="s">
        <v>246</v>
      </c>
      <c r="M15" s="1" t="s">
        <v>160</v>
      </c>
      <c r="N15" s="1" t="s">
        <v>160</v>
      </c>
      <c r="O15" s="1" t="s">
        <v>161</v>
      </c>
      <c r="P15" s="1" t="s">
        <v>162</v>
      </c>
      <c r="Q15" s="1" t="s">
        <v>163</v>
      </c>
      <c r="R15" s="1" t="s">
        <v>247</v>
      </c>
      <c r="S15" s="1" t="s">
        <v>165</v>
      </c>
      <c r="T15" s="1" t="s">
        <v>166</v>
      </c>
      <c r="U15" s="1" t="s">
        <v>167</v>
      </c>
    </row>
    <row r="16" s="1" customFormat="1" spans="1:21">
      <c r="A16" s="3">
        <v>18838114266</v>
      </c>
      <c r="B16" s="1" t="s">
        <v>248</v>
      </c>
      <c r="C16" s="1" t="s">
        <v>249</v>
      </c>
      <c r="D16" s="1" t="s">
        <v>250</v>
      </c>
      <c r="E16" s="1" t="s">
        <v>251</v>
      </c>
      <c r="F16" s="1" t="s">
        <v>192</v>
      </c>
      <c r="G16" s="1" t="s">
        <v>156</v>
      </c>
      <c r="H16" s="1" t="s">
        <v>157</v>
      </c>
      <c r="I16" s="1" t="s">
        <v>252</v>
      </c>
      <c r="J16" s="1" t="s">
        <v>30</v>
      </c>
      <c r="K16" s="1" t="s">
        <v>253</v>
      </c>
      <c r="L16" s="1" t="s">
        <v>253</v>
      </c>
      <c r="M16" s="1" t="s">
        <v>160</v>
      </c>
      <c r="N16" s="1" t="s">
        <v>160</v>
      </c>
      <c r="O16" s="1" t="s">
        <v>161</v>
      </c>
      <c r="P16" s="1" t="s">
        <v>162</v>
      </c>
      <c r="Q16" s="1" t="s">
        <v>163</v>
      </c>
      <c r="R16" s="1" t="s">
        <v>254</v>
      </c>
      <c r="S16" s="1" t="s">
        <v>165</v>
      </c>
      <c r="T16" s="1" t="s">
        <v>166</v>
      </c>
      <c r="U16" s="1" t="s">
        <v>167</v>
      </c>
    </row>
    <row r="17" s="1" customFormat="1" spans="1:21">
      <c r="A17" s="3">
        <v>18708727947</v>
      </c>
      <c r="B17" s="1" t="s">
        <v>255</v>
      </c>
      <c r="C17" s="1" t="s">
        <v>256</v>
      </c>
      <c r="D17" s="1" t="s">
        <v>257</v>
      </c>
      <c r="E17" s="1" t="s">
        <v>258</v>
      </c>
      <c r="F17" s="1" t="s">
        <v>228</v>
      </c>
      <c r="G17" s="1" t="s">
        <v>156</v>
      </c>
      <c r="H17" s="1" t="s">
        <v>157</v>
      </c>
      <c r="I17" s="1" t="s">
        <v>259</v>
      </c>
      <c r="J17" s="1" t="s">
        <v>30</v>
      </c>
      <c r="K17" s="1" t="s">
        <v>260</v>
      </c>
      <c r="L17" s="1" t="s">
        <v>260</v>
      </c>
      <c r="M17" s="1" t="s">
        <v>160</v>
      </c>
      <c r="N17" s="1" t="s">
        <v>160</v>
      </c>
      <c r="O17" s="1" t="s">
        <v>161</v>
      </c>
      <c r="P17" s="1" t="s">
        <v>162</v>
      </c>
      <c r="Q17" s="1" t="s">
        <v>163</v>
      </c>
      <c r="R17" s="1" t="s">
        <v>261</v>
      </c>
      <c r="S17" s="1" t="s">
        <v>165</v>
      </c>
      <c r="T17" s="1" t="s">
        <v>166</v>
      </c>
      <c r="U17" s="1" t="s">
        <v>167</v>
      </c>
    </row>
    <row r="18" s="1" customFormat="1" spans="1:21">
      <c r="A18" s="3">
        <v>18679006313</v>
      </c>
      <c r="B18" s="1" t="s">
        <v>262</v>
      </c>
      <c r="C18" s="1" t="s">
        <v>263</v>
      </c>
      <c r="D18" s="1" t="s">
        <v>264</v>
      </c>
      <c r="E18" s="1" t="s">
        <v>265</v>
      </c>
      <c r="F18" s="1" t="s">
        <v>266</v>
      </c>
      <c r="G18" s="1" t="s">
        <v>156</v>
      </c>
      <c r="H18" s="1" t="s">
        <v>157</v>
      </c>
      <c r="I18" s="1" t="s">
        <v>267</v>
      </c>
      <c r="J18" s="1" t="s">
        <v>30</v>
      </c>
      <c r="K18" s="1" t="s">
        <v>268</v>
      </c>
      <c r="L18" s="1" t="s">
        <v>268</v>
      </c>
      <c r="M18" s="1" t="s">
        <v>160</v>
      </c>
      <c r="N18" s="1" t="s">
        <v>160</v>
      </c>
      <c r="O18" s="1" t="s">
        <v>161</v>
      </c>
      <c r="P18" s="1" t="s">
        <v>162</v>
      </c>
      <c r="Q18" s="1" t="s">
        <v>163</v>
      </c>
      <c r="R18" s="1" t="s">
        <v>269</v>
      </c>
      <c r="S18" s="1" t="s">
        <v>165</v>
      </c>
      <c r="T18" s="1" t="s">
        <v>166</v>
      </c>
      <c r="U18" s="1" t="s">
        <v>167</v>
      </c>
    </row>
    <row r="19" s="1" customFormat="1" spans="1:21">
      <c r="A19" s="3">
        <v>18394653294</v>
      </c>
      <c r="B19" s="1" t="s">
        <v>270</v>
      </c>
      <c r="C19" s="1" t="s">
        <v>271</v>
      </c>
      <c r="D19" s="1" t="s">
        <v>272</v>
      </c>
      <c r="E19" s="1" t="s">
        <v>273</v>
      </c>
      <c r="F19" s="1" t="s">
        <v>152</v>
      </c>
      <c r="G19" s="1" t="s">
        <v>156</v>
      </c>
      <c r="H19" s="1" t="s">
        <v>157</v>
      </c>
      <c r="I19" s="1" t="s">
        <v>274</v>
      </c>
      <c r="J19" s="1" t="s">
        <v>30</v>
      </c>
      <c r="K19" s="1" t="s">
        <v>275</v>
      </c>
      <c r="L19" s="1" t="s">
        <v>275</v>
      </c>
      <c r="M19" s="1" t="s">
        <v>160</v>
      </c>
      <c r="N19" s="1" t="s">
        <v>160</v>
      </c>
      <c r="O19" s="1" t="s">
        <v>161</v>
      </c>
      <c r="P19" s="1" t="s">
        <v>162</v>
      </c>
      <c r="Q19" s="1" t="s">
        <v>163</v>
      </c>
      <c r="R19" s="1" t="s">
        <v>276</v>
      </c>
      <c r="S19" s="1" t="s">
        <v>165</v>
      </c>
      <c r="T19" s="1" t="s">
        <v>166</v>
      </c>
      <c r="U19" s="1" t="s">
        <v>167</v>
      </c>
    </row>
    <row r="20" s="1" customFormat="1" spans="1:21">
      <c r="A20" s="3">
        <v>18326704023</v>
      </c>
      <c r="B20" s="1" t="s">
        <v>277</v>
      </c>
      <c r="C20" s="1" t="s">
        <v>278</v>
      </c>
      <c r="D20" s="1" t="s">
        <v>279</v>
      </c>
      <c r="E20" s="1" t="s">
        <v>280</v>
      </c>
      <c r="F20" s="1" t="s">
        <v>192</v>
      </c>
      <c r="G20" s="1" t="s">
        <v>156</v>
      </c>
      <c r="H20" s="1" t="s">
        <v>157</v>
      </c>
      <c r="I20" s="1" t="s">
        <v>281</v>
      </c>
      <c r="J20" s="1" t="s">
        <v>30</v>
      </c>
      <c r="K20" s="1" t="s">
        <v>260</v>
      </c>
      <c r="L20" s="1" t="s">
        <v>260</v>
      </c>
      <c r="M20" s="1" t="s">
        <v>160</v>
      </c>
      <c r="N20" s="1" t="s">
        <v>160</v>
      </c>
      <c r="O20" s="1" t="s">
        <v>161</v>
      </c>
      <c r="P20" s="1" t="s">
        <v>162</v>
      </c>
      <c r="Q20" s="1" t="s">
        <v>163</v>
      </c>
      <c r="R20" s="1" t="s">
        <v>282</v>
      </c>
      <c r="S20" s="1" t="s">
        <v>165</v>
      </c>
      <c r="T20" s="1" t="s">
        <v>166</v>
      </c>
      <c r="U20" s="1" t="s">
        <v>167</v>
      </c>
    </row>
    <row r="21" s="1" customFormat="1" spans="1:21">
      <c r="A21" s="3">
        <v>18292255764</v>
      </c>
      <c r="B21" s="1" t="s">
        <v>283</v>
      </c>
      <c r="C21" s="1" t="s">
        <v>284</v>
      </c>
      <c r="D21" s="1" t="s">
        <v>285</v>
      </c>
      <c r="E21" s="1" t="s">
        <v>286</v>
      </c>
      <c r="F21" s="1" t="s">
        <v>152</v>
      </c>
      <c r="G21" s="1" t="s">
        <v>156</v>
      </c>
      <c r="H21" s="1" t="s">
        <v>157</v>
      </c>
      <c r="I21" s="1" t="s">
        <v>287</v>
      </c>
      <c r="J21" s="1" t="s">
        <v>30</v>
      </c>
      <c r="K21" s="1" t="s">
        <v>288</v>
      </c>
      <c r="L21" s="1" t="s">
        <v>288</v>
      </c>
      <c r="M21" s="1" t="s">
        <v>160</v>
      </c>
      <c r="N21" s="1" t="s">
        <v>160</v>
      </c>
      <c r="O21" s="1" t="s">
        <v>161</v>
      </c>
      <c r="P21" s="1" t="s">
        <v>162</v>
      </c>
      <c r="Q21" s="1" t="s">
        <v>163</v>
      </c>
      <c r="R21" s="1" t="s">
        <v>289</v>
      </c>
      <c r="S21" s="1" t="s">
        <v>165</v>
      </c>
      <c r="T21" s="1" t="s">
        <v>166</v>
      </c>
      <c r="U21" s="1" t="s">
        <v>167</v>
      </c>
    </row>
    <row r="22" s="1" customFormat="1" spans="1:21">
      <c r="A22" s="3">
        <v>18035071408</v>
      </c>
      <c r="B22" s="1" t="s">
        <v>290</v>
      </c>
      <c r="C22" s="1" t="s">
        <v>291</v>
      </c>
      <c r="D22" s="1" t="s">
        <v>292</v>
      </c>
      <c r="E22" s="1" t="s">
        <v>293</v>
      </c>
      <c r="F22" s="1" t="s">
        <v>248</v>
      </c>
      <c r="G22" s="1" t="s">
        <v>156</v>
      </c>
      <c r="H22" s="1" t="s">
        <v>157</v>
      </c>
      <c r="I22" s="1" t="s">
        <v>294</v>
      </c>
      <c r="J22" s="1" t="s">
        <v>30</v>
      </c>
      <c r="K22" s="1" t="s">
        <v>295</v>
      </c>
      <c r="L22" s="1" t="s">
        <v>295</v>
      </c>
      <c r="M22" s="1" t="s">
        <v>160</v>
      </c>
      <c r="N22" s="1" t="s">
        <v>160</v>
      </c>
      <c r="O22" s="1" t="s">
        <v>161</v>
      </c>
      <c r="P22" s="1" t="s">
        <v>162</v>
      </c>
      <c r="Q22" s="1" t="s">
        <v>163</v>
      </c>
      <c r="R22" s="1" t="s">
        <v>296</v>
      </c>
      <c r="S22" s="1" t="s">
        <v>165</v>
      </c>
      <c r="T22" s="1" t="s">
        <v>166</v>
      </c>
      <c r="U22" s="1" t="s">
        <v>167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2022-08-30T02:16:26Z</dcterms:created>
  <dcterms:modified xsi:type="dcterms:W3CDTF">2022-08-30T02:21:30Z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BAB1C24581B74D14B459332ADA85AE2A</vt:lpwstr>
  </property>
  <property fmtid="{D5CDD505-2E9C-101B-9397-08002B2CF9AE}" pid="3" name="KSOProductBuildVer">
    <vt:lpwstr>2052-11.1.0.12302</vt:lpwstr>
  </property>
</Properties>
</file>