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对账!$A$1:$X$109</definedName>
  </definedNames>
  <calcPr calcId="144525"/>
</workbook>
</file>

<file path=xl/sharedStrings.xml><?xml version="1.0" encoding="utf-8"?>
<sst xmlns="http://schemas.openxmlformats.org/spreadsheetml/2006/main" count="3570" uniqueCount="1148">
  <si>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</si>
  <si>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</si>
  <si>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</si>
  <si>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</si>
  <si>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</si>
  <si>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</si>
  <si>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</si>
  <si>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</si>
  <si>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</si>
  <si>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</si>
  <si>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</si>
  <si>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</si>
  <si>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</si>
  <si>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</si>
  <si>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</si>
  <si>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</si>
  <si>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</si>
  <si>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</si>
  <si>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</si>
  <si>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</si>
  <si>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</si>
  <si>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</si>
  <si>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</si>
  <si>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</si>
  <si>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</si>
  <si>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18097955356	</t>
  </si>
  <si>
    <t>Ctrip</t>
  </si>
  <si>
    <t>正常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</si>
  <si>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</si>
  <si>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</si>
  <si>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CNY</t>
  </si>
  <si>
    <t>Wee/Aaron</t>
  </si>
  <si>
    <t>CA2019220831CNY</t>
  </si>
  <si>
    <t>未提现</t>
  </si>
  <si>
    <t>携程开票</t>
  </si>
  <si>
    <t xml:space="preserve">2586990	</t>
  </si>
  <si>
    <t xml:space="preserve">220481	</t>
  </si>
  <si>
    <t xml:space="preserve">18121553637	</t>
  </si>
  <si>
    <t>[七岩]华欣盛泰查安海滩度假酒店 (SHA Plus+)(Centra by Centara Cha Am Beach Resort Hua Hin (SHA Plus+))(83092841)</t>
  </si>
  <si>
    <t>高级特大床房&lt;今日特价 &gt;&lt;双人入住&gt;&lt;适用于除泰国的亚洲客人&gt;&lt;双早&gt;</t>
  </si>
  <si>
    <t>NG/Leng Jerry,Lilin Ong/Lay Lin</t>
  </si>
  <si>
    <t xml:space="preserve">2591143	</t>
  </si>
  <si>
    <t xml:space="preserve">52545	</t>
  </si>
  <si>
    <t xml:space="preserve">18172750054	</t>
  </si>
  <si>
    <t>[苏梅岛]拉麦-苏梅岛酒店(SHA Plus+)(The Lamai Samui(SHA Plus+))(3738031)</t>
  </si>
  <si>
    <t>池边套房&lt;双人入住&gt;&lt;双早&gt;</t>
  </si>
  <si>
    <t>Taylor/Jack,Taylor/Jack</t>
  </si>
  <si>
    <t xml:space="preserve">2598584	</t>
  </si>
  <si>
    <t xml:space="preserve">601126392	</t>
  </si>
  <si>
    <t xml:space="preserve">18301157790	</t>
  </si>
  <si>
    <t>[曼谷]曼谷湄南河四季酒店 (SHA Plus+)(Four Seasons Hotel Bangkok at Chao Phraya River (SHA Plus+))(57171815)</t>
  </si>
  <si>
    <t>豪华特大床房&lt;全日特价&gt;&lt;双人入住&gt;&lt;双早&gt;</t>
  </si>
  <si>
    <t>LEE/JAERYUN</t>
  </si>
  <si>
    <t xml:space="preserve">2612050	</t>
  </si>
  <si>
    <t xml:space="preserve">106647	</t>
  </si>
  <si>
    <t xml:space="preserve">18308510223	</t>
  </si>
  <si>
    <t>[邦劳]阿罗纳海滩赫纳度假村(Henann Resort Alona Beach)(5243777)</t>
  </si>
  <si>
    <t>尊贵房&lt;特价大促销&gt;&lt;三人入住&gt;&lt;早餐&gt;</t>
  </si>
  <si>
    <t>cho/so yeon,cho/so yeon,cho/so yeon</t>
  </si>
  <si>
    <t xml:space="preserve">2612899	</t>
  </si>
  <si>
    <t xml:space="preserve">HBLMNL012-0409	</t>
  </si>
  <si>
    <t xml:space="preserve">18381399362	</t>
  </si>
  <si>
    <t>[新山]希思尔新山酒店(Thistle Johor Bahru)(5624049)</t>
  </si>
  <si>
    <t>豪华特大床房&lt;双人入住&gt;&lt;双早&gt;</t>
  </si>
  <si>
    <t>JIA HUI/SHEE</t>
  </si>
  <si>
    <t xml:space="preserve">2620043	</t>
  </si>
  <si>
    <t xml:space="preserve">4173145	</t>
  </si>
  <si>
    <t xml:space="preserve">18396482795	</t>
  </si>
  <si>
    <t>[薄荷岛]阿莫丽塔度假酒店(Amorita Resort)(5404701)</t>
  </si>
  <si>
    <t>豪华房&lt;双人入住&gt;&lt;双早&gt;</t>
  </si>
  <si>
    <t>Alvarez/Lourdes Angeline</t>
  </si>
  <si>
    <t xml:space="preserve">2621375	</t>
  </si>
  <si>
    <t xml:space="preserve">45524	</t>
  </si>
  <si>
    <t xml:space="preserve">18420366751	</t>
  </si>
  <si>
    <t>[普吉岛]芭东阿马塔酒店(Amata Patong)(6346416)</t>
  </si>
  <si>
    <t>标准房&lt;双人入住&gt;&lt;无早&gt;</t>
  </si>
  <si>
    <t>Gandhi/Shivani,Gandhi/Shivani</t>
  </si>
  <si>
    <t xml:space="preserve">2623672	</t>
  </si>
  <si>
    <t xml:space="preserve">155546	</t>
  </si>
  <si>
    <t xml:space="preserve">18505668011	</t>
  </si>
  <si>
    <t>[普吉岛]普吉岛帕瑞莎度假村 (SHA Extra Plus)(Paresa Resort Phuket (SHA Extra Plus))(3737119)</t>
  </si>
  <si>
    <t>半悬崖泳池别墅&lt;今日特价 &gt;&lt;双人入住&gt;&lt;双早&gt;</t>
  </si>
  <si>
    <t>leong/wenjin,leong/wenjin</t>
  </si>
  <si>
    <t xml:space="preserve">2632179	</t>
  </si>
  <si>
    <t xml:space="preserve">BK003393	</t>
  </si>
  <si>
    <t xml:space="preserve">18537856705	</t>
  </si>
  <si>
    <t>[曼谷]曼谷水门伯克利酒店(SHA Plus+)(The Berkeley Hotel Pratunam Bangkok (SHA Plus+))(28597407)</t>
  </si>
  <si>
    <t>北塔尊贵家庭房&lt;四人入住&gt;&lt;早餐&gt;</t>
  </si>
  <si>
    <t>puii/lalawm,puii/lalawm</t>
  </si>
  <si>
    <t xml:space="preserve">2635391	</t>
  </si>
  <si>
    <t xml:space="preserve">10010909276	</t>
  </si>
  <si>
    <t xml:space="preserve">18537964835	</t>
  </si>
  <si>
    <t>北塔尊贵家庭房&lt;今日特价 &gt;&lt;三人入住&gt;&lt;早餐&gt;</t>
  </si>
  <si>
    <t>duhsaki/vanlal,duhsaki/vanlal,duhsaki/vanlal</t>
  </si>
  <si>
    <t xml:space="preserve">2635404	</t>
  </si>
  <si>
    <t xml:space="preserve">10010909317	</t>
  </si>
  <si>
    <t xml:space="preserve">18546350459	</t>
  </si>
  <si>
    <t>[吉隆坡]辉盛凯贝丽(Capri by Fraser Bukit Bintang)(88638672)</t>
  </si>
  <si>
    <t>行政特大床一室房&lt;双人入住&gt;&lt;双早&gt;</t>
  </si>
  <si>
    <t>Hussain/Ridzwan,Hussain/Ridzwan,Hussain/Ridzwan</t>
  </si>
  <si>
    <t xml:space="preserve">2636185	</t>
  </si>
  <si>
    <t>86787476-1</t>
  </si>
  <si>
    <t xml:space="preserve">73301599-1	</t>
  </si>
  <si>
    <t xml:space="preserve">18591315259	</t>
  </si>
  <si>
    <t>[薄荷岛]贝尔福度假酒店(The Bellevue Resort)(5425269)</t>
  </si>
  <si>
    <t>高级房&lt;特惠专享&gt;&lt;双人入住&gt;&lt;双早&gt;</t>
  </si>
  <si>
    <t>BAUTISTA /MAILA</t>
  </si>
  <si>
    <t xml:space="preserve">2640452	</t>
  </si>
  <si>
    <t xml:space="preserve">20127401	</t>
  </si>
  <si>
    <t xml:space="preserve">18611441851	</t>
  </si>
  <si>
    <t>[曼谷]曼谷辛德霍恩凯宾斯基(Sindhorn Kempinski Bangkok)(92930805)</t>
  </si>
  <si>
    <t>至尊豪华特大床房(至少连住2晚及以上)&lt;今日特价 &gt;&lt;双人入住&gt;&lt;仅适用亚洲客人&gt;&lt;双早&gt;</t>
  </si>
  <si>
    <t>LEE/YUET TUNG</t>
  </si>
  <si>
    <t xml:space="preserve">2642598	</t>
  </si>
  <si>
    <t xml:space="preserve">112589	</t>
  </si>
  <si>
    <t xml:space="preserve">18615735638	</t>
  </si>
  <si>
    <t>[长滩岛]长滩岛潮汐酒店(The Tides Hotel Boracay)(5514047)</t>
  </si>
  <si>
    <t>标准大床房&lt;双人入住&gt;&lt;双早&gt;</t>
  </si>
  <si>
    <t>Villanueva/Jemimah,Villanueva/Jemimah</t>
  </si>
  <si>
    <t xml:space="preserve">2643141	</t>
  </si>
  <si>
    <t xml:space="preserve">18622445544	</t>
  </si>
  <si>
    <t>[曼谷]曼谷阿玛瑞水门酒店  (SHA Plus+)(Amari Watergate Bangkok   (SHA Plus+))(5243310)</t>
  </si>
  <si>
    <t>超级豪华房&lt;今日特价 &gt;&lt;双人入住&gt;&lt;仅适用亚洲客人&gt;&lt;双早&gt;</t>
  </si>
  <si>
    <t>CHONG/BIN HUEY</t>
  </si>
  <si>
    <t xml:space="preserve">2643678	</t>
  </si>
  <si>
    <t xml:space="preserve">54726692	</t>
  </si>
  <si>
    <t xml:space="preserve">18670064148	</t>
  </si>
  <si>
    <t>[合艾]合艾盛泰乐酒店(SHA Extra Plus)(Centara Hotel Hat Yai(SHA Extra Plus))(5535789)</t>
  </si>
  <si>
    <t>Law/Chin Hong</t>
  </si>
  <si>
    <t xml:space="preserve">2647591	</t>
  </si>
  <si>
    <t xml:space="preserve">202818505	</t>
  </si>
  <si>
    <t xml:space="preserve">18680224249	</t>
  </si>
  <si>
    <t>高级双床房&lt;今日特价 &gt;&lt;双人入住&gt;&lt;适用于除泰国的亚洲客人&gt;&lt;双早&gt;</t>
  </si>
  <si>
    <t xml:space="preserve">2648518	</t>
  </si>
  <si>
    <t xml:space="preserve">202960242	</t>
  </si>
  <si>
    <t xml:space="preserve">18733920568	</t>
  </si>
  <si>
    <t>[曼谷]曼谷万怡酒店(Courtyard by Marriott Bangkok)(5211729)</t>
  </si>
  <si>
    <t>翻新豪华特大床房(至少连住2晚及以上)&lt;双人入住&gt;&lt;双早&gt;</t>
  </si>
  <si>
    <t>TAY/EDWIN</t>
  </si>
  <si>
    <t xml:space="preserve">2653467	</t>
  </si>
  <si>
    <t xml:space="preserve">98369287	</t>
  </si>
  <si>
    <t xml:space="preserve">18737331847	</t>
  </si>
  <si>
    <t>[宿务]宿雾海湾酒店- 国会大厦(Bayfront Hotel Cebu - Capitol Site)(82189082)</t>
  </si>
  <si>
    <t>尊贵家庭房&lt;特价大促销&gt;&lt;四人入住&gt;&lt;早餐&gt;</t>
  </si>
  <si>
    <t>del Fierro/Julienne,del Fierro/Julienne,del Fierro/Julienne,del Fierro/Julienne</t>
  </si>
  <si>
    <t xml:space="preserve">2653940	</t>
  </si>
  <si>
    <t xml:space="preserve">13394	</t>
  </si>
  <si>
    <t xml:space="preserve">18738062236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</si>
  <si>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</si>
  <si>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</si>
  <si>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WAN MOHD TAJUDDIN/WAN NUR FARISHA</t>
  </si>
  <si>
    <t xml:space="preserve">2654028	</t>
  </si>
  <si>
    <t xml:space="preserve">22081335463	</t>
  </si>
  <si>
    <t xml:space="preserve">18756986573	</t>
  </si>
  <si>
    <t>[吉隆坡]吉隆坡JW万豪酒店(JW Marriott Kuala Lumpur)(3799838)</t>
  </si>
  <si>
    <t>Wang/Yi</t>
  </si>
  <si>
    <t xml:space="preserve">2655899	</t>
  </si>
  <si>
    <t xml:space="preserve">159900732	</t>
  </si>
  <si>
    <t xml:space="preserve">18762076855	</t>
  </si>
  <si>
    <t>[曼谷]素坤逸2巷贝斯特韦斯特舒雅优质酒店 (SHA Plus+)(SureStay Plus Hotel by Best Western Sukhumvit 2)(28681186)</t>
  </si>
  <si>
    <t>高级特大床房&lt;双人入住&gt;&lt;无早&gt;</t>
  </si>
  <si>
    <t>FOSTER/ASHLEY</t>
  </si>
  <si>
    <t xml:space="preserve">2656073	</t>
  </si>
  <si>
    <t xml:space="preserve">BK037871	</t>
  </si>
  <si>
    <t xml:space="preserve">18763256733	</t>
  </si>
  <si>
    <t>[新山]新山凯贝丽酒店式服务公寓(Capri by Fraser Johor Bahru)(90558946)</t>
  </si>
  <si>
    <t>海景豪华特大床一室房&lt;双人入住&gt;&lt;双早&gt;</t>
  </si>
  <si>
    <t>RAZAK/ATIKA</t>
  </si>
  <si>
    <t xml:space="preserve">2656209	</t>
  </si>
  <si>
    <t>45567814-1</t>
  </si>
  <si>
    <t xml:space="preserve">98181536-1	</t>
  </si>
  <si>
    <t xml:space="preserve">18763320989	</t>
  </si>
  <si>
    <t>豪华双床一室房&lt;双人入住&gt;&lt;双早&gt;</t>
  </si>
  <si>
    <t>YUNOS/ROKIAH</t>
  </si>
  <si>
    <t xml:space="preserve">2656213	</t>
  </si>
  <si>
    <t xml:space="preserve">15470319-1	</t>
  </si>
  <si>
    <t xml:space="preserve">18764885774	</t>
  </si>
  <si>
    <t>[普吉岛]普吉岛芭东与我同眠设计酒店 (SHA Extra Plus)(Sleep with ME Hotel Design Hotel @ Patong (SHA Extra Plus))(4649105)</t>
  </si>
  <si>
    <t>高级房&lt;双人入住&gt;&lt;双早&gt;</t>
  </si>
  <si>
    <t>HENG LIEW/SOON,HENG LIEW/SOON</t>
  </si>
  <si>
    <t xml:space="preserve">2656432	</t>
  </si>
  <si>
    <t xml:space="preserve">380742	</t>
  </si>
  <si>
    <t xml:space="preserve">18765151161	</t>
  </si>
  <si>
    <t>[首尔]首尔大使费尔蒙酒店(Fairmont Ambassador Seoul)(97349457)</t>
  </si>
  <si>
    <t>费尔蒙特双床房&lt;双人入住&gt;&lt;双早&gt;</t>
  </si>
  <si>
    <t>Park/Hyeji</t>
  </si>
  <si>
    <t xml:space="preserve">2656543	</t>
  </si>
  <si>
    <t xml:space="preserve">18681863	</t>
  </si>
  <si>
    <t xml:space="preserve">18766240648	</t>
  </si>
  <si>
    <t>KIM/JONGWON</t>
  </si>
  <si>
    <t xml:space="preserve">2656741	</t>
  </si>
  <si>
    <t xml:space="preserve">18706130	</t>
  </si>
  <si>
    <t xml:space="preserve">18773259726	</t>
  </si>
  <si>
    <t>[乔治市]槟城尼奥酒店 (槟城对抗新冠肺炎认证)(Neo+ Penang (PenangFightCovid-19 Certified))(24052379)</t>
  </si>
  <si>
    <t>猎户座房&lt;双人入住&gt;&lt;双早&gt;</t>
  </si>
  <si>
    <t>SUHARNOH/S ATZRINO</t>
  </si>
  <si>
    <t xml:space="preserve">2657154	</t>
  </si>
  <si>
    <t xml:space="preserve">160979	</t>
  </si>
  <si>
    <t xml:space="preserve">18783899319	</t>
  </si>
  <si>
    <t>[普吉岛]普吉岛卡隆亚维斯塔格兰德-美憬阁索菲特酒店(SHA Extra Plus)(Avista Grande Phuket Karon MGallery by Sofitel(SHA Extra Plus))(13921342)</t>
  </si>
  <si>
    <t>海景尊贵特大床房 - 带阳台(至少连住2晚及以上)&lt;双人入住&gt;&lt;不适用泰国客人&gt;&lt;双早&gt;</t>
  </si>
  <si>
    <t>SHAN/YIBEI</t>
  </si>
  <si>
    <t xml:space="preserve">2658284	</t>
  </si>
  <si>
    <t xml:space="preserve">287053	</t>
  </si>
  <si>
    <t xml:space="preserve">18787878330	</t>
  </si>
  <si>
    <t>[伊洛伊洛]苏里酒店(Zuri Hotel)(95055349)</t>
  </si>
  <si>
    <t>豪华房&lt;今日特价 &gt;&lt;双人入住&gt;&lt;双早&gt;</t>
  </si>
  <si>
    <t>DONOVANGONZALES/MICHAEL,DONOVANGONZALES/MICHAEL</t>
  </si>
  <si>
    <t xml:space="preserve">2658697	</t>
  </si>
  <si>
    <t xml:space="preserve">67211	</t>
  </si>
  <si>
    <t xml:space="preserve">18799532158	</t>
  </si>
  <si>
    <t>[拉普拉普]麦克坦新镇萨沃伊酒店(Savoy Hotel Mactan Newtown)(92828783)</t>
  </si>
  <si>
    <t>豪华房&lt;特价大促销&gt;&lt;双人入住&gt;&lt;无早&gt;</t>
  </si>
  <si>
    <t>Kang/ByeongGyu</t>
  </si>
  <si>
    <t xml:space="preserve">2659796	</t>
  </si>
  <si>
    <t xml:space="preserve">24063	</t>
  </si>
  <si>
    <t xml:space="preserve">18803484112	</t>
  </si>
  <si>
    <t>[曼谷]于拉查达阿曼塔酒店(Amanta Hotel &amp; Residence Ratchada)(28679148)</t>
  </si>
  <si>
    <t>一卧室城景豪华套房&lt;双人入住&gt;&lt;双早&gt;</t>
  </si>
  <si>
    <t>Bumrungrut/kedvadee,Bumrungrut/kedvadee</t>
  </si>
  <si>
    <t xml:space="preserve">2660016	</t>
  </si>
  <si>
    <t xml:space="preserve">202301	</t>
  </si>
  <si>
    <t xml:space="preserve">18810386149	</t>
  </si>
  <si>
    <t>[普吉岛]普吉岛芭东彩灯度假村 (SHA Extra Plus)(The Lantern Resorts Patong Phuket (SHA Extra Plus))(28689957)</t>
  </si>
  <si>
    <t>泳池房&lt;双人入住&gt;&lt;双早&gt;</t>
  </si>
  <si>
    <t>KON/MEN CHER,TEN/MARINA</t>
  </si>
  <si>
    <t xml:space="preserve">2660811	</t>
  </si>
  <si>
    <t xml:space="preserve">	</t>
  </si>
  <si>
    <t xml:space="preserve">18819680368	</t>
  </si>
  <si>
    <t>[曼谷]曼谷铂尔曼皇权酒店 (SHA Plus+)(Pullman Bangkok King Power)(1586177)</t>
  </si>
  <si>
    <t>豪华特大床房&lt;双人入住&gt;&lt;不适用泰国客人&gt;&lt;双早&gt;</t>
  </si>
  <si>
    <t>ZHU/LEI</t>
  </si>
  <si>
    <t xml:space="preserve">2661812	</t>
  </si>
  <si>
    <t xml:space="preserve">1132381	</t>
  </si>
  <si>
    <t>取消</t>
  </si>
  <si>
    <t xml:space="preserve">18824898563	</t>
  </si>
  <si>
    <t>[努沙再也]双威大盒子酒店(Sunway Hotel Big Box)(91411884)</t>
  </si>
  <si>
    <t>Teoh/Angie,Teoh/Angie</t>
  </si>
  <si>
    <t xml:space="preserve">2662189	</t>
  </si>
  <si>
    <t xml:space="preserve">46725	</t>
  </si>
  <si>
    <t xml:space="preserve">18826944196	</t>
  </si>
  <si>
    <t>[曼谷]曼谷拉查丹利中心酒店  (SHA Plus+)(Grande Centre Point Hotel Ratchadamri Bangkok  (SHA Plus+))(2497052)</t>
  </si>
  <si>
    <t>经典高级套房&lt;特惠专享&gt;&lt;双人入住&gt;&lt;双早&gt;</t>
  </si>
  <si>
    <t>Phanmaneelux/Nutthaphol,Phanmaneelux/Nutthaphol</t>
  </si>
  <si>
    <t xml:space="preserve">2662407	</t>
  </si>
  <si>
    <t xml:space="preserve">317258	</t>
  </si>
  <si>
    <t xml:space="preserve">18827153172	</t>
  </si>
  <si>
    <t>甄选家庭公寓(至少连住2晚及以上)&lt;今日特价 &gt;&lt;双人入住&gt;&lt;适用于除泰国的亚洲客人&gt;&lt;双早&gt;</t>
  </si>
  <si>
    <t>Bou/Amara</t>
  </si>
  <si>
    <t xml:space="preserve">2662439	</t>
  </si>
  <si>
    <t xml:space="preserve">227058	</t>
  </si>
  <si>
    <t xml:space="preserve">18828944822	</t>
  </si>
  <si>
    <t>[宿务]宿务滨海前线酒店 - 北开垦(Bayfront Hotel Cebu – North Reclamation)(8235106)</t>
  </si>
  <si>
    <t>四人房(巴卡达)&lt;四人入住&gt;&lt;早餐&gt;</t>
  </si>
  <si>
    <t>Macapagal Caballero/Glenn,Macapagal Caballero/Glenn,Macapagal Caballero/Glenn,Macapagal Caballero/Glenn</t>
  </si>
  <si>
    <t xml:space="preserve">2662647	</t>
  </si>
  <si>
    <t xml:space="preserve">18830176506	</t>
  </si>
  <si>
    <t>[普吉岛]普吉假日酒店 (SHA Extra Plus)(Holiday Inn Resort Phuket, an IHG Hotel  (SHA Extra Plus))(3031621)</t>
  </si>
  <si>
    <t>家庭套房&lt;双人入住&gt;&lt;双早&gt;</t>
  </si>
  <si>
    <t>BLAZHEVICHUS/TATIANA</t>
  </si>
  <si>
    <t xml:space="preserve">2662852	</t>
  </si>
  <si>
    <t xml:space="preserve">9678547	</t>
  </si>
  <si>
    <t xml:space="preserve">18834833827	</t>
  </si>
  <si>
    <t>翻新豪华特大床房(至少连住2晚及以上)&lt;单人入住&gt;&lt;单早&gt;</t>
  </si>
  <si>
    <t>XU/YAN XIA,CHEN/ CHUNG HSUAN</t>
  </si>
  <si>
    <t xml:space="preserve">2663162	</t>
  </si>
  <si>
    <t xml:space="preserve">83603862	</t>
  </si>
  <si>
    <t xml:space="preserve">18840851668	</t>
  </si>
  <si>
    <t>行政俱乐部特大床房(至少连住2晚及以上)&lt;今日特价 &gt;&lt;双人入住&gt;&lt;仅适用亚洲客人&gt;&lt;双早&gt;</t>
  </si>
  <si>
    <t>WANG/LING LING</t>
  </si>
  <si>
    <t xml:space="preserve">18840903925	</t>
  </si>
  <si>
    <t>[曼谷]曼谷华昌传统酒店(Hua Chang Heritage Hotel Bangkok)(4494789)</t>
  </si>
  <si>
    <t>豪华房&lt;全日特价&gt;&lt;双人入住&gt;&lt;无早&gt;</t>
  </si>
  <si>
    <t>LIN/Yaer</t>
  </si>
  <si>
    <t xml:space="preserve">2663935	</t>
  </si>
  <si>
    <t xml:space="preserve">145377	</t>
  </si>
  <si>
    <t>退单</t>
  </si>
  <si>
    <t xml:space="preserve">18844424732	</t>
  </si>
  <si>
    <t>一卧室城景豪华套房(连住3晚及以上)&lt;双人入住&gt;&lt;无早&gt;</t>
  </si>
  <si>
    <t>Zi/Xi</t>
  </si>
  <si>
    <t xml:space="preserve">2664210	</t>
  </si>
  <si>
    <t xml:space="preserve">202377	</t>
  </si>
  <si>
    <t xml:space="preserve">18844613478	</t>
  </si>
  <si>
    <t>[曼谷]曼谷拉差达瑞士酒店 (SHA Extra Plus)(Swissotel Bangkok Ratchada (SHA Extra Plus))(6003314)</t>
  </si>
  <si>
    <t>瑞士优势房&lt;今日特价 &gt;&lt;双人入住&gt;&lt;双早&gt;</t>
  </si>
  <si>
    <t>JU/SHIQUAN</t>
  </si>
  <si>
    <t xml:space="preserve">2664222	</t>
  </si>
  <si>
    <t xml:space="preserve">2056094	</t>
  </si>
  <si>
    <t xml:space="preserve">18846192522	</t>
  </si>
  <si>
    <t>豪华双床房&lt;三人入住&gt;&lt;特价&gt;&lt;早餐&gt;</t>
  </si>
  <si>
    <t>ANG SENG/NG</t>
  </si>
  <si>
    <t xml:space="preserve">2664358	</t>
  </si>
  <si>
    <t xml:space="preserve">46850	</t>
  </si>
  <si>
    <t xml:space="preserve">18846862549	</t>
  </si>
  <si>
    <t>[首尔]新首尔酒店(New Seoul Hotel)(6314909)</t>
  </si>
  <si>
    <t>家庭豪华房&lt;四人入住&gt;&lt;无早&gt;</t>
  </si>
  <si>
    <t>KIM/YOUNGHYEON</t>
  </si>
  <si>
    <t xml:space="preserve">2664444	</t>
  </si>
  <si>
    <t xml:space="preserve">22092121	</t>
  </si>
  <si>
    <t xml:space="preserve">18847993763	</t>
  </si>
  <si>
    <t>[普吉岛]普吉岛丁索度假村 (SHA Extra Plus)(Dinso Resort (SHA Extra Plus))(28676810)</t>
  </si>
  <si>
    <t>YING/ZI,FENG/ZHIJING,ZHANG/HAOLIN,WANG/CHANGQIN</t>
  </si>
  <si>
    <t xml:space="preserve">2664602	</t>
  </si>
  <si>
    <t xml:space="preserve">19064	</t>
  </si>
  <si>
    <t xml:space="preserve">18848108918	</t>
  </si>
  <si>
    <t>KIM/SEUNGUI,YOON/SUBIN,LEE/GOEUN,LIM/JIA</t>
  </si>
  <si>
    <t xml:space="preserve">2664620	</t>
  </si>
  <si>
    <t xml:space="preserve">22092141	</t>
  </si>
  <si>
    <t xml:space="preserve">18848351110	</t>
  </si>
  <si>
    <t>HAMID/HAMZAH</t>
  </si>
  <si>
    <t xml:space="preserve">2664652	</t>
  </si>
  <si>
    <t xml:space="preserve">161475	</t>
  </si>
  <si>
    <t xml:space="preserve">18849257218	</t>
  </si>
  <si>
    <t>尼奥双床房&lt;双人入住&gt;&lt;双早&gt;</t>
  </si>
  <si>
    <t>Kurniadi/chen chen,Kurniadi/chen chen</t>
  </si>
  <si>
    <t xml:space="preserve">2664767	</t>
  </si>
  <si>
    <t xml:space="preserve">161490	</t>
  </si>
  <si>
    <t xml:space="preserve">18850290981	</t>
  </si>
  <si>
    <t>XIN/CHUNLIN</t>
  </si>
  <si>
    <t xml:space="preserve">2664904	</t>
  </si>
  <si>
    <t xml:space="preserve">1133132	</t>
  </si>
  <si>
    <t xml:space="preserve">18852020702	</t>
  </si>
  <si>
    <t>[梭桃邑县]芭提雅最佳西方至尊海湾酒店 (SHA Extra Plus)(Best Western Premier Bayphere Pattaya (SHA Extra Plus))(97721853)</t>
  </si>
  <si>
    <t>高级房(至少连住2晚及以上)&lt;双人入住&gt;&lt;双早&gt;</t>
  </si>
  <si>
    <t>Sukumdhanakul/Nattapong,Sukumdhanakul/Nattapong</t>
  </si>
  <si>
    <t xml:space="preserve">18852477299	</t>
  </si>
  <si>
    <t xml:space="preserve">2665461	</t>
  </si>
  <si>
    <t xml:space="preserve">BK017442	</t>
  </si>
  <si>
    <t xml:space="preserve">18857436030	</t>
  </si>
  <si>
    <t>[曼谷]曼谷秋素坤逸酒店 (SHA Plus+)(Qiu Hotel Sukhumvit (SHA Plus+))(28597378)</t>
  </si>
  <si>
    <t>豪华房(无窗)&lt;特价大促销&gt;&lt;双人入住&gt;&lt;无早&gt;</t>
  </si>
  <si>
    <t>HAYASHI/KYOKO</t>
  </si>
  <si>
    <t xml:space="preserve">2665714	</t>
  </si>
  <si>
    <t xml:space="preserve">75698	</t>
  </si>
  <si>
    <t xml:space="preserve">18857816770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</si>
  <si>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</si>
  <si>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</si>
  <si>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HOSODA/MANAMI,CHONG/ZHEN QIANG</t>
  </si>
  <si>
    <t xml:space="preserve">2665765	</t>
  </si>
  <si>
    <t xml:space="preserve">206892668	</t>
  </si>
  <si>
    <t xml:space="preserve">18858041016	</t>
  </si>
  <si>
    <t>[华欣]华欣沃拉布拉华欣度假村 (SHA Plus+)(Wora Bura Hua Hin Resort &amp; Spa (SHA Plus+))(4909591)</t>
  </si>
  <si>
    <t>豪华房&lt;双人入住&gt;&lt;仅适用亚洲客人&gt;&lt;双早&gt;</t>
  </si>
  <si>
    <t>SATTAYATORN/ORNSIRI</t>
  </si>
  <si>
    <t xml:space="preserve">2665791	</t>
  </si>
  <si>
    <t xml:space="preserve">7340	</t>
  </si>
  <si>
    <t xml:space="preserve">18859139344	</t>
  </si>
  <si>
    <t>Hwang/SeongJin</t>
  </si>
  <si>
    <t xml:space="preserve">2665967	</t>
  </si>
  <si>
    <t xml:space="preserve">22092270	</t>
  </si>
  <si>
    <t xml:space="preserve">18860002843	</t>
  </si>
  <si>
    <t>[曼谷]奇德伦中心酒店 (SHA Extra Plus)(Centre Point Chidlom (SHA Extra Plus))(5448526)</t>
  </si>
  <si>
    <t>禅意豪华房&lt;双人入住&gt;&lt;限量抢购&gt;&lt;无早&gt;</t>
  </si>
  <si>
    <t>YANG/YANG</t>
  </si>
  <si>
    <t xml:space="preserve">2666086	</t>
  </si>
  <si>
    <t xml:space="preserve">1489784	</t>
  </si>
  <si>
    <t xml:space="preserve">18863168885	</t>
  </si>
  <si>
    <t>LEE/MISO</t>
  </si>
  <si>
    <t xml:space="preserve">18863054503	</t>
  </si>
  <si>
    <t>豪华家庭公寓(至少连住2晚及以上)&lt;今日特价 &gt;&lt;双人入住&gt;&lt;适用于除泰国的亚洲客人&gt;&lt;双早&gt;</t>
  </si>
  <si>
    <t>KOONG/WAI FONG</t>
  </si>
  <si>
    <t xml:space="preserve">2666742	</t>
  </si>
  <si>
    <t xml:space="preserve">227422	</t>
  </si>
  <si>
    <t xml:space="preserve">18863858435	</t>
  </si>
  <si>
    <t>[巴彦勒巴]槟城拉亚酒店(Raia Hotel Penang)(97944534)</t>
  </si>
  <si>
    <t>高级大号床间&lt;双人入住&gt;&lt;无早&gt;</t>
  </si>
  <si>
    <t>Mohd Nawi/Umi Zaidatul Azeera</t>
  </si>
  <si>
    <t xml:space="preserve">2666985	</t>
  </si>
  <si>
    <t xml:space="preserve">207166593	</t>
  </si>
  <si>
    <t xml:space="preserve">18863936085	</t>
  </si>
  <si>
    <t>[Batu Buruk]报春花海滩酒店(Primula Beach Hotel)(89000989)</t>
  </si>
  <si>
    <t>Asyraf Azhari/Muhammad,Asyraf Azhari/Muhammad</t>
  </si>
  <si>
    <t xml:space="preserve">2666996	</t>
  </si>
  <si>
    <t xml:space="preserve">108707	</t>
  </si>
  <si>
    <t xml:space="preserve">18864042170	</t>
  </si>
  <si>
    <t>[曼谷]索菲特曼谷素坤逸酒店(Sofitel Bangkok Sukhumvit)(4119444)</t>
  </si>
  <si>
    <t>奢华特大床房(至少连住2晚及以上)&lt;双人入住&gt;&lt;不适用于泰国和韩国市场&gt;&lt;双早&gt;</t>
  </si>
  <si>
    <t>Mendoza/Carlota</t>
  </si>
  <si>
    <t xml:space="preserve">2667023	</t>
  </si>
  <si>
    <t xml:space="preserve">924166	</t>
  </si>
  <si>
    <t xml:space="preserve">18868163887	</t>
  </si>
  <si>
    <t>[曼谷]曼谷香格里拉大酒店 (SHA Extra Plus)(Shangri-La Bangkok)(3243791)</t>
  </si>
  <si>
    <t>香格里拉楼豪华特大床房&lt;双人入住&gt;&lt;双早&gt;</t>
  </si>
  <si>
    <t>NOZZA/MIA</t>
  </si>
  <si>
    <t xml:space="preserve">2667204	</t>
  </si>
  <si>
    <t xml:space="preserve">11433935	</t>
  </si>
  <si>
    <t xml:space="preserve">18868789295	</t>
  </si>
  <si>
    <t>好莱坞双人房&lt;双人入住&gt;&lt;无早&gt;</t>
  </si>
  <si>
    <t>KOENARDI/STARLET YUNIARTI</t>
  </si>
  <si>
    <t xml:space="preserve">2667297	</t>
  </si>
  <si>
    <t xml:space="preserve">22092392	</t>
  </si>
  <si>
    <t xml:space="preserve">18868966060	</t>
  </si>
  <si>
    <t>CISSOKO/ADAMA</t>
  </si>
  <si>
    <t xml:space="preserve">2667306	</t>
  </si>
  <si>
    <t xml:space="preserve">11433938	</t>
  </si>
  <si>
    <t xml:space="preserve">18869104096	</t>
  </si>
  <si>
    <t>[吉隆坡]铂尔曼吉隆坡城市中心大酒店(Pullman Kuala Lumpur City Centre Hotel &amp; Residences)(5073220)</t>
  </si>
  <si>
    <t>一卧室公寓&lt;双人入住&gt;&lt;双早&gt;</t>
  </si>
  <si>
    <t>Mhd ismail/Siti Syamsiab</t>
  </si>
  <si>
    <t xml:space="preserve">2667324	</t>
  </si>
  <si>
    <t xml:space="preserve">860171	</t>
  </si>
  <si>
    <t xml:space="preserve">18869437239	</t>
  </si>
  <si>
    <t>MARIANTO/MARIANTO,DIANA/LIS</t>
  </si>
  <si>
    <t xml:space="preserve">2667362	</t>
  </si>
  <si>
    <t xml:space="preserve">1133911	</t>
  </si>
  <si>
    <t xml:space="preserve">18869828213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</si>
  <si>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</si>
  <si>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</si>
  <si>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Cole/Oliver</t>
  </si>
  <si>
    <t xml:space="preserve">2667419	</t>
  </si>
  <si>
    <t xml:space="preserve">649727	</t>
  </si>
  <si>
    <t xml:space="preserve">18870303713	</t>
  </si>
  <si>
    <t>[普吉岛]普吉岛悦榕庄(SHA Extra Plus)(Banyan Tree Phuket (SHA Extra Plus))(3707426)</t>
  </si>
  <si>
    <t>招牌泳池别墅&lt;A&gt;&lt;全日特价&gt;&lt;双人入住&gt;&lt;双早&gt;</t>
  </si>
  <si>
    <t>Kim/Chanho,Kim/Chanho</t>
  </si>
  <si>
    <t xml:space="preserve">2667479	</t>
  </si>
  <si>
    <t xml:space="preserve">19655749	</t>
  </si>
  <si>
    <t xml:space="preserve">18871096556	</t>
  </si>
  <si>
    <t>[吉隆坡]吉隆披武吉免登瑞园酒店(Swiss-Garden Hotel Bukit Bintang Kuala Lumpur)(24422053)</t>
  </si>
  <si>
    <t>豪华房&lt;双人入住&gt;&lt;特价&gt;&lt;双早&gt;</t>
  </si>
  <si>
    <t>APAROO/ALFONSA</t>
  </si>
  <si>
    <t xml:space="preserve">2667593	</t>
  </si>
  <si>
    <t xml:space="preserve">134205	</t>
  </si>
  <si>
    <t xml:space="preserve">18871214351	</t>
  </si>
  <si>
    <t>[曼谷]曼谷苏阁索酒店 (SHA Plus+)(The Sukosol Hotel Bangkok (SHA Plus+))(3627909)</t>
  </si>
  <si>
    <t>豪华房&lt;双人入住&gt;&lt;不适用泰国客人&gt;&lt;双早&gt;</t>
  </si>
  <si>
    <t>YUAN/HANG,Liu/Hao</t>
  </si>
  <si>
    <t xml:space="preserve">2667608	</t>
  </si>
  <si>
    <t xml:space="preserve">2532893	</t>
  </si>
  <si>
    <t xml:space="preserve">18871645821	</t>
  </si>
  <si>
    <t>[曼谷]阿瓦尼阿特里姆曼谷酒店(SHA认证)(Avani Atrium Bangkok Hotel (SHA Certified))(4498673)</t>
  </si>
  <si>
    <t>阿瓦尼尊贵房(至少连住2晚及以上)&lt;今日特价 &gt;&lt;双人入住&gt;&lt;不适用泰国客人&gt;&lt;双早&gt;</t>
  </si>
  <si>
    <t>SUN/RUI</t>
  </si>
  <si>
    <t xml:space="preserve">2667677	</t>
  </si>
  <si>
    <t xml:space="preserve">53443156	</t>
  </si>
  <si>
    <t xml:space="preserve">18872123485	</t>
  </si>
  <si>
    <t>Tahar/Izzati,Tahar/Izzati</t>
  </si>
  <si>
    <t xml:space="preserve">2667762	</t>
  </si>
  <si>
    <t xml:space="preserve">47340	</t>
  </si>
  <si>
    <t xml:space="preserve">18872699497	</t>
  </si>
  <si>
    <t>豪华特大床房&lt;双人入住&gt;&lt;不适用泰国客人&gt;&lt;无早&gt;</t>
  </si>
  <si>
    <t>MAO/TIANQI</t>
  </si>
  <si>
    <t xml:space="preserve">2667894	</t>
  </si>
  <si>
    <t xml:space="preserve">1134144	</t>
  </si>
  <si>
    <t xml:space="preserve">18872856281	</t>
  </si>
  <si>
    <t>zhong/lanruyi</t>
  </si>
  <si>
    <t xml:space="preserve">2667976	</t>
  </si>
  <si>
    <t xml:space="preserve">18873084273	</t>
  </si>
  <si>
    <t>[吉隆坡]吉隆坡万豪AC酒店(AC Hotel by Marriott Kuala Lumpur)(28528366)</t>
  </si>
  <si>
    <t>豪华双床房&lt;双人入住&gt;&lt;双早&gt;</t>
  </si>
  <si>
    <t>Asmawi/MOHAMAD NOOR ASMAWI BIN ISMAIL</t>
  </si>
  <si>
    <t xml:space="preserve">2668025	</t>
  </si>
  <si>
    <t xml:space="preserve">160593888	</t>
  </si>
  <si>
    <t xml:space="preserve">18872821680	</t>
  </si>
  <si>
    <t>Proano/Nicolas Andres</t>
  </si>
  <si>
    <t xml:space="preserve">2667958	</t>
  </si>
  <si>
    <t xml:space="preserve">22092470	</t>
  </si>
  <si>
    <t xml:space="preserve">18872805329	</t>
  </si>
  <si>
    <t>ALVARADO/YANDEL</t>
  </si>
  <si>
    <t xml:space="preserve">2667942	</t>
  </si>
  <si>
    <t xml:space="preserve">22092471	</t>
  </si>
  <si>
    <t xml:space="preserve">18873912154	</t>
  </si>
  <si>
    <t>[曼谷]素坤逸8号拉珀蒂特萨利酒店(La Petite Salil Sukhumvit 8)(95545068)</t>
  </si>
  <si>
    <t>高级双人房&lt;双人入住&gt;&lt;无早&gt;</t>
  </si>
  <si>
    <t>LO/ZHIKANG</t>
  </si>
  <si>
    <t xml:space="preserve">2668150	</t>
  </si>
  <si>
    <t xml:space="preserve">26300	</t>
  </si>
  <si>
    <t xml:space="preserve">18874279877	</t>
  </si>
  <si>
    <t>[万宜新镇]吉隆坡万宜度假酒店(Bangi Resort Hotel)(6400553)</t>
  </si>
  <si>
    <t>至尊家庭房&lt;四人入住&gt;&lt;无早&gt;</t>
  </si>
  <si>
    <t>SU/SURYATI HASAN</t>
  </si>
  <si>
    <t xml:space="preserve">2668213	</t>
  </si>
  <si>
    <t xml:space="preserve">129444	</t>
  </si>
  <si>
    <t xml:space="preserve">18874880449	</t>
  </si>
  <si>
    <t>[普吉岛]相片酒店普吉岛(SHA Plus+)(Foto Hotel Phuket(SHA Plus+))(92435867)</t>
  </si>
  <si>
    <t>Ozone Hall with Bathtub Pool Access&lt;双人入住&gt;&lt;双早&gt;</t>
  </si>
  <si>
    <t>kasemthavisak/pornpanuch,kasemthavisak/pornpanuch</t>
  </si>
  <si>
    <t xml:space="preserve">2668313	</t>
  </si>
  <si>
    <t xml:space="preserve">9289	</t>
  </si>
  <si>
    <t xml:space="preserve">18875104297	</t>
  </si>
  <si>
    <t>豪华特大床房&lt;单人入住&gt;&lt;单早&gt;</t>
  </si>
  <si>
    <t>Chan/Venessa</t>
  </si>
  <si>
    <t xml:space="preserve">2668365	</t>
  </si>
  <si>
    <t xml:space="preserve">47279	</t>
  </si>
  <si>
    <t xml:space="preserve">18875289351	</t>
  </si>
  <si>
    <t>豪华房&lt;特价大促销&gt;&lt;双人入住&gt;&lt;双早&gt;</t>
  </si>
  <si>
    <t>ZHANG/SHANYOU</t>
  </si>
  <si>
    <t xml:space="preserve">2668407	</t>
  </si>
  <si>
    <t xml:space="preserve">24622	</t>
  </si>
  <si>
    <t xml:space="preserve">18879609557	</t>
  </si>
  <si>
    <t>[曼谷]曼谷暹罗名家设计酒店(Siam@Siam Design Hotel Bangkok)(28538801)</t>
  </si>
  <si>
    <t>高级房&lt;特惠专享&gt;&lt;双人入住&gt;&lt;无早&gt;</t>
  </si>
  <si>
    <t>dufrenne/Marylaure,dufrenne/Marylaure</t>
  </si>
  <si>
    <t xml:space="preserve">2668605	</t>
  </si>
  <si>
    <t xml:space="preserve">344184	</t>
  </si>
  <si>
    <t xml:space="preserve">18875791851	</t>
  </si>
  <si>
    <t>[曼谷]曼谷班达拉套房酒店(Bandara Suites Silom, Bangkok)(90808448)</t>
  </si>
  <si>
    <t>两卧室套房&lt;特惠专享&gt;&lt;四人入住&gt;&lt;早餐&gt;</t>
  </si>
  <si>
    <t>Philuek /Sucha</t>
  </si>
  <si>
    <t xml:space="preserve">2668533	</t>
  </si>
  <si>
    <t xml:space="preserve">183094	</t>
  </si>
  <si>
    <t xml:space="preserve">18880085825	</t>
  </si>
  <si>
    <t>KOH/RUEY JIUAN EILEEN</t>
  </si>
  <si>
    <t xml:space="preserve">2668645	</t>
  </si>
  <si>
    <t xml:space="preserve">47334	</t>
  </si>
  <si>
    <t xml:space="preserve">18880466476	</t>
  </si>
  <si>
    <t>hong/eunjoo,hong/eunjoo</t>
  </si>
  <si>
    <t xml:space="preserve">2668677	</t>
  </si>
  <si>
    <t xml:space="preserve">18879806545	</t>
  </si>
  <si>
    <t>行政豪华特大床房&lt;双人入住&gt;&lt;双早&gt;</t>
  </si>
  <si>
    <t>Ng/Ying Peng</t>
  </si>
  <si>
    <t xml:space="preserve">2668625	</t>
  </si>
  <si>
    <t xml:space="preserve">160616084	</t>
  </si>
  <si>
    <t xml:space="preserve">18880772423	</t>
  </si>
  <si>
    <t>WANG/YA</t>
  </si>
  <si>
    <t xml:space="preserve">2668713	</t>
  </si>
  <si>
    <t xml:space="preserve">373788	</t>
  </si>
  <si>
    <t xml:space="preserve">18881767129	</t>
  </si>
  <si>
    <t>[普吉岛]普吉岛迈考美丽亚酒店(SHA Extra Plus)(Melia Phuket Mai Khao(SHA Extra Plus))(92000607)</t>
  </si>
  <si>
    <t>一卧室别墅（带私人泳池）&lt;今日特价 &gt;&lt;双人入住&gt;&lt;双早&gt;</t>
  </si>
  <si>
    <t>Ali/Eng.Abdullah Ali Aloyid</t>
  </si>
  <si>
    <t xml:space="preserve">2668857	</t>
  </si>
  <si>
    <t xml:space="preserve">30528	</t>
  </si>
  <si>
    <t xml:space="preserve">18882439685	</t>
  </si>
  <si>
    <t>[吉隆坡]吉隆坡市中心玛雅酒店(Hotel Maya Kuala Lumpur)(28528339)</t>
  </si>
  <si>
    <t>一室房&lt;双人入住&gt;&lt;双早&gt;</t>
  </si>
  <si>
    <t>Mohd Paid/Muhammad Amirul Mukminin</t>
  </si>
  <si>
    <t xml:space="preserve">2668955	</t>
  </si>
  <si>
    <t xml:space="preserve">250061	</t>
  </si>
  <si>
    <t xml:space="preserve">18883278613	</t>
  </si>
  <si>
    <t>瑞士优势房&lt;今日特价 &gt;&lt;双人入住&gt;&lt;无早&gt;</t>
  </si>
  <si>
    <t>MACHANON/SIRINAPA</t>
  </si>
  <si>
    <t xml:space="preserve">2669080	</t>
  </si>
  <si>
    <t xml:space="preserve">2056842	</t>
  </si>
  <si>
    <t xml:space="preserve">18883537412	</t>
  </si>
  <si>
    <t>Shafiee/Siti syahirah atiqah</t>
  </si>
  <si>
    <t xml:space="preserve">2669127	</t>
  </si>
  <si>
    <t xml:space="preserve">134297	</t>
  </si>
  <si>
    <t xml:space="preserve">18883573946	</t>
  </si>
  <si>
    <t>WANG/ZENGLIANG,CHEN/JINMEI</t>
  </si>
  <si>
    <t xml:space="preserve">2669130	</t>
  </si>
  <si>
    <t xml:space="preserve">2056841	</t>
  </si>
  <si>
    <t xml:space="preserve">18884810332	</t>
  </si>
  <si>
    <t>SAMSUKAMAL/FAIROLHAM</t>
  </si>
  <si>
    <t xml:space="preserve">2669437	</t>
  </si>
  <si>
    <t xml:space="preserve">860630	</t>
  </si>
  <si>
    <t xml:space="preserve">18885490747	</t>
  </si>
  <si>
    <t>豪华特大床房&lt;双人入住&gt;&lt;不适用于泰国和韩国市场&gt;&lt;双早&gt;</t>
  </si>
  <si>
    <t>Xu/Jian Qiang</t>
  </si>
  <si>
    <t xml:space="preserve">2669565	</t>
  </si>
  <si>
    <t xml:space="preserve">357829	</t>
  </si>
  <si>
    <t xml:space="preserve">18885656541	</t>
  </si>
  <si>
    <t>[帕拉尼亚克]马尼拉新濠天地凯悦酒店(Hyatt Regency Manila City of Dreams)(5917305)</t>
  </si>
  <si>
    <t>凯悦特大床房&lt;双人入住&gt;&lt;不适用菲律宾客人&gt;&lt;双早&gt;</t>
  </si>
  <si>
    <t>medalla/gholan,medalla/leilani</t>
  </si>
  <si>
    <t xml:space="preserve">2669593	</t>
  </si>
  <si>
    <t xml:space="preserve">25572744	</t>
  </si>
  <si>
    <t xml:space="preserve">18885532017	</t>
  </si>
  <si>
    <t>TA /THI CAM VAN</t>
  </si>
  <si>
    <t xml:space="preserve">2669572	</t>
  </si>
  <si>
    <t xml:space="preserve">75800	</t>
  </si>
  <si>
    <t xml:space="preserve">18886052584	</t>
  </si>
  <si>
    <t>CEN/LI</t>
  </si>
  <si>
    <t xml:space="preserve">2669651	</t>
  </si>
  <si>
    <t xml:space="preserve">2056888	</t>
  </si>
  <si>
    <t xml:space="preserve">18885931958	</t>
  </si>
  <si>
    <t>[曼谷]曼谷利特酒店 (SHA Extra Plus)(LiT BANGKOK Hotel)(3799511)</t>
  </si>
  <si>
    <t>璀璨光辉房&lt;特惠专享&gt;&lt;双人入住&gt;&lt;无早&gt;</t>
  </si>
  <si>
    <t>WANG/YU FANG</t>
  </si>
  <si>
    <t xml:space="preserve">2669633	</t>
  </si>
  <si>
    <t xml:space="preserve">4397	</t>
  </si>
  <si>
    <t xml:space="preserve">18886302639	</t>
  </si>
  <si>
    <t>[新山]士乃宴宾雅酒店(Impiana Hotel Senai)(28566880)</t>
  </si>
  <si>
    <t>豪华双床房&lt;特惠&gt;&lt;双人入住&gt;&lt;双早&gt;</t>
  </si>
  <si>
    <t>QI/CHEN,QI/CHEN,QI/CHEN,QI/CHEN</t>
  </si>
  <si>
    <t xml:space="preserve">2669707	</t>
  </si>
  <si>
    <t xml:space="preserve">126033/34/35/36	</t>
  </si>
  <si>
    <t xml:space="preserve">18886300884	</t>
  </si>
  <si>
    <t>凯悦豪华特大床房&lt;双人入住&gt;&lt;不适用菲律宾客人&gt;&lt;双早&gt;</t>
  </si>
  <si>
    <t>YE/ZHOU</t>
  </si>
  <si>
    <t xml:space="preserve">2669709	</t>
  </si>
  <si>
    <t xml:space="preserve">25572778	</t>
  </si>
  <si>
    <t xml:space="preserve">18886430604	</t>
  </si>
  <si>
    <t>zhou/yanliang</t>
  </si>
  <si>
    <t xml:space="preserve">2669750	</t>
  </si>
  <si>
    <t xml:space="preserve">75805	</t>
  </si>
  <si>
    <t xml:space="preserve">18886615638	</t>
  </si>
  <si>
    <t>[芭堤雅]芭堤雅布莱顿大酒店(Brighton Grand Hotel Pattaya)(29851559)</t>
  </si>
  <si>
    <t>豪华城景房&lt;双人入住&gt;&lt;双早&gt;</t>
  </si>
  <si>
    <t>Pan/Zhuochen</t>
  </si>
  <si>
    <t xml:space="preserve">2669806	</t>
  </si>
  <si>
    <t xml:space="preserve">30625	</t>
  </si>
  <si>
    <t xml:space="preserve">18886771932	</t>
  </si>
  <si>
    <t>[曼谷]金玉素万那普酒店(Golden Jade Suvarnabhumi)(28680143)</t>
  </si>
  <si>
    <t>高级房&lt;双人入住&gt;&lt;无早&gt;</t>
  </si>
  <si>
    <t>Songkroh/Arkhom,Songkroh/Arkhom</t>
  </si>
  <si>
    <t xml:space="preserve">2669844	</t>
  </si>
  <si>
    <t xml:space="preserve">acknowledge	</t>
  </si>
  <si>
    <t xml:space="preserve">18886869313	</t>
  </si>
  <si>
    <t>HAYASHIDA/MASAAKI,HAYASHIDA/MASAAKI</t>
  </si>
  <si>
    <t xml:space="preserve">2669881	</t>
  </si>
  <si>
    <t xml:space="preserve">75807	</t>
  </si>
  <si>
    <t>，</t>
  </si>
  <si>
    <t>A220831171631481</t>
  </si>
  <si>
    <t>CNY / HKD 当前参考汇率: 1.136018981</t>
  </si>
  <si>
    <t>总计：136843.49 CNY/
155456.8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</si>
  <si>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</si>
  <si>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</si>
  <si>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</si>
  <si>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</si>
  <si>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</si>
  <si>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</si>
  <si>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</si>
  <si>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</si>
  <si>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</si>
  <si>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</si>
  <si>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</si>
  <si>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</si>
  <si>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</si>
  <si>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</si>
  <si>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</si>
  <si>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</si>
  <si>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</si>
  <si>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</si>
  <si>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2022-08-27</t>
  </si>
  <si>
    <t>2669881</t>
  </si>
  <si>
    <t>曼谷秋素坤逸酒店 (SHA Plus+)</t>
  </si>
  <si>
    <t>HAYASHIDA MASAAKI,HAYASHIDA MASAAKI</t>
  </si>
  <si>
    <t>2022-08-28</t>
  </si>
  <si>
    <t>退房日周结</t>
  </si>
  <si>
    <t>173.00</t>
  </si>
  <si>
    <t>RMB</t>
  </si>
  <si>
    <t>0</t>
  </si>
  <si>
    <t>0.00</t>
  </si>
  <si>
    <t>携程国际直连(DD)</t>
  </si>
  <si>
    <t>01.011174</t>
  </si>
  <si>
    <t>2022-08-27 16:00:45</t>
  </si>
  <si>
    <t>否</t>
  </si>
  <si>
    <t>汇智国际旅游发展有限公司</t>
  </si>
  <si>
    <t>直采</t>
  </si>
  <si>
    <t>2669844</t>
  </si>
  <si>
    <t>曼谷金玉素旺纳普酒店</t>
  </si>
  <si>
    <t>Songkroh Arkhom,Songkroh Arkhom</t>
  </si>
  <si>
    <t>141.00</t>
  </si>
  <si>
    <t>2022-08-27 16:07:06</t>
  </si>
  <si>
    <t>2669806</t>
  </si>
  <si>
    <t>芭堤雅布赖顿大酒店</t>
  </si>
  <si>
    <t>Pan Zhuochen</t>
  </si>
  <si>
    <t>309.00</t>
  </si>
  <si>
    <t>2022-08-27 15:28:51</t>
  </si>
  <si>
    <t>2669750</t>
  </si>
  <si>
    <t>zhou yanliang</t>
  </si>
  <si>
    <t>2022-08-27 14:28:00</t>
  </si>
  <si>
    <t>2669709</t>
  </si>
  <si>
    <t>马尼拉梦之城凯悦酒店</t>
  </si>
  <si>
    <t>YE ZHOU</t>
  </si>
  <si>
    <t>1443.00</t>
  </si>
  <si>
    <t>2022-08-27 14:29:43</t>
  </si>
  <si>
    <t>2669707</t>
  </si>
  <si>
    <t>士乃宴宾雅酒店</t>
  </si>
  <si>
    <t>QI CHEN,QI CHEN,QI CHEN,QI CHEN</t>
  </si>
  <si>
    <t>1840.00</t>
  </si>
  <si>
    <t>2022-08-27 14:12:23</t>
  </si>
  <si>
    <t>2669651</t>
  </si>
  <si>
    <t>曼谷拉差达瑞士酒店 (SHA Extra Plus)</t>
  </si>
  <si>
    <t>CEN LI</t>
  </si>
  <si>
    <t>502.00</t>
  </si>
  <si>
    <t>2022-08-27 13:30:11</t>
  </si>
  <si>
    <t>2669633</t>
  </si>
  <si>
    <t>曼谷利特酒店</t>
  </si>
  <si>
    <t>WANG YU FANG</t>
  </si>
  <si>
    <t>402.00</t>
  </si>
  <si>
    <t>2022-08-27 13:26:38</t>
  </si>
  <si>
    <t>2669593</t>
  </si>
  <si>
    <t>medalla gholan,medalla leilani</t>
  </si>
  <si>
    <t>1200.00</t>
  </si>
  <si>
    <t>2022-08-27 13:58:06</t>
  </si>
  <si>
    <t>2669572</t>
  </si>
  <si>
    <t>TA THI CAM VAN</t>
  </si>
  <si>
    <t>320.00</t>
  </si>
  <si>
    <t>2022-08-27 12:45:46</t>
  </si>
  <si>
    <t>2669565</t>
  </si>
  <si>
    <t>曼谷素坤逸11号美居酒店</t>
  </si>
  <si>
    <t>Xu Jian Qiang</t>
  </si>
  <si>
    <t>520.00</t>
  </si>
  <si>
    <t>2022-08-27 12:07:55</t>
  </si>
  <si>
    <t>2669437</t>
  </si>
  <si>
    <t>铂尔曼吉隆坡城市中心大酒店</t>
  </si>
  <si>
    <t>SAMSUKAMAL FAIROLHAM</t>
  </si>
  <si>
    <t>548.00</t>
  </si>
  <si>
    <t>2022-08-27 11:01:30</t>
  </si>
  <si>
    <t>2669130</t>
  </si>
  <si>
    <t>WANG ZENGLIANG,CHEN JINMEI</t>
  </si>
  <si>
    <t>560.00</t>
  </si>
  <si>
    <t>2022-08-27 08:29:07</t>
  </si>
  <si>
    <t>2669127</t>
  </si>
  <si>
    <t>吉隆坡瑞园酒店</t>
  </si>
  <si>
    <t>Shafiee Siti syahirah atiqah</t>
  </si>
  <si>
    <t>380.00</t>
  </si>
  <si>
    <t>2022-08-27 10:04:11</t>
  </si>
  <si>
    <t>2022-08-26</t>
  </si>
  <si>
    <t>2669080</t>
  </si>
  <si>
    <t>MACHANON SIRINAPA</t>
  </si>
  <si>
    <t>2022-08-27 10:05:04</t>
  </si>
  <si>
    <t>2668955</t>
  </si>
  <si>
    <t>吉隆坡市中心玛雅酒店</t>
  </si>
  <si>
    <t>Mohd Paid Muhammad Amirul Mukminin</t>
  </si>
  <si>
    <t>473.00</t>
  </si>
  <si>
    <t>2022-08-27 10:01:47</t>
  </si>
  <si>
    <t>2668857</t>
  </si>
  <si>
    <t>普吉岛迈考美丽亚酒店(SHA Extra Plus)</t>
  </si>
  <si>
    <t>Ali Eng.Abdullah Ali Aloyid</t>
  </si>
  <si>
    <t>928.00</t>
  </si>
  <si>
    <t>2022-08-27 13:15:18</t>
  </si>
  <si>
    <t>2668713</t>
  </si>
  <si>
    <t>WANG YA</t>
  </si>
  <si>
    <t>852.00</t>
  </si>
  <si>
    <t>2022-08-26 20:06:42</t>
  </si>
  <si>
    <t>2668645</t>
  </si>
  <si>
    <t>双威大盒子酒店</t>
  </si>
  <si>
    <t>KOH RUEY JIUAN EILEEN</t>
  </si>
  <si>
    <t>468.00</t>
  </si>
  <si>
    <t>2022-08-26 20:55:57</t>
  </si>
  <si>
    <t>2668625</t>
  </si>
  <si>
    <t>吉隆坡万豪AC酒店</t>
  </si>
  <si>
    <t>Ng Ying Peng</t>
  </si>
  <si>
    <t>387.00</t>
  </si>
  <si>
    <t>2022-08-26 18:09:07</t>
  </si>
  <si>
    <t>2668605</t>
  </si>
  <si>
    <t>曼谷暹罗名家设计酒店</t>
  </si>
  <si>
    <t>dufrenne Marylaure,dufrenne Marylaure</t>
  </si>
  <si>
    <t>2022-08-26 18:26:32</t>
  </si>
  <si>
    <t>2668533</t>
  </si>
  <si>
    <t>曼谷班达拉套房酒店</t>
  </si>
  <si>
    <t>Philuek Sucha</t>
  </si>
  <si>
    <t>650.00</t>
  </si>
  <si>
    <t>2022-08-26 18:16:36</t>
  </si>
  <si>
    <t>2668407</t>
  </si>
  <si>
    <t>麦克坦新镇萨沃伊酒店</t>
  </si>
  <si>
    <t>ZHANG SHANYOU</t>
  </si>
  <si>
    <t>744.00</t>
  </si>
  <si>
    <t>2022-08-26 14:31:45</t>
  </si>
  <si>
    <t>2022-08-21</t>
  </si>
  <si>
    <t>2662407</t>
  </si>
  <si>
    <t>曼谷拉查丹利中心酒店  (SHA Plus+)</t>
  </si>
  <si>
    <t>Phanmaneelux Nutthaphol,Phanmaneelux Nutthaphol</t>
  </si>
  <si>
    <t>692.00</t>
  </si>
  <si>
    <t>2022-08-21 14:52:26</t>
  </si>
  <si>
    <t>2022-08-24</t>
  </si>
  <si>
    <t>2665791</t>
  </si>
  <si>
    <t>华欣沃拉布拉华欣度假村</t>
  </si>
  <si>
    <t>SATTAYATORN ORNSIRI</t>
  </si>
  <si>
    <t>537.00</t>
  </si>
  <si>
    <t>2022-08-24 15:03:08</t>
  </si>
  <si>
    <t>2022-08-25</t>
  </si>
  <si>
    <t>2667608</t>
  </si>
  <si>
    <t>曼谷苏阁索酒店</t>
  </si>
  <si>
    <t>YUAN HANG,Liu Hao</t>
  </si>
  <si>
    <t>424.00</t>
  </si>
  <si>
    <t>2022-08-26 11:12:15</t>
  </si>
  <si>
    <t>2667479</t>
  </si>
  <si>
    <t>普吉岛悦榕庄(SHA Plus+)</t>
  </si>
  <si>
    <t>Kim Chanho,Kim Chanho</t>
  </si>
  <si>
    <t>2430.00</t>
  </si>
  <si>
    <t>2022-08-26 10:09:54</t>
  </si>
  <si>
    <t>2667362</t>
  </si>
  <si>
    <t>曼谷铂尔曼皇权酒店</t>
  </si>
  <si>
    <t>MARIANTO MARIANTO,DIANA LIS</t>
  </si>
  <si>
    <t>1300.00</t>
  </si>
  <si>
    <t>2022-08-25 17:52:36</t>
  </si>
  <si>
    <t>2667894</t>
  </si>
  <si>
    <t>MAO TIANQI</t>
  </si>
  <si>
    <t>1030.00</t>
  </si>
  <si>
    <t>2022-08-26 10:31:01</t>
  </si>
  <si>
    <t>2022-08-23</t>
  </si>
  <si>
    <t>2664904</t>
  </si>
  <si>
    <t>XIN CHUNLIN</t>
  </si>
  <si>
    <t>1950.00</t>
  </si>
  <si>
    <t>2022-08-23 20:06:19</t>
  </si>
  <si>
    <t>2022-08-20</t>
  </si>
  <si>
    <t>2661812</t>
  </si>
  <si>
    <t>ZHU LEI</t>
  </si>
  <si>
    <t>2022-08-22</t>
  </si>
  <si>
    <t>3900.00</t>
  </si>
  <si>
    <t>2022-08-21 09:21:25</t>
  </si>
  <si>
    <t>2666086</t>
  </si>
  <si>
    <t>奇德伦中心酒店 (SHA Extra Plus)</t>
  </si>
  <si>
    <t>YANG YANG</t>
  </si>
  <si>
    <t>364.00</t>
  </si>
  <si>
    <t>2022-08-25 10:28:20</t>
  </si>
  <si>
    <t>2665967</t>
  </si>
  <si>
    <t>新首尔酒店</t>
  </si>
  <si>
    <t>Hwang SeongJin</t>
  </si>
  <si>
    <t>703.00</t>
  </si>
  <si>
    <t>2022-08-24 16:54:08</t>
  </si>
  <si>
    <t>2667297</t>
  </si>
  <si>
    <t>KOENARDI STARLET YUNIARTI</t>
  </si>
  <si>
    <t>562.00</t>
  </si>
  <si>
    <t>2022-08-25 16:48:34</t>
  </si>
  <si>
    <t>2664620</t>
  </si>
  <si>
    <t>KIM SEUNGUI,YOON SUBIN,LEE GOEUN,LIM JIA</t>
  </si>
  <si>
    <t>1414.00</t>
  </si>
  <si>
    <t>2022-08-23 15:21:55</t>
  </si>
  <si>
    <t>2667958</t>
  </si>
  <si>
    <t>Proano Nicolas Andres</t>
  </si>
  <si>
    <t>1124.00</t>
  </si>
  <si>
    <t>2022-08-26 09:07:21</t>
  </si>
  <si>
    <t>2667942</t>
  </si>
  <si>
    <t>ALVARADO YANDEL</t>
  </si>
  <si>
    <t>2022-08-26 09:08:15</t>
  </si>
  <si>
    <t>2664444</t>
  </si>
  <si>
    <t>KIM YOUNGHYEON</t>
  </si>
  <si>
    <t>707.00</t>
  </si>
  <si>
    <t>2022-08-23 12:51:41</t>
  </si>
  <si>
    <t>2662852</t>
  </si>
  <si>
    <t>普吉假日酒店 (SHA Extra Plus)</t>
  </si>
  <si>
    <t>BLAZHEVICHUS TATIANA</t>
  </si>
  <si>
    <t>2979.00</t>
  </si>
  <si>
    <t>2022-08-22 10:06:43</t>
  </si>
  <si>
    <t>2667204</t>
  </si>
  <si>
    <t>曼谷香格里拉大酒店</t>
  </si>
  <si>
    <t>NOZZA MIA</t>
  </si>
  <si>
    <t>1710.00</t>
  </si>
  <si>
    <t>2022-08-25 16:49:57</t>
  </si>
  <si>
    <t>2667306</t>
  </si>
  <si>
    <t>CISSOKO ADAMA</t>
  </si>
  <si>
    <t>2022-08-25 16:56:18</t>
  </si>
  <si>
    <t>2667324</t>
  </si>
  <si>
    <t>Mhd ismail Siti Syamsiab</t>
  </si>
  <si>
    <t>584.00</t>
  </si>
  <si>
    <t>2022-08-25 17:44:38</t>
  </si>
  <si>
    <t>2663935</t>
  </si>
  <si>
    <t>曼谷华昌传统酒店</t>
  </si>
  <si>
    <t>LIN Yaer</t>
  </si>
  <si>
    <t>1884.00</t>
  </si>
  <si>
    <t>2022-08-23 17:57:27</t>
  </si>
  <si>
    <t>2664210</t>
  </si>
  <si>
    <t>曼谷拉查达阿曼达酒店和公寓</t>
  </si>
  <si>
    <t>Zi Xi</t>
  </si>
  <si>
    <t>1608.00</t>
  </si>
  <si>
    <t>2022-08-23 09:51:46</t>
  </si>
  <si>
    <t>2665765</t>
  </si>
  <si>
    <t>曼谷盛泰澜中央世界商业中心酒店  (SHA Plus+)</t>
  </si>
  <si>
    <t>HOSODA MANAMI,CHONG ZHEN QIANG</t>
  </si>
  <si>
    <t>2566.00</t>
  </si>
  <si>
    <t>2022-08-24 14:55:14</t>
  </si>
  <si>
    <t>2663162</t>
  </si>
  <si>
    <t>曼谷万怡酒店 - SHA Extra Plus 认证</t>
  </si>
  <si>
    <t>XU YAN XIA,CHEN CHUNG HSUAN</t>
  </si>
  <si>
    <t>2492.00</t>
  </si>
  <si>
    <t>2022-08-22 11:02:59</t>
  </si>
  <si>
    <t>2664222</t>
  </si>
  <si>
    <t>JU SHIQUAN</t>
  </si>
  <si>
    <t>2248.00</t>
  </si>
  <si>
    <t>2022-08-23 12:52:34</t>
  </si>
  <si>
    <t>2664767</t>
  </si>
  <si>
    <t>槟城尼奥酒店</t>
  </si>
  <si>
    <t>Kurniadi chen chen,Kurniadi chen chen</t>
  </si>
  <si>
    <t>470.00</t>
  </si>
  <si>
    <t>2022-08-23 18:11:56</t>
  </si>
  <si>
    <t>2664652</t>
  </si>
  <si>
    <t>HAMID HAMZAH</t>
  </si>
  <si>
    <t>255.00</t>
  </si>
  <si>
    <t>2022-08-23 16:27:28</t>
  </si>
  <si>
    <t>2668025</t>
  </si>
  <si>
    <t>Asmawi MOHAMAD NOOR ASMAWI BIN ISMAIL</t>
  </si>
  <si>
    <t>340.00</t>
  </si>
  <si>
    <t>2022-08-26 13:57:08</t>
  </si>
  <si>
    <t>2667593</t>
  </si>
  <si>
    <t>APAROO ALFONSA</t>
  </si>
  <si>
    <t>736.00</t>
  </si>
  <si>
    <t>2022-08-26 14:31:26</t>
  </si>
  <si>
    <t>2666742</t>
  </si>
  <si>
    <t>曼谷盛泰乐水门酒店</t>
  </si>
  <si>
    <t>KOONG WAI FONG</t>
  </si>
  <si>
    <t>1274.00</t>
  </si>
  <si>
    <t>2022-08-25 13:03:17</t>
  </si>
  <si>
    <t>2662439</t>
  </si>
  <si>
    <t>Bou Amara</t>
  </si>
  <si>
    <t>2022-08-21 16:50:56</t>
  </si>
  <si>
    <t>2667023</t>
  </si>
  <si>
    <t>索菲特曼谷素坤逸酒店</t>
  </si>
  <si>
    <t>Mendoza Carlota</t>
  </si>
  <si>
    <t>2490.00</t>
  </si>
  <si>
    <t>830.00</t>
  </si>
  <si>
    <t>-1660</t>
  </si>
  <si>
    <t>2022-08-25 13:15:47</t>
  </si>
  <si>
    <t>2667677</t>
  </si>
  <si>
    <t>曼谷阿瓦尼中庭酒店</t>
  </si>
  <si>
    <t>SUN RUI</t>
  </si>
  <si>
    <t>550.00</t>
  </si>
  <si>
    <t>2022-08-26 12:45:41</t>
  </si>
  <si>
    <t>2668150</t>
  </si>
  <si>
    <t>素坤逸8号拉珀蒂特萨利酒店</t>
  </si>
  <si>
    <t>LO ZHIKANG</t>
  </si>
  <si>
    <t>178.00</t>
  </si>
  <si>
    <t>2022-08-26 11:26:30</t>
  </si>
  <si>
    <t>2665714</t>
  </si>
  <si>
    <t>HAYASHI KYOKO</t>
  </si>
  <si>
    <t>2022-08-24 13:23:40</t>
  </si>
  <si>
    <t>2664602</t>
  </si>
  <si>
    <t>丁索度假村</t>
  </si>
  <si>
    <t>YING ZI,FENG ZHIJING,ZHANG HAOLIN,WANG CHANGQIN</t>
  </si>
  <si>
    <t>1842.00</t>
  </si>
  <si>
    <t>2022-08-23 15:43:01</t>
  </si>
  <si>
    <t>2667419</t>
  </si>
  <si>
    <t>Cole Oliver</t>
  </si>
  <si>
    <t>824.00</t>
  </si>
  <si>
    <t>2022-08-25 18:52:09</t>
  </si>
  <si>
    <t>2666996</t>
  </si>
  <si>
    <t>报春花海滩酒店</t>
  </si>
  <si>
    <t>Asyraf Azhari Muhammad,Asyraf Azhari Muhammad</t>
  </si>
  <si>
    <t>358.00</t>
  </si>
  <si>
    <t>2022-08-25 12:53:15</t>
  </si>
  <si>
    <t>2666985</t>
  </si>
  <si>
    <t>槟城拉亚酒店</t>
  </si>
  <si>
    <t>Mohd Nawi Umi Zaidatul Azeera</t>
  </si>
  <si>
    <t>538.00</t>
  </si>
  <si>
    <t>2022-08-25 15:56:39</t>
  </si>
  <si>
    <t>2663927</t>
  </si>
  <si>
    <t>曼谷辛德霍恩凯宾斯基</t>
  </si>
  <si>
    <t>WANG LING LING</t>
  </si>
  <si>
    <t>9489.00</t>
  </si>
  <si>
    <t>2022-08-23 11:17:24</t>
  </si>
  <si>
    <t>2664358</t>
  </si>
  <si>
    <t>ANG SENG NG</t>
  </si>
  <si>
    <t>601.00</t>
  </si>
  <si>
    <t>2022-08-23 11:51:27</t>
  </si>
  <si>
    <t>2662189</t>
  </si>
  <si>
    <t>Teoh Angie,Teoh Angie</t>
  </si>
  <si>
    <t>2022-08-22 13:00:45</t>
  </si>
  <si>
    <t>2668365</t>
  </si>
  <si>
    <t>Chan Venessa</t>
  </si>
  <si>
    <t>1668.00</t>
  </si>
  <si>
    <t>2022-08-26 16:18:29</t>
  </si>
  <si>
    <t>2667762</t>
  </si>
  <si>
    <t>Tahar Izzati,Tahar Izzati</t>
  </si>
  <si>
    <t>2022-08-26 20:49:22</t>
  </si>
  <si>
    <t>2668213</t>
  </si>
  <si>
    <t>吉隆坡万宜度假酒店</t>
  </si>
  <si>
    <t>SU SURYATI HASAN</t>
  </si>
  <si>
    <t>525.00</t>
  </si>
  <si>
    <t>2022-08-26 12:39:50</t>
  </si>
  <si>
    <t>2668313</t>
  </si>
  <si>
    <t>相片酒店普吉岛(SHA Plus+)</t>
  </si>
  <si>
    <t>kasemthavisak pornpanuch,kasemthavisak pornpanuch</t>
  </si>
  <si>
    <t>410.00</t>
  </si>
  <si>
    <t>2022-08-26 13:45:36</t>
  </si>
  <si>
    <t>2665461</t>
  </si>
  <si>
    <t>芭提雅最佳西方至尊海湾酒店 (SHA Extra Plus)</t>
  </si>
  <si>
    <t>Sukumdhanakul Nattapong,Sukumdhanakul Nattapong</t>
  </si>
  <si>
    <t>790.00</t>
  </si>
  <si>
    <t>2022-08-24 10:29:53</t>
  </si>
  <si>
    <t>2022-06-21</t>
  </si>
  <si>
    <t>2598584</t>
  </si>
  <si>
    <t>拉麦-苏梅岛酒店(SHA Plus+)</t>
  </si>
  <si>
    <t>Taylor Jack,Taylor Jack</t>
  </si>
  <si>
    <t>4600.00</t>
  </si>
  <si>
    <t>2022-06-21 21:25:52</t>
  </si>
  <si>
    <t>2022-07-25</t>
  </si>
  <si>
    <t>2632179</t>
  </si>
  <si>
    <t>普吉岛帕瑞莎度假村</t>
  </si>
  <si>
    <t>leong wenjin,leong wenjin</t>
  </si>
  <si>
    <t>5810.00</t>
  </si>
  <si>
    <t>2022-07-25 15:46:10</t>
  </si>
  <si>
    <t>2022-08-01</t>
  </si>
  <si>
    <t>2640452</t>
  </si>
  <si>
    <t>贝尔福度假酒店</t>
  </si>
  <si>
    <t>BAUTISTA MAILA</t>
  </si>
  <si>
    <t>1388.00</t>
  </si>
  <si>
    <t>2022-08-02 09:27:07</t>
  </si>
  <si>
    <t>2022-08-16</t>
  </si>
  <si>
    <t>2656432</t>
  </si>
  <si>
    <t>芭东伴我入眠设计酒店</t>
  </si>
  <si>
    <t>HENG LIEW SOON,HENG LIEW SOON</t>
  </si>
  <si>
    <t>355.00</t>
  </si>
  <si>
    <t>2022-08-16 09:33:48</t>
  </si>
  <si>
    <t>18764885774,</t>
  </si>
  <si>
    <t>2022-06-30</t>
  </si>
  <si>
    <t>2607885</t>
  </si>
  <si>
    <t>2022-08-16 09:33:40</t>
  </si>
  <si>
    <t>2022-07-14</t>
  </si>
  <si>
    <t>2621375</t>
  </si>
  <si>
    <t>阿莫丽塔度假酒店</t>
  </si>
  <si>
    <t>Alvarez Lourdes Angeline</t>
  </si>
  <si>
    <t>2922.00</t>
  </si>
  <si>
    <t>2022-07-19 11:51:44</t>
  </si>
  <si>
    <t>2022-07-13</t>
  </si>
  <si>
    <t>2620043</t>
  </si>
  <si>
    <t>希思尔新山酒店</t>
  </si>
  <si>
    <t>JIA HUI SHEE</t>
  </si>
  <si>
    <t>289.00</t>
  </si>
  <si>
    <t>2022-07-14 12:54:06</t>
  </si>
  <si>
    <t>2022-07-06</t>
  </si>
  <si>
    <t>2612899</t>
  </si>
  <si>
    <t>阿罗纳海滩赫纳度假村</t>
  </si>
  <si>
    <t>cho so yeon,cho so yeon,cho so yeon</t>
  </si>
  <si>
    <t>2323.00</t>
  </si>
  <si>
    <t>2022-07-07 11:08:34</t>
  </si>
  <si>
    <t>2022-07-17</t>
  </si>
  <si>
    <t>2623672</t>
  </si>
  <si>
    <t>芭东阿马塔酒店</t>
  </si>
  <si>
    <t>Gandhi Shivani,Gandhi Shivani</t>
  </si>
  <si>
    <t>113.00</t>
  </si>
  <si>
    <t>2022-07-17 11:01:09</t>
  </si>
  <si>
    <t>2022-08-19</t>
  </si>
  <si>
    <t>2660016</t>
  </si>
  <si>
    <t>Bumrungrut kedvadee,Bumrungrut kedvadee</t>
  </si>
  <si>
    <t>430.00</t>
  </si>
  <si>
    <t>2022-08-19 13:21:21</t>
  </si>
  <si>
    <t>2022-08-03</t>
  </si>
  <si>
    <t>2643141</t>
  </si>
  <si>
    <t>长滩岛潮汐酒店</t>
  </si>
  <si>
    <t>Villanueva Jemimah,Villanueva Jemimah</t>
  </si>
  <si>
    <t>1170.00</t>
  </si>
  <si>
    <t>2022-08-04 09:59:18</t>
  </si>
  <si>
    <t>2022-08-04</t>
  </si>
  <si>
    <t>2643678</t>
  </si>
  <si>
    <t>曼谷阿玛瑞水门酒店  (SHA Plus+)</t>
  </si>
  <si>
    <t>CHONG BIN HUEY</t>
  </si>
  <si>
    <t>2268.00</t>
  </si>
  <si>
    <t>2022-08-05 13:31:24</t>
  </si>
  <si>
    <t>2022-08-13</t>
  </si>
  <si>
    <t>2653467</t>
  </si>
  <si>
    <t>TAY EDWIN</t>
  </si>
  <si>
    <t>2000.00</t>
  </si>
  <si>
    <t>2022-08-15 15:55:34</t>
  </si>
  <si>
    <t>2022-06-15</t>
  </si>
  <si>
    <t>2591143</t>
  </si>
  <si>
    <t>华欣盛泰查安海滩度假酒店 (SHA Plus+)</t>
  </si>
  <si>
    <t>NG Leng Jerry,Lilin Ong Lay Lin</t>
  </si>
  <si>
    <t>1028.00</t>
  </si>
  <si>
    <t>2022-06-15 15:42:23</t>
  </si>
  <si>
    <t>2660811</t>
  </si>
  <si>
    <t>普吉岛芭东彩灯度假村</t>
  </si>
  <si>
    <t>KON MEN CHER,TEN MARINA</t>
  </si>
  <si>
    <t>770.00</t>
  </si>
  <si>
    <t>-770</t>
  </si>
  <si>
    <t>2022-08-25 11:07:09</t>
  </si>
  <si>
    <t>2654028</t>
  </si>
  <si>
    <t>槟城长荣桂冠酒店</t>
  </si>
  <si>
    <t>WAN MOHD TAJUDDIN WAN NUR FARISHA</t>
  </si>
  <si>
    <t>325.00</t>
  </si>
  <si>
    <t>2022-08-13 16:46:30</t>
  </si>
  <si>
    <t>2657154</t>
  </si>
  <si>
    <t>SUHARNOH S ATZRINO</t>
  </si>
  <si>
    <t>510.00</t>
  </si>
  <si>
    <t>2022-08-16 18:42:37</t>
  </si>
  <si>
    <t>2022-08-15</t>
  </si>
  <si>
    <t>2655899</t>
  </si>
  <si>
    <t>吉隆坡JW万豪酒店</t>
  </si>
  <si>
    <t>Wang Yi</t>
  </si>
  <si>
    <t>4280.00</t>
  </si>
  <si>
    <t>2022-08-15 19:33:52</t>
  </si>
  <si>
    <t>2022-06-11</t>
  </si>
  <si>
    <t>2586990</t>
  </si>
  <si>
    <t>Wee Aaron</t>
  </si>
  <si>
    <t>4164.00</t>
  </si>
  <si>
    <t>2022-06-12 11:41:10</t>
  </si>
  <si>
    <t>2022-07-28</t>
  </si>
  <si>
    <t>2635404</t>
  </si>
  <si>
    <t>曼谷水门伯克利酒店</t>
  </si>
  <si>
    <t>duhsaki vanlal,duhsaki vanlal,duhsaki vanlal</t>
  </si>
  <si>
    <t>2650.00</t>
  </si>
  <si>
    <t>2022-07-28 14:20:09</t>
  </si>
  <si>
    <t>2635391</t>
  </si>
  <si>
    <t>puii lalawm,puii lalawm</t>
  </si>
  <si>
    <t>2022-07-28 11:52:14</t>
  </si>
  <si>
    <t>2022-08-17</t>
  </si>
  <si>
    <t>2658284</t>
  </si>
  <si>
    <t>普吉岛卡隆亚维斯塔格兰德-美憬阁索菲特酒店(SHA Extra Plus)</t>
  </si>
  <si>
    <t>SHAN YIBEI</t>
  </si>
  <si>
    <t>1280.00</t>
  </si>
  <si>
    <t>2022-08-17 19:33:54</t>
  </si>
  <si>
    <t>2022-08-08</t>
  </si>
  <si>
    <t>2648518</t>
  </si>
  <si>
    <t>合艾盛泰乐酒店</t>
  </si>
  <si>
    <t>Law Chin Hong</t>
  </si>
  <si>
    <t>540.00</t>
  </si>
  <si>
    <t>2022-08-08 20:41:44</t>
  </si>
  <si>
    <t>2022-08-07</t>
  </si>
  <si>
    <t>2647591</t>
  </si>
  <si>
    <t>3240.00</t>
  </si>
  <si>
    <t>2022-08-08 11:58:18</t>
  </si>
  <si>
    <t>2656073</t>
  </si>
  <si>
    <t>素坤逸2巷贝斯特韦斯特舒雅优质酒店 (SHA Plus+)</t>
  </si>
  <si>
    <t>FOSTER ASHLEY</t>
  </si>
  <si>
    <t>800.00</t>
  </si>
  <si>
    <t>2022-08-15 19:12:19</t>
  </si>
  <si>
    <t>2647084</t>
  </si>
  <si>
    <t>拉雅古迹酒店 (SHA Extra Plus)</t>
  </si>
  <si>
    <t>xu yan</t>
  </si>
  <si>
    <t>1863.00</t>
  </si>
  <si>
    <t>2421.90</t>
  </si>
  <si>
    <t>558</t>
  </si>
  <si>
    <t>2022-08-07 16:52:29</t>
  </si>
  <si>
    <t>2656213</t>
  </si>
  <si>
    <t>新山凯贝丽酒店式服务公寓</t>
  </si>
  <si>
    <t>YUNOS ROKIAH</t>
  </si>
  <si>
    <t>700.00</t>
  </si>
  <si>
    <t>2022-08-15 23:11:12</t>
  </si>
  <si>
    <t>2656209</t>
  </si>
  <si>
    <t>RAZAK ATIKA</t>
  </si>
  <si>
    <t>2022-08-15 23:06:24</t>
  </si>
  <si>
    <t>18863936085,</t>
  </si>
  <si>
    <t>2022-06-01</t>
  </si>
  <si>
    <t>2572534</t>
  </si>
  <si>
    <t>Asyraf Azhari Muhammad</t>
  </si>
  <si>
    <t>2022-08-25 12:53:01</t>
  </si>
  <si>
    <t>2022-07-05</t>
  </si>
  <si>
    <t>2612050</t>
  </si>
  <si>
    <t>曼谷湄南河四季酒店 (SHA Plus+)</t>
  </si>
  <si>
    <t>LEE JAERYUN</t>
  </si>
  <si>
    <t>2445.00</t>
  </si>
  <si>
    <t>2022-07-06 17:06:40</t>
  </si>
  <si>
    <t>2642598</t>
  </si>
  <si>
    <t>LEE YUET TUNG</t>
  </si>
  <si>
    <t>4575.00</t>
  </si>
  <si>
    <t>457.50</t>
  </si>
  <si>
    <t>-4117</t>
  </si>
  <si>
    <t>2022-08-03 17:49:33</t>
  </si>
  <si>
    <t>2656741</t>
  </si>
  <si>
    <t>首尔大使费尔蒙酒店</t>
  </si>
  <si>
    <t>KIM JONGWON</t>
  </si>
  <si>
    <t>2100.00</t>
  </si>
  <si>
    <t>2022-08-16 17:01:21</t>
  </si>
  <si>
    <t>2656543</t>
  </si>
  <si>
    <t>Park Hyeji</t>
  </si>
  <si>
    <t>2022-08-16 11:11:02</t>
  </si>
  <si>
    <t>2658697</t>
  </si>
  <si>
    <t>祖里酒店</t>
  </si>
  <si>
    <t>DONOVANGONZALES MICHAEL,DONOVANGONZALES MICHAEL</t>
  </si>
  <si>
    <t>461.00</t>
  </si>
  <si>
    <t>2022-08-18 10:44:29</t>
  </si>
  <si>
    <t>2659796</t>
  </si>
  <si>
    <t>Kang ByeongGyu</t>
  </si>
  <si>
    <t>1650.00</t>
  </si>
  <si>
    <t>2022-08-21 12:38:09</t>
  </si>
  <si>
    <t>2653940</t>
  </si>
  <si>
    <t>宿务海湾酒店-国会大厦</t>
  </si>
  <si>
    <t>del Fierro Julienne,del Fierro Julienne,del Fierro Julienne,del Fierro Julienne</t>
  </si>
  <si>
    <t>1256.00</t>
  </si>
  <si>
    <t>2022-08-13 15:08:38</t>
  </si>
  <si>
    <t>2636185</t>
  </si>
  <si>
    <t>辉盛凯贝丽打</t>
  </si>
  <si>
    <t>Hussain Ridzwan,Hussain Ridzwan,Hussain Ridzwan</t>
  </si>
  <si>
    <t>3048.00</t>
  </si>
  <si>
    <t>2022-07-30 16:01:19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</si>
</sst>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125</xdr:row>
      <xdr:rowOff>0</xdr:rowOff>
    </xdr:from>
    <xdr:to>
      <xdr:col>12</xdr:col>
      <xdr:colOff>95250</xdr:colOff>
      <xdr:row>156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8915400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44797</v>
      </c>
      <c r="G2" s="6">
        <v>44801</v>
      </c>
      <c r="H2" s="4">
        <v>3</v>
      </c>
      <c r="I2" s="4">
        <v>4</v>
      </c>
      <c r="J2" s="4">
        <v>12</v>
      </c>
      <c r="K2" s="4" t="s">
        <v>30</v>
      </c>
      <c r="L2" s="4">
        <v>4164</v>
      </c>
      <c r="M2" s="4">
        <v>4164</v>
      </c>
      <c r="N2" s="4" t="s">
        <v>31</v>
      </c>
      <c r="O2" s="4" t="s">
        <v>32</v>
      </c>
      <c r="P2" s="4" t="s">
        <v>33</v>
      </c>
      <c r="Q2" s="4">
        <v>0</v>
      </c>
      <c r="R2" s="7">
        <v>44723</v>
      </c>
      <c r="S2" s="6">
        <v>44804</v>
      </c>
      <c r="T2" s="4" t="s">
        <v>34</v>
      </c>
      <c r="U2" s="4">
        <v>4164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44797</v>
      </c>
      <c r="G3" s="6">
        <v>44801</v>
      </c>
      <c r="H3" s="4">
        <v>1</v>
      </c>
      <c r="I3" s="4">
        <v>4</v>
      </c>
      <c r="J3" s="4">
        <v>4</v>
      </c>
      <c r="K3" s="4" t="s">
        <v>30</v>
      </c>
      <c r="L3" s="4">
        <v>1028</v>
      </c>
      <c r="M3" s="4">
        <v>1028</v>
      </c>
      <c r="N3" s="4" t="s">
        <v>40</v>
      </c>
      <c r="O3" s="4" t="s">
        <v>32</v>
      </c>
      <c r="P3" s="4" t="s">
        <v>33</v>
      </c>
      <c r="Q3" s="4">
        <v>0</v>
      </c>
      <c r="R3" s="7">
        <v>44727</v>
      </c>
      <c r="S3" s="6">
        <v>44804</v>
      </c>
      <c r="T3" s="4" t="s">
        <v>34</v>
      </c>
      <c r="U3" s="4">
        <v>1028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44797</v>
      </c>
      <c r="G4" s="6">
        <v>44801</v>
      </c>
      <c r="H4" s="4">
        <v>1</v>
      </c>
      <c r="I4" s="4">
        <v>4</v>
      </c>
      <c r="J4" s="4">
        <v>4</v>
      </c>
      <c r="K4" s="4" t="s">
        <v>30</v>
      </c>
      <c r="L4" s="4">
        <v>4600</v>
      </c>
      <c r="M4" s="4">
        <v>4600</v>
      </c>
      <c r="N4" s="4" t="s">
        <v>46</v>
      </c>
      <c r="O4" s="4" t="s">
        <v>32</v>
      </c>
      <c r="P4" s="4" t="s">
        <v>33</v>
      </c>
      <c r="Q4" s="4">
        <v>0</v>
      </c>
      <c r="R4" s="7">
        <v>44733</v>
      </c>
      <c r="S4" s="6">
        <v>44804</v>
      </c>
      <c r="T4" s="4" t="s">
        <v>34</v>
      </c>
      <c r="U4" s="4">
        <v>4600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44800</v>
      </c>
      <c r="G5" s="6">
        <v>44801</v>
      </c>
      <c r="H5" s="4">
        <v>1</v>
      </c>
      <c r="I5" s="4">
        <v>1</v>
      </c>
      <c r="J5" s="4">
        <v>1</v>
      </c>
      <c r="K5" s="4" t="s">
        <v>30</v>
      </c>
      <c r="L5" s="4">
        <v>2445</v>
      </c>
      <c r="M5" s="4">
        <v>2445</v>
      </c>
      <c r="N5" s="4" t="s">
        <v>52</v>
      </c>
      <c r="O5" s="4" t="s">
        <v>32</v>
      </c>
      <c r="P5" s="4" t="s">
        <v>33</v>
      </c>
      <c r="Q5" s="4">
        <v>0</v>
      </c>
      <c r="R5" s="7">
        <v>44747</v>
      </c>
      <c r="S5" s="6">
        <v>44804</v>
      </c>
      <c r="T5" s="4" t="s">
        <v>34</v>
      </c>
      <c r="U5" s="4">
        <v>2445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44799</v>
      </c>
      <c r="G6" s="6">
        <v>44801</v>
      </c>
      <c r="H6" s="4">
        <v>1</v>
      </c>
      <c r="I6" s="4">
        <v>2</v>
      </c>
      <c r="J6" s="4">
        <v>2</v>
      </c>
      <c r="K6" s="4" t="s">
        <v>30</v>
      </c>
      <c r="L6" s="4">
        <v>2323</v>
      </c>
      <c r="M6" s="4">
        <v>2323</v>
      </c>
      <c r="N6" s="4" t="s">
        <v>58</v>
      </c>
      <c r="O6" s="4" t="s">
        <v>32</v>
      </c>
      <c r="P6" s="4" t="s">
        <v>33</v>
      </c>
      <c r="Q6" s="4">
        <v>0</v>
      </c>
      <c r="R6" s="7">
        <v>44748</v>
      </c>
      <c r="S6" s="6">
        <v>44804</v>
      </c>
      <c r="T6" s="4" t="s">
        <v>34</v>
      </c>
      <c r="U6" s="4">
        <v>2323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44800</v>
      </c>
      <c r="G7" s="6">
        <v>44801</v>
      </c>
      <c r="H7" s="4">
        <v>1</v>
      </c>
      <c r="I7" s="4">
        <v>1</v>
      </c>
      <c r="J7" s="4">
        <v>1</v>
      </c>
      <c r="K7" s="4" t="s">
        <v>30</v>
      </c>
      <c r="L7" s="4">
        <v>289</v>
      </c>
      <c r="M7" s="4">
        <v>289</v>
      </c>
      <c r="N7" s="4" t="s">
        <v>64</v>
      </c>
      <c r="O7" s="4" t="s">
        <v>32</v>
      </c>
      <c r="P7" s="4" t="s">
        <v>33</v>
      </c>
      <c r="Q7" s="4">
        <v>0</v>
      </c>
      <c r="R7" s="7">
        <v>44755</v>
      </c>
      <c r="S7" s="6">
        <v>44804</v>
      </c>
      <c r="T7" s="4" t="s">
        <v>34</v>
      </c>
      <c r="U7" s="4">
        <v>289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44798</v>
      </c>
      <c r="G8" s="6">
        <v>44801</v>
      </c>
      <c r="H8" s="4">
        <v>1</v>
      </c>
      <c r="I8" s="4">
        <v>3</v>
      </c>
      <c r="J8" s="4">
        <v>3</v>
      </c>
      <c r="K8" s="4" t="s">
        <v>30</v>
      </c>
      <c r="L8" s="4">
        <v>2922</v>
      </c>
      <c r="M8" s="4">
        <v>2922</v>
      </c>
      <c r="N8" s="4" t="s">
        <v>70</v>
      </c>
      <c r="O8" s="4" t="s">
        <v>32</v>
      </c>
      <c r="P8" s="4" t="s">
        <v>33</v>
      </c>
      <c r="Q8" s="4">
        <v>0</v>
      </c>
      <c r="R8" s="7">
        <v>44756</v>
      </c>
      <c r="S8" s="6">
        <v>44804</v>
      </c>
      <c r="T8" s="4" t="s">
        <v>34</v>
      </c>
      <c r="U8" s="4">
        <v>2922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44800</v>
      </c>
      <c r="G9" s="6">
        <v>44801</v>
      </c>
      <c r="H9" s="4">
        <v>1</v>
      </c>
      <c r="I9" s="4">
        <v>1</v>
      </c>
      <c r="J9" s="4">
        <v>1</v>
      </c>
      <c r="K9" s="4" t="s">
        <v>30</v>
      </c>
      <c r="L9" s="4">
        <v>113</v>
      </c>
      <c r="M9" s="4">
        <v>113</v>
      </c>
      <c r="N9" s="4" t="s">
        <v>76</v>
      </c>
      <c r="O9" s="4" t="s">
        <v>32</v>
      </c>
      <c r="P9" s="4" t="s">
        <v>33</v>
      </c>
      <c r="Q9" s="4">
        <v>0</v>
      </c>
      <c r="R9" s="7">
        <v>44759</v>
      </c>
      <c r="S9" s="6">
        <v>44804</v>
      </c>
      <c r="T9" s="4" t="s">
        <v>34</v>
      </c>
      <c r="U9" s="4">
        <v>113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44799</v>
      </c>
      <c r="G10" s="6">
        <v>44801</v>
      </c>
      <c r="H10" s="4">
        <v>1</v>
      </c>
      <c r="I10" s="4">
        <v>2</v>
      </c>
      <c r="J10" s="4">
        <v>2</v>
      </c>
      <c r="K10" s="4" t="s">
        <v>30</v>
      </c>
      <c r="L10" s="4">
        <v>5810</v>
      </c>
      <c r="M10" s="4">
        <v>5810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44767</v>
      </c>
      <c r="S10" s="6">
        <v>44804</v>
      </c>
      <c r="T10" s="4" t="s">
        <v>34</v>
      </c>
      <c r="U10" s="4">
        <v>5810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44796</v>
      </c>
      <c r="G11" s="6">
        <v>44801</v>
      </c>
      <c r="H11" s="4">
        <v>1</v>
      </c>
      <c r="I11" s="4">
        <v>5</v>
      </c>
      <c r="J11" s="4">
        <v>5</v>
      </c>
      <c r="K11" s="4" t="s">
        <v>30</v>
      </c>
      <c r="L11" s="4">
        <v>3900</v>
      </c>
      <c r="M11" s="4">
        <v>3900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44770</v>
      </c>
      <c r="S11" s="6">
        <v>44804</v>
      </c>
      <c r="T11" s="4" t="s">
        <v>34</v>
      </c>
      <c r="U11" s="4">
        <v>3900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86</v>
      </c>
      <c r="E12" s="4" t="s">
        <v>92</v>
      </c>
      <c r="F12" s="6">
        <v>44796</v>
      </c>
      <c r="G12" s="6">
        <v>44801</v>
      </c>
      <c r="H12" s="4">
        <v>1</v>
      </c>
      <c r="I12" s="4">
        <v>5</v>
      </c>
      <c r="J12" s="4">
        <v>5</v>
      </c>
      <c r="K12" s="4" t="s">
        <v>30</v>
      </c>
      <c r="L12" s="4">
        <v>2650</v>
      </c>
      <c r="M12" s="4">
        <v>2650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44770</v>
      </c>
      <c r="S12" s="6">
        <v>44804</v>
      </c>
      <c r="T12" s="4" t="s">
        <v>34</v>
      </c>
      <c r="U12" s="4">
        <v>2650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6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44798</v>
      </c>
      <c r="G13" s="6">
        <v>44801</v>
      </c>
      <c r="H13" s="4">
        <v>2</v>
      </c>
      <c r="I13" s="4">
        <v>3</v>
      </c>
      <c r="J13" s="4">
        <v>6</v>
      </c>
      <c r="K13" s="4" t="s">
        <v>30</v>
      </c>
      <c r="L13" s="4">
        <v>3048</v>
      </c>
      <c r="M13" s="4">
        <v>3048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44770</v>
      </c>
      <c r="S13" s="6">
        <v>44804</v>
      </c>
      <c r="T13" s="4" t="s">
        <v>34</v>
      </c>
      <c r="U13" s="4">
        <v>3048</v>
      </c>
      <c r="V13" s="4">
        <v>0</v>
      </c>
      <c r="W13" s="4">
        <v>0</v>
      </c>
      <c r="X13" s="4" t="s">
        <v>100</v>
      </c>
      <c r="Y13" s="4" t="s">
        <v>101</v>
      </c>
      <c r="Z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44799</v>
      </c>
      <c r="G14" s="6">
        <v>44801</v>
      </c>
      <c r="H14" s="4">
        <v>1</v>
      </c>
      <c r="I14" s="4">
        <v>2</v>
      </c>
      <c r="J14" s="4">
        <v>2</v>
      </c>
      <c r="K14" s="4" t="s">
        <v>30</v>
      </c>
      <c r="L14" s="4">
        <v>1388</v>
      </c>
      <c r="M14" s="4">
        <v>1388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44774</v>
      </c>
      <c r="S14" s="6">
        <v>44804</v>
      </c>
      <c r="T14" s="4" t="s">
        <v>34</v>
      </c>
      <c r="U14" s="4">
        <v>1388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44798</v>
      </c>
      <c r="G15" s="6">
        <v>44801</v>
      </c>
      <c r="H15" s="4">
        <v>1</v>
      </c>
      <c r="I15" s="4">
        <v>3</v>
      </c>
      <c r="J15" s="4">
        <v>3</v>
      </c>
      <c r="K15" s="4" t="s">
        <v>30</v>
      </c>
      <c r="L15" s="4">
        <v>4575</v>
      </c>
      <c r="M15" s="4">
        <v>4575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44776</v>
      </c>
      <c r="S15" s="6">
        <v>44804</v>
      </c>
      <c r="T15" s="4" t="s">
        <v>34</v>
      </c>
      <c r="U15" s="4">
        <v>4575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116</v>
      </c>
      <c r="E16" s="4" t="s">
        <v>117</v>
      </c>
      <c r="F16" s="6">
        <v>44798</v>
      </c>
      <c r="G16" s="6">
        <v>44801</v>
      </c>
      <c r="H16" s="4">
        <v>1</v>
      </c>
      <c r="I16" s="4">
        <v>3</v>
      </c>
      <c r="J16" s="4">
        <v>3</v>
      </c>
      <c r="K16" s="4" t="s">
        <v>30</v>
      </c>
      <c r="L16" s="4">
        <v>1170</v>
      </c>
      <c r="M16" s="4">
        <v>1170</v>
      </c>
      <c r="N16" s="4" t="s">
        <v>118</v>
      </c>
      <c r="O16" s="4" t="s">
        <v>32</v>
      </c>
      <c r="P16" s="4" t="s">
        <v>33</v>
      </c>
      <c r="Q16" s="4">
        <v>0</v>
      </c>
      <c r="R16" s="7">
        <v>44776</v>
      </c>
      <c r="S16" s="6">
        <v>44804</v>
      </c>
      <c r="T16" s="4" t="s">
        <v>34</v>
      </c>
      <c r="U16" s="4">
        <v>1170</v>
      </c>
      <c r="V16" s="4">
        <v>0</v>
      </c>
      <c r="W16" s="4">
        <v>0</v>
      </c>
      <c r="X16" s="4" t="s">
        <v>119</v>
      </c>
      <c r="Y16" s="4" t="s">
        <v>119</v>
      </c>
    </row>
    <row r="17" s="4" customFormat="1" spans="1:25">
      <c r="A17" s="4" t="s">
        <v>120</v>
      </c>
      <c r="B17" s="4" t="s">
        <v>26</v>
      </c>
      <c r="C17" s="4" t="s">
        <v>27</v>
      </c>
      <c r="D17" s="4" t="s">
        <v>121</v>
      </c>
      <c r="E17" s="4" t="s">
        <v>122</v>
      </c>
      <c r="F17" s="6">
        <v>44798</v>
      </c>
      <c r="G17" s="6">
        <v>44801</v>
      </c>
      <c r="H17" s="4">
        <v>1</v>
      </c>
      <c r="I17" s="4">
        <v>3</v>
      </c>
      <c r="J17" s="4">
        <v>3</v>
      </c>
      <c r="K17" s="4" t="s">
        <v>30</v>
      </c>
      <c r="L17" s="4">
        <v>2268</v>
      </c>
      <c r="M17" s="4">
        <v>2268</v>
      </c>
      <c r="N17" s="4" t="s">
        <v>123</v>
      </c>
      <c r="O17" s="4" t="s">
        <v>32</v>
      </c>
      <c r="P17" s="4" t="s">
        <v>33</v>
      </c>
      <c r="Q17" s="4">
        <v>0</v>
      </c>
      <c r="R17" s="7">
        <v>44777</v>
      </c>
      <c r="S17" s="6">
        <v>44804</v>
      </c>
      <c r="T17" s="4" t="s">
        <v>34</v>
      </c>
      <c r="U17" s="4">
        <v>2268</v>
      </c>
      <c r="V17" s="4">
        <v>0</v>
      </c>
      <c r="W17" s="4">
        <v>0</v>
      </c>
      <c r="X17" s="4" t="s">
        <v>124</v>
      </c>
      <c r="Y17" s="4" t="s">
        <v>125</v>
      </c>
    </row>
    <row r="18" s="4" customFormat="1" spans="1:25">
      <c r="A18" s="4" t="s">
        <v>126</v>
      </c>
      <c r="B18" s="4" t="s">
        <v>26</v>
      </c>
      <c r="C18" s="4" t="s">
        <v>27</v>
      </c>
      <c r="D18" s="4" t="s">
        <v>127</v>
      </c>
      <c r="E18" s="4" t="s">
        <v>39</v>
      </c>
      <c r="F18" s="6">
        <v>44799</v>
      </c>
      <c r="G18" s="6">
        <v>44801</v>
      </c>
      <c r="H18" s="4">
        <v>6</v>
      </c>
      <c r="I18" s="4">
        <v>2</v>
      </c>
      <c r="J18" s="4">
        <v>12</v>
      </c>
      <c r="K18" s="4" t="s">
        <v>30</v>
      </c>
      <c r="L18" s="4">
        <v>3240</v>
      </c>
      <c r="M18" s="4">
        <v>3240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44780</v>
      </c>
      <c r="S18" s="6">
        <v>44804</v>
      </c>
      <c r="T18" s="4" t="s">
        <v>34</v>
      </c>
      <c r="U18" s="4">
        <v>3240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127</v>
      </c>
      <c r="E19" s="4" t="s">
        <v>132</v>
      </c>
      <c r="F19" s="6">
        <v>44799</v>
      </c>
      <c r="G19" s="6">
        <v>44801</v>
      </c>
      <c r="H19" s="4">
        <v>1</v>
      </c>
      <c r="I19" s="4">
        <v>2</v>
      </c>
      <c r="J19" s="4">
        <v>2</v>
      </c>
      <c r="K19" s="4" t="s">
        <v>30</v>
      </c>
      <c r="L19" s="4">
        <v>540</v>
      </c>
      <c r="M19" s="4">
        <v>540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44781</v>
      </c>
      <c r="S19" s="6">
        <v>44804</v>
      </c>
      <c r="T19" s="4" t="s">
        <v>34</v>
      </c>
      <c r="U19" s="4">
        <v>540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44798</v>
      </c>
      <c r="G20" s="6">
        <v>44801</v>
      </c>
      <c r="H20" s="4">
        <v>1</v>
      </c>
      <c r="I20" s="4">
        <v>3</v>
      </c>
      <c r="J20" s="4">
        <v>3</v>
      </c>
      <c r="K20" s="4" t="s">
        <v>30</v>
      </c>
      <c r="L20" s="4">
        <v>2000</v>
      </c>
      <c r="M20" s="4">
        <v>2000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44786</v>
      </c>
      <c r="S20" s="6">
        <v>44804</v>
      </c>
      <c r="T20" s="4" t="s">
        <v>34</v>
      </c>
      <c r="U20" s="4">
        <v>2000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44799</v>
      </c>
      <c r="G21" s="6">
        <v>44801</v>
      </c>
      <c r="H21" s="4">
        <v>1</v>
      </c>
      <c r="I21" s="4">
        <v>2</v>
      </c>
      <c r="J21" s="4">
        <v>2</v>
      </c>
      <c r="K21" s="4" t="s">
        <v>30</v>
      </c>
      <c r="L21" s="4">
        <v>1256</v>
      </c>
      <c r="M21" s="4">
        <v>1256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44786</v>
      </c>
      <c r="S21" s="6">
        <v>44804</v>
      </c>
      <c r="T21" s="4" t="s">
        <v>34</v>
      </c>
      <c r="U21" s="4">
        <v>1256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44800</v>
      </c>
      <c r="G22" s="6">
        <v>44801</v>
      </c>
      <c r="H22" s="4">
        <v>1</v>
      </c>
      <c r="I22" s="4">
        <v>1</v>
      </c>
      <c r="J22" s="4">
        <v>1</v>
      </c>
      <c r="K22" s="4" t="s">
        <v>30</v>
      </c>
      <c r="L22" s="4">
        <v>325</v>
      </c>
      <c r="M22" s="4">
        <v>325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44786</v>
      </c>
      <c r="S22" s="6">
        <v>44804</v>
      </c>
      <c r="T22" s="4" t="s">
        <v>34</v>
      </c>
      <c r="U22" s="4">
        <v>325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154</v>
      </c>
      <c r="E23" s="4" t="s">
        <v>63</v>
      </c>
      <c r="F23" s="6">
        <v>44797</v>
      </c>
      <c r="G23" s="6">
        <v>44801</v>
      </c>
      <c r="H23" s="4">
        <v>1</v>
      </c>
      <c r="I23" s="4">
        <v>4</v>
      </c>
      <c r="J23" s="4">
        <v>4</v>
      </c>
      <c r="K23" s="4" t="s">
        <v>30</v>
      </c>
      <c r="L23" s="4">
        <v>4280</v>
      </c>
      <c r="M23" s="4">
        <v>4280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44788</v>
      </c>
      <c r="S23" s="6">
        <v>44804</v>
      </c>
      <c r="T23" s="4" t="s">
        <v>34</v>
      </c>
      <c r="U23" s="4">
        <v>4280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44797</v>
      </c>
      <c r="G24" s="6">
        <v>44801</v>
      </c>
      <c r="H24" s="4">
        <v>1</v>
      </c>
      <c r="I24" s="4">
        <v>4</v>
      </c>
      <c r="J24" s="4">
        <v>4</v>
      </c>
      <c r="K24" s="4" t="s">
        <v>30</v>
      </c>
      <c r="L24" s="4">
        <v>800</v>
      </c>
      <c r="M24" s="4">
        <v>800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44788</v>
      </c>
      <c r="S24" s="6">
        <v>44804</v>
      </c>
      <c r="T24" s="4" t="s">
        <v>34</v>
      </c>
      <c r="U24" s="4">
        <v>800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6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44800</v>
      </c>
      <c r="G25" s="6">
        <v>44801</v>
      </c>
      <c r="H25" s="4">
        <v>2</v>
      </c>
      <c r="I25" s="4">
        <v>1</v>
      </c>
      <c r="J25" s="4">
        <v>2</v>
      </c>
      <c r="K25" s="4" t="s">
        <v>30</v>
      </c>
      <c r="L25" s="4">
        <v>1280</v>
      </c>
      <c r="M25" s="4">
        <v>1280</v>
      </c>
      <c r="N25" s="4" t="s">
        <v>167</v>
      </c>
      <c r="O25" s="4" t="s">
        <v>32</v>
      </c>
      <c r="P25" s="4" t="s">
        <v>33</v>
      </c>
      <c r="Q25" s="4">
        <v>0</v>
      </c>
      <c r="R25" s="7">
        <v>44788</v>
      </c>
      <c r="S25" s="6">
        <v>44804</v>
      </c>
      <c r="T25" s="4" t="s">
        <v>34</v>
      </c>
      <c r="U25" s="4">
        <v>1280</v>
      </c>
      <c r="V25" s="4">
        <v>0</v>
      </c>
      <c r="W25" s="4">
        <v>0</v>
      </c>
      <c r="X25" s="4" t="s">
        <v>168</v>
      </c>
      <c r="Y25" s="4" t="s">
        <v>169</v>
      </c>
      <c r="Z25" s="4" t="s">
        <v>170</v>
      </c>
    </row>
    <row r="26" s="4" customFormat="1" spans="1:25">
      <c r="A26" s="4" t="s">
        <v>171</v>
      </c>
      <c r="B26" s="4" t="s">
        <v>26</v>
      </c>
      <c r="C26" s="4" t="s">
        <v>27</v>
      </c>
      <c r="D26" s="4" t="s">
        <v>165</v>
      </c>
      <c r="E26" s="4" t="s">
        <v>172</v>
      </c>
      <c r="F26" s="6">
        <v>44800</v>
      </c>
      <c r="G26" s="6">
        <v>44801</v>
      </c>
      <c r="H26" s="4">
        <v>1</v>
      </c>
      <c r="I26" s="4">
        <v>1</v>
      </c>
      <c r="J26" s="4">
        <v>1</v>
      </c>
      <c r="K26" s="4" t="s">
        <v>30</v>
      </c>
      <c r="L26" s="4">
        <v>700</v>
      </c>
      <c r="M26" s="4">
        <v>700</v>
      </c>
      <c r="N26" s="4" t="s">
        <v>173</v>
      </c>
      <c r="O26" s="4" t="s">
        <v>32</v>
      </c>
      <c r="P26" s="4" t="s">
        <v>33</v>
      </c>
      <c r="Q26" s="4">
        <v>0</v>
      </c>
      <c r="R26" s="7">
        <v>44788</v>
      </c>
      <c r="S26" s="6">
        <v>44804</v>
      </c>
      <c r="T26" s="4" t="s">
        <v>34</v>
      </c>
      <c r="U26" s="4">
        <v>700</v>
      </c>
      <c r="V26" s="4">
        <v>0</v>
      </c>
      <c r="W26" s="4">
        <v>0</v>
      </c>
      <c r="X26" s="4" t="s">
        <v>174</v>
      </c>
      <c r="Y26" s="4" t="s">
        <v>175</v>
      </c>
    </row>
    <row r="27" s="4" customFormat="1" spans="1:25">
      <c r="A27" s="4" t="s">
        <v>176</v>
      </c>
      <c r="B27" s="4" t="s">
        <v>26</v>
      </c>
      <c r="C27" s="4" t="s">
        <v>27</v>
      </c>
      <c r="D27" s="4" t="s">
        <v>177</v>
      </c>
      <c r="E27" s="4" t="s">
        <v>178</v>
      </c>
      <c r="F27" s="6">
        <v>44799</v>
      </c>
      <c r="G27" s="6">
        <v>44801</v>
      </c>
      <c r="H27" s="4">
        <v>1</v>
      </c>
      <c r="I27" s="4">
        <v>2</v>
      </c>
      <c r="J27" s="4">
        <v>2</v>
      </c>
      <c r="K27" s="4" t="s">
        <v>30</v>
      </c>
      <c r="L27" s="4">
        <v>355</v>
      </c>
      <c r="M27" s="4">
        <v>355</v>
      </c>
      <c r="N27" s="4" t="s">
        <v>179</v>
      </c>
      <c r="O27" s="4" t="s">
        <v>32</v>
      </c>
      <c r="P27" s="4" t="s">
        <v>33</v>
      </c>
      <c r="Q27" s="4">
        <v>0</v>
      </c>
      <c r="R27" s="7">
        <v>44789</v>
      </c>
      <c r="S27" s="6">
        <v>44804</v>
      </c>
      <c r="T27" s="4" t="s">
        <v>34</v>
      </c>
      <c r="U27" s="4">
        <v>355</v>
      </c>
      <c r="V27" s="4">
        <v>0</v>
      </c>
      <c r="W27" s="4">
        <v>0</v>
      </c>
      <c r="X27" s="4" t="s">
        <v>180</v>
      </c>
      <c r="Y27" s="4" t="s">
        <v>181</v>
      </c>
    </row>
    <row r="28" s="4" customFormat="1" spans="1:25">
      <c r="A28" s="4" t="s">
        <v>182</v>
      </c>
      <c r="B28" s="4" t="s">
        <v>26</v>
      </c>
      <c r="C28" s="4" t="s">
        <v>27</v>
      </c>
      <c r="D28" s="4" t="s">
        <v>183</v>
      </c>
      <c r="E28" s="4" t="s">
        <v>184</v>
      </c>
      <c r="F28" s="6">
        <v>44800</v>
      </c>
      <c r="G28" s="6">
        <v>44801</v>
      </c>
      <c r="H28" s="4">
        <v>1</v>
      </c>
      <c r="I28" s="4">
        <v>1</v>
      </c>
      <c r="J28" s="4">
        <v>1</v>
      </c>
      <c r="K28" s="4" t="s">
        <v>30</v>
      </c>
      <c r="L28" s="4">
        <v>2100</v>
      </c>
      <c r="M28" s="4">
        <v>2100</v>
      </c>
      <c r="N28" s="4" t="s">
        <v>185</v>
      </c>
      <c r="O28" s="4" t="s">
        <v>32</v>
      </c>
      <c r="P28" s="4" t="s">
        <v>33</v>
      </c>
      <c r="Q28" s="4">
        <v>0</v>
      </c>
      <c r="R28" s="7">
        <v>44789</v>
      </c>
      <c r="S28" s="6">
        <v>44804</v>
      </c>
      <c r="T28" s="4" t="s">
        <v>34</v>
      </c>
      <c r="U28" s="4">
        <v>2100</v>
      </c>
      <c r="V28" s="4">
        <v>0</v>
      </c>
      <c r="W28" s="4">
        <v>0</v>
      </c>
      <c r="X28" s="4" t="s">
        <v>186</v>
      </c>
      <c r="Y28" s="4" t="s">
        <v>187</v>
      </c>
    </row>
    <row r="29" s="4" customFormat="1" spans="1:25">
      <c r="A29" s="4" t="s">
        <v>188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44800</v>
      </c>
      <c r="G29" s="6">
        <v>44801</v>
      </c>
      <c r="H29" s="4">
        <v>1</v>
      </c>
      <c r="I29" s="4">
        <v>1</v>
      </c>
      <c r="J29" s="4">
        <v>1</v>
      </c>
      <c r="K29" s="4" t="s">
        <v>30</v>
      </c>
      <c r="L29" s="4">
        <v>2100</v>
      </c>
      <c r="M29" s="4">
        <v>2100</v>
      </c>
      <c r="N29" s="4" t="s">
        <v>189</v>
      </c>
      <c r="O29" s="4" t="s">
        <v>32</v>
      </c>
      <c r="P29" s="4" t="s">
        <v>33</v>
      </c>
      <c r="Q29" s="4">
        <v>0</v>
      </c>
      <c r="R29" s="7">
        <v>44789</v>
      </c>
      <c r="S29" s="6">
        <v>44804</v>
      </c>
      <c r="T29" s="4" t="s">
        <v>34</v>
      </c>
      <c r="U29" s="4">
        <v>2100</v>
      </c>
      <c r="V29" s="4">
        <v>0</v>
      </c>
      <c r="W29" s="4">
        <v>0</v>
      </c>
      <c r="X29" s="4" t="s">
        <v>190</v>
      </c>
      <c r="Y29" s="4" t="s">
        <v>191</v>
      </c>
    </row>
    <row r="30" s="4" customFormat="1" spans="1:25">
      <c r="A30" s="4" t="s">
        <v>192</v>
      </c>
      <c r="B30" s="4" t="s">
        <v>26</v>
      </c>
      <c r="C30" s="4" t="s">
        <v>27</v>
      </c>
      <c r="D30" s="4" t="s">
        <v>193</v>
      </c>
      <c r="E30" s="4" t="s">
        <v>194</v>
      </c>
      <c r="F30" s="6">
        <v>44799</v>
      </c>
      <c r="G30" s="6">
        <v>44801</v>
      </c>
      <c r="H30" s="4">
        <v>1</v>
      </c>
      <c r="I30" s="4">
        <v>2</v>
      </c>
      <c r="J30" s="4">
        <v>2</v>
      </c>
      <c r="K30" s="4" t="s">
        <v>30</v>
      </c>
      <c r="L30" s="4">
        <v>510</v>
      </c>
      <c r="M30" s="4">
        <v>510</v>
      </c>
      <c r="N30" s="4" t="s">
        <v>195</v>
      </c>
      <c r="O30" s="4" t="s">
        <v>32</v>
      </c>
      <c r="P30" s="4" t="s">
        <v>33</v>
      </c>
      <c r="Q30" s="4">
        <v>0</v>
      </c>
      <c r="R30" s="7">
        <v>44789</v>
      </c>
      <c r="S30" s="6">
        <v>44804</v>
      </c>
      <c r="T30" s="4" t="s">
        <v>34</v>
      </c>
      <c r="U30" s="4">
        <v>510</v>
      </c>
      <c r="V30" s="4">
        <v>0</v>
      </c>
      <c r="W30" s="4">
        <v>0</v>
      </c>
      <c r="X30" s="4" t="s">
        <v>196</v>
      </c>
      <c r="Y30" s="4" t="s">
        <v>197</v>
      </c>
    </row>
    <row r="31" s="4" customFormat="1" spans="1:25">
      <c r="A31" s="4" t="s">
        <v>198</v>
      </c>
      <c r="B31" s="4" t="s">
        <v>26</v>
      </c>
      <c r="C31" s="4" t="s">
        <v>27</v>
      </c>
      <c r="D31" s="4" t="s">
        <v>199</v>
      </c>
      <c r="E31" s="4" t="s">
        <v>200</v>
      </c>
      <c r="F31" s="6">
        <v>44799</v>
      </c>
      <c r="G31" s="6">
        <v>44801</v>
      </c>
      <c r="H31" s="4">
        <v>1</v>
      </c>
      <c r="I31" s="4">
        <v>2</v>
      </c>
      <c r="J31" s="4">
        <v>2</v>
      </c>
      <c r="K31" s="4" t="s">
        <v>30</v>
      </c>
      <c r="L31" s="4">
        <v>1280</v>
      </c>
      <c r="M31" s="4">
        <v>1280</v>
      </c>
      <c r="N31" s="4" t="s">
        <v>201</v>
      </c>
      <c r="O31" s="4" t="s">
        <v>32</v>
      </c>
      <c r="P31" s="4" t="s">
        <v>33</v>
      </c>
      <c r="Q31" s="4">
        <v>0</v>
      </c>
      <c r="R31" s="7">
        <v>44790</v>
      </c>
      <c r="S31" s="6">
        <v>44804</v>
      </c>
      <c r="T31" s="4" t="s">
        <v>34</v>
      </c>
      <c r="U31" s="4">
        <v>1280</v>
      </c>
      <c r="V31" s="4">
        <v>0</v>
      </c>
      <c r="W31" s="4">
        <v>0</v>
      </c>
      <c r="X31" s="4" t="s">
        <v>202</v>
      </c>
      <c r="Y31" s="4" t="s">
        <v>203</v>
      </c>
    </row>
    <row r="32" s="4" customFormat="1" spans="1:25">
      <c r="A32" s="4" t="s">
        <v>204</v>
      </c>
      <c r="B32" s="4" t="s">
        <v>26</v>
      </c>
      <c r="C32" s="4" t="s">
        <v>27</v>
      </c>
      <c r="D32" s="4" t="s">
        <v>205</v>
      </c>
      <c r="E32" s="4" t="s">
        <v>206</v>
      </c>
      <c r="F32" s="6">
        <v>44800</v>
      </c>
      <c r="G32" s="6">
        <v>44801</v>
      </c>
      <c r="H32" s="4">
        <v>1</v>
      </c>
      <c r="I32" s="4">
        <v>1</v>
      </c>
      <c r="J32" s="4">
        <v>1</v>
      </c>
      <c r="K32" s="4" t="s">
        <v>30</v>
      </c>
      <c r="L32" s="4">
        <v>461</v>
      </c>
      <c r="M32" s="4">
        <v>461</v>
      </c>
      <c r="N32" s="4" t="s">
        <v>207</v>
      </c>
      <c r="O32" s="4" t="s">
        <v>32</v>
      </c>
      <c r="P32" s="4" t="s">
        <v>33</v>
      </c>
      <c r="Q32" s="4">
        <v>0</v>
      </c>
      <c r="R32" s="7">
        <v>44790</v>
      </c>
      <c r="S32" s="6">
        <v>44804</v>
      </c>
      <c r="T32" s="4" t="s">
        <v>34</v>
      </c>
      <c r="U32" s="4">
        <v>461</v>
      </c>
      <c r="V32" s="4">
        <v>0</v>
      </c>
      <c r="W32" s="4">
        <v>0</v>
      </c>
      <c r="X32" s="4" t="s">
        <v>208</v>
      </c>
      <c r="Y32" s="4" t="s">
        <v>209</v>
      </c>
    </row>
    <row r="33" s="4" customFormat="1" spans="1:25">
      <c r="A33" s="4" t="s">
        <v>210</v>
      </c>
      <c r="B33" s="4" t="s">
        <v>26</v>
      </c>
      <c r="C33" s="4" t="s">
        <v>27</v>
      </c>
      <c r="D33" s="4" t="s">
        <v>211</v>
      </c>
      <c r="E33" s="4" t="s">
        <v>212</v>
      </c>
      <c r="F33" s="6">
        <v>44796</v>
      </c>
      <c r="G33" s="6">
        <v>44801</v>
      </c>
      <c r="H33" s="4">
        <v>1</v>
      </c>
      <c r="I33" s="4">
        <v>5</v>
      </c>
      <c r="J33" s="4">
        <v>5</v>
      </c>
      <c r="K33" s="4" t="s">
        <v>30</v>
      </c>
      <c r="L33" s="4">
        <v>1650</v>
      </c>
      <c r="M33" s="4">
        <v>1650</v>
      </c>
      <c r="N33" s="4" t="s">
        <v>213</v>
      </c>
      <c r="O33" s="4" t="s">
        <v>32</v>
      </c>
      <c r="P33" s="4" t="s">
        <v>33</v>
      </c>
      <c r="Q33" s="4">
        <v>0</v>
      </c>
      <c r="R33" s="7">
        <v>44792</v>
      </c>
      <c r="S33" s="6">
        <v>44804</v>
      </c>
      <c r="T33" s="4" t="s">
        <v>34</v>
      </c>
      <c r="U33" s="4">
        <v>1650</v>
      </c>
      <c r="V33" s="4">
        <v>0</v>
      </c>
      <c r="W33" s="4">
        <v>0</v>
      </c>
      <c r="X33" s="4" t="s">
        <v>214</v>
      </c>
      <c r="Y33" s="4" t="s">
        <v>215</v>
      </c>
    </row>
    <row r="34" s="4" customFormat="1" spans="1:25">
      <c r="A34" s="4" t="s">
        <v>216</v>
      </c>
      <c r="B34" s="4" t="s">
        <v>26</v>
      </c>
      <c r="C34" s="4" t="s">
        <v>27</v>
      </c>
      <c r="D34" s="4" t="s">
        <v>217</v>
      </c>
      <c r="E34" s="4" t="s">
        <v>218</v>
      </c>
      <c r="F34" s="6">
        <v>44800</v>
      </c>
      <c r="G34" s="6">
        <v>44801</v>
      </c>
      <c r="H34" s="4">
        <v>1</v>
      </c>
      <c r="I34" s="4">
        <v>1</v>
      </c>
      <c r="J34" s="4">
        <v>1</v>
      </c>
      <c r="K34" s="4" t="s">
        <v>30</v>
      </c>
      <c r="L34" s="4">
        <v>430</v>
      </c>
      <c r="M34" s="4">
        <v>430</v>
      </c>
      <c r="N34" s="4" t="s">
        <v>219</v>
      </c>
      <c r="O34" s="4" t="s">
        <v>32</v>
      </c>
      <c r="P34" s="4" t="s">
        <v>33</v>
      </c>
      <c r="Q34" s="4">
        <v>0</v>
      </c>
      <c r="R34" s="7">
        <v>44792</v>
      </c>
      <c r="S34" s="6">
        <v>44804</v>
      </c>
      <c r="T34" s="4" t="s">
        <v>34</v>
      </c>
      <c r="U34" s="4">
        <v>430</v>
      </c>
      <c r="V34" s="4">
        <v>0</v>
      </c>
      <c r="W34" s="4">
        <v>0</v>
      </c>
      <c r="X34" s="4" t="s">
        <v>220</v>
      </c>
      <c r="Y34" s="4" t="s">
        <v>221</v>
      </c>
    </row>
    <row r="35" s="4" customFormat="1" spans="1:25">
      <c r="A35" s="4" t="s">
        <v>222</v>
      </c>
      <c r="B35" s="4" t="s">
        <v>26</v>
      </c>
      <c r="C35" s="4" t="s">
        <v>27</v>
      </c>
      <c r="D35" s="4" t="s">
        <v>223</v>
      </c>
      <c r="E35" s="4" t="s">
        <v>224</v>
      </c>
      <c r="F35" s="6">
        <v>44799</v>
      </c>
      <c r="G35" s="6">
        <v>44801</v>
      </c>
      <c r="H35" s="4">
        <v>1</v>
      </c>
      <c r="I35" s="4">
        <v>2</v>
      </c>
      <c r="J35" s="4">
        <v>2</v>
      </c>
      <c r="K35" s="4" t="s">
        <v>30</v>
      </c>
      <c r="L35" s="4">
        <v>770</v>
      </c>
      <c r="M35" s="4">
        <v>770</v>
      </c>
      <c r="N35" s="4" t="s">
        <v>225</v>
      </c>
      <c r="O35" s="4" t="s">
        <v>32</v>
      </c>
      <c r="P35" s="4" t="s">
        <v>33</v>
      </c>
      <c r="Q35" s="4">
        <v>0</v>
      </c>
      <c r="R35" s="7">
        <v>44793</v>
      </c>
      <c r="S35" s="6">
        <v>44804</v>
      </c>
      <c r="T35" s="4" t="s">
        <v>34</v>
      </c>
      <c r="U35" s="4">
        <v>770</v>
      </c>
      <c r="V35" s="4">
        <v>0</v>
      </c>
      <c r="W35" s="4">
        <v>0</v>
      </c>
      <c r="X35" s="4" t="s">
        <v>226</v>
      </c>
      <c r="Y35" s="4" t="s">
        <v>227</v>
      </c>
    </row>
    <row r="36" s="4" customFormat="1" spans="1:25">
      <c r="A36" s="4" t="s">
        <v>228</v>
      </c>
      <c r="B36" s="4" t="s">
        <v>26</v>
      </c>
      <c r="C36" s="4" t="s">
        <v>27</v>
      </c>
      <c r="D36" s="4" t="s">
        <v>229</v>
      </c>
      <c r="E36" s="4" t="s">
        <v>230</v>
      </c>
      <c r="F36" s="6">
        <v>44795</v>
      </c>
      <c r="G36" s="6">
        <v>44801</v>
      </c>
      <c r="H36" s="4">
        <v>1</v>
      </c>
      <c r="I36" s="4">
        <v>6</v>
      </c>
      <c r="J36" s="4">
        <v>6</v>
      </c>
      <c r="K36" s="4" t="s">
        <v>30</v>
      </c>
      <c r="L36" s="4">
        <v>3900</v>
      </c>
      <c r="M36" s="4">
        <v>3900</v>
      </c>
      <c r="N36" s="4" t="s">
        <v>231</v>
      </c>
      <c r="O36" s="4" t="s">
        <v>32</v>
      </c>
      <c r="P36" s="4" t="s">
        <v>33</v>
      </c>
      <c r="Q36" s="4">
        <v>0</v>
      </c>
      <c r="R36" s="7">
        <v>44793</v>
      </c>
      <c r="S36" s="6">
        <v>44804</v>
      </c>
      <c r="T36" s="4" t="s">
        <v>34</v>
      </c>
      <c r="U36" s="4">
        <v>3900</v>
      </c>
      <c r="V36" s="4">
        <v>0</v>
      </c>
      <c r="W36" s="4">
        <v>0</v>
      </c>
      <c r="X36" s="4" t="s">
        <v>232</v>
      </c>
      <c r="Y36" s="4" t="s">
        <v>233</v>
      </c>
    </row>
    <row r="37" s="4" customFormat="1" spans="1:25">
      <c r="A37" s="4" t="s">
        <v>222</v>
      </c>
      <c r="B37" s="4" t="s">
        <v>26</v>
      </c>
      <c r="C37" s="4" t="s">
        <v>234</v>
      </c>
      <c r="D37" s="4" t="s">
        <v>223</v>
      </c>
      <c r="E37" s="4" t="s">
        <v>224</v>
      </c>
      <c r="F37" s="6">
        <v>44799</v>
      </c>
      <c r="G37" s="6">
        <v>44801</v>
      </c>
      <c r="H37" s="4">
        <v>1</v>
      </c>
      <c r="I37" s="4">
        <v>2</v>
      </c>
      <c r="J37" s="4">
        <v>2</v>
      </c>
      <c r="K37" s="4" t="s">
        <v>30</v>
      </c>
      <c r="L37" s="4">
        <v>-770</v>
      </c>
      <c r="M37" s="4">
        <v>-770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44793</v>
      </c>
      <c r="S37" s="6">
        <v>44804</v>
      </c>
      <c r="T37" s="4" t="s">
        <v>34</v>
      </c>
      <c r="U37" s="4">
        <v>-770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235</v>
      </c>
      <c r="B38" s="4" t="s">
        <v>26</v>
      </c>
      <c r="C38" s="4" t="s">
        <v>27</v>
      </c>
      <c r="D38" s="4" t="s">
        <v>236</v>
      </c>
      <c r="E38" s="4" t="s">
        <v>63</v>
      </c>
      <c r="F38" s="6">
        <v>44800</v>
      </c>
      <c r="G38" s="6">
        <v>44801</v>
      </c>
      <c r="H38" s="4">
        <v>1</v>
      </c>
      <c r="I38" s="4">
        <v>1</v>
      </c>
      <c r="J38" s="4">
        <v>1</v>
      </c>
      <c r="K38" s="4" t="s">
        <v>30</v>
      </c>
      <c r="L38" s="4">
        <v>468</v>
      </c>
      <c r="M38" s="4">
        <v>468</v>
      </c>
      <c r="N38" s="4" t="s">
        <v>237</v>
      </c>
      <c r="O38" s="4" t="s">
        <v>32</v>
      </c>
      <c r="P38" s="4" t="s">
        <v>33</v>
      </c>
      <c r="Q38" s="4">
        <v>0</v>
      </c>
      <c r="R38" s="7">
        <v>44794</v>
      </c>
      <c r="S38" s="6">
        <v>44804</v>
      </c>
      <c r="T38" s="4" t="s">
        <v>34</v>
      </c>
      <c r="U38" s="4">
        <v>468</v>
      </c>
      <c r="V38" s="4">
        <v>0</v>
      </c>
      <c r="W38" s="4">
        <v>0</v>
      </c>
      <c r="X38" s="4" t="s">
        <v>238</v>
      </c>
      <c r="Y38" s="4" t="s">
        <v>239</v>
      </c>
    </row>
    <row r="39" s="4" customFormat="1" spans="1:25">
      <c r="A39" s="4" t="s">
        <v>240</v>
      </c>
      <c r="B39" s="4" t="s">
        <v>26</v>
      </c>
      <c r="C39" s="4" t="s">
        <v>27</v>
      </c>
      <c r="D39" s="4" t="s">
        <v>241</v>
      </c>
      <c r="E39" s="4" t="s">
        <v>242</v>
      </c>
      <c r="F39" s="6">
        <v>44800</v>
      </c>
      <c r="G39" s="6">
        <v>44801</v>
      </c>
      <c r="H39" s="4">
        <v>1</v>
      </c>
      <c r="I39" s="4">
        <v>1</v>
      </c>
      <c r="J39" s="4">
        <v>1</v>
      </c>
      <c r="K39" s="4" t="s">
        <v>30</v>
      </c>
      <c r="L39" s="4">
        <v>692</v>
      </c>
      <c r="M39" s="4">
        <v>692</v>
      </c>
      <c r="N39" s="4" t="s">
        <v>243</v>
      </c>
      <c r="O39" s="4" t="s">
        <v>32</v>
      </c>
      <c r="P39" s="4" t="s">
        <v>33</v>
      </c>
      <c r="Q39" s="4">
        <v>0</v>
      </c>
      <c r="R39" s="7">
        <v>44794</v>
      </c>
      <c r="S39" s="6">
        <v>44804</v>
      </c>
      <c r="T39" s="4" t="s">
        <v>34</v>
      </c>
      <c r="U39" s="4">
        <v>692</v>
      </c>
      <c r="V39" s="4">
        <v>0</v>
      </c>
      <c r="W39" s="4">
        <v>0</v>
      </c>
      <c r="X39" s="4" t="s">
        <v>244</v>
      </c>
      <c r="Y39" s="4" t="s">
        <v>245</v>
      </c>
    </row>
    <row r="40" s="4" customFormat="1" spans="1:25">
      <c r="A40" s="4" t="s">
        <v>246</v>
      </c>
      <c r="B40" s="4" t="s">
        <v>26</v>
      </c>
      <c r="C40" s="4" t="s">
        <v>27</v>
      </c>
      <c r="D40" s="4" t="s">
        <v>28</v>
      </c>
      <c r="E40" s="4" t="s">
        <v>247</v>
      </c>
      <c r="F40" s="6">
        <v>44798</v>
      </c>
      <c r="G40" s="6">
        <v>44801</v>
      </c>
      <c r="H40" s="4">
        <v>1</v>
      </c>
      <c r="I40" s="4">
        <v>3</v>
      </c>
      <c r="J40" s="4">
        <v>3</v>
      </c>
      <c r="K40" s="4" t="s">
        <v>30</v>
      </c>
      <c r="L40" s="4">
        <v>1950</v>
      </c>
      <c r="M40" s="4">
        <v>1950</v>
      </c>
      <c r="N40" s="4" t="s">
        <v>248</v>
      </c>
      <c r="O40" s="4" t="s">
        <v>32</v>
      </c>
      <c r="P40" s="4" t="s">
        <v>33</v>
      </c>
      <c r="Q40" s="4">
        <v>0</v>
      </c>
      <c r="R40" s="7">
        <v>44794</v>
      </c>
      <c r="S40" s="6">
        <v>44804</v>
      </c>
      <c r="T40" s="4" t="s">
        <v>34</v>
      </c>
      <c r="U40" s="4">
        <v>1950</v>
      </c>
      <c r="V40" s="4">
        <v>0</v>
      </c>
      <c r="W40" s="4">
        <v>0</v>
      </c>
      <c r="X40" s="4" t="s">
        <v>249</v>
      </c>
      <c r="Y40" s="4" t="s">
        <v>250</v>
      </c>
    </row>
    <row r="41" s="4" customFormat="1" spans="1:25">
      <c r="A41" s="4" t="s">
        <v>251</v>
      </c>
      <c r="B41" s="4" t="s">
        <v>26</v>
      </c>
      <c r="C41" s="4" t="s">
        <v>27</v>
      </c>
      <c r="D41" s="4" t="s">
        <v>252</v>
      </c>
      <c r="E41" s="4" t="s">
        <v>253</v>
      </c>
      <c r="F41" s="6">
        <v>44800</v>
      </c>
      <c r="G41" s="6">
        <v>44801</v>
      </c>
      <c r="H41" s="4">
        <v>1</v>
      </c>
      <c r="I41" s="4">
        <v>1</v>
      </c>
      <c r="J41" s="4">
        <v>1</v>
      </c>
      <c r="K41" s="4" t="s">
        <v>30</v>
      </c>
      <c r="L41" s="4">
        <v>413</v>
      </c>
      <c r="M41" s="4">
        <v>413</v>
      </c>
      <c r="N41" s="4" t="s">
        <v>254</v>
      </c>
      <c r="O41" s="4" t="s">
        <v>32</v>
      </c>
      <c r="P41" s="4" t="s">
        <v>33</v>
      </c>
      <c r="Q41" s="4">
        <v>0</v>
      </c>
      <c r="R41" s="7">
        <v>44794</v>
      </c>
      <c r="S41" s="6">
        <v>44804</v>
      </c>
      <c r="T41" s="4" t="s">
        <v>34</v>
      </c>
      <c r="U41" s="4">
        <v>413</v>
      </c>
      <c r="V41" s="4">
        <v>0</v>
      </c>
      <c r="W41" s="4">
        <v>0</v>
      </c>
      <c r="X41" s="4" t="s">
        <v>255</v>
      </c>
      <c r="Y41" s="4" t="s">
        <v>227</v>
      </c>
    </row>
    <row r="42" s="4" customFormat="1" spans="1:25">
      <c r="A42" s="4" t="s">
        <v>251</v>
      </c>
      <c r="B42" s="4" t="s">
        <v>26</v>
      </c>
      <c r="C42" s="4" t="s">
        <v>234</v>
      </c>
      <c r="D42" s="4" t="s">
        <v>252</v>
      </c>
      <c r="E42" s="4" t="s">
        <v>253</v>
      </c>
      <c r="F42" s="6">
        <v>44800</v>
      </c>
      <c r="G42" s="6">
        <v>44801</v>
      </c>
      <c r="H42" s="4">
        <v>1</v>
      </c>
      <c r="I42" s="4">
        <v>1</v>
      </c>
      <c r="J42" s="4">
        <v>1</v>
      </c>
      <c r="K42" s="4" t="s">
        <v>30</v>
      </c>
      <c r="L42" s="4">
        <v>-413</v>
      </c>
      <c r="M42" s="4">
        <v>-413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44794</v>
      </c>
      <c r="S42" s="6">
        <v>44804</v>
      </c>
      <c r="T42" s="4" t="s">
        <v>34</v>
      </c>
      <c r="U42" s="4">
        <v>-413</v>
      </c>
      <c r="V42" s="4">
        <v>0</v>
      </c>
      <c r="W42" s="4">
        <v>0</v>
      </c>
      <c r="X42" s="4" t="s">
        <v>255</v>
      </c>
      <c r="Y42" s="4" t="s">
        <v>227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257</v>
      </c>
      <c r="E43" s="4" t="s">
        <v>258</v>
      </c>
      <c r="F43" s="6">
        <v>44798</v>
      </c>
      <c r="G43" s="6">
        <v>44801</v>
      </c>
      <c r="H43" s="4">
        <v>1</v>
      </c>
      <c r="I43" s="4">
        <v>3</v>
      </c>
      <c r="J43" s="4">
        <v>3</v>
      </c>
      <c r="K43" s="4" t="s">
        <v>30</v>
      </c>
      <c r="L43" s="4">
        <v>2979</v>
      </c>
      <c r="M43" s="4">
        <v>2979</v>
      </c>
      <c r="N43" s="4" t="s">
        <v>259</v>
      </c>
      <c r="O43" s="4" t="s">
        <v>32</v>
      </c>
      <c r="P43" s="4" t="s">
        <v>33</v>
      </c>
      <c r="Q43" s="4">
        <v>0</v>
      </c>
      <c r="R43" s="7">
        <v>44794</v>
      </c>
      <c r="S43" s="6">
        <v>44804</v>
      </c>
      <c r="T43" s="4" t="s">
        <v>34</v>
      </c>
      <c r="U43" s="4">
        <v>2979</v>
      </c>
      <c r="V43" s="4">
        <v>0</v>
      </c>
      <c r="W43" s="4">
        <v>0</v>
      </c>
      <c r="X43" s="4" t="s">
        <v>260</v>
      </c>
      <c r="Y43" s="4" t="s">
        <v>261</v>
      </c>
    </row>
    <row r="44" s="4" customFormat="1" spans="1:26">
      <c r="A44" s="4" t="s">
        <v>262</v>
      </c>
      <c r="B44" s="4" t="s">
        <v>26</v>
      </c>
      <c r="C44" s="4" t="s">
        <v>27</v>
      </c>
      <c r="D44" s="4" t="s">
        <v>136</v>
      </c>
      <c r="E44" s="4" t="s">
        <v>263</v>
      </c>
      <c r="F44" s="6">
        <v>44799</v>
      </c>
      <c r="G44" s="6">
        <v>44801</v>
      </c>
      <c r="H44" s="4">
        <v>2</v>
      </c>
      <c r="I44" s="4">
        <v>2</v>
      </c>
      <c r="J44" s="4">
        <v>4</v>
      </c>
      <c r="K44" s="4" t="s">
        <v>30</v>
      </c>
      <c r="L44" s="4">
        <v>2492</v>
      </c>
      <c r="M44" s="4">
        <v>2492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44795</v>
      </c>
      <c r="S44" s="6">
        <v>44804</v>
      </c>
      <c r="T44" s="4" t="s">
        <v>34</v>
      </c>
      <c r="U44" s="4">
        <v>2492</v>
      </c>
      <c r="V44" s="4">
        <v>0</v>
      </c>
      <c r="W44" s="4">
        <v>0</v>
      </c>
      <c r="X44" s="4" t="s">
        <v>265</v>
      </c>
      <c r="Y44" s="4">
        <v>83599080</v>
      </c>
      <c r="Z44" s="4" t="s">
        <v>266</v>
      </c>
    </row>
    <row r="45" s="4" customFormat="1" spans="1:25">
      <c r="A45" s="4" t="s">
        <v>267</v>
      </c>
      <c r="B45" s="4" t="s">
        <v>26</v>
      </c>
      <c r="C45" s="4" t="s">
        <v>27</v>
      </c>
      <c r="D45" s="4" t="s">
        <v>110</v>
      </c>
      <c r="E45" s="4" t="s">
        <v>268</v>
      </c>
      <c r="F45" s="6">
        <v>44797</v>
      </c>
      <c r="G45" s="6">
        <v>44801</v>
      </c>
      <c r="H45" s="4">
        <v>1</v>
      </c>
      <c r="I45" s="4">
        <v>4</v>
      </c>
      <c r="J45" s="4">
        <v>4</v>
      </c>
      <c r="K45" s="4" t="s">
        <v>30</v>
      </c>
      <c r="L45" s="4">
        <v>9489</v>
      </c>
      <c r="M45" s="4">
        <v>9489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44795</v>
      </c>
      <c r="S45" s="6">
        <v>44804</v>
      </c>
      <c r="T45" s="4" t="s">
        <v>34</v>
      </c>
      <c r="U45" s="4">
        <v>9489</v>
      </c>
      <c r="V45" s="4">
        <v>0</v>
      </c>
      <c r="W45" s="4">
        <v>0</v>
      </c>
      <c r="X45" s="4" t="s">
        <v>227</v>
      </c>
      <c r="Y45" s="4" t="s">
        <v>227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271</v>
      </c>
      <c r="E46" s="4" t="s">
        <v>272</v>
      </c>
      <c r="F46" s="6">
        <v>44798</v>
      </c>
      <c r="G46" s="6">
        <v>44801</v>
      </c>
      <c r="H46" s="4">
        <v>1</v>
      </c>
      <c r="I46" s="4">
        <v>3</v>
      </c>
      <c r="J46" s="4">
        <v>3</v>
      </c>
      <c r="K46" s="4" t="s">
        <v>30</v>
      </c>
      <c r="L46" s="4">
        <v>1884</v>
      </c>
      <c r="M46" s="4">
        <v>1884</v>
      </c>
      <c r="N46" s="4" t="s">
        <v>273</v>
      </c>
      <c r="O46" s="4" t="s">
        <v>32</v>
      </c>
      <c r="P46" s="4" t="s">
        <v>33</v>
      </c>
      <c r="Q46" s="4">
        <v>0</v>
      </c>
      <c r="R46" s="7">
        <v>44795</v>
      </c>
      <c r="S46" s="6">
        <v>44804</v>
      </c>
      <c r="T46" s="4" t="s">
        <v>34</v>
      </c>
      <c r="U46" s="4">
        <v>1884</v>
      </c>
      <c r="V46" s="4">
        <v>0</v>
      </c>
      <c r="W46" s="4">
        <v>0</v>
      </c>
      <c r="X46" s="4" t="s">
        <v>274</v>
      </c>
      <c r="Y46" s="4" t="s">
        <v>275</v>
      </c>
    </row>
    <row r="47" s="4" customFormat="1" spans="1:25">
      <c r="A47" s="4" t="s">
        <v>109</v>
      </c>
      <c r="B47" s="4" t="s">
        <v>26</v>
      </c>
      <c r="C47" s="4" t="s">
        <v>276</v>
      </c>
      <c r="D47" s="4" t="s">
        <v>110</v>
      </c>
      <c r="E47" s="4" t="s">
        <v>111</v>
      </c>
      <c r="F47" s="6">
        <v>44798</v>
      </c>
      <c r="G47" s="6">
        <v>44801</v>
      </c>
      <c r="H47" s="4">
        <v>1</v>
      </c>
      <c r="I47" s="4">
        <v>3</v>
      </c>
      <c r="J47" s="4">
        <v>3</v>
      </c>
      <c r="K47" s="4" t="s">
        <v>30</v>
      </c>
      <c r="L47" s="4">
        <v>-4117.51</v>
      </c>
      <c r="M47" s="4">
        <v>-4117.51</v>
      </c>
      <c r="N47" s="4" t="s">
        <v>112</v>
      </c>
      <c r="O47" s="4" t="s">
        <v>32</v>
      </c>
      <c r="P47" s="4" t="s">
        <v>33</v>
      </c>
      <c r="Q47" s="4">
        <v>0</v>
      </c>
      <c r="R47" s="7">
        <v>44776</v>
      </c>
      <c r="S47" s="6">
        <v>44804</v>
      </c>
      <c r="T47" s="4" t="s">
        <v>34</v>
      </c>
      <c r="U47" s="4">
        <v>-4117.51</v>
      </c>
      <c r="V47" s="4">
        <v>0</v>
      </c>
      <c r="W47" s="4">
        <v>0</v>
      </c>
      <c r="X47" s="4" t="s">
        <v>113</v>
      </c>
      <c r="Y47" s="4" t="s">
        <v>114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217</v>
      </c>
      <c r="E48" s="4" t="s">
        <v>278</v>
      </c>
      <c r="F48" s="6">
        <v>44797</v>
      </c>
      <c r="G48" s="6">
        <v>44801</v>
      </c>
      <c r="H48" s="4">
        <v>1</v>
      </c>
      <c r="I48" s="4">
        <v>4</v>
      </c>
      <c r="J48" s="4">
        <v>4</v>
      </c>
      <c r="K48" s="4" t="s">
        <v>30</v>
      </c>
      <c r="L48" s="4">
        <v>1608</v>
      </c>
      <c r="M48" s="4">
        <v>1608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44796</v>
      </c>
      <c r="S48" s="6">
        <v>44804</v>
      </c>
      <c r="T48" s="4" t="s">
        <v>34</v>
      </c>
      <c r="U48" s="4">
        <v>1608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44797</v>
      </c>
      <c r="G49" s="6">
        <v>44801</v>
      </c>
      <c r="H49" s="4">
        <v>1</v>
      </c>
      <c r="I49" s="4">
        <v>4</v>
      </c>
      <c r="J49" s="4">
        <v>4</v>
      </c>
      <c r="K49" s="4" t="s">
        <v>30</v>
      </c>
      <c r="L49" s="4">
        <v>2248</v>
      </c>
      <c r="M49" s="4">
        <v>2248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44796</v>
      </c>
      <c r="S49" s="6">
        <v>44804</v>
      </c>
      <c r="T49" s="4" t="s">
        <v>34</v>
      </c>
      <c r="U49" s="4">
        <v>2248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236</v>
      </c>
      <c r="E50" s="4" t="s">
        <v>289</v>
      </c>
      <c r="F50" s="6">
        <v>44800</v>
      </c>
      <c r="G50" s="6">
        <v>44801</v>
      </c>
      <c r="H50" s="4">
        <v>1</v>
      </c>
      <c r="I50" s="4">
        <v>1</v>
      </c>
      <c r="J50" s="4">
        <v>1</v>
      </c>
      <c r="K50" s="4" t="s">
        <v>30</v>
      </c>
      <c r="L50" s="4">
        <v>601</v>
      </c>
      <c r="M50" s="4">
        <v>601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44796</v>
      </c>
      <c r="S50" s="6">
        <v>44804</v>
      </c>
      <c r="T50" s="4" t="s">
        <v>34</v>
      </c>
      <c r="U50" s="4">
        <v>601</v>
      </c>
      <c r="V50" s="4">
        <v>0</v>
      </c>
      <c r="W50" s="4">
        <v>0</v>
      </c>
      <c r="X50" s="4" t="s">
        <v>291</v>
      </c>
      <c r="Y50" s="4" t="s">
        <v>292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294</v>
      </c>
      <c r="E51" s="4" t="s">
        <v>295</v>
      </c>
      <c r="F51" s="6">
        <v>44800</v>
      </c>
      <c r="G51" s="6">
        <v>44801</v>
      </c>
      <c r="H51" s="4">
        <v>1</v>
      </c>
      <c r="I51" s="4">
        <v>1</v>
      </c>
      <c r="J51" s="4">
        <v>1</v>
      </c>
      <c r="K51" s="4" t="s">
        <v>30</v>
      </c>
      <c r="L51" s="4">
        <v>707</v>
      </c>
      <c r="M51" s="4">
        <v>707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44796</v>
      </c>
      <c r="S51" s="6">
        <v>44804</v>
      </c>
      <c r="T51" s="4" t="s">
        <v>34</v>
      </c>
      <c r="U51" s="4">
        <v>707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206</v>
      </c>
      <c r="F52" s="6">
        <v>44798</v>
      </c>
      <c r="G52" s="6">
        <v>44801</v>
      </c>
      <c r="H52" s="4">
        <v>2</v>
      </c>
      <c r="I52" s="4">
        <v>3</v>
      </c>
      <c r="J52" s="4">
        <v>6</v>
      </c>
      <c r="K52" s="4" t="s">
        <v>30</v>
      </c>
      <c r="L52" s="4">
        <v>1842</v>
      </c>
      <c r="M52" s="4">
        <v>1842</v>
      </c>
      <c r="N52" s="4" t="s">
        <v>301</v>
      </c>
      <c r="O52" s="4" t="s">
        <v>32</v>
      </c>
      <c r="P52" s="4" t="s">
        <v>33</v>
      </c>
      <c r="Q52" s="4">
        <v>0</v>
      </c>
      <c r="R52" s="7">
        <v>44796</v>
      </c>
      <c r="S52" s="6">
        <v>44804</v>
      </c>
      <c r="T52" s="4" t="s">
        <v>34</v>
      </c>
      <c r="U52" s="4">
        <v>1842</v>
      </c>
      <c r="V52" s="4">
        <v>0</v>
      </c>
      <c r="W52" s="4">
        <v>0</v>
      </c>
      <c r="X52" s="4" t="s">
        <v>302</v>
      </c>
      <c r="Y52" s="4" t="s">
        <v>303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44799</v>
      </c>
      <c r="G53" s="6">
        <v>44801</v>
      </c>
      <c r="H53" s="4">
        <v>1</v>
      </c>
      <c r="I53" s="4">
        <v>2</v>
      </c>
      <c r="J53" s="4">
        <v>2</v>
      </c>
      <c r="K53" s="4" t="s">
        <v>30</v>
      </c>
      <c r="L53" s="4">
        <v>1414</v>
      </c>
      <c r="M53" s="4">
        <v>1414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44796</v>
      </c>
      <c r="S53" s="6">
        <v>44804</v>
      </c>
      <c r="T53" s="4" t="s">
        <v>34</v>
      </c>
      <c r="U53" s="4">
        <v>1414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193</v>
      </c>
      <c r="E54" s="4" t="s">
        <v>194</v>
      </c>
      <c r="F54" s="6">
        <v>44800</v>
      </c>
      <c r="G54" s="6">
        <v>44801</v>
      </c>
      <c r="H54" s="4">
        <v>1</v>
      </c>
      <c r="I54" s="4">
        <v>1</v>
      </c>
      <c r="J54" s="4">
        <v>1</v>
      </c>
      <c r="K54" s="4" t="s">
        <v>30</v>
      </c>
      <c r="L54" s="4">
        <v>255</v>
      </c>
      <c r="M54" s="4">
        <v>255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44796</v>
      </c>
      <c r="S54" s="6">
        <v>44804</v>
      </c>
      <c r="T54" s="4" t="s">
        <v>34</v>
      </c>
      <c r="U54" s="4">
        <v>255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193</v>
      </c>
      <c r="E55" s="4" t="s">
        <v>313</v>
      </c>
      <c r="F55" s="6">
        <v>44799</v>
      </c>
      <c r="G55" s="6">
        <v>44801</v>
      </c>
      <c r="H55" s="4">
        <v>1</v>
      </c>
      <c r="I55" s="4">
        <v>2</v>
      </c>
      <c r="J55" s="4">
        <v>2</v>
      </c>
      <c r="K55" s="4" t="s">
        <v>30</v>
      </c>
      <c r="L55" s="4">
        <v>470</v>
      </c>
      <c r="M55" s="4">
        <v>470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44796</v>
      </c>
      <c r="S55" s="6">
        <v>44804</v>
      </c>
      <c r="T55" s="4" t="s">
        <v>34</v>
      </c>
      <c r="U55" s="4">
        <v>470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229</v>
      </c>
      <c r="E56" s="4" t="s">
        <v>230</v>
      </c>
      <c r="F56" s="6">
        <v>44798</v>
      </c>
      <c r="G56" s="6">
        <v>44801</v>
      </c>
      <c r="H56" s="4">
        <v>1</v>
      </c>
      <c r="I56" s="4">
        <v>3</v>
      </c>
      <c r="J56" s="4">
        <v>3</v>
      </c>
      <c r="K56" s="4" t="s">
        <v>30</v>
      </c>
      <c r="L56" s="4">
        <v>1950</v>
      </c>
      <c r="M56" s="4">
        <v>1950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44796</v>
      </c>
      <c r="S56" s="6">
        <v>44804</v>
      </c>
      <c r="T56" s="4" t="s">
        <v>34</v>
      </c>
      <c r="U56" s="4">
        <v>1950</v>
      </c>
      <c r="V56" s="4">
        <v>0</v>
      </c>
      <c r="W56" s="4">
        <v>0</v>
      </c>
      <c r="X56" s="4" t="s">
        <v>319</v>
      </c>
      <c r="Y56" s="4" t="s">
        <v>320</v>
      </c>
    </row>
    <row r="57" s="4" customFormat="1" spans="1:25">
      <c r="A57" s="4" t="s">
        <v>321</v>
      </c>
      <c r="B57" s="4" t="s">
        <v>26</v>
      </c>
      <c r="C57" s="4" t="s">
        <v>27</v>
      </c>
      <c r="D57" s="4" t="s">
        <v>322</v>
      </c>
      <c r="E57" s="4" t="s">
        <v>323</v>
      </c>
      <c r="F57" s="6">
        <v>44799</v>
      </c>
      <c r="G57" s="6">
        <v>44801</v>
      </c>
      <c r="H57" s="4">
        <v>1</v>
      </c>
      <c r="I57" s="4">
        <v>2</v>
      </c>
      <c r="J57" s="4">
        <v>2</v>
      </c>
      <c r="K57" s="4" t="s">
        <v>30</v>
      </c>
      <c r="L57" s="4">
        <v>790</v>
      </c>
      <c r="M57" s="4">
        <v>790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44797</v>
      </c>
      <c r="S57" s="6">
        <v>44804</v>
      </c>
      <c r="T57" s="4" t="s">
        <v>34</v>
      </c>
      <c r="U57" s="4">
        <v>790</v>
      </c>
      <c r="V57" s="4">
        <v>0</v>
      </c>
      <c r="W57" s="4">
        <v>0</v>
      </c>
      <c r="X57" s="4" t="s">
        <v>227</v>
      </c>
      <c r="Y57" s="4" t="s">
        <v>227</v>
      </c>
    </row>
    <row r="58" s="4" customFormat="1" spans="1:25">
      <c r="A58" s="4" t="s">
        <v>321</v>
      </c>
      <c r="B58" s="4" t="s">
        <v>26</v>
      </c>
      <c r="C58" s="4" t="s">
        <v>234</v>
      </c>
      <c r="D58" s="4" t="s">
        <v>322</v>
      </c>
      <c r="E58" s="4" t="s">
        <v>323</v>
      </c>
      <c r="F58" s="6">
        <v>44799</v>
      </c>
      <c r="G58" s="6">
        <v>44801</v>
      </c>
      <c r="H58" s="4">
        <v>1</v>
      </c>
      <c r="I58" s="4">
        <v>2</v>
      </c>
      <c r="J58" s="4">
        <v>2</v>
      </c>
      <c r="K58" s="4" t="s">
        <v>30</v>
      </c>
      <c r="L58" s="4">
        <v>-790</v>
      </c>
      <c r="M58" s="4">
        <v>-790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44797</v>
      </c>
      <c r="S58" s="6">
        <v>44804</v>
      </c>
      <c r="T58" s="4" t="s">
        <v>34</v>
      </c>
      <c r="U58" s="4">
        <v>-790</v>
      </c>
      <c r="V58" s="4">
        <v>0</v>
      </c>
      <c r="W58" s="4">
        <v>0</v>
      </c>
      <c r="X58" s="4" t="s">
        <v>227</v>
      </c>
      <c r="Y58" s="4" t="s">
        <v>227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322</v>
      </c>
      <c r="E59" s="4" t="s">
        <v>323</v>
      </c>
      <c r="F59" s="6">
        <v>44799</v>
      </c>
      <c r="G59" s="6">
        <v>44801</v>
      </c>
      <c r="H59" s="4">
        <v>1</v>
      </c>
      <c r="I59" s="4">
        <v>2</v>
      </c>
      <c r="J59" s="4">
        <v>2</v>
      </c>
      <c r="K59" s="4" t="s">
        <v>30</v>
      </c>
      <c r="L59" s="4">
        <v>790</v>
      </c>
      <c r="M59" s="4">
        <v>790</v>
      </c>
      <c r="N59" s="4" t="s">
        <v>324</v>
      </c>
      <c r="O59" s="4" t="s">
        <v>32</v>
      </c>
      <c r="P59" s="4" t="s">
        <v>33</v>
      </c>
      <c r="Q59" s="4">
        <v>0</v>
      </c>
      <c r="R59" s="7">
        <v>44797</v>
      </c>
      <c r="S59" s="6">
        <v>44804</v>
      </c>
      <c r="T59" s="4" t="s">
        <v>34</v>
      </c>
      <c r="U59" s="4">
        <v>790</v>
      </c>
      <c r="V59" s="4">
        <v>0</v>
      </c>
      <c r="W59" s="4">
        <v>0</v>
      </c>
      <c r="X59" s="4" t="s">
        <v>326</v>
      </c>
      <c r="Y59" s="4" t="s">
        <v>327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44799</v>
      </c>
      <c r="G60" s="6">
        <v>44801</v>
      </c>
      <c r="H60" s="4">
        <v>1</v>
      </c>
      <c r="I60" s="4">
        <v>2</v>
      </c>
      <c r="J60" s="4">
        <v>2</v>
      </c>
      <c r="K60" s="4" t="s">
        <v>30</v>
      </c>
      <c r="L60" s="4">
        <v>320</v>
      </c>
      <c r="M60" s="4">
        <v>320</v>
      </c>
      <c r="N60" s="4" t="s">
        <v>331</v>
      </c>
      <c r="O60" s="4" t="s">
        <v>32</v>
      </c>
      <c r="P60" s="4" t="s">
        <v>33</v>
      </c>
      <c r="Q60" s="4">
        <v>0</v>
      </c>
      <c r="R60" s="7">
        <v>44797</v>
      </c>
      <c r="S60" s="6">
        <v>44804</v>
      </c>
      <c r="T60" s="4" t="s">
        <v>34</v>
      </c>
      <c r="U60" s="4">
        <v>320</v>
      </c>
      <c r="V60" s="4">
        <v>0</v>
      </c>
      <c r="W60" s="4">
        <v>0</v>
      </c>
      <c r="X60" s="4" t="s">
        <v>332</v>
      </c>
      <c r="Y60" s="4" t="s">
        <v>333</v>
      </c>
    </row>
    <row r="61" s="4" customFormat="1" spans="1:25">
      <c r="A61" s="4" t="s">
        <v>334</v>
      </c>
      <c r="B61" s="4" t="s">
        <v>26</v>
      </c>
      <c r="C61" s="4" t="s">
        <v>27</v>
      </c>
      <c r="D61" s="4" t="s">
        <v>335</v>
      </c>
      <c r="E61" s="4" t="s">
        <v>336</v>
      </c>
      <c r="F61" s="6">
        <v>44798</v>
      </c>
      <c r="G61" s="6">
        <v>44801</v>
      </c>
      <c r="H61" s="4">
        <v>1</v>
      </c>
      <c r="I61" s="4">
        <v>3</v>
      </c>
      <c r="J61" s="4">
        <v>3</v>
      </c>
      <c r="K61" s="4" t="s">
        <v>30</v>
      </c>
      <c r="L61" s="4">
        <v>2566</v>
      </c>
      <c r="M61" s="4">
        <v>2566</v>
      </c>
      <c r="N61" s="4" t="s">
        <v>337</v>
      </c>
      <c r="O61" s="4" t="s">
        <v>32</v>
      </c>
      <c r="P61" s="4" t="s">
        <v>33</v>
      </c>
      <c r="Q61" s="4">
        <v>0</v>
      </c>
      <c r="R61" s="7">
        <v>44797</v>
      </c>
      <c r="S61" s="6">
        <v>44804</v>
      </c>
      <c r="T61" s="4" t="s">
        <v>34</v>
      </c>
      <c r="U61" s="4">
        <v>2566</v>
      </c>
      <c r="V61" s="4">
        <v>0</v>
      </c>
      <c r="W61" s="4">
        <v>0</v>
      </c>
      <c r="X61" s="4" t="s">
        <v>338</v>
      </c>
      <c r="Y61" s="4" t="s">
        <v>339</v>
      </c>
    </row>
    <row r="62" s="4" customFormat="1" spans="1:25">
      <c r="A62" s="4" t="s">
        <v>340</v>
      </c>
      <c r="B62" s="4" t="s">
        <v>26</v>
      </c>
      <c r="C62" s="4" t="s">
        <v>27</v>
      </c>
      <c r="D62" s="4" t="s">
        <v>341</v>
      </c>
      <c r="E62" s="4" t="s">
        <v>342</v>
      </c>
      <c r="F62" s="6">
        <v>44800</v>
      </c>
      <c r="G62" s="6">
        <v>44801</v>
      </c>
      <c r="H62" s="4">
        <v>1</v>
      </c>
      <c r="I62" s="4">
        <v>1</v>
      </c>
      <c r="J62" s="4">
        <v>1</v>
      </c>
      <c r="K62" s="4" t="s">
        <v>30</v>
      </c>
      <c r="L62" s="4">
        <v>537</v>
      </c>
      <c r="M62" s="4">
        <v>537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44797</v>
      </c>
      <c r="S62" s="6">
        <v>44804</v>
      </c>
      <c r="T62" s="4" t="s">
        <v>34</v>
      </c>
      <c r="U62" s="4">
        <v>537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294</v>
      </c>
      <c r="E63" s="4" t="s">
        <v>295</v>
      </c>
      <c r="F63" s="6">
        <v>44800</v>
      </c>
      <c r="G63" s="6">
        <v>44801</v>
      </c>
      <c r="H63" s="4">
        <v>1</v>
      </c>
      <c r="I63" s="4">
        <v>1</v>
      </c>
      <c r="J63" s="4">
        <v>1</v>
      </c>
      <c r="K63" s="4" t="s">
        <v>30</v>
      </c>
      <c r="L63" s="4">
        <v>703</v>
      </c>
      <c r="M63" s="4">
        <v>703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44797</v>
      </c>
      <c r="S63" s="6">
        <v>44804</v>
      </c>
      <c r="T63" s="4" t="s">
        <v>34</v>
      </c>
      <c r="U63" s="4">
        <v>703</v>
      </c>
      <c r="V63" s="4">
        <v>0</v>
      </c>
      <c r="W63" s="4">
        <v>0</v>
      </c>
      <c r="X63" s="4" t="s">
        <v>348</v>
      </c>
      <c r="Y63" s="4" t="s">
        <v>349</v>
      </c>
    </row>
    <row r="64" s="4" customFormat="1" spans="1:25">
      <c r="A64" s="4" t="s">
        <v>350</v>
      </c>
      <c r="B64" s="4" t="s">
        <v>26</v>
      </c>
      <c r="C64" s="4" t="s">
        <v>27</v>
      </c>
      <c r="D64" s="4" t="s">
        <v>351</v>
      </c>
      <c r="E64" s="4" t="s">
        <v>352</v>
      </c>
      <c r="F64" s="6">
        <v>44800</v>
      </c>
      <c r="G64" s="6">
        <v>44801</v>
      </c>
      <c r="H64" s="4">
        <v>1</v>
      </c>
      <c r="I64" s="4">
        <v>1</v>
      </c>
      <c r="J64" s="4">
        <v>1</v>
      </c>
      <c r="K64" s="4" t="s">
        <v>30</v>
      </c>
      <c r="L64" s="4">
        <v>364</v>
      </c>
      <c r="M64" s="4">
        <v>364</v>
      </c>
      <c r="N64" s="4" t="s">
        <v>353</v>
      </c>
      <c r="O64" s="4" t="s">
        <v>32</v>
      </c>
      <c r="P64" s="4" t="s">
        <v>33</v>
      </c>
      <c r="Q64" s="4">
        <v>0</v>
      </c>
      <c r="R64" s="7">
        <v>44797</v>
      </c>
      <c r="S64" s="6">
        <v>44804</v>
      </c>
      <c r="T64" s="4" t="s">
        <v>34</v>
      </c>
      <c r="U64" s="4">
        <v>364</v>
      </c>
      <c r="V64" s="4">
        <v>0</v>
      </c>
      <c r="W64" s="4">
        <v>0</v>
      </c>
      <c r="X64" s="4" t="s">
        <v>354</v>
      </c>
      <c r="Y64" s="4" t="s">
        <v>355</v>
      </c>
    </row>
    <row r="65" s="4" customFormat="1" spans="1:25">
      <c r="A65" s="4" t="s">
        <v>356</v>
      </c>
      <c r="B65" s="4" t="s">
        <v>26</v>
      </c>
      <c r="C65" s="4" t="s">
        <v>27</v>
      </c>
      <c r="D65" s="4" t="s">
        <v>294</v>
      </c>
      <c r="E65" s="4" t="s">
        <v>295</v>
      </c>
      <c r="F65" s="6">
        <v>44800</v>
      </c>
      <c r="G65" s="6">
        <v>44801</v>
      </c>
      <c r="H65" s="4">
        <v>1</v>
      </c>
      <c r="I65" s="4">
        <v>1</v>
      </c>
      <c r="J65" s="4">
        <v>1</v>
      </c>
      <c r="K65" s="4" t="s">
        <v>30</v>
      </c>
      <c r="L65" s="4">
        <v>793</v>
      </c>
      <c r="M65" s="4">
        <v>793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44798</v>
      </c>
      <c r="S65" s="6">
        <v>44804</v>
      </c>
      <c r="T65" s="4" t="s">
        <v>34</v>
      </c>
      <c r="U65" s="4">
        <v>793</v>
      </c>
      <c r="V65" s="4">
        <v>0</v>
      </c>
      <c r="W65" s="4">
        <v>0</v>
      </c>
      <c r="X65" s="4" t="s">
        <v>227</v>
      </c>
      <c r="Y65" s="4" t="s">
        <v>227</v>
      </c>
    </row>
    <row r="66" s="4" customFormat="1" spans="1:25">
      <c r="A66" s="4" t="s">
        <v>356</v>
      </c>
      <c r="B66" s="4" t="s">
        <v>26</v>
      </c>
      <c r="C66" s="4" t="s">
        <v>234</v>
      </c>
      <c r="D66" s="4" t="s">
        <v>294</v>
      </c>
      <c r="E66" s="4" t="s">
        <v>295</v>
      </c>
      <c r="F66" s="6">
        <v>44800</v>
      </c>
      <c r="G66" s="6">
        <v>44801</v>
      </c>
      <c r="H66" s="4">
        <v>1</v>
      </c>
      <c r="I66" s="4">
        <v>1</v>
      </c>
      <c r="J66" s="4">
        <v>1</v>
      </c>
      <c r="K66" s="4" t="s">
        <v>30</v>
      </c>
      <c r="L66" s="4">
        <v>-793</v>
      </c>
      <c r="M66" s="4">
        <v>-793</v>
      </c>
      <c r="N66" s="4" t="s">
        <v>357</v>
      </c>
      <c r="O66" s="4" t="s">
        <v>32</v>
      </c>
      <c r="P66" s="4" t="s">
        <v>33</v>
      </c>
      <c r="Q66" s="4">
        <v>0</v>
      </c>
      <c r="R66" s="7">
        <v>44798</v>
      </c>
      <c r="S66" s="6">
        <v>44804</v>
      </c>
      <c r="T66" s="4" t="s">
        <v>34</v>
      </c>
      <c r="U66" s="4">
        <v>-793</v>
      </c>
      <c r="V66" s="4">
        <v>0</v>
      </c>
      <c r="W66" s="4">
        <v>0</v>
      </c>
      <c r="X66" s="4" t="s">
        <v>227</v>
      </c>
      <c r="Y66" s="4" t="s">
        <v>227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28</v>
      </c>
      <c r="E67" s="4" t="s">
        <v>359</v>
      </c>
      <c r="F67" s="6">
        <v>44799</v>
      </c>
      <c r="G67" s="6">
        <v>44801</v>
      </c>
      <c r="H67" s="4">
        <v>1</v>
      </c>
      <c r="I67" s="4">
        <v>2</v>
      </c>
      <c r="J67" s="4">
        <v>2</v>
      </c>
      <c r="K67" s="4" t="s">
        <v>30</v>
      </c>
      <c r="L67" s="4">
        <v>1274</v>
      </c>
      <c r="M67" s="4">
        <v>1274</v>
      </c>
      <c r="N67" s="4" t="s">
        <v>360</v>
      </c>
      <c r="O67" s="4" t="s">
        <v>32</v>
      </c>
      <c r="P67" s="4" t="s">
        <v>33</v>
      </c>
      <c r="Q67" s="4">
        <v>0</v>
      </c>
      <c r="R67" s="7">
        <v>44798</v>
      </c>
      <c r="S67" s="6">
        <v>44804</v>
      </c>
      <c r="T67" s="4" t="s">
        <v>34</v>
      </c>
      <c r="U67" s="4">
        <v>1274</v>
      </c>
      <c r="V67" s="4">
        <v>0</v>
      </c>
      <c r="W67" s="4">
        <v>0</v>
      </c>
      <c r="X67" s="4" t="s">
        <v>361</v>
      </c>
      <c r="Y67" s="4" t="s">
        <v>362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365</v>
      </c>
      <c r="F68" s="6">
        <v>44799</v>
      </c>
      <c r="G68" s="6">
        <v>44801</v>
      </c>
      <c r="H68" s="4">
        <v>1</v>
      </c>
      <c r="I68" s="4">
        <v>2</v>
      </c>
      <c r="J68" s="4">
        <v>2</v>
      </c>
      <c r="K68" s="4" t="s">
        <v>30</v>
      </c>
      <c r="L68" s="4">
        <v>538</v>
      </c>
      <c r="M68" s="4">
        <v>538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44798</v>
      </c>
      <c r="S68" s="6">
        <v>44804</v>
      </c>
      <c r="T68" s="4" t="s">
        <v>34</v>
      </c>
      <c r="U68" s="4">
        <v>538</v>
      </c>
      <c r="V68" s="4">
        <v>0</v>
      </c>
      <c r="W68" s="4">
        <v>0</v>
      </c>
      <c r="X68" s="4" t="s">
        <v>367</v>
      </c>
      <c r="Y68" s="4" t="s">
        <v>368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69</v>
      </c>
      <c r="F69" s="6">
        <v>44800</v>
      </c>
      <c r="G69" s="6">
        <v>44801</v>
      </c>
      <c r="H69" s="4">
        <v>1</v>
      </c>
      <c r="I69" s="4">
        <v>1</v>
      </c>
      <c r="J69" s="4">
        <v>1</v>
      </c>
      <c r="K69" s="4" t="s">
        <v>30</v>
      </c>
      <c r="L69" s="4">
        <v>358</v>
      </c>
      <c r="M69" s="4">
        <v>358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44798</v>
      </c>
      <c r="S69" s="6">
        <v>44804</v>
      </c>
      <c r="T69" s="4" t="s">
        <v>34</v>
      </c>
      <c r="U69" s="4">
        <v>358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44798</v>
      </c>
      <c r="G70" s="6">
        <v>44801</v>
      </c>
      <c r="H70" s="4">
        <v>1</v>
      </c>
      <c r="I70" s="4">
        <v>3</v>
      </c>
      <c r="J70" s="4">
        <v>3</v>
      </c>
      <c r="K70" s="4" t="s">
        <v>30</v>
      </c>
      <c r="L70" s="4">
        <v>2490</v>
      </c>
      <c r="M70" s="4">
        <v>2490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44798</v>
      </c>
      <c r="S70" s="6">
        <v>44804</v>
      </c>
      <c r="T70" s="4" t="s">
        <v>34</v>
      </c>
      <c r="U70" s="4">
        <v>2490</v>
      </c>
      <c r="V70" s="4">
        <v>0</v>
      </c>
      <c r="W70" s="4">
        <v>0</v>
      </c>
      <c r="X70" s="4" t="s">
        <v>378</v>
      </c>
      <c r="Y70" s="4" t="s">
        <v>379</v>
      </c>
    </row>
    <row r="71" s="4" customFormat="1" spans="1:25">
      <c r="A71" s="4" t="s">
        <v>380</v>
      </c>
      <c r="B71" s="4" t="s">
        <v>26</v>
      </c>
      <c r="C71" s="4" t="s">
        <v>27</v>
      </c>
      <c r="D71" s="4" t="s">
        <v>381</v>
      </c>
      <c r="E71" s="4" t="s">
        <v>382</v>
      </c>
      <c r="F71" s="6">
        <v>44799</v>
      </c>
      <c r="G71" s="6">
        <v>44801</v>
      </c>
      <c r="H71" s="4">
        <v>1</v>
      </c>
      <c r="I71" s="4">
        <v>2</v>
      </c>
      <c r="J71" s="4">
        <v>2</v>
      </c>
      <c r="K71" s="4" t="s">
        <v>30</v>
      </c>
      <c r="L71" s="4">
        <v>1710</v>
      </c>
      <c r="M71" s="4">
        <v>1710</v>
      </c>
      <c r="N71" s="4" t="s">
        <v>383</v>
      </c>
      <c r="O71" s="4" t="s">
        <v>32</v>
      </c>
      <c r="P71" s="4" t="s">
        <v>33</v>
      </c>
      <c r="Q71" s="4">
        <v>0</v>
      </c>
      <c r="R71" s="7">
        <v>44798</v>
      </c>
      <c r="S71" s="6">
        <v>44804</v>
      </c>
      <c r="T71" s="4" t="s">
        <v>34</v>
      </c>
      <c r="U71" s="4">
        <v>1710</v>
      </c>
      <c r="V71" s="4">
        <v>0</v>
      </c>
      <c r="W71" s="4">
        <v>0</v>
      </c>
      <c r="X71" s="4" t="s">
        <v>384</v>
      </c>
      <c r="Y71" s="4" t="s">
        <v>385</v>
      </c>
    </row>
    <row r="72" s="4" customFormat="1" spans="1:25">
      <c r="A72" s="4" t="s">
        <v>386</v>
      </c>
      <c r="B72" s="4" t="s">
        <v>26</v>
      </c>
      <c r="C72" s="4" t="s">
        <v>27</v>
      </c>
      <c r="D72" s="4" t="s">
        <v>294</v>
      </c>
      <c r="E72" s="4" t="s">
        <v>387</v>
      </c>
      <c r="F72" s="6">
        <v>44800</v>
      </c>
      <c r="G72" s="6">
        <v>44801</v>
      </c>
      <c r="H72" s="4">
        <v>1</v>
      </c>
      <c r="I72" s="4">
        <v>1</v>
      </c>
      <c r="J72" s="4">
        <v>1</v>
      </c>
      <c r="K72" s="4" t="s">
        <v>30</v>
      </c>
      <c r="L72" s="4">
        <v>562</v>
      </c>
      <c r="M72" s="4">
        <v>562</v>
      </c>
      <c r="N72" s="4" t="s">
        <v>388</v>
      </c>
      <c r="O72" s="4" t="s">
        <v>32</v>
      </c>
      <c r="P72" s="4" t="s">
        <v>33</v>
      </c>
      <c r="Q72" s="4">
        <v>0</v>
      </c>
      <c r="R72" s="7">
        <v>44798</v>
      </c>
      <c r="S72" s="6">
        <v>44804</v>
      </c>
      <c r="T72" s="4" t="s">
        <v>34</v>
      </c>
      <c r="U72" s="4">
        <v>562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391</v>
      </c>
      <c r="B73" s="4" t="s">
        <v>26</v>
      </c>
      <c r="C73" s="4" t="s">
        <v>27</v>
      </c>
      <c r="D73" s="4" t="s">
        <v>381</v>
      </c>
      <c r="E73" s="4" t="s">
        <v>382</v>
      </c>
      <c r="F73" s="6">
        <v>44799</v>
      </c>
      <c r="G73" s="6">
        <v>44801</v>
      </c>
      <c r="H73" s="4">
        <v>1</v>
      </c>
      <c r="I73" s="4">
        <v>2</v>
      </c>
      <c r="J73" s="4">
        <v>2</v>
      </c>
      <c r="K73" s="4" t="s">
        <v>30</v>
      </c>
      <c r="L73" s="4">
        <v>1710</v>
      </c>
      <c r="M73" s="4">
        <v>1710</v>
      </c>
      <c r="N73" s="4" t="s">
        <v>392</v>
      </c>
      <c r="O73" s="4" t="s">
        <v>32</v>
      </c>
      <c r="P73" s="4" t="s">
        <v>33</v>
      </c>
      <c r="Q73" s="4">
        <v>0</v>
      </c>
      <c r="R73" s="7">
        <v>44798</v>
      </c>
      <c r="S73" s="6">
        <v>44804</v>
      </c>
      <c r="T73" s="4" t="s">
        <v>34</v>
      </c>
      <c r="U73" s="4">
        <v>1710</v>
      </c>
      <c r="V73" s="4">
        <v>0</v>
      </c>
      <c r="W73" s="4">
        <v>0</v>
      </c>
      <c r="X73" s="4" t="s">
        <v>393</v>
      </c>
      <c r="Y73" s="4" t="s">
        <v>394</v>
      </c>
    </row>
    <row r="74" s="4" customFormat="1" spans="1:25">
      <c r="A74" s="4" t="s">
        <v>395</v>
      </c>
      <c r="B74" s="4" t="s">
        <v>26</v>
      </c>
      <c r="C74" s="4" t="s">
        <v>27</v>
      </c>
      <c r="D74" s="4" t="s">
        <v>396</v>
      </c>
      <c r="E74" s="4" t="s">
        <v>397</v>
      </c>
      <c r="F74" s="6">
        <v>44800</v>
      </c>
      <c r="G74" s="6">
        <v>44801</v>
      </c>
      <c r="H74" s="4">
        <v>1</v>
      </c>
      <c r="I74" s="4">
        <v>1</v>
      </c>
      <c r="J74" s="4">
        <v>1</v>
      </c>
      <c r="K74" s="4" t="s">
        <v>30</v>
      </c>
      <c r="L74" s="4">
        <v>584</v>
      </c>
      <c r="M74" s="4">
        <v>584</v>
      </c>
      <c r="N74" s="4" t="s">
        <v>398</v>
      </c>
      <c r="O74" s="4" t="s">
        <v>32</v>
      </c>
      <c r="P74" s="4" t="s">
        <v>33</v>
      </c>
      <c r="Q74" s="4">
        <v>0</v>
      </c>
      <c r="R74" s="7">
        <v>44798</v>
      </c>
      <c r="S74" s="6">
        <v>44804</v>
      </c>
      <c r="T74" s="4" t="s">
        <v>34</v>
      </c>
      <c r="U74" s="4">
        <v>584</v>
      </c>
      <c r="V74" s="4">
        <v>0</v>
      </c>
      <c r="W74" s="4">
        <v>0</v>
      </c>
      <c r="X74" s="4" t="s">
        <v>399</v>
      </c>
      <c r="Y74" s="4" t="s">
        <v>400</v>
      </c>
    </row>
    <row r="75" s="4" customFormat="1" spans="1:25">
      <c r="A75" s="4" t="s">
        <v>401</v>
      </c>
      <c r="B75" s="4" t="s">
        <v>26</v>
      </c>
      <c r="C75" s="4" t="s">
        <v>27</v>
      </c>
      <c r="D75" s="4" t="s">
        <v>229</v>
      </c>
      <c r="E75" s="4" t="s">
        <v>230</v>
      </c>
      <c r="F75" s="6">
        <v>44799</v>
      </c>
      <c r="G75" s="6">
        <v>44801</v>
      </c>
      <c r="H75" s="4">
        <v>1</v>
      </c>
      <c r="I75" s="4">
        <v>2</v>
      </c>
      <c r="J75" s="4">
        <v>2</v>
      </c>
      <c r="K75" s="4" t="s">
        <v>30</v>
      </c>
      <c r="L75" s="4">
        <v>1300</v>
      </c>
      <c r="M75" s="4">
        <v>1300</v>
      </c>
      <c r="N75" s="4" t="s">
        <v>402</v>
      </c>
      <c r="O75" s="4" t="s">
        <v>32</v>
      </c>
      <c r="P75" s="4" t="s">
        <v>33</v>
      </c>
      <c r="Q75" s="4">
        <v>0</v>
      </c>
      <c r="R75" s="7">
        <v>44798</v>
      </c>
      <c r="S75" s="6">
        <v>44804</v>
      </c>
      <c r="T75" s="4" t="s">
        <v>34</v>
      </c>
      <c r="U75" s="4">
        <v>1300</v>
      </c>
      <c r="V75" s="4">
        <v>0</v>
      </c>
      <c r="W75" s="4">
        <v>0</v>
      </c>
      <c r="X75" s="4" t="s">
        <v>403</v>
      </c>
      <c r="Y75" s="4" t="s">
        <v>404</v>
      </c>
    </row>
    <row r="76" s="4" customFormat="1" spans="1:25">
      <c r="A76" s="4" t="s">
        <v>405</v>
      </c>
      <c r="B76" s="4" t="s">
        <v>26</v>
      </c>
      <c r="C76" s="4" t="s">
        <v>27</v>
      </c>
      <c r="D76" s="4" t="s">
        <v>406</v>
      </c>
      <c r="E76" s="4" t="s">
        <v>407</v>
      </c>
      <c r="F76" s="6">
        <v>44799</v>
      </c>
      <c r="G76" s="6">
        <v>44801</v>
      </c>
      <c r="H76" s="4">
        <v>1</v>
      </c>
      <c r="I76" s="4">
        <v>2</v>
      </c>
      <c r="J76" s="4">
        <v>2</v>
      </c>
      <c r="K76" s="4" t="s">
        <v>30</v>
      </c>
      <c r="L76" s="4">
        <v>824</v>
      </c>
      <c r="M76" s="4">
        <v>824</v>
      </c>
      <c r="N76" s="4" t="s">
        <v>408</v>
      </c>
      <c r="O76" s="4" t="s">
        <v>32</v>
      </c>
      <c r="P76" s="4" t="s">
        <v>33</v>
      </c>
      <c r="Q76" s="4">
        <v>0</v>
      </c>
      <c r="R76" s="7">
        <v>44798</v>
      </c>
      <c r="S76" s="6">
        <v>44804</v>
      </c>
      <c r="T76" s="4" t="s">
        <v>34</v>
      </c>
      <c r="U76" s="4">
        <v>824</v>
      </c>
      <c r="V76" s="4">
        <v>0</v>
      </c>
      <c r="W76" s="4">
        <v>0</v>
      </c>
      <c r="X76" s="4" t="s">
        <v>409</v>
      </c>
      <c r="Y76" s="4" t="s">
        <v>410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413</v>
      </c>
      <c r="F77" s="6">
        <v>44800</v>
      </c>
      <c r="G77" s="6">
        <v>44801</v>
      </c>
      <c r="H77" s="4">
        <v>1</v>
      </c>
      <c r="I77" s="4">
        <v>1</v>
      </c>
      <c r="J77" s="4">
        <v>1</v>
      </c>
      <c r="K77" s="4" t="s">
        <v>30</v>
      </c>
      <c r="L77" s="4">
        <v>2430</v>
      </c>
      <c r="M77" s="4">
        <v>2430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44798</v>
      </c>
      <c r="S77" s="6">
        <v>44804</v>
      </c>
      <c r="T77" s="4" t="s">
        <v>34</v>
      </c>
      <c r="U77" s="4">
        <v>2430</v>
      </c>
      <c r="V77" s="4">
        <v>0</v>
      </c>
      <c r="W77" s="4">
        <v>0</v>
      </c>
      <c r="X77" s="4" t="s">
        <v>415</v>
      </c>
      <c r="Y77" s="4" t="s">
        <v>416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418</v>
      </c>
      <c r="E78" s="4" t="s">
        <v>419</v>
      </c>
      <c r="F78" s="6">
        <v>44800</v>
      </c>
      <c r="G78" s="6">
        <v>44801</v>
      </c>
      <c r="H78" s="4">
        <v>2</v>
      </c>
      <c r="I78" s="4">
        <v>1</v>
      </c>
      <c r="J78" s="4">
        <v>2</v>
      </c>
      <c r="K78" s="4" t="s">
        <v>30</v>
      </c>
      <c r="L78" s="4">
        <v>736</v>
      </c>
      <c r="M78" s="4">
        <v>736</v>
      </c>
      <c r="N78" s="4" t="s">
        <v>420</v>
      </c>
      <c r="O78" s="4" t="s">
        <v>32</v>
      </c>
      <c r="P78" s="4" t="s">
        <v>33</v>
      </c>
      <c r="Q78" s="4">
        <v>0</v>
      </c>
      <c r="R78" s="7">
        <v>44798</v>
      </c>
      <c r="S78" s="6">
        <v>44804</v>
      </c>
      <c r="T78" s="4" t="s">
        <v>34</v>
      </c>
      <c r="U78" s="4">
        <v>736</v>
      </c>
      <c r="V78" s="4">
        <v>0</v>
      </c>
      <c r="W78" s="4">
        <v>0</v>
      </c>
      <c r="X78" s="4" t="s">
        <v>421</v>
      </c>
      <c r="Y78" s="4" t="s">
        <v>422</v>
      </c>
    </row>
    <row r="79" s="4" customFormat="1" spans="1:25">
      <c r="A79" s="4" t="s">
        <v>423</v>
      </c>
      <c r="B79" s="4" t="s">
        <v>26</v>
      </c>
      <c r="C79" s="4" t="s">
        <v>27</v>
      </c>
      <c r="D79" s="4" t="s">
        <v>424</v>
      </c>
      <c r="E79" s="4" t="s">
        <v>425</v>
      </c>
      <c r="F79" s="6">
        <v>44800</v>
      </c>
      <c r="G79" s="6">
        <v>44801</v>
      </c>
      <c r="H79" s="4">
        <v>1</v>
      </c>
      <c r="I79" s="4">
        <v>1</v>
      </c>
      <c r="J79" s="4">
        <v>1</v>
      </c>
      <c r="K79" s="4" t="s">
        <v>30</v>
      </c>
      <c r="L79" s="4">
        <v>424</v>
      </c>
      <c r="M79" s="4">
        <v>424</v>
      </c>
      <c r="N79" s="4" t="s">
        <v>426</v>
      </c>
      <c r="O79" s="4" t="s">
        <v>32</v>
      </c>
      <c r="P79" s="4" t="s">
        <v>33</v>
      </c>
      <c r="Q79" s="4">
        <v>0</v>
      </c>
      <c r="R79" s="7">
        <v>44798</v>
      </c>
      <c r="S79" s="6">
        <v>44804</v>
      </c>
      <c r="T79" s="4" t="s">
        <v>34</v>
      </c>
      <c r="U79" s="4">
        <v>424</v>
      </c>
      <c r="V79" s="4">
        <v>0</v>
      </c>
      <c r="W79" s="4">
        <v>0</v>
      </c>
      <c r="X79" s="4" t="s">
        <v>427</v>
      </c>
      <c r="Y79" s="4" t="s">
        <v>428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430</v>
      </c>
      <c r="E80" s="4" t="s">
        <v>431</v>
      </c>
      <c r="F80" s="6">
        <v>44799</v>
      </c>
      <c r="G80" s="6">
        <v>44801</v>
      </c>
      <c r="H80" s="4">
        <v>1</v>
      </c>
      <c r="I80" s="4">
        <v>2</v>
      </c>
      <c r="J80" s="4">
        <v>2</v>
      </c>
      <c r="K80" s="4" t="s">
        <v>30</v>
      </c>
      <c r="L80" s="4">
        <v>550</v>
      </c>
      <c r="M80" s="4">
        <v>550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44798</v>
      </c>
      <c r="S80" s="6">
        <v>44804</v>
      </c>
      <c r="T80" s="4" t="s">
        <v>34</v>
      </c>
      <c r="U80" s="4">
        <v>550</v>
      </c>
      <c r="V80" s="4">
        <v>0</v>
      </c>
      <c r="W80" s="4">
        <v>0</v>
      </c>
      <c r="X80" s="4" t="s">
        <v>433</v>
      </c>
      <c r="Y80" s="4" t="s">
        <v>434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236</v>
      </c>
      <c r="E81" s="4" t="s">
        <v>63</v>
      </c>
      <c r="F81" s="6">
        <v>44800</v>
      </c>
      <c r="G81" s="6">
        <v>44801</v>
      </c>
      <c r="H81" s="4">
        <v>1</v>
      </c>
      <c r="I81" s="4">
        <v>1</v>
      </c>
      <c r="J81" s="4">
        <v>1</v>
      </c>
      <c r="K81" s="4" t="s">
        <v>30</v>
      </c>
      <c r="L81" s="4">
        <v>468</v>
      </c>
      <c r="M81" s="4">
        <v>468</v>
      </c>
      <c r="N81" s="4" t="s">
        <v>436</v>
      </c>
      <c r="O81" s="4" t="s">
        <v>32</v>
      </c>
      <c r="P81" s="4" t="s">
        <v>33</v>
      </c>
      <c r="Q81" s="4">
        <v>0</v>
      </c>
      <c r="R81" s="7">
        <v>44798</v>
      </c>
      <c r="S81" s="6">
        <v>44804</v>
      </c>
      <c r="T81" s="4" t="s">
        <v>34</v>
      </c>
      <c r="U81" s="4">
        <v>468</v>
      </c>
      <c r="V81" s="4">
        <v>0</v>
      </c>
      <c r="W81" s="4">
        <v>0</v>
      </c>
      <c r="X81" s="4" t="s">
        <v>437</v>
      </c>
      <c r="Y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229</v>
      </c>
      <c r="E82" s="4" t="s">
        <v>440</v>
      </c>
      <c r="F82" s="6">
        <v>44799</v>
      </c>
      <c r="G82" s="6">
        <v>44801</v>
      </c>
      <c r="H82" s="4">
        <v>1</v>
      </c>
      <c r="I82" s="4">
        <v>2</v>
      </c>
      <c r="J82" s="4">
        <v>2</v>
      </c>
      <c r="K82" s="4" t="s">
        <v>30</v>
      </c>
      <c r="L82" s="4">
        <v>1030</v>
      </c>
      <c r="M82" s="4">
        <v>1030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44799</v>
      </c>
      <c r="S82" s="6">
        <v>44804</v>
      </c>
      <c r="T82" s="4" t="s">
        <v>34</v>
      </c>
      <c r="U82" s="4">
        <v>1030</v>
      </c>
      <c r="V82" s="4">
        <v>0</v>
      </c>
      <c r="W82" s="4">
        <v>0</v>
      </c>
      <c r="X82" s="4" t="s">
        <v>442</v>
      </c>
      <c r="Y82" s="4" t="s">
        <v>443</v>
      </c>
    </row>
    <row r="83" s="4" customFormat="1" spans="1:25">
      <c r="A83" s="4" t="s">
        <v>444</v>
      </c>
      <c r="B83" s="4" t="s">
        <v>26</v>
      </c>
      <c r="C83" s="4" t="s">
        <v>27</v>
      </c>
      <c r="D83" s="4" t="s">
        <v>294</v>
      </c>
      <c r="E83" s="4" t="s">
        <v>387</v>
      </c>
      <c r="F83" s="6">
        <v>44800</v>
      </c>
      <c r="G83" s="6">
        <v>44801</v>
      </c>
      <c r="H83" s="4">
        <v>1</v>
      </c>
      <c r="I83" s="4">
        <v>1</v>
      </c>
      <c r="J83" s="4">
        <v>1</v>
      </c>
      <c r="K83" s="4" t="s">
        <v>30</v>
      </c>
      <c r="L83" s="4">
        <v>562</v>
      </c>
      <c r="M83" s="4">
        <v>562</v>
      </c>
      <c r="N83" s="4" t="s">
        <v>445</v>
      </c>
      <c r="O83" s="4" t="s">
        <v>32</v>
      </c>
      <c r="P83" s="4" t="s">
        <v>33</v>
      </c>
      <c r="Q83" s="4">
        <v>0</v>
      </c>
      <c r="R83" s="7">
        <v>44799</v>
      </c>
      <c r="S83" s="6">
        <v>44804</v>
      </c>
      <c r="T83" s="4" t="s">
        <v>34</v>
      </c>
      <c r="U83" s="4">
        <v>562</v>
      </c>
      <c r="V83" s="4">
        <v>0</v>
      </c>
      <c r="W83" s="4">
        <v>0</v>
      </c>
      <c r="X83" s="4" t="s">
        <v>446</v>
      </c>
      <c r="Y83" s="4" t="s">
        <v>227</v>
      </c>
    </row>
    <row r="84" s="4" customFormat="1" spans="1:25">
      <c r="A84" s="4" t="s">
        <v>444</v>
      </c>
      <c r="B84" s="4" t="s">
        <v>26</v>
      </c>
      <c r="C84" s="4" t="s">
        <v>234</v>
      </c>
      <c r="D84" s="4" t="s">
        <v>294</v>
      </c>
      <c r="E84" s="4" t="s">
        <v>387</v>
      </c>
      <c r="F84" s="6">
        <v>44800</v>
      </c>
      <c r="G84" s="6">
        <v>44801</v>
      </c>
      <c r="H84" s="4">
        <v>1</v>
      </c>
      <c r="I84" s="4">
        <v>1</v>
      </c>
      <c r="J84" s="4">
        <v>1</v>
      </c>
      <c r="K84" s="4" t="s">
        <v>30</v>
      </c>
      <c r="L84" s="4">
        <v>-562</v>
      </c>
      <c r="M84" s="4">
        <v>-562</v>
      </c>
      <c r="N84" s="4" t="s">
        <v>445</v>
      </c>
      <c r="O84" s="4" t="s">
        <v>32</v>
      </c>
      <c r="P84" s="4" t="s">
        <v>33</v>
      </c>
      <c r="Q84" s="4">
        <v>0</v>
      </c>
      <c r="R84" s="7">
        <v>44799</v>
      </c>
      <c r="S84" s="6">
        <v>44804</v>
      </c>
      <c r="T84" s="4" t="s">
        <v>34</v>
      </c>
      <c r="U84" s="4">
        <v>-562</v>
      </c>
      <c r="V84" s="4">
        <v>0</v>
      </c>
      <c r="W84" s="4">
        <v>0</v>
      </c>
      <c r="X84" s="4" t="s">
        <v>446</v>
      </c>
      <c r="Y84" s="4" t="s">
        <v>227</v>
      </c>
    </row>
    <row r="85" s="4" customFormat="1" spans="1:25">
      <c r="A85" s="4" t="s">
        <v>447</v>
      </c>
      <c r="B85" s="4" t="s">
        <v>26</v>
      </c>
      <c r="C85" s="4" t="s">
        <v>27</v>
      </c>
      <c r="D85" s="4" t="s">
        <v>448</v>
      </c>
      <c r="E85" s="4" t="s">
        <v>449</v>
      </c>
      <c r="F85" s="6">
        <v>44800</v>
      </c>
      <c r="G85" s="6">
        <v>44801</v>
      </c>
      <c r="H85" s="4">
        <v>1</v>
      </c>
      <c r="I85" s="4">
        <v>1</v>
      </c>
      <c r="J85" s="4">
        <v>1</v>
      </c>
      <c r="K85" s="4" t="s">
        <v>30</v>
      </c>
      <c r="L85" s="4">
        <v>340</v>
      </c>
      <c r="M85" s="4">
        <v>340</v>
      </c>
      <c r="N85" s="4" t="s">
        <v>450</v>
      </c>
      <c r="O85" s="4" t="s">
        <v>32</v>
      </c>
      <c r="P85" s="4" t="s">
        <v>33</v>
      </c>
      <c r="Q85" s="4">
        <v>0</v>
      </c>
      <c r="R85" s="7">
        <v>44799</v>
      </c>
      <c r="S85" s="6">
        <v>44804</v>
      </c>
      <c r="T85" s="4" t="s">
        <v>34</v>
      </c>
      <c r="U85" s="4">
        <v>340</v>
      </c>
      <c r="V85" s="4">
        <v>0</v>
      </c>
      <c r="W85" s="4">
        <v>0</v>
      </c>
      <c r="X85" s="4" t="s">
        <v>451</v>
      </c>
      <c r="Y85" s="4" t="s">
        <v>452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294</v>
      </c>
      <c r="E86" s="4" t="s">
        <v>387</v>
      </c>
      <c r="F86" s="6">
        <v>44799</v>
      </c>
      <c r="G86" s="6">
        <v>44801</v>
      </c>
      <c r="H86" s="4">
        <v>1</v>
      </c>
      <c r="I86" s="4">
        <v>2</v>
      </c>
      <c r="J86" s="4">
        <v>2</v>
      </c>
      <c r="K86" s="4" t="s">
        <v>30</v>
      </c>
      <c r="L86" s="4">
        <v>1124</v>
      </c>
      <c r="M86" s="4">
        <v>1124</v>
      </c>
      <c r="N86" s="4" t="s">
        <v>454</v>
      </c>
      <c r="O86" s="4" t="s">
        <v>32</v>
      </c>
      <c r="P86" s="4" t="s">
        <v>33</v>
      </c>
      <c r="Q86" s="4">
        <v>0</v>
      </c>
      <c r="R86" s="7">
        <v>44799</v>
      </c>
      <c r="S86" s="6">
        <v>44804</v>
      </c>
      <c r="T86" s="4" t="s">
        <v>34</v>
      </c>
      <c r="U86" s="4">
        <v>1124</v>
      </c>
      <c r="V86" s="4">
        <v>0</v>
      </c>
      <c r="W86" s="4">
        <v>0</v>
      </c>
      <c r="X86" s="4" t="s">
        <v>455</v>
      </c>
      <c r="Y86" s="4" t="s">
        <v>456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294</v>
      </c>
      <c r="E87" s="4" t="s">
        <v>387</v>
      </c>
      <c r="F87" s="6">
        <v>44799</v>
      </c>
      <c r="G87" s="6">
        <v>44801</v>
      </c>
      <c r="H87" s="4">
        <v>1</v>
      </c>
      <c r="I87" s="4">
        <v>2</v>
      </c>
      <c r="J87" s="4">
        <v>2</v>
      </c>
      <c r="K87" s="4" t="s">
        <v>30</v>
      </c>
      <c r="L87" s="4">
        <v>1124</v>
      </c>
      <c r="M87" s="4">
        <v>1124</v>
      </c>
      <c r="N87" s="4" t="s">
        <v>458</v>
      </c>
      <c r="O87" s="4" t="s">
        <v>32</v>
      </c>
      <c r="P87" s="4" t="s">
        <v>33</v>
      </c>
      <c r="Q87" s="4">
        <v>0</v>
      </c>
      <c r="R87" s="7">
        <v>44799</v>
      </c>
      <c r="S87" s="6">
        <v>44804</v>
      </c>
      <c r="T87" s="4" t="s">
        <v>34</v>
      </c>
      <c r="U87" s="4">
        <v>1124</v>
      </c>
      <c r="V87" s="4">
        <v>0</v>
      </c>
      <c r="W87" s="4">
        <v>0</v>
      </c>
      <c r="X87" s="4" t="s">
        <v>459</v>
      </c>
      <c r="Y87" s="4" t="s">
        <v>460</v>
      </c>
    </row>
    <row r="88" s="4" customFormat="1" spans="1:25">
      <c r="A88" s="4" t="s">
        <v>461</v>
      </c>
      <c r="B88" s="4" t="s">
        <v>26</v>
      </c>
      <c r="C88" s="4" t="s">
        <v>27</v>
      </c>
      <c r="D88" s="4" t="s">
        <v>462</v>
      </c>
      <c r="E88" s="4" t="s">
        <v>463</v>
      </c>
      <c r="F88" s="6">
        <v>44800</v>
      </c>
      <c r="G88" s="6">
        <v>44801</v>
      </c>
      <c r="H88" s="4">
        <v>1</v>
      </c>
      <c r="I88" s="4">
        <v>1</v>
      </c>
      <c r="J88" s="4">
        <v>1</v>
      </c>
      <c r="K88" s="4" t="s">
        <v>30</v>
      </c>
      <c r="L88" s="4">
        <v>178</v>
      </c>
      <c r="M88" s="4">
        <v>178</v>
      </c>
      <c r="N88" s="4" t="s">
        <v>464</v>
      </c>
      <c r="O88" s="4" t="s">
        <v>32</v>
      </c>
      <c r="P88" s="4" t="s">
        <v>33</v>
      </c>
      <c r="Q88" s="4">
        <v>0</v>
      </c>
      <c r="R88" s="7">
        <v>44799</v>
      </c>
      <c r="S88" s="6">
        <v>44804</v>
      </c>
      <c r="T88" s="4" t="s">
        <v>34</v>
      </c>
      <c r="U88" s="4">
        <v>178</v>
      </c>
      <c r="V88" s="4">
        <v>0</v>
      </c>
      <c r="W88" s="4">
        <v>0</v>
      </c>
      <c r="X88" s="4" t="s">
        <v>465</v>
      </c>
      <c r="Y88" s="4" t="s">
        <v>466</v>
      </c>
    </row>
    <row r="89" s="4" customFormat="1" spans="1:25">
      <c r="A89" s="4" t="s">
        <v>467</v>
      </c>
      <c r="B89" s="4" t="s">
        <v>26</v>
      </c>
      <c r="C89" s="4" t="s">
        <v>27</v>
      </c>
      <c r="D89" s="4" t="s">
        <v>468</v>
      </c>
      <c r="E89" s="4" t="s">
        <v>469</v>
      </c>
      <c r="F89" s="6">
        <v>44800</v>
      </c>
      <c r="G89" s="6">
        <v>44801</v>
      </c>
      <c r="H89" s="4">
        <v>1</v>
      </c>
      <c r="I89" s="4">
        <v>1</v>
      </c>
      <c r="J89" s="4">
        <v>1</v>
      </c>
      <c r="K89" s="4" t="s">
        <v>30</v>
      </c>
      <c r="L89" s="4">
        <v>525</v>
      </c>
      <c r="M89" s="4">
        <v>525</v>
      </c>
      <c r="N89" s="4" t="s">
        <v>470</v>
      </c>
      <c r="O89" s="4" t="s">
        <v>32</v>
      </c>
      <c r="P89" s="4" t="s">
        <v>33</v>
      </c>
      <c r="Q89" s="4">
        <v>0</v>
      </c>
      <c r="R89" s="7">
        <v>44799</v>
      </c>
      <c r="S89" s="6">
        <v>44804</v>
      </c>
      <c r="T89" s="4" t="s">
        <v>34</v>
      </c>
      <c r="U89" s="4">
        <v>525</v>
      </c>
      <c r="V89" s="4">
        <v>0</v>
      </c>
      <c r="W89" s="4">
        <v>0</v>
      </c>
      <c r="X89" s="4" t="s">
        <v>471</v>
      </c>
      <c r="Y89" s="4" t="s">
        <v>472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474</v>
      </c>
      <c r="E90" s="4" t="s">
        <v>475</v>
      </c>
      <c r="F90" s="6">
        <v>44800</v>
      </c>
      <c r="G90" s="6">
        <v>44801</v>
      </c>
      <c r="H90" s="4">
        <v>1</v>
      </c>
      <c r="I90" s="4">
        <v>1</v>
      </c>
      <c r="J90" s="4">
        <v>1</v>
      </c>
      <c r="K90" s="4" t="s">
        <v>30</v>
      </c>
      <c r="L90" s="4">
        <v>410</v>
      </c>
      <c r="M90" s="4">
        <v>410</v>
      </c>
      <c r="N90" s="4" t="s">
        <v>476</v>
      </c>
      <c r="O90" s="4" t="s">
        <v>32</v>
      </c>
      <c r="P90" s="4" t="s">
        <v>33</v>
      </c>
      <c r="Q90" s="4">
        <v>0</v>
      </c>
      <c r="R90" s="7">
        <v>44799</v>
      </c>
      <c r="S90" s="6">
        <v>44804</v>
      </c>
      <c r="T90" s="4" t="s">
        <v>34</v>
      </c>
      <c r="U90" s="4">
        <v>410</v>
      </c>
      <c r="V90" s="4">
        <v>0</v>
      </c>
      <c r="W90" s="4">
        <v>0</v>
      </c>
      <c r="X90" s="4" t="s">
        <v>477</v>
      </c>
      <c r="Y90" s="4" t="s">
        <v>478</v>
      </c>
    </row>
    <row r="91" s="4" customFormat="1" spans="1:28">
      <c r="A91" s="4" t="s">
        <v>479</v>
      </c>
      <c r="B91" s="4" t="s">
        <v>26</v>
      </c>
      <c r="C91" s="4" t="s">
        <v>27</v>
      </c>
      <c r="D91" s="4" t="s">
        <v>236</v>
      </c>
      <c r="E91" s="4" t="s">
        <v>480</v>
      </c>
      <c r="F91" s="6">
        <v>44800</v>
      </c>
      <c r="G91" s="6">
        <v>44801</v>
      </c>
      <c r="H91" s="4">
        <v>4</v>
      </c>
      <c r="I91" s="4">
        <v>1</v>
      </c>
      <c r="J91" s="4">
        <v>4</v>
      </c>
      <c r="K91" s="4" t="s">
        <v>30</v>
      </c>
      <c r="L91" s="4">
        <v>1668</v>
      </c>
      <c r="M91" s="4">
        <v>1668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44799</v>
      </c>
      <c r="S91" s="6">
        <v>44804</v>
      </c>
      <c r="T91" s="4" t="s">
        <v>34</v>
      </c>
      <c r="U91" s="4">
        <v>1668</v>
      </c>
      <c r="V91" s="4">
        <v>0</v>
      </c>
      <c r="W91" s="4">
        <v>0</v>
      </c>
      <c r="X91" s="4" t="s">
        <v>482</v>
      </c>
      <c r="Y91" s="4">
        <v>47276</v>
      </c>
      <c r="Z91" s="4">
        <v>47277</v>
      </c>
      <c r="AA91" s="4">
        <v>47278</v>
      </c>
      <c r="AB91" s="4" t="s">
        <v>483</v>
      </c>
    </row>
    <row r="92" s="4" customFormat="1" spans="1:25">
      <c r="A92" s="4" t="s">
        <v>374</v>
      </c>
      <c r="B92" s="4" t="s">
        <v>26</v>
      </c>
      <c r="C92" s="4" t="s">
        <v>276</v>
      </c>
      <c r="D92" s="4" t="s">
        <v>375</v>
      </c>
      <c r="E92" s="4" t="s">
        <v>376</v>
      </c>
      <c r="F92" s="6">
        <v>44798</v>
      </c>
      <c r="G92" s="6">
        <v>44801</v>
      </c>
      <c r="H92" s="4">
        <v>1</v>
      </c>
      <c r="I92" s="4">
        <v>3</v>
      </c>
      <c r="J92" s="4">
        <v>3</v>
      </c>
      <c r="K92" s="4" t="s">
        <v>30</v>
      </c>
      <c r="L92" s="4">
        <v>-1660</v>
      </c>
      <c r="M92" s="4">
        <v>-1660</v>
      </c>
      <c r="N92" s="4" t="s">
        <v>377</v>
      </c>
      <c r="O92" s="4" t="s">
        <v>32</v>
      </c>
      <c r="P92" s="4" t="s">
        <v>33</v>
      </c>
      <c r="Q92" s="4">
        <v>0</v>
      </c>
      <c r="R92" s="7">
        <v>44798</v>
      </c>
      <c r="S92" s="6">
        <v>44804</v>
      </c>
      <c r="T92" s="4" t="s">
        <v>34</v>
      </c>
      <c r="U92" s="4">
        <v>-1660</v>
      </c>
      <c r="V92" s="4">
        <v>0</v>
      </c>
      <c r="W92" s="4">
        <v>0</v>
      </c>
      <c r="X92" s="4" t="s">
        <v>378</v>
      </c>
      <c r="Y92" s="4" t="s">
        <v>379</v>
      </c>
    </row>
    <row r="93" s="4" customFormat="1" spans="1:25">
      <c r="A93" s="4" t="s">
        <v>484</v>
      </c>
      <c r="B93" s="4" t="s">
        <v>26</v>
      </c>
      <c r="C93" s="4" t="s">
        <v>27</v>
      </c>
      <c r="D93" s="4" t="s">
        <v>211</v>
      </c>
      <c r="E93" s="4" t="s">
        <v>485</v>
      </c>
      <c r="F93" s="6">
        <v>44799</v>
      </c>
      <c r="G93" s="6">
        <v>44801</v>
      </c>
      <c r="H93" s="4">
        <v>1</v>
      </c>
      <c r="I93" s="4">
        <v>2</v>
      </c>
      <c r="J93" s="4">
        <v>2</v>
      </c>
      <c r="K93" s="4" t="s">
        <v>30</v>
      </c>
      <c r="L93" s="4">
        <v>744</v>
      </c>
      <c r="M93" s="4">
        <v>744</v>
      </c>
      <c r="N93" s="4" t="s">
        <v>486</v>
      </c>
      <c r="O93" s="4" t="s">
        <v>32</v>
      </c>
      <c r="P93" s="4" t="s">
        <v>33</v>
      </c>
      <c r="Q93" s="4">
        <v>0</v>
      </c>
      <c r="R93" s="7">
        <v>44799</v>
      </c>
      <c r="S93" s="6">
        <v>44804</v>
      </c>
      <c r="T93" s="4" t="s">
        <v>34</v>
      </c>
      <c r="U93" s="4">
        <v>744</v>
      </c>
      <c r="V93" s="4">
        <v>0</v>
      </c>
      <c r="W93" s="4">
        <v>0</v>
      </c>
      <c r="X93" s="4" t="s">
        <v>487</v>
      </c>
      <c r="Y93" s="4" t="s">
        <v>488</v>
      </c>
    </row>
    <row r="94" s="4" customFormat="1" spans="1:25">
      <c r="A94" s="4" t="s">
        <v>489</v>
      </c>
      <c r="B94" s="4" t="s">
        <v>26</v>
      </c>
      <c r="C94" s="4" t="s">
        <v>27</v>
      </c>
      <c r="D94" s="4" t="s">
        <v>490</v>
      </c>
      <c r="E94" s="4" t="s">
        <v>491</v>
      </c>
      <c r="F94" s="6">
        <v>44800</v>
      </c>
      <c r="G94" s="6">
        <v>44801</v>
      </c>
      <c r="H94" s="4">
        <v>1</v>
      </c>
      <c r="I94" s="4">
        <v>1</v>
      </c>
      <c r="J94" s="4">
        <v>1</v>
      </c>
      <c r="K94" s="4" t="s">
        <v>30</v>
      </c>
      <c r="L94" s="4">
        <v>520</v>
      </c>
      <c r="M94" s="4">
        <v>520</v>
      </c>
      <c r="N94" s="4" t="s">
        <v>492</v>
      </c>
      <c r="O94" s="4" t="s">
        <v>32</v>
      </c>
      <c r="P94" s="4" t="s">
        <v>33</v>
      </c>
      <c r="Q94" s="4">
        <v>0</v>
      </c>
      <c r="R94" s="7">
        <v>44799</v>
      </c>
      <c r="S94" s="6">
        <v>44804</v>
      </c>
      <c r="T94" s="4" t="s">
        <v>34</v>
      </c>
      <c r="U94" s="4">
        <v>520</v>
      </c>
      <c r="V94" s="4">
        <v>0</v>
      </c>
      <c r="W94" s="4">
        <v>0</v>
      </c>
      <c r="X94" s="4" t="s">
        <v>493</v>
      </c>
      <c r="Y94" s="4" t="s">
        <v>494</v>
      </c>
    </row>
    <row r="95" s="4" customFormat="1" spans="1:25">
      <c r="A95" s="4" t="s">
        <v>495</v>
      </c>
      <c r="B95" s="4" t="s">
        <v>26</v>
      </c>
      <c r="C95" s="4" t="s">
        <v>27</v>
      </c>
      <c r="D95" s="4" t="s">
        <v>496</v>
      </c>
      <c r="E95" s="4" t="s">
        <v>497</v>
      </c>
      <c r="F95" s="6">
        <v>44800</v>
      </c>
      <c r="G95" s="6">
        <v>44801</v>
      </c>
      <c r="H95" s="4">
        <v>1</v>
      </c>
      <c r="I95" s="4">
        <v>1</v>
      </c>
      <c r="J95" s="4">
        <v>1</v>
      </c>
      <c r="K95" s="4" t="s">
        <v>30</v>
      </c>
      <c r="L95" s="4">
        <v>650</v>
      </c>
      <c r="M95" s="4">
        <v>650</v>
      </c>
      <c r="N95" s="4" t="s">
        <v>498</v>
      </c>
      <c r="O95" s="4" t="s">
        <v>32</v>
      </c>
      <c r="P95" s="4" t="s">
        <v>33</v>
      </c>
      <c r="Q95" s="4">
        <v>0</v>
      </c>
      <c r="R95" s="7">
        <v>44799</v>
      </c>
      <c r="S95" s="6">
        <v>44804</v>
      </c>
      <c r="T95" s="4" t="s">
        <v>34</v>
      </c>
      <c r="U95" s="4">
        <v>650</v>
      </c>
      <c r="V95" s="4">
        <v>0</v>
      </c>
      <c r="W95" s="4">
        <v>0</v>
      </c>
      <c r="X95" s="4" t="s">
        <v>499</v>
      </c>
      <c r="Y95" s="4" t="s">
        <v>500</v>
      </c>
    </row>
    <row r="96" s="4" customFormat="1" spans="1:25">
      <c r="A96" s="4" t="s">
        <v>501</v>
      </c>
      <c r="B96" s="4" t="s">
        <v>26</v>
      </c>
      <c r="C96" s="4" t="s">
        <v>27</v>
      </c>
      <c r="D96" s="4" t="s">
        <v>236</v>
      </c>
      <c r="E96" s="4" t="s">
        <v>63</v>
      </c>
      <c r="F96" s="6">
        <v>44800</v>
      </c>
      <c r="G96" s="6">
        <v>44801</v>
      </c>
      <c r="H96" s="4">
        <v>1</v>
      </c>
      <c r="I96" s="4">
        <v>1</v>
      </c>
      <c r="J96" s="4">
        <v>1</v>
      </c>
      <c r="K96" s="4" t="s">
        <v>30</v>
      </c>
      <c r="L96" s="4">
        <v>468</v>
      </c>
      <c r="M96" s="4">
        <v>468</v>
      </c>
      <c r="N96" s="4" t="s">
        <v>502</v>
      </c>
      <c r="O96" s="4" t="s">
        <v>32</v>
      </c>
      <c r="P96" s="4" t="s">
        <v>33</v>
      </c>
      <c r="Q96" s="4">
        <v>0</v>
      </c>
      <c r="R96" s="7">
        <v>44799</v>
      </c>
      <c r="S96" s="6">
        <v>44804</v>
      </c>
      <c r="T96" s="4" t="s">
        <v>34</v>
      </c>
      <c r="U96" s="4">
        <v>468</v>
      </c>
      <c r="V96" s="4">
        <v>0</v>
      </c>
      <c r="W96" s="4">
        <v>0</v>
      </c>
      <c r="X96" s="4" t="s">
        <v>503</v>
      </c>
      <c r="Y96" s="4" t="s">
        <v>504</v>
      </c>
    </row>
    <row r="97" s="4" customFormat="1" spans="1:25">
      <c r="A97" s="4" t="s">
        <v>505</v>
      </c>
      <c r="B97" s="4" t="s">
        <v>26</v>
      </c>
      <c r="C97" s="4" t="s">
        <v>27</v>
      </c>
      <c r="D97" s="4" t="s">
        <v>294</v>
      </c>
      <c r="E97" s="4" t="s">
        <v>387</v>
      </c>
      <c r="F97" s="6">
        <v>44800</v>
      </c>
      <c r="G97" s="6">
        <v>44801</v>
      </c>
      <c r="H97" s="4">
        <v>1</v>
      </c>
      <c r="I97" s="4">
        <v>1</v>
      </c>
      <c r="J97" s="4">
        <v>1</v>
      </c>
      <c r="K97" s="4" t="s">
        <v>30</v>
      </c>
      <c r="L97" s="4">
        <v>562</v>
      </c>
      <c r="M97" s="4">
        <v>562</v>
      </c>
      <c r="N97" s="4" t="s">
        <v>506</v>
      </c>
      <c r="O97" s="4" t="s">
        <v>32</v>
      </c>
      <c r="P97" s="4" t="s">
        <v>33</v>
      </c>
      <c r="Q97" s="4">
        <v>0</v>
      </c>
      <c r="R97" s="7">
        <v>44799</v>
      </c>
      <c r="S97" s="6">
        <v>44804</v>
      </c>
      <c r="T97" s="4" t="s">
        <v>34</v>
      </c>
      <c r="U97" s="4">
        <v>562</v>
      </c>
      <c r="V97" s="4">
        <v>0</v>
      </c>
      <c r="W97" s="4">
        <v>0</v>
      </c>
      <c r="X97" s="4" t="s">
        <v>507</v>
      </c>
      <c r="Y97" s="4" t="s">
        <v>227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448</v>
      </c>
      <c r="E98" s="4" t="s">
        <v>509</v>
      </c>
      <c r="F98" s="6">
        <v>44800</v>
      </c>
      <c r="G98" s="6">
        <v>44801</v>
      </c>
      <c r="H98" s="4">
        <v>1</v>
      </c>
      <c r="I98" s="4">
        <v>1</v>
      </c>
      <c r="J98" s="4">
        <v>1</v>
      </c>
      <c r="K98" s="4" t="s">
        <v>30</v>
      </c>
      <c r="L98" s="4">
        <v>387</v>
      </c>
      <c r="M98" s="4">
        <v>387</v>
      </c>
      <c r="N98" s="4" t="s">
        <v>510</v>
      </c>
      <c r="O98" s="4" t="s">
        <v>32</v>
      </c>
      <c r="P98" s="4" t="s">
        <v>33</v>
      </c>
      <c r="Q98" s="4">
        <v>0</v>
      </c>
      <c r="R98" s="7">
        <v>44799</v>
      </c>
      <c r="S98" s="6">
        <v>44804</v>
      </c>
      <c r="T98" s="4" t="s">
        <v>34</v>
      </c>
      <c r="U98" s="4">
        <v>387</v>
      </c>
      <c r="V98" s="4">
        <v>0</v>
      </c>
      <c r="W98" s="4">
        <v>0</v>
      </c>
      <c r="X98" s="4" t="s">
        <v>511</v>
      </c>
      <c r="Y98" s="4" t="s">
        <v>512</v>
      </c>
    </row>
    <row r="99" s="4" customFormat="1" spans="1:25">
      <c r="A99" s="4" t="s">
        <v>513</v>
      </c>
      <c r="B99" s="4" t="s">
        <v>26</v>
      </c>
      <c r="C99" s="4" t="s">
        <v>27</v>
      </c>
      <c r="D99" s="4" t="s">
        <v>406</v>
      </c>
      <c r="E99" s="4" t="s">
        <v>407</v>
      </c>
      <c r="F99" s="6">
        <v>44799</v>
      </c>
      <c r="G99" s="6">
        <v>44801</v>
      </c>
      <c r="H99" s="4">
        <v>1</v>
      </c>
      <c r="I99" s="4">
        <v>2</v>
      </c>
      <c r="J99" s="4">
        <v>2</v>
      </c>
      <c r="K99" s="4" t="s">
        <v>30</v>
      </c>
      <c r="L99" s="4">
        <v>852</v>
      </c>
      <c r="M99" s="4">
        <v>852</v>
      </c>
      <c r="N99" s="4" t="s">
        <v>514</v>
      </c>
      <c r="O99" s="4" t="s">
        <v>32</v>
      </c>
      <c r="P99" s="4" t="s">
        <v>33</v>
      </c>
      <c r="Q99" s="4">
        <v>0</v>
      </c>
      <c r="R99" s="7">
        <v>44799</v>
      </c>
      <c r="S99" s="6">
        <v>44804</v>
      </c>
      <c r="T99" s="4" t="s">
        <v>34</v>
      </c>
      <c r="U99" s="4">
        <v>852</v>
      </c>
      <c r="V99" s="4">
        <v>0</v>
      </c>
      <c r="W99" s="4">
        <v>0</v>
      </c>
      <c r="X99" s="4" t="s">
        <v>515</v>
      </c>
      <c r="Y99" s="4" t="s">
        <v>516</v>
      </c>
    </row>
    <row r="100" s="4" customFormat="1" spans="1:25">
      <c r="A100" s="4" t="s">
        <v>505</v>
      </c>
      <c r="B100" s="4" t="s">
        <v>26</v>
      </c>
      <c r="C100" s="4" t="s">
        <v>234</v>
      </c>
      <c r="D100" s="4" t="s">
        <v>294</v>
      </c>
      <c r="E100" s="4" t="s">
        <v>387</v>
      </c>
      <c r="F100" s="6">
        <v>44800</v>
      </c>
      <c r="G100" s="6">
        <v>44801</v>
      </c>
      <c r="H100" s="4">
        <v>1</v>
      </c>
      <c r="I100" s="4">
        <v>1</v>
      </c>
      <c r="J100" s="4">
        <v>1</v>
      </c>
      <c r="K100" s="4" t="s">
        <v>30</v>
      </c>
      <c r="L100" s="4">
        <v>-562</v>
      </c>
      <c r="M100" s="4">
        <v>-562</v>
      </c>
      <c r="N100" s="4" t="s">
        <v>506</v>
      </c>
      <c r="O100" s="4" t="s">
        <v>32</v>
      </c>
      <c r="P100" s="4" t="s">
        <v>33</v>
      </c>
      <c r="Q100" s="4">
        <v>0</v>
      </c>
      <c r="R100" s="7">
        <v>44799</v>
      </c>
      <c r="S100" s="6">
        <v>44804</v>
      </c>
      <c r="T100" s="4" t="s">
        <v>34</v>
      </c>
      <c r="U100" s="4">
        <v>-562</v>
      </c>
      <c r="V100" s="4">
        <v>0</v>
      </c>
      <c r="W100" s="4">
        <v>0</v>
      </c>
      <c r="X100" s="4" t="s">
        <v>507</v>
      </c>
      <c r="Y100" s="4" t="s">
        <v>227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44800</v>
      </c>
      <c r="G101" s="6">
        <v>44801</v>
      </c>
      <c r="H101" s="4">
        <v>1</v>
      </c>
      <c r="I101" s="4">
        <v>1</v>
      </c>
      <c r="J101" s="4">
        <v>1</v>
      </c>
      <c r="K101" s="4" t="s">
        <v>30</v>
      </c>
      <c r="L101" s="4">
        <v>928</v>
      </c>
      <c r="M101" s="4">
        <v>928</v>
      </c>
      <c r="N101" s="4" t="s">
        <v>520</v>
      </c>
      <c r="O101" s="4" t="s">
        <v>32</v>
      </c>
      <c r="P101" s="4" t="s">
        <v>33</v>
      </c>
      <c r="Q101" s="4">
        <v>0</v>
      </c>
      <c r="R101" s="7">
        <v>44799</v>
      </c>
      <c r="S101" s="6">
        <v>44804</v>
      </c>
      <c r="T101" s="4" t="s">
        <v>34</v>
      </c>
      <c r="U101" s="4">
        <v>928</v>
      </c>
      <c r="V101" s="4">
        <v>0</v>
      </c>
      <c r="W101" s="4">
        <v>0</v>
      </c>
      <c r="X101" s="4" t="s">
        <v>521</v>
      </c>
      <c r="Y101" s="4" t="s">
        <v>522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524</v>
      </c>
      <c r="E102" s="4" t="s">
        <v>525</v>
      </c>
      <c r="F102" s="6">
        <v>44800</v>
      </c>
      <c r="G102" s="6">
        <v>44801</v>
      </c>
      <c r="H102" s="4">
        <v>1</v>
      </c>
      <c r="I102" s="4">
        <v>1</v>
      </c>
      <c r="J102" s="4">
        <v>1</v>
      </c>
      <c r="K102" s="4" t="s">
        <v>30</v>
      </c>
      <c r="L102" s="4">
        <v>473</v>
      </c>
      <c r="M102" s="4">
        <v>473</v>
      </c>
      <c r="N102" s="4" t="s">
        <v>526</v>
      </c>
      <c r="O102" s="4" t="s">
        <v>32</v>
      </c>
      <c r="P102" s="4" t="s">
        <v>33</v>
      </c>
      <c r="Q102" s="4">
        <v>0</v>
      </c>
      <c r="R102" s="7">
        <v>44799</v>
      </c>
      <c r="S102" s="6">
        <v>44804</v>
      </c>
      <c r="T102" s="4" t="s">
        <v>34</v>
      </c>
      <c r="U102" s="4">
        <v>473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283</v>
      </c>
      <c r="E103" s="4" t="s">
        <v>530</v>
      </c>
      <c r="F103" s="6">
        <v>44800</v>
      </c>
      <c r="G103" s="6">
        <v>44801</v>
      </c>
      <c r="H103" s="4">
        <v>1</v>
      </c>
      <c r="I103" s="4">
        <v>1</v>
      </c>
      <c r="J103" s="4">
        <v>1</v>
      </c>
      <c r="K103" s="4" t="s">
        <v>30</v>
      </c>
      <c r="L103" s="4">
        <v>502</v>
      </c>
      <c r="M103" s="4">
        <v>502</v>
      </c>
      <c r="N103" s="4" t="s">
        <v>531</v>
      </c>
      <c r="O103" s="4" t="s">
        <v>32</v>
      </c>
      <c r="P103" s="4" t="s">
        <v>33</v>
      </c>
      <c r="Q103" s="4">
        <v>0</v>
      </c>
      <c r="R103" s="7">
        <v>44799</v>
      </c>
      <c r="S103" s="6">
        <v>44804</v>
      </c>
      <c r="T103" s="4" t="s">
        <v>34</v>
      </c>
      <c r="U103" s="4">
        <v>502</v>
      </c>
      <c r="V103" s="4">
        <v>0</v>
      </c>
      <c r="W103" s="4">
        <v>0</v>
      </c>
      <c r="X103" s="4" t="s">
        <v>532</v>
      </c>
      <c r="Y103" s="4" t="s">
        <v>533</v>
      </c>
    </row>
    <row r="104" s="4" customFormat="1" spans="1:25">
      <c r="A104" s="4" t="s">
        <v>534</v>
      </c>
      <c r="B104" s="4" t="s">
        <v>26</v>
      </c>
      <c r="C104" s="4" t="s">
        <v>27</v>
      </c>
      <c r="D104" s="4" t="s">
        <v>418</v>
      </c>
      <c r="E104" s="4" t="s">
        <v>419</v>
      </c>
      <c r="F104" s="6">
        <v>44800</v>
      </c>
      <c r="G104" s="6">
        <v>44801</v>
      </c>
      <c r="H104" s="4">
        <v>1</v>
      </c>
      <c r="I104" s="4">
        <v>1</v>
      </c>
      <c r="J104" s="4">
        <v>1</v>
      </c>
      <c r="K104" s="4" t="s">
        <v>30</v>
      </c>
      <c r="L104" s="4">
        <v>380</v>
      </c>
      <c r="M104" s="4">
        <v>380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44800</v>
      </c>
      <c r="S104" s="6">
        <v>44804</v>
      </c>
      <c r="T104" s="4" t="s">
        <v>34</v>
      </c>
      <c r="U104" s="4">
        <v>380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283</v>
      </c>
      <c r="E105" s="4" t="s">
        <v>284</v>
      </c>
      <c r="F105" s="6">
        <v>44800</v>
      </c>
      <c r="G105" s="6">
        <v>44801</v>
      </c>
      <c r="H105" s="4">
        <v>1</v>
      </c>
      <c r="I105" s="4">
        <v>1</v>
      </c>
      <c r="J105" s="4">
        <v>1</v>
      </c>
      <c r="K105" s="4" t="s">
        <v>30</v>
      </c>
      <c r="L105" s="4">
        <v>560</v>
      </c>
      <c r="M105" s="4">
        <v>560</v>
      </c>
      <c r="N105" s="4" t="s">
        <v>539</v>
      </c>
      <c r="O105" s="4" t="s">
        <v>32</v>
      </c>
      <c r="P105" s="4" t="s">
        <v>33</v>
      </c>
      <c r="Q105" s="4">
        <v>0</v>
      </c>
      <c r="R105" s="7">
        <v>44800</v>
      </c>
      <c r="S105" s="6">
        <v>44804</v>
      </c>
      <c r="T105" s="4" t="s">
        <v>34</v>
      </c>
      <c r="U105" s="4">
        <v>560</v>
      </c>
      <c r="V105" s="4">
        <v>0</v>
      </c>
      <c r="W105" s="4">
        <v>0</v>
      </c>
      <c r="X105" s="4" t="s">
        <v>540</v>
      </c>
      <c r="Y105" s="4" t="s">
        <v>541</v>
      </c>
    </row>
    <row r="106" s="4" customFormat="1" spans="1:25">
      <c r="A106" s="4" t="s">
        <v>542</v>
      </c>
      <c r="B106" s="4" t="s">
        <v>26</v>
      </c>
      <c r="C106" s="4" t="s">
        <v>27</v>
      </c>
      <c r="D106" s="4" t="s">
        <v>396</v>
      </c>
      <c r="E106" s="4" t="s">
        <v>449</v>
      </c>
      <c r="F106" s="6">
        <v>44800</v>
      </c>
      <c r="G106" s="6">
        <v>44801</v>
      </c>
      <c r="H106" s="4">
        <v>1</v>
      </c>
      <c r="I106" s="4">
        <v>1</v>
      </c>
      <c r="J106" s="4">
        <v>1</v>
      </c>
      <c r="K106" s="4" t="s">
        <v>30</v>
      </c>
      <c r="L106" s="4">
        <v>548</v>
      </c>
      <c r="M106" s="4">
        <v>548</v>
      </c>
      <c r="N106" s="4" t="s">
        <v>543</v>
      </c>
      <c r="O106" s="4" t="s">
        <v>32</v>
      </c>
      <c r="P106" s="4" t="s">
        <v>33</v>
      </c>
      <c r="Q106" s="4">
        <v>0</v>
      </c>
      <c r="R106" s="7">
        <v>44800</v>
      </c>
      <c r="S106" s="6">
        <v>44804</v>
      </c>
      <c r="T106" s="4" t="s">
        <v>34</v>
      </c>
      <c r="U106" s="4">
        <v>548</v>
      </c>
      <c r="V106" s="4">
        <v>0</v>
      </c>
      <c r="W106" s="4">
        <v>0</v>
      </c>
      <c r="X106" s="4" t="s">
        <v>544</v>
      </c>
      <c r="Y106" s="4" t="s">
        <v>545</v>
      </c>
    </row>
    <row r="107" s="4" customFormat="1" spans="1:25">
      <c r="A107" s="4" t="s">
        <v>546</v>
      </c>
      <c r="B107" s="4" t="s">
        <v>26</v>
      </c>
      <c r="C107" s="4" t="s">
        <v>27</v>
      </c>
      <c r="D107" s="4" t="s">
        <v>406</v>
      </c>
      <c r="E107" s="4" t="s">
        <v>547</v>
      </c>
      <c r="F107" s="6">
        <v>44800</v>
      </c>
      <c r="G107" s="6">
        <v>44801</v>
      </c>
      <c r="H107" s="4">
        <v>1</v>
      </c>
      <c r="I107" s="4">
        <v>1</v>
      </c>
      <c r="J107" s="4">
        <v>1</v>
      </c>
      <c r="K107" s="4" t="s">
        <v>30</v>
      </c>
      <c r="L107" s="4">
        <v>520</v>
      </c>
      <c r="M107" s="4">
        <v>520</v>
      </c>
      <c r="N107" s="4" t="s">
        <v>548</v>
      </c>
      <c r="O107" s="4" t="s">
        <v>32</v>
      </c>
      <c r="P107" s="4" t="s">
        <v>33</v>
      </c>
      <c r="Q107" s="4">
        <v>0</v>
      </c>
      <c r="R107" s="7">
        <v>44800</v>
      </c>
      <c r="S107" s="6">
        <v>44804</v>
      </c>
      <c r="T107" s="4" t="s">
        <v>34</v>
      </c>
      <c r="U107" s="4">
        <v>520</v>
      </c>
      <c r="V107" s="4">
        <v>0</v>
      </c>
      <c r="W107" s="4">
        <v>0</v>
      </c>
      <c r="X107" s="4" t="s">
        <v>549</v>
      </c>
      <c r="Y107" s="4" t="s">
        <v>550</v>
      </c>
    </row>
    <row r="108" s="4" customFormat="1" spans="1:25">
      <c r="A108" s="4" t="s">
        <v>551</v>
      </c>
      <c r="B108" s="4" t="s">
        <v>26</v>
      </c>
      <c r="C108" s="4" t="s">
        <v>27</v>
      </c>
      <c r="D108" s="4" t="s">
        <v>552</v>
      </c>
      <c r="E108" s="4" t="s">
        <v>553</v>
      </c>
      <c r="F108" s="6">
        <v>44800</v>
      </c>
      <c r="G108" s="6">
        <v>44801</v>
      </c>
      <c r="H108" s="4">
        <v>1</v>
      </c>
      <c r="I108" s="4">
        <v>1</v>
      </c>
      <c r="J108" s="4">
        <v>1</v>
      </c>
      <c r="K108" s="4" t="s">
        <v>30</v>
      </c>
      <c r="L108" s="4">
        <v>1200</v>
      </c>
      <c r="M108" s="4">
        <v>1200</v>
      </c>
      <c r="N108" s="4" t="s">
        <v>554</v>
      </c>
      <c r="O108" s="4" t="s">
        <v>32</v>
      </c>
      <c r="P108" s="4" t="s">
        <v>33</v>
      </c>
      <c r="Q108" s="4">
        <v>0</v>
      </c>
      <c r="R108" s="7">
        <v>44800</v>
      </c>
      <c r="S108" s="6">
        <v>44804</v>
      </c>
      <c r="T108" s="4" t="s">
        <v>34</v>
      </c>
      <c r="U108" s="4">
        <v>1200</v>
      </c>
      <c r="V108" s="4">
        <v>0</v>
      </c>
      <c r="W108" s="4">
        <v>0</v>
      </c>
      <c r="X108" s="4" t="s">
        <v>555</v>
      </c>
      <c r="Y108" s="4" t="s">
        <v>556</v>
      </c>
    </row>
    <row r="109" s="4" customFormat="1" spans="1:25">
      <c r="A109" s="4" t="s">
        <v>557</v>
      </c>
      <c r="B109" s="4" t="s">
        <v>26</v>
      </c>
      <c r="C109" s="4" t="s">
        <v>27</v>
      </c>
      <c r="D109" s="4" t="s">
        <v>329</v>
      </c>
      <c r="E109" s="4" t="s">
        <v>330</v>
      </c>
      <c r="F109" s="6">
        <v>44800</v>
      </c>
      <c r="G109" s="6">
        <v>44801</v>
      </c>
      <c r="H109" s="4">
        <v>2</v>
      </c>
      <c r="I109" s="4">
        <v>1</v>
      </c>
      <c r="J109" s="4">
        <v>2</v>
      </c>
      <c r="K109" s="4" t="s">
        <v>30</v>
      </c>
      <c r="L109" s="4">
        <v>320</v>
      </c>
      <c r="M109" s="4">
        <v>320</v>
      </c>
      <c r="N109" s="4" t="s">
        <v>558</v>
      </c>
      <c r="O109" s="4" t="s">
        <v>32</v>
      </c>
      <c r="P109" s="4" t="s">
        <v>33</v>
      </c>
      <c r="Q109" s="4">
        <v>0</v>
      </c>
      <c r="R109" s="7">
        <v>44800</v>
      </c>
      <c r="S109" s="6">
        <v>44804</v>
      </c>
      <c r="T109" s="4" t="s">
        <v>34</v>
      </c>
      <c r="U109" s="4">
        <v>320</v>
      </c>
      <c r="V109" s="4">
        <v>0</v>
      </c>
      <c r="W109" s="4">
        <v>0</v>
      </c>
      <c r="X109" s="4" t="s">
        <v>559</v>
      </c>
      <c r="Y109" s="4" t="s">
        <v>560</v>
      </c>
    </row>
    <row r="110" s="4" customFormat="1" spans="1:25">
      <c r="A110" s="4" t="s">
        <v>561</v>
      </c>
      <c r="B110" s="4" t="s">
        <v>26</v>
      </c>
      <c r="C110" s="4" t="s">
        <v>27</v>
      </c>
      <c r="D110" s="4" t="s">
        <v>283</v>
      </c>
      <c r="E110" s="4" t="s">
        <v>530</v>
      </c>
      <c r="F110" s="6">
        <v>44800</v>
      </c>
      <c r="G110" s="6">
        <v>44801</v>
      </c>
      <c r="H110" s="4">
        <v>1</v>
      </c>
      <c r="I110" s="4">
        <v>1</v>
      </c>
      <c r="J110" s="4">
        <v>1</v>
      </c>
      <c r="K110" s="4" t="s">
        <v>30</v>
      </c>
      <c r="L110" s="4">
        <v>502</v>
      </c>
      <c r="M110" s="4">
        <v>502</v>
      </c>
      <c r="N110" s="4" t="s">
        <v>562</v>
      </c>
      <c r="O110" s="4" t="s">
        <v>32</v>
      </c>
      <c r="P110" s="4" t="s">
        <v>33</v>
      </c>
      <c r="Q110" s="4">
        <v>0</v>
      </c>
      <c r="R110" s="7">
        <v>44800</v>
      </c>
      <c r="S110" s="6">
        <v>44804</v>
      </c>
      <c r="T110" s="4" t="s">
        <v>34</v>
      </c>
      <c r="U110" s="4">
        <v>502</v>
      </c>
      <c r="V110" s="4">
        <v>0</v>
      </c>
      <c r="W110" s="4">
        <v>0</v>
      </c>
      <c r="X110" s="4" t="s">
        <v>563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566</v>
      </c>
      <c r="E111" s="4" t="s">
        <v>567</v>
      </c>
      <c r="F111" s="6">
        <v>44800</v>
      </c>
      <c r="G111" s="6">
        <v>44801</v>
      </c>
      <c r="H111" s="4">
        <v>1</v>
      </c>
      <c r="I111" s="4">
        <v>1</v>
      </c>
      <c r="J111" s="4">
        <v>1</v>
      </c>
      <c r="K111" s="4" t="s">
        <v>30</v>
      </c>
      <c r="L111" s="4">
        <v>402</v>
      </c>
      <c r="M111" s="4">
        <v>402</v>
      </c>
      <c r="N111" s="4" t="s">
        <v>568</v>
      </c>
      <c r="O111" s="4" t="s">
        <v>32</v>
      </c>
      <c r="P111" s="4" t="s">
        <v>33</v>
      </c>
      <c r="Q111" s="4">
        <v>0</v>
      </c>
      <c r="R111" s="7">
        <v>44800</v>
      </c>
      <c r="S111" s="6">
        <v>44804</v>
      </c>
      <c r="T111" s="4" t="s">
        <v>34</v>
      </c>
      <c r="U111" s="4">
        <v>402</v>
      </c>
      <c r="V111" s="4">
        <v>0</v>
      </c>
      <c r="W111" s="4">
        <v>0</v>
      </c>
      <c r="X111" s="4" t="s">
        <v>569</v>
      </c>
      <c r="Y111" s="4" t="s">
        <v>570</v>
      </c>
    </row>
    <row r="112" s="4" customFormat="1" spans="1:25">
      <c r="A112" s="4" t="s">
        <v>571</v>
      </c>
      <c r="B112" s="4" t="s">
        <v>26</v>
      </c>
      <c r="C112" s="4" t="s">
        <v>27</v>
      </c>
      <c r="D112" s="4" t="s">
        <v>572</v>
      </c>
      <c r="E112" s="4" t="s">
        <v>573</v>
      </c>
      <c r="F112" s="6">
        <v>44800</v>
      </c>
      <c r="G112" s="6">
        <v>44801</v>
      </c>
      <c r="H112" s="4">
        <v>4</v>
      </c>
      <c r="I112" s="4">
        <v>1</v>
      </c>
      <c r="J112" s="4">
        <v>4</v>
      </c>
      <c r="K112" s="4" t="s">
        <v>30</v>
      </c>
      <c r="L112" s="4">
        <v>1840</v>
      </c>
      <c r="M112" s="4">
        <v>1840</v>
      </c>
      <c r="N112" s="4" t="s">
        <v>574</v>
      </c>
      <c r="O112" s="4" t="s">
        <v>32</v>
      </c>
      <c r="P112" s="4" t="s">
        <v>33</v>
      </c>
      <c r="Q112" s="4">
        <v>0</v>
      </c>
      <c r="R112" s="7">
        <v>44800</v>
      </c>
      <c r="S112" s="6">
        <v>44804</v>
      </c>
      <c r="T112" s="4" t="s">
        <v>34</v>
      </c>
      <c r="U112" s="4">
        <v>1840</v>
      </c>
      <c r="V112" s="4">
        <v>0</v>
      </c>
      <c r="W112" s="4">
        <v>0</v>
      </c>
      <c r="X112" s="4" t="s">
        <v>575</v>
      </c>
      <c r="Y112" s="4" t="s">
        <v>576</v>
      </c>
    </row>
    <row r="113" s="4" customFormat="1" spans="1:25">
      <c r="A113" s="4" t="s">
        <v>577</v>
      </c>
      <c r="B113" s="4" t="s">
        <v>26</v>
      </c>
      <c r="C113" s="4" t="s">
        <v>27</v>
      </c>
      <c r="D113" s="4" t="s">
        <v>552</v>
      </c>
      <c r="E113" s="4" t="s">
        <v>578</v>
      </c>
      <c r="F113" s="6">
        <v>44800</v>
      </c>
      <c r="G113" s="6">
        <v>44801</v>
      </c>
      <c r="H113" s="4">
        <v>1</v>
      </c>
      <c r="I113" s="4">
        <v>1</v>
      </c>
      <c r="J113" s="4">
        <v>1</v>
      </c>
      <c r="K113" s="4" t="s">
        <v>30</v>
      </c>
      <c r="L113" s="4">
        <v>1443</v>
      </c>
      <c r="M113" s="4">
        <v>1443</v>
      </c>
      <c r="N113" s="4" t="s">
        <v>579</v>
      </c>
      <c r="O113" s="4" t="s">
        <v>32</v>
      </c>
      <c r="P113" s="4" t="s">
        <v>33</v>
      </c>
      <c r="Q113" s="4">
        <v>0</v>
      </c>
      <c r="R113" s="7">
        <v>44800</v>
      </c>
      <c r="S113" s="6">
        <v>44804</v>
      </c>
      <c r="T113" s="4" t="s">
        <v>34</v>
      </c>
      <c r="U113" s="4">
        <v>1443</v>
      </c>
      <c r="V113" s="4">
        <v>0</v>
      </c>
      <c r="W113" s="4">
        <v>0</v>
      </c>
      <c r="X113" s="4" t="s">
        <v>580</v>
      </c>
      <c r="Y113" s="4" t="s">
        <v>581</v>
      </c>
    </row>
    <row r="114" s="4" customFormat="1" spans="1:25">
      <c r="A114" s="4" t="s">
        <v>582</v>
      </c>
      <c r="B114" s="4" t="s">
        <v>26</v>
      </c>
      <c r="C114" s="4" t="s">
        <v>27</v>
      </c>
      <c r="D114" s="4" t="s">
        <v>329</v>
      </c>
      <c r="E114" s="4" t="s">
        <v>330</v>
      </c>
      <c r="F114" s="6">
        <v>44800</v>
      </c>
      <c r="G114" s="6">
        <v>44801</v>
      </c>
      <c r="H114" s="4">
        <v>1</v>
      </c>
      <c r="I114" s="4">
        <v>1</v>
      </c>
      <c r="J114" s="4">
        <v>1</v>
      </c>
      <c r="K114" s="4" t="s">
        <v>30</v>
      </c>
      <c r="L114" s="4">
        <v>173</v>
      </c>
      <c r="M114" s="4">
        <v>173</v>
      </c>
      <c r="N114" s="4" t="s">
        <v>583</v>
      </c>
      <c r="O114" s="4" t="s">
        <v>32</v>
      </c>
      <c r="P114" s="4" t="s">
        <v>33</v>
      </c>
      <c r="Q114" s="4">
        <v>0</v>
      </c>
      <c r="R114" s="7">
        <v>44800</v>
      </c>
      <c r="S114" s="6">
        <v>44804</v>
      </c>
      <c r="T114" s="4" t="s">
        <v>34</v>
      </c>
      <c r="U114" s="4">
        <v>173</v>
      </c>
      <c r="V114" s="4">
        <v>0</v>
      </c>
      <c r="W114" s="4">
        <v>0</v>
      </c>
      <c r="X114" s="4" t="s">
        <v>584</v>
      </c>
      <c r="Y114" s="4" t="s">
        <v>585</v>
      </c>
    </row>
    <row r="115" s="4" customFormat="1" spans="1:25">
      <c r="A115" s="4" t="s">
        <v>586</v>
      </c>
      <c r="B115" s="4" t="s">
        <v>26</v>
      </c>
      <c r="C115" s="4" t="s">
        <v>27</v>
      </c>
      <c r="D115" s="4" t="s">
        <v>587</v>
      </c>
      <c r="E115" s="4" t="s">
        <v>588</v>
      </c>
      <c r="F115" s="6">
        <v>44800</v>
      </c>
      <c r="G115" s="6">
        <v>44801</v>
      </c>
      <c r="H115" s="4">
        <v>1</v>
      </c>
      <c r="I115" s="4">
        <v>1</v>
      </c>
      <c r="J115" s="4">
        <v>1</v>
      </c>
      <c r="K115" s="4" t="s">
        <v>30</v>
      </c>
      <c r="L115" s="4">
        <v>309</v>
      </c>
      <c r="M115" s="4">
        <v>309</v>
      </c>
      <c r="N115" s="4" t="s">
        <v>589</v>
      </c>
      <c r="O115" s="4" t="s">
        <v>32</v>
      </c>
      <c r="P115" s="4" t="s">
        <v>33</v>
      </c>
      <c r="Q115" s="4">
        <v>0</v>
      </c>
      <c r="R115" s="7">
        <v>44800</v>
      </c>
      <c r="S115" s="6">
        <v>44804</v>
      </c>
      <c r="T115" s="4" t="s">
        <v>34</v>
      </c>
      <c r="U115" s="4">
        <v>309</v>
      </c>
      <c r="V115" s="4">
        <v>0</v>
      </c>
      <c r="W115" s="4">
        <v>0</v>
      </c>
      <c r="X115" s="4" t="s">
        <v>590</v>
      </c>
      <c r="Y115" s="4" t="s">
        <v>591</v>
      </c>
    </row>
    <row r="116" s="4" customFormat="1" spans="1:25">
      <c r="A116" s="4" t="s">
        <v>592</v>
      </c>
      <c r="B116" s="4" t="s">
        <v>26</v>
      </c>
      <c r="C116" s="4" t="s">
        <v>27</v>
      </c>
      <c r="D116" s="4" t="s">
        <v>593</v>
      </c>
      <c r="E116" s="4" t="s">
        <v>594</v>
      </c>
      <c r="F116" s="6">
        <v>44800</v>
      </c>
      <c r="G116" s="6">
        <v>44801</v>
      </c>
      <c r="H116" s="4">
        <v>1</v>
      </c>
      <c r="I116" s="4">
        <v>1</v>
      </c>
      <c r="J116" s="4">
        <v>1</v>
      </c>
      <c r="K116" s="4" t="s">
        <v>30</v>
      </c>
      <c r="L116" s="4">
        <v>141</v>
      </c>
      <c r="M116" s="4">
        <v>141</v>
      </c>
      <c r="N116" s="4" t="s">
        <v>595</v>
      </c>
      <c r="O116" s="4" t="s">
        <v>32</v>
      </c>
      <c r="P116" s="4" t="s">
        <v>33</v>
      </c>
      <c r="Q116" s="4">
        <v>0</v>
      </c>
      <c r="R116" s="7">
        <v>44800</v>
      </c>
      <c r="S116" s="6">
        <v>44804</v>
      </c>
      <c r="T116" s="4" t="s">
        <v>34</v>
      </c>
      <c r="U116" s="4">
        <v>141</v>
      </c>
      <c r="V116" s="4">
        <v>0</v>
      </c>
      <c r="W116" s="4">
        <v>0</v>
      </c>
      <c r="X116" s="4" t="s">
        <v>596</v>
      </c>
      <c r="Y116" s="4" t="s">
        <v>597</v>
      </c>
    </row>
    <row r="117" s="4" customFormat="1" spans="1:25">
      <c r="A117" s="4" t="s">
        <v>598</v>
      </c>
      <c r="B117" s="4" t="s">
        <v>26</v>
      </c>
      <c r="C117" s="4" t="s">
        <v>27</v>
      </c>
      <c r="D117" s="4" t="s">
        <v>329</v>
      </c>
      <c r="E117" s="4" t="s">
        <v>330</v>
      </c>
      <c r="F117" s="6">
        <v>44800</v>
      </c>
      <c r="G117" s="6">
        <v>44801</v>
      </c>
      <c r="H117" s="4">
        <v>1</v>
      </c>
      <c r="I117" s="4">
        <v>1</v>
      </c>
      <c r="J117" s="4">
        <v>1</v>
      </c>
      <c r="K117" s="4" t="s">
        <v>30</v>
      </c>
      <c r="L117" s="4">
        <v>173</v>
      </c>
      <c r="M117" s="4">
        <v>173</v>
      </c>
      <c r="N117" s="4" t="s">
        <v>599</v>
      </c>
      <c r="O117" s="4" t="s">
        <v>32</v>
      </c>
      <c r="P117" s="4" t="s">
        <v>33</v>
      </c>
      <c r="Q117" s="4">
        <v>0</v>
      </c>
      <c r="R117" s="7">
        <v>44800</v>
      </c>
      <c r="S117" s="6">
        <v>44804</v>
      </c>
      <c r="T117" s="4" t="s">
        <v>34</v>
      </c>
      <c r="U117" s="4">
        <v>173</v>
      </c>
      <c r="V117" s="4">
        <v>0</v>
      </c>
      <c r="W117" s="4">
        <v>0</v>
      </c>
      <c r="X117" s="4" t="s">
        <v>600</v>
      </c>
      <c r="Y117" s="4" t="s">
        <v>601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1"/>
  <sheetViews>
    <sheetView tabSelected="1" workbookViewId="0">
      <selection activeCell="A119" sqref="A119:A121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602</v>
      </c>
    </row>
    <row r="2" s="4" customFormat="1" hidden="1" spans="1:9">
      <c r="A2" s="5">
        <v>18097955356</v>
      </c>
      <c r="B2" s="6">
        <v>44797</v>
      </c>
      <c r="C2" s="6">
        <v>44801</v>
      </c>
      <c r="D2" s="4">
        <v>4164</v>
      </c>
      <c r="E2" s="4" t="str">
        <f>VLOOKUP(A2,HOP!A:L,12,0)</f>
        <v>4164.00</v>
      </c>
      <c r="F2" s="4" t="str">
        <f>VLOOKUP(A2,HOP!A:C,3,0)</f>
        <v>2586990</v>
      </c>
      <c r="G2" s="4">
        <f>D2-E2</f>
        <v>0</v>
      </c>
      <c r="H2" s="4" t="str">
        <f>$H$1&amp;F2</f>
        <v>，2586990</v>
      </c>
      <c r="I2" s="4" t="str">
        <f>VLOOKUP(A2,HOP!A:U,21,0)</f>
        <v>直采</v>
      </c>
    </row>
    <row r="3" s="4" customFormat="1" hidden="1" spans="1:9">
      <c r="A3" s="5">
        <v>18121553637</v>
      </c>
      <c r="B3" s="6">
        <v>44797</v>
      </c>
      <c r="C3" s="6">
        <v>44801</v>
      </c>
      <c r="D3" s="4">
        <v>1028</v>
      </c>
      <c r="E3" s="4" t="str">
        <f>VLOOKUP(A3,HOP!A:L,12,0)</f>
        <v>1028.00</v>
      </c>
      <c r="F3" s="4" t="str">
        <f>VLOOKUP(A3,HOP!A:C,3,0)</f>
        <v>2591143</v>
      </c>
      <c r="G3" s="4">
        <f t="shared" ref="G3:G34" si="0">D3-E3</f>
        <v>0</v>
      </c>
      <c r="H3" s="4" t="str">
        <f t="shared" ref="H3:H34" si="1">$H$1&amp;F3</f>
        <v>，2591143</v>
      </c>
      <c r="I3" s="4" t="str">
        <f>VLOOKUP(A3,HOP!A:U,21,0)</f>
        <v>直采</v>
      </c>
    </row>
    <row r="4" s="4" customFormat="1" hidden="1" spans="1:9">
      <c r="A4" s="5">
        <v>18172750054</v>
      </c>
      <c r="B4" s="6">
        <v>44797</v>
      </c>
      <c r="C4" s="6">
        <v>44801</v>
      </c>
      <c r="D4" s="4">
        <v>4600</v>
      </c>
      <c r="E4" s="4" t="str">
        <f>VLOOKUP(A4,HOP!A:L,12,0)</f>
        <v>4600.00</v>
      </c>
      <c r="F4" s="4" t="str">
        <f>VLOOKUP(A4,HOP!A:C,3,0)</f>
        <v>2598584</v>
      </c>
      <c r="G4" s="4">
        <f t="shared" si="0"/>
        <v>0</v>
      </c>
      <c r="H4" s="4" t="str">
        <f t="shared" si="1"/>
        <v>，2598584</v>
      </c>
      <c r="I4" s="4" t="str">
        <f>VLOOKUP(A4,HOP!A:U,21,0)</f>
        <v>直采</v>
      </c>
    </row>
    <row r="5" s="4" customFormat="1" hidden="1" spans="1:9">
      <c r="A5" s="5">
        <v>18301157790</v>
      </c>
      <c r="B5" s="6">
        <v>44800</v>
      </c>
      <c r="C5" s="6">
        <v>44801</v>
      </c>
      <c r="D5" s="4">
        <v>2445</v>
      </c>
      <c r="E5" s="4" t="str">
        <f>VLOOKUP(A5,HOP!A:L,12,0)</f>
        <v>2445.00</v>
      </c>
      <c r="F5" s="4" t="str">
        <f>VLOOKUP(A5,HOP!A:C,3,0)</f>
        <v>2612050</v>
      </c>
      <c r="G5" s="4">
        <f t="shared" si="0"/>
        <v>0</v>
      </c>
      <c r="H5" s="4" t="str">
        <f t="shared" si="1"/>
        <v>，2612050</v>
      </c>
      <c r="I5" s="4" t="str">
        <f>VLOOKUP(A5,HOP!A:U,21,0)</f>
        <v>直采</v>
      </c>
    </row>
    <row r="6" s="4" customFormat="1" hidden="1" spans="1:9">
      <c r="A6" s="5">
        <v>18308510223</v>
      </c>
      <c r="B6" s="6">
        <v>44799</v>
      </c>
      <c r="C6" s="6">
        <v>44801</v>
      </c>
      <c r="D6" s="4">
        <v>2323</v>
      </c>
      <c r="E6" s="4" t="str">
        <f>VLOOKUP(A6,HOP!A:L,12,0)</f>
        <v>2323.00</v>
      </c>
      <c r="F6" s="4" t="str">
        <f>VLOOKUP(A6,HOP!A:C,3,0)</f>
        <v>2612899</v>
      </c>
      <c r="G6" s="4">
        <f t="shared" si="0"/>
        <v>0</v>
      </c>
      <c r="H6" s="4" t="str">
        <f t="shared" si="1"/>
        <v>，2612899</v>
      </c>
      <c r="I6" s="4" t="str">
        <f>VLOOKUP(A6,HOP!A:U,21,0)</f>
        <v>直采</v>
      </c>
    </row>
    <row r="7" s="4" customFormat="1" hidden="1" spans="1:9">
      <c r="A7" s="5">
        <v>18381399362</v>
      </c>
      <c r="B7" s="6">
        <v>44800</v>
      </c>
      <c r="C7" s="6">
        <v>44801</v>
      </c>
      <c r="D7" s="4">
        <v>289</v>
      </c>
      <c r="E7" s="4" t="str">
        <f>VLOOKUP(A7,HOP!A:L,12,0)</f>
        <v>289.00</v>
      </c>
      <c r="F7" s="4" t="str">
        <f>VLOOKUP(A7,HOP!A:C,3,0)</f>
        <v>2620043</v>
      </c>
      <c r="G7" s="4">
        <f t="shared" si="0"/>
        <v>0</v>
      </c>
      <c r="H7" s="4" t="str">
        <f t="shared" si="1"/>
        <v>，2620043</v>
      </c>
      <c r="I7" s="4" t="str">
        <f>VLOOKUP(A7,HOP!A:U,21,0)</f>
        <v>直采</v>
      </c>
    </row>
    <row r="8" s="4" customFormat="1" hidden="1" spans="1:9">
      <c r="A8" s="5">
        <v>18396482795</v>
      </c>
      <c r="B8" s="6">
        <v>44798</v>
      </c>
      <c r="C8" s="6">
        <v>44801</v>
      </c>
      <c r="D8" s="4">
        <v>2922</v>
      </c>
      <c r="E8" s="4" t="str">
        <f>VLOOKUP(A8,HOP!A:L,12,0)</f>
        <v>2922.00</v>
      </c>
      <c r="F8" s="4" t="str">
        <f>VLOOKUP(A8,HOP!A:C,3,0)</f>
        <v>2621375</v>
      </c>
      <c r="G8" s="4">
        <f t="shared" si="0"/>
        <v>0</v>
      </c>
      <c r="H8" s="4" t="str">
        <f t="shared" si="1"/>
        <v>，2621375</v>
      </c>
      <c r="I8" s="4" t="str">
        <f>VLOOKUP(A8,HOP!A:U,21,0)</f>
        <v>直采</v>
      </c>
    </row>
    <row r="9" s="4" customFormat="1" hidden="1" spans="1:9">
      <c r="A9" s="5">
        <v>18420366751</v>
      </c>
      <c r="B9" s="6">
        <v>44800</v>
      </c>
      <c r="C9" s="6">
        <v>44801</v>
      </c>
      <c r="D9" s="4">
        <v>113</v>
      </c>
      <c r="E9" s="4" t="str">
        <f>VLOOKUP(A9,HOP!A:L,12,0)</f>
        <v>113.00</v>
      </c>
      <c r="F9" s="4" t="str">
        <f>VLOOKUP(A9,HOP!A:C,3,0)</f>
        <v>2623672</v>
      </c>
      <c r="G9" s="4">
        <f t="shared" si="0"/>
        <v>0</v>
      </c>
      <c r="H9" s="4" t="str">
        <f t="shared" si="1"/>
        <v>，2623672</v>
      </c>
      <c r="I9" s="4" t="str">
        <f>VLOOKUP(A9,HOP!A:U,21,0)</f>
        <v>直采</v>
      </c>
    </row>
    <row r="10" s="4" customFormat="1" hidden="1" spans="1:9">
      <c r="A10" s="5">
        <v>18505668011</v>
      </c>
      <c r="B10" s="6">
        <v>44799</v>
      </c>
      <c r="C10" s="6">
        <v>44801</v>
      </c>
      <c r="D10" s="4">
        <v>5810</v>
      </c>
      <c r="E10" s="4" t="str">
        <f>VLOOKUP(A10,HOP!A:L,12,0)</f>
        <v>5810.00</v>
      </c>
      <c r="F10" s="4" t="str">
        <f>VLOOKUP(A10,HOP!A:C,3,0)</f>
        <v>2632179</v>
      </c>
      <c r="G10" s="4">
        <f t="shared" si="0"/>
        <v>0</v>
      </c>
      <c r="H10" s="4" t="str">
        <f t="shared" si="1"/>
        <v>，2632179</v>
      </c>
      <c r="I10" s="4" t="str">
        <f>VLOOKUP(A10,HOP!A:U,21,0)</f>
        <v>直采</v>
      </c>
    </row>
    <row r="11" s="4" customFormat="1" hidden="1" spans="1:9">
      <c r="A11" s="5">
        <v>18537856705</v>
      </c>
      <c r="B11" s="6">
        <v>44796</v>
      </c>
      <c r="C11" s="6">
        <v>44801</v>
      </c>
      <c r="D11" s="4">
        <v>3900</v>
      </c>
      <c r="E11" s="4" t="str">
        <f>VLOOKUP(A11,HOP!A:L,12,0)</f>
        <v>3900.00</v>
      </c>
      <c r="F11" s="4" t="str">
        <f>VLOOKUP(A11,HOP!A:C,3,0)</f>
        <v>2635391</v>
      </c>
      <c r="G11" s="4">
        <f t="shared" si="0"/>
        <v>0</v>
      </c>
      <c r="H11" s="4" t="str">
        <f t="shared" si="1"/>
        <v>，2635391</v>
      </c>
      <c r="I11" s="4" t="str">
        <f>VLOOKUP(A11,HOP!A:U,21,0)</f>
        <v>直采</v>
      </c>
    </row>
    <row r="12" s="4" customFormat="1" hidden="1" spans="1:9">
      <c r="A12" s="5">
        <v>18537964835</v>
      </c>
      <c r="B12" s="6">
        <v>44796</v>
      </c>
      <c r="C12" s="6">
        <v>44801</v>
      </c>
      <c r="D12" s="4">
        <v>2650</v>
      </c>
      <c r="E12" s="4" t="str">
        <f>VLOOKUP(A12,HOP!A:L,12,0)</f>
        <v>2650.00</v>
      </c>
      <c r="F12" s="4" t="str">
        <f>VLOOKUP(A12,HOP!A:C,3,0)</f>
        <v>2635404</v>
      </c>
      <c r="G12" s="4">
        <f t="shared" si="0"/>
        <v>0</v>
      </c>
      <c r="H12" s="4" t="str">
        <f t="shared" si="1"/>
        <v>，2635404</v>
      </c>
      <c r="I12" s="4" t="str">
        <f>VLOOKUP(A12,HOP!A:U,21,0)</f>
        <v>直采</v>
      </c>
    </row>
    <row r="13" s="4" customFormat="1" hidden="1" spans="1:9">
      <c r="A13" s="5">
        <v>18546350459</v>
      </c>
      <c r="B13" s="6">
        <v>44798</v>
      </c>
      <c r="C13" s="6">
        <v>44801</v>
      </c>
      <c r="D13" s="4">
        <v>3048</v>
      </c>
      <c r="E13" s="4" t="str">
        <f>VLOOKUP(A13,HOP!A:L,12,0)</f>
        <v>3048.00</v>
      </c>
      <c r="F13" s="4" t="str">
        <f>VLOOKUP(A13,HOP!A:C,3,0)</f>
        <v>2636185</v>
      </c>
      <c r="G13" s="4">
        <f t="shared" si="0"/>
        <v>0</v>
      </c>
      <c r="H13" s="4" t="str">
        <f t="shared" si="1"/>
        <v>，2636185</v>
      </c>
      <c r="I13" s="4" t="str">
        <f>VLOOKUP(A13,HOP!A:U,21,0)</f>
        <v>直采</v>
      </c>
    </row>
    <row r="14" s="4" customFormat="1" hidden="1" spans="1:9">
      <c r="A14" s="5">
        <v>18591315259</v>
      </c>
      <c r="B14" s="6">
        <v>44799</v>
      </c>
      <c r="C14" s="6">
        <v>44801</v>
      </c>
      <c r="D14" s="4">
        <v>1388</v>
      </c>
      <c r="E14" s="4" t="str">
        <f>VLOOKUP(A14,HOP!A:L,12,0)</f>
        <v>1388.00</v>
      </c>
      <c r="F14" s="4" t="str">
        <f>VLOOKUP(A14,HOP!A:C,3,0)</f>
        <v>2640452</v>
      </c>
      <c r="G14" s="4">
        <f t="shared" si="0"/>
        <v>0</v>
      </c>
      <c r="H14" s="4" t="str">
        <f t="shared" si="1"/>
        <v>，2640452</v>
      </c>
      <c r="I14" s="4" t="str">
        <f>VLOOKUP(A14,HOP!A:U,21,0)</f>
        <v>直采</v>
      </c>
    </row>
    <row r="15" s="4" customFormat="1" spans="1:9">
      <c r="A15" s="5">
        <v>18611441851</v>
      </c>
      <c r="B15" s="6">
        <v>44798</v>
      </c>
      <c r="C15" s="6">
        <v>44801</v>
      </c>
      <c r="D15" s="4">
        <v>457.49</v>
      </c>
      <c r="E15" s="4" t="str">
        <f>VLOOKUP(A15,HOP!A:L,12,0)</f>
        <v>457.50</v>
      </c>
      <c r="F15" s="4" t="str">
        <f>VLOOKUP(A15,HOP!A:C,3,0)</f>
        <v>2642598</v>
      </c>
      <c r="G15" s="4">
        <f t="shared" si="0"/>
        <v>-0.00999999999999091</v>
      </c>
      <c r="H15" s="4" t="str">
        <f t="shared" si="1"/>
        <v>，2642598</v>
      </c>
      <c r="I15" s="4" t="str">
        <f>VLOOKUP(A15,HOP!A:U,21,0)</f>
        <v>直采</v>
      </c>
    </row>
    <row r="16" s="4" customFormat="1" hidden="1" spans="1:9">
      <c r="A16" s="5">
        <v>18615735638</v>
      </c>
      <c r="B16" s="6">
        <v>44798</v>
      </c>
      <c r="C16" s="6">
        <v>44801</v>
      </c>
      <c r="D16" s="4">
        <v>1170</v>
      </c>
      <c r="E16" s="4" t="str">
        <f>VLOOKUP(A16,HOP!A:L,12,0)</f>
        <v>1170.00</v>
      </c>
      <c r="F16" s="4" t="str">
        <f>VLOOKUP(A16,HOP!A:C,3,0)</f>
        <v>2643141</v>
      </c>
      <c r="G16" s="4">
        <f t="shared" si="0"/>
        <v>0</v>
      </c>
      <c r="H16" s="4" t="str">
        <f t="shared" si="1"/>
        <v>，2643141</v>
      </c>
      <c r="I16" s="4" t="str">
        <f>VLOOKUP(A16,HOP!A:U,21,0)</f>
        <v>直采</v>
      </c>
    </row>
    <row r="17" s="4" customFormat="1" hidden="1" spans="1:9">
      <c r="A17" s="5">
        <v>18622445544</v>
      </c>
      <c r="B17" s="6">
        <v>44798</v>
      </c>
      <c r="C17" s="6">
        <v>44801</v>
      </c>
      <c r="D17" s="4">
        <v>2268</v>
      </c>
      <c r="E17" s="4" t="str">
        <f>VLOOKUP(A17,HOP!A:L,12,0)</f>
        <v>2268.00</v>
      </c>
      <c r="F17" s="4" t="str">
        <f>VLOOKUP(A17,HOP!A:C,3,0)</f>
        <v>2643678</v>
      </c>
      <c r="G17" s="4">
        <f t="shared" si="0"/>
        <v>0</v>
      </c>
      <c r="H17" s="4" t="str">
        <f t="shared" si="1"/>
        <v>，2643678</v>
      </c>
      <c r="I17" s="4" t="str">
        <f>VLOOKUP(A17,HOP!A:U,21,0)</f>
        <v>直采</v>
      </c>
    </row>
    <row r="18" s="4" customFormat="1" hidden="1" spans="1:9">
      <c r="A18" s="5">
        <v>18670064148</v>
      </c>
      <c r="B18" s="6">
        <v>44799</v>
      </c>
      <c r="C18" s="6">
        <v>44801</v>
      </c>
      <c r="D18" s="4">
        <v>3240</v>
      </c>
      <c r="E18" s="4" t="str">
        <f>VLOOKUP(A18,HOP!A:L,12,0)</f>
        <v>3240.00</v>
      </c>
      <c r="F18" s="4" t="str">
        <f>VLOOKUP(A18,HOP!A:C,3,0)</f>
        <v>2647591</v>
      </c>
      <c r="G18" s="4">
        <f t="shared" si="0"/>
        <v>0</v>
      </c>
      <c r="H18" s="4" t="str">
        <f t="shared" si="1"/>
        <v>，2647591</v>
      </c>
      <c r="I18" s="4" t="str">
        <f>VLOOKUP(A18,HOP!A:U,21,0)</f>
        <v>直采</v>
      </c>
    </row>
    <row r="19" s="4" customFormat="1" hidden="1" spans="1:9">
      <c r="A19" s="5">
        <v>18680224249</v>
      </c>
      <c r="B19" s="6">
        <v>44799</v>
      </c>
      <c r="C19" s="6">
        <v>44801</v>
      </c>
      <c r="D19" s="4">
        <v>540</v>
      </c>
      <c r="E19" s="4" t="str">
        <f>VLOOKUP(A19,HOP!A:L,12,0)</f>
        <v>540.00</v>
      </c>
      <c r="F19" s="4" t="str">
        <f>VLOOKUP(A19,HOP!A:C,3,0)</f>
        <v>2648518</v>
      </c>
      <c r="G19" s="4">
        <f t="shared" si="0"/>
        <v>0</v>
      </c>
      <c r="H19" s="4" t="str">
        <f t="shared" si="1"/>
        <v>，2648518</v>
      </c>
      <c r="I19" s="4" t="str">
        <f>VLOOKUP(A19,HOP!A:U,21,0)</f>
        <v>直采</v>
      </c>
    </row>
    <row r="20" s="4" customFormat="1" hidden="1" spans="1:9">
      <c r="A20" s="5">
        <v>18733920568</v>
      </c>
      <c r="B20" s="6">
        <v>44798</v>
      </c>
      <c r="C20" s="6">
        <v>44801</v>
      </c>
      <c r="D20" s="4">
        <v>2000</v>
      </c>
      <c r="E20" s="4" t="str">
        <f>VLOOKUP(A20,HOP!A:L,12,0)</f>
        <v>2000.00</v>
      </c>
      <c r="F20" s="4" t="str">
        <f>VLOOKUP(A20,HOP!A:C,3,0)</f>
        <v>2653467</v>
      </c>
      <c r="G20" s="4">
        <f t="shared" si="0"/>
        <v>0</v>
      </c>
      <c r="H20" s="4" t="str">
        <f t="shared" si="1"/>
        <v>，2653467</v>
      </c>
      <c r="I20" s="4" t="str">
        <f>VLOOKUP(A20,HOP!A:U,21,0)</f>
        <v>直采</v>
      </c>
    </row>
    <row r="21" s="4" customFormat="1" hidden="1" spans="1:9">
      <c r="A21" s="5">
        <v>18737331847</v>
      </c>
      <c r="B21" s="6">
        <v>44799</v>
      </c>
      <c r="C21" s="6">
        <v>44801</v>
      </c>
      <c r="D21" s="4">
        <v>1256</v>
      </c>
      <c r="E21" s="4" t="str">
        <f>VLOOKUP(A21,HOP!A:L,12,0)</f>
        <v>1256.00</v>
      </c>
      <c r="F21" s="4" t="str">
        <f>VLOOKUP(A21,HOP!A:C,3,0)</f>
        <v>2653940</v>
      </c>
      <c r="G21" s="4">
        <f t="shared" si="0"/>
        <v>0</v>
      </c>
      <c r="H21" s="4" t="str">
        <f t="shared" si="1"/>
        <v>，2653940</v>
      </c>
      <c r="I21" s="4" t="str">
        <f>VLOOKUP(A21,HOP!A:U,21,0)</f>
        <v>直采</v>
      </c>
    </row>
    <row r="22" s="4" customFormat="1" hidden="1" spans="1:9">
      <c r="A22" s="5">
        <v>18738062236</v>
      </c>
      <c r="B22" s="6">
        <v>44800</v>
      </c>
      <c r="C22" s="6">
        <v>44801</v>
      </c>
      <c r="D22" s="4">
        <v>325</v>
      </c>
      <c r="E22" s="4" t="str">
        <f>VLOOKUP(A22,HOP!A:L,12,0)</f>
        <v>325.00</v>
      </c>
      <c r="F22" s="4" t="str">
        <f>VLOOKUP(A22,HOP!A:C,3,0)</f>
        <v>2654028</v>
      </c>
      <c r="G22" s="4">
        <f t="shared" si="0"/>
        <v>0</v>
      </c>
      <c r="H22" s="4" t="str">
        <f t="shared" si="1"/>
        <v>，2654028</v>
      </c>
      <c r="I22" s="4" t="str">
        <f>VLOOKUP(A22,HOP!A:U,21,0)</f>
        <v>直采</v>
      </c>
    </row>
    <row r="23" s="4" customFormat="1" hidden="1" spans="1:9">
      <c r="A23" s="5">
        <v>18756986573</v>
      </c>
      <c r="B23" s="6">
        <v>44797</v>
      </c>
      <c r="C23" s="6">
        <v>44801</v>
      </c>
      <c r="D23" s="4">
        <v>4280</v>
      </c>
      <c r="E23" s="4" t="str">
        <f>VLOOKUP(A23,HOP!A:L,12,0)</f>
        <v>4280.00</v>
      </c>
      <c r="F23" s="4" t="str">
        <f>VLOOKUP(A23,HOP!A:C,3,0)</f>
        <v>2655899</v>
      </c>
      <c r="G23" s="4">
        <f t="shared" si="0"/>
        <v>0</v>
      </c>
      <c r="H23" s="4" t="str">
        <f t="shared" si="1"/>
        <v>，2655899</v>
      </c>
      <c r="I23" s="4" t="str">
        <f>VLOOKUP(A23,HOP!A:U,21,0)</f>
        <v>直采</v>
      </c>
    </row>
    <row r="24" s="4" customFormat="1" hidden="1" spans="1:9">
      <c r="A24" s="5">
        <v>18762076855</v>
      </c>
      <c r="B24" s="6">
        <v>44797</v>
      </c>
      <c r="C24" s="6">
        <v>44801</v>
      </c>
      <c r="D24" s="4">
        <v>800</v>
      </c>
      <c r="E24" s="4" t="str">
        <f>VLOOKUP(A24,HOP!A:L,12,0)</f>
        <v>800.00</v>
      </c>
      <c r="F24" s="4" t="str">
        <f>VLOOKUP(A24,HOP!A:C,3,0)</f>
        <v>2656073</v>
      </c>
      <c r="G24" s="4">
        <f t="shared" si="0"/>
        <v>0</v>
      </c>
      <c r="H24" s="4" t="str">
        <f t="shared" si="1"/>
        <v>，2656073</v>
      </c>
      <c r="I24" s="4" t="str">
        <f>VLOOKUP(A24,HOP!A:U,21,0)</f>
        <v>直采</v>
      </c>
    </row>
    <row r="25" s="4" customFormat="1" hidden="1" spans="1:9">
      <c r="A25" s="5">
        <v>18763256733</v>
      </c>
      <c r="B25" s="6">
        <v>44800</v>
      </c>
      <c r="C25" s="6">
        <v>44801</v>
      </c>
      <c r="D25" s="4">
        <v>1280</v>
      </c>
      <c r="E25" s="4" t="str">
        <f>VLOOKUP(A25,HOP!A:L,12,0)</f>
        <v>1280.00</v>
      </c>
      <c r="F25" s="4" t="str">
        <f>VLOOKUP(A25,HOP!A:C,3,0)</f>
        <v>2656209</v>
      </c>
      <c r="G25" s="4">
        <f t="shared" si="0"/>
        <v>0</v>
      </c>
      <c r="H25" s="4" t="str">
        <f t="shared" si="1"/>
        <v>，2656209</v>
      </c>
      <c r="I25" s="4" t="str">
        <f>VLOOKUP(A25,HOP!A:U,21,0)</f>
        <v>直采</v>
      </c>
    </row>
    <row r="26" s="4" customFormat="1" hidden="1" spans="1:9">
      <c r="A26" s="5">
        <v>18763320989</v>
      </c>
      <c r="B26" s="6">
        <v>44800</v>
      </c>
      <c r="C26" s="6">
        <v>44801</v>
      </c>
      <c r="D26" s="4">
        <v>700</v>
      </c>
      <c r="E26" s="4" t="str">
        <f>VLOOKUP(A26,HOP!A:L,12,0)</f>
        <v>700.00</v>
      </c>
      <c r="F26" s="4" t="str">
        <f>VLOOKUP(A26,HOP!A:C,3,0)</f>
        <v>2656213</v>
      </c>
      <c r="G26" s="4">
        <f t="shared" si="0"/>
        <v>0</v>
      </c>
      <c r="H26" s="4" t="str">
        <f t="shared" si="1"/>
        <v>，2656213</v>
      </c>
      <c r="I26" s="4" t="str">
        <f>VLOOKUP(A26,HOP!A:U,21,0)</f>
        <v>直采</v>
      </c>
    </row>
    <row r="27" s="4" customFormat="1" hidden="1" spans="1:9">
      <c r="A27" s="5">
        <v>18764885774</v>
      </c>
      <c r="B27" s="6">
        <v>44799</v>
      </c>
      <c r="C27" s="6">
        <v>44801</v>
      </c>
      <c r="D27" s="4">
        <v>355</v>
      </c>
      <c r="E27" s="4" t="str">
        <f>VLOOKUP(A27,HOP!A:L,12,0)</f>
        <v>355.00</v>
      </c>
      <c r="F27" s="4" t="str">
        <f>VLOOKUP(A27,HOP!A:C,3,0)</f>
        <v>2656432</v>
      </c>
      <c r="G27" s="4">
        <f t="shared" si="0"/>
        <v>0</v>
      </c>
      <c r="H27" s="4" t="str">
        <f t="shared" si="1"/>
        <v>，2656432</v>
      </c>
      <c r="I27" s="4" t="str">
        <f>VLOOKUP(A27,HOP!A:U,21,0)</f>
        <v>直采</v>
      </c>
    </row>
    <row r="28" s="4" customFormat="1" hidden="1" spans="1:9">
      <c r="A28" s="5">
        <v>18765151161</v>
      </c>
      <c r="B28" s="6">
        <v>44800</v>
      </c>
      <c r="C28" s="6">
        <v>44801</v>
      </c>
      <c r="D28" s="4">
        <v>2100</v>
      </c>
      <c r="E28" s="4" t="str">
        <f>VLOOKUP(A28,HOP!A:L,12,0)</f>
        <v>2100.00</v>
      </c>
      <c r="F28" s="4" t="str">
        <f>VLOOKUP(A28,HOP!A:C,3,0)</f>
        <v>2656543</v>
      </c>
      <c r="G28" s="4">
        <f t="shared" si="0"/>
        <v>0</v>
      </c>
      <c r="H28" s="4" t="str">
        <f t="shared" si="1"/>
        <v>，2656543</v>
      </c>
      <c r="I28" s="4" t="str">
        <f>VLOOKUP(A28,HOP!A:U,21,0)</f>
        <v>直采</v>
      </c>
    </row>
    <row r="29" s="4" customFormat="1" hidden="1" spans="1:9">
      <c r="A29" s="5">
        <v>18766240648</v>
      </c>
      <c r="B29" s="6">
        <v>44800</v>
      </c>
      <c r="C29" s="6">
        <v>44801</v>
      </c>
      <c r="D29" s="4">
        <v>2100</v>
      </c>
      <c r="E29" s="4" t="str">
        <f>VLOOKUP(A29,HOP!A:L,12,0)</f>
        <v>2100.00</v>
      </c>
      <c r="F29" s="4" t="str">
        <f>VLOOKUP(A29,HOP!A:C,3,0)</f>
        <v>2656741</v>
      </c>
      <c r="G29" s="4">
        <f t="shared" si="0"/>
        <v>0</v>
      </c>
      <c r="H29" s="4" t="str">
        <f t="shared" si="1"/>
        <v>，2656741</v>
      </c>
      <c r="I29" s="4" t="str">
        <f>VLOOKUP(A29,HOP!A:U,21,0)</f>
        <v>直采</v>
      </c>
    </row>
    <row r="30" s="4" customFormat="1" hidden="1" spans="1:9">
      <c r="A30" s="5">
        <v>18773259726</v>
      </c>
      <c r="B30" s="6">
        <v>44799</v>
      </c>
      <c r="C30" s="6">
        <v>44801</v>
      </c>
      <c r="D30" s="4">
        <v>510</v>
      </c>
      <c r="E30" s="4" t="str">
        <f>VLOOKUP(A30,HOP!A:L,12,0)</f>
        <v>510.00</v>
      </c>
      <c r="F30" s="4" t="str">
        <f>VLOOKUP(A30,HOP!A:C,3,0)</f>
        <v>2657154</v>
      </c>
      <c r="G30" s="4">
        <f t="shared" si="0"/>
        <v>0</v>
      </c>
      <c r="H30" s="4" t="str">
        <f t="shared" si="1"/>
        <v>，2657154</v>
      </c>
      <c r="I30" s="4" t="str">
        <f>VLOOKUP(A30,HOP!A:U,21,0)</f>
        <v>直采</v>
      </c>
    </row>
    <row r="31" s="4" customFormat="1" hidden="1" spans="1:9">
      <c r="A31" s="5">
        <v>18783899319</v>
      </c>
      <c r="B31" s="6">
        <v>44799</v>
      </c>
      <c r="C31" s="6">
        <v>44801</v>
      </c>
      <c r="D31" s="4">
        <v>1280</v>
      </c>
      <c r="E31" s="4" t="str">
        <f>VLOOKUP(A31,HOP!A:L,12,0)</f>
        <v>1280.00</v>
      </c>
      <c r="F31" s="4" t="str">
        <f>VLOOKUP(A31,HOP!A:C,3,0)</f>
        <v>2658284</v>
      </c>
      <c r="G31" s="4">
        <f t="shared" si="0"/>
        <v>0</v>
      </c>
      <c r="H31" s="4" t="str">
        <f t="shared" si="1"/>
        <v>，2658284</v>
      </c>
      <c r="I31" s="4" t="str">
        <f>VLOOKUP(A31,HOP!A:U,21,0)</f>
        <v>直采</v>
      </c>
    </row>
    <row r="32" s="4" customFormat="1" hidden="1" spans="1:9">
      <c r="A32" s="5">
        <v>18787878330</v>
      </c>
      <c r="B32" s="6">
        <v>44800</v>
      </c>
      <c r="C32" s="6">
        <v>44801</v>
      </c>
      <c r="D32" s="4">
        <v>461</v>
      </c>
      <c r="E32" s="4" t="str">
        <f>VLOOKUP(A32,HOP!A:L,12,0)</f>
        <v>461.00</v>
      </c>
      <c r="F32" s="4" t="str">
        <f>VLOOKUP(A32,HOP!A:C,3,0)</f>
        <v>2658697</v>
      </c>
      <c r="G32" s="4">
        <f t="shared" si="0"/>
        <v>0</v>
      </c>
      <c r="H32" s="4" t="str">
        <f t="shared" si="1"/>
        <v>，2658697</v>
      </c>
      <c r="I32" s="4" t="str">
        <f>VLOOKUP(A32,HOP!A:U,21,0)</f>
        <v>直采</v>
      </c>
    </row>
    <row r="33" s="4" customFormat="1" hidden="1" spans="1:9">
      <c r="A33" s="5">
        <v>18799532158</v>
      </c>
      <c r="B33" s="6">
        <v>44796</v>
      </c>
      <c r="C33" s="6">
        <v>44801</v>
      </c>
      <c r="D33" s="4">
        <v>1650</v>
      </c>
      <c r="E33" s="4" t="str">
        <f>VLOOKUP(A33,HOP!A:L,12,0)</f>
        <v>1650.00</v>
      </c>
      <c r="F33" s="4" t="str">
        <f>VLOOKUP(A33,HOP!A:C,3,0)</f>
        <v>2659796</v>
      </c>
      <c r="G33" s="4">
        <f t="shared" si="0"/>
        <v>0</v>
      </c>
      <c r="H33" s="4" t="str">
        <f t="shared" si="1"/>
        <v>，2659796</v>
      </c>
      <c r="I33" s="4" t="str">
        <f>VLOOKUP(A33,HOP!A:U,21,0)</f>
        <v>直采</v>
      </c>
    </row>
    <row r="34" s="4" customFormat="1" hidden="1" spans="1:9">
      <c r="A34" s="5">
        <v>18803484112</v>
      </c>
      <c r="B34" s="6">
        <v>44800</v>
      </c>
      <c r="C34" s="6">
        <v>44801</v>
      </c>
      <c r="D34" s="4">
        <v>430</v>
      </c>
      <c r="E34" s="4" t="str">
        <f>VLOOKUP(A34,HOP!A:L,12,0)</f>
        <v>430.00</v>
      </c>
      <c r="F34" s="4" t="str">
        <f>VLOOKUP(A34,HOP!A:C,3,0)</f>
        <v>2660016</v>
      </c>
      <c r="G34" s="4">
        <f t="shared" si="0"/>
        <v>0</v>
      </c>
      <c r="H34" s="4" t="str">
        <f t="shared" si="1"/>
        <v>，2660016</v>
      </c>
      <c r="I34" s="4" t="str">
        <f>VLOOKUP(A34,HOP!A:U,21,0)</f>
        <v>直采</v>
      </c>
    </row>
    <row r="35" s="4" customFormat="1" hidden="1" spans="1:9">
      <c r="A35" s="5">
        <v>18810386149</v>
      </c>
      <c r="B35" s="6">
        <v>44799</v>
      </c>
      <c r="C35" s="6">
        <v>44801</v>
      </c>
      <c r="D35" s="4">
        <v>0</v>
      </c>
      <c r="E35" s="4" t="str">
        <f>VLOOKUP(A35,HOP!A:L,12,0)</f>
        <v>0.00</v>
      </c>
      <c r="F35" s="4" t="str">
        <f>VLOOKUP(A35,HOP!A:C,3,0)</f>
        <v>2660811</v>
      </c>
      <c r="G35" s="4">
        <f t="shared" ref="G35:G66" si="2">D35-E35</f>
        <v>0</v>
      </c>
      <c r="H35" s="4" t="str">
        <f t="shared" ref="H35:H66" si="3">$H$1&amp;F35</f>
        <v>，2660811</v>
      </c>
      <c r="I35" s="4" t="str">
        <f>VLOOKUP(A35,HOP!A:U,21,0)</f>
        <v>直采</v>
      </c>
    </row>
    <row r="36" s="4" customFormat="1" hidden="1" spans="1:9">
      <c r="A36" s="5">
        <v>18819680368</v>
      </c>
      <c r="B36" s="6">
        <v>44795</v>
      </c>
      <c r="C36" s="6">
        <v>44801</v>
      </c>
      <c r="D36" s="4">
        <v>3900</v>
      </c>
      <c r="E36" s="4" t="str">
        <f>VLOOKUP(A36,HOP!A:L,12,0)</f>
        <v>3900.00</v>
      </c>
      <c r="F36" s="4" t="str">
        <f>VLOOKUP(A36,HOP!A:C,3,0)</f>
        <v>2661812</v>
      </c>
      <c r="G36" s="4">
        <f t="shared" si="2"/>
        <v>0</v>
      </c>
      <c r="H36" s="4" t="str">
        <f t="shared" si="3"/>
        <v>，2661812</v>
      </c>
      <c r="I36" s="4" t="str">
        <f>VLOOKUP(A36,HOP!A:U,21,0)</f>
        <v>直采</v>
      </c>
    </row>
    <row r="37" s="4" customFormat="1" hidden="1" spans="1:9">
      <c r="A37" s="5">
        <v>18824898563</v>
      </c>
      <c r="B37" s="6">
        <v>44800</v>
      </c>
      <c r="C37" s="6">
        <v>44801</v>
      </c>
      <c r="D37" s="4">
        <v>468</v>
      </c>
      <c r="E37" s="4" t="str">
        <f>VLOOKUP(A37,HOP!A:L,12,0)</f>
        <v>468.00</v>
      </c>
      <c r="F37" s="4" t="str">
        <f>VLOOKUP(A37,HOP!A:C,3,0)</f>
        <v>2662189</v>
      </c>
      <c r="G37" s="4">
        <f t="shared" si="2"/>
        <v>0</v>
      </c>
      <c r="H37" s="4" t="str">
        <f t="shared" si="3"/>
        <v>，2662189</v>
      </c>
      <c r="I37" s="4" t="str">
        <f>VLOOKUP(A37,HOP!A:U,21,0)</f>
        <v>直采</v>
      </c>
    </row>
    <row r="38" s="4" customFormat="1" hidden="1" spans="1:9">
      <c r="A38" s="5">
        <v>18826944196</v>
      </c>
      <c r="B38" s="6">
        <v>44800</v>
      </c>
      <c r="C38" s="6">
        <v>44801</v>
      </c>
      <c r="D38" s="4">
        <v>692</v>
      </c>
      <c r="E38" s="4" t="str">
        <f>VLOOKUP(A38,HOP!A:L,12,0)</f>
        <v>692.00</v>
      </c>
      <c r="F38" s="4" t="str">
        <f>VLOOKUP(A38,HOP!A:C,3,0)</f>
        <v>2662407</v>
      </c>
      <c r="G38" s="4">
        <f t="shared" si="2"/>
        <v>0</v>
      </c>
      <c r="H38" s="4" t="str">
        <f t="shared" si="3"/>
        <v>，2662407</v>
      </c>
      <c r="I38" s="4" t="str">
        <f>VLOOKUP(A38,HOP!A:U,21,0)</f>
        <v>直采</v>
      </c>
    </row>
    <row r="39" s="4" customFormat="1" hidden="1" spans="1:9">
      <c r="A39" s="5">
        <v>18827153172</v>
      </c>
      <c r="B39" s="6">
        <v>44798</v>
      </c>
      <c r="C39" s="6">
        <v>44801</v>
      </c>
      <c r="D39" s="4">
        <v>1950</v>
      </c>
      <c r="E39" s="4" t="str">
        <f>VLOOKUP(A39,HOP!A:L,12,0)</f>
        <v>1950.00</v>
      </c>
      <c r="F39" s="4" t="str">
        <f>VLOOKUP(A39,HOP!A:C,3,0)</f>
        <v>2662439</v>
      </c>
      <c r="G39" s="4">
        <f t="shared" si="2"/>
        <v>0</v>
      </c>
      <c r="H39" s="4" t="str">
        <f t="shared" si="3"/>
        <v>，2662439</v>
      </c>
      <c r="I39" s="4" t="str">
        <f>VLOOKUP(A39,HOP!A:U,21,0)</f>
        <v>直采</v>
      </c>
    </row>
    <row r="40" s="4" customFormat="1" hidden="1" spans="1:9">
      <c r="A40" s="5">
        <v>18828944822</v>
      </c>
      <c r="B40" s="6">
        <v>44800</v>
      </c>
      <c r="C40" s="6">
        <v>44801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18830176506</v>
      </c>
      <c r="B41" s="6">
        <v>44798</v>
      </c>
      <c r="C41" s="6">
        <v>44801</v>
      </c>
      <c r="D41" s="4">
        <v>2979</v>
      </c>
      <c r="E41" s="4" t="str">
        <f>VLOOKUP(A41,HOP!A:L,12,0)</f>
        <v>2979.00</v>
      </c>
      <c r="F41" s="4" t="str">
        <f>VLOOKUP(A41,HOP!A:C,3,0)</f>
        <v>2662852</v>
      </c>
      <c r="G41" s="4">
        <f t="shared" si="2"/>
        <v>0</v>
      </c>
      <c r="H41" s="4" t="str">
        <f t="shared" si="3"/>
        <v>，2662852</v>
      </c>
      <c r="I41" s="4" t="str">
        <f>VLOOKUP(A41,HOP!A:U,21,0)</f>
        <v>直采</v>
      </c>
    </row>
    <row r="42" s="4" customFormat="1" hidden="1" spans="1:9">
      <c r="A42" s="5">
        <v>18834833827</v>
      </c>
      <c r="B42" s="6">
        <v>44799</v>
      </c>
      <c r="C42" s="6">
        <v>44801</v>
      </c>
      <c r="D42" s="4">
        <v>2492</v>
      </c>
      <c r="E42" s="4" t="str">
        <f>VLOOKUP(A42,HOP!A:L,12,0)</f>
        <v>2492.00</v>
      </c>
      <c r="F42" s="4" t="str">
        <f>VLOOKUP(A42,HOP!A:C,3,0)</f>
        <v>2663162</v>
      </c>
      <c r="G42" s="4">
        <f t="shared" si="2"/>
        <v>0</v>
      </c>
      <c r="H42" s="4" t="str">
        <f t="shared" si="3"/>
        <v>，2663162</v>
      </c>
      <c r="I42" s="4" t="str">
        <f>VLOOKUP(A42,HOP!A:U,21,0)</f>
        <v>直采</v>
      </c>
    </row>
    <row r="43" s="4" customFormat="1" hidden="1" spans="1:9">
      <c r="A43" s="5">
        <v>18840851668</v>
      </c>
      <c r="B43" s="6">
        <v>44797</v>
      </c>
      <c r="C43" s="6">
        <v>44801</v>
      </c>
      <c r="D43" s="4">
        <v>9489</v>
      </c>
      <c r="E43" s="4" t="str">
        <f>VLOOKUP(A43,HOP!A:L,12,0)</f>
        <v>9489.00</v>
      </c>
      <c r="F43" s="4" t="str">
        <f>VLOOKUP(A43,HOP!A:C,3,0)</f>
        <v>2663927</v>
      </c>
      <c r="G43" s="4">
        <f t="shared" si="2"/>
        <v>0</v>
      </c>
      <c r="H43" s="4" t="str">
        <f t="shared" si="3"/>
        <v>，2663927</v>
      </c>
      <c r="I43" s="4" t="str">
        <f>VLOOKUP(A43,HOP!A:U,21,0)</f>
        <v>直采</v>
      </c>
    </row>
    <row r="44" s="4" customFormat="1" hidden="1" spans="1:9">
      <c r="A44" s="5">
        <v>18840903925</v>
      </c>
      <c r="B44" s="6">
        <v>44798</v>
      </c>
      <c r="C44" s="6">
        <v>44801</v>
      </c>
      <c r="D44" s="4">
        <v>1884</v>
      </c>
      <c r="E44" s="4" t="str">
        <f>VLOOKUP(A44,HOP!A:L,12,0)</f>
        <v>1884.00</v>
      </c>
      <c r="F44" s="4" t="str">
        <f>VLOOKUP(A44,HOP!A:C,3,0)</f>
        <v>2663935</v>
      </c>
      <c r="G44" s="4">
        <f t="shared" si="2"/>
        <v>0</v>
      </c>
      <c r="H44" s="4" t="str">
        <f t="shared" si="3"/>
        <v>，2663935</v>
      </c>
      <c r="I44" s="4" t="str">
        <f>VLOOKUP(A44,HOP!A:U,21,0)</f>
        <v>直采</v>
      </c>
    </row>
    <row r="45" s="4" customFormat="1" hidden="1" spans="1:9">
      <c r="A45" s="5">
        <v>18844424732</v>
      </c>
      <c r="B45" s="6">
        <v>44797</v>
      </c>
      <c r="C45" s="6">
        <v>44801</v>
      </c>
      <c r="D45" s="4">
        <v>1608</v>
      </c>
      <c r="E45" s="4" t="str">
        <f>VLOOKUP(A45,HOP!A:L,12,0)</f>
        <v>1608.00</v>
      </c>
      <c r="F45" s="4" t="str">
        <f>VLOOKUP(A45,HOP!A:C,3,0)</f>
        <v>2664210</v>
      </c>
      <c r="G45" s="4">
        <f t="shared" si="2"/>
        <v>0</v>
      </c>
      <c r="H45" s="4" t="str">
        <f t="shared" si="3"/>
        <v>，2664210</v>
      </c>
      <c r="I45" s="4" t="str">
        <f>VLOOKUP(A45,HOP!A:U,21,0)</f>
        <v>直采</v>
      </c>
    </row>
    <row r="46" s="4" customFormat="1" hidden="1" spans="1:9">
      <c r="A46" s="5">
        <v>18844613478</v>
      </c>
      <c r="B46" s="6">
        <v>44797</v>
      </c>
      <c r="C46" s="6">
        <v>44801</v>
      </c>
      <c r="D46" s="4">
        <v>2248</v>
      </c>
      <c r="E46" s="4" t="str">
        <f>VLOOKUP(A46,HOP!A:L,12,0)</f>
        <v>2248.00</v>
      </c>
      <c r="F46" s="4" t="str">
        <f>VLOOKUP(A46,HOP!A:C,3,0)</f>
        <v>2664222</v>
      </c>
      <c r="G46" s="4">
        <f t="shared" si="2"/>
        <v>0</v>
      </c>
      <c r="H46" s="4" t="str">
        <f t="shared" si="3"/>
        <v>，2664222</v>
      </c>
      <c r="I46" s="4" t="str">
        <f>VLOOKUP(A46,HOP!A:U,21,0)</f>
        <v>直采</v>
      </c>
    </row>
    <row r="47" s="4" customFormat="1" hidden="1" spans="1:9">
      <c r="A47" s="5">
        <v>18846192522</v>
      </c>
      <c r="B47" s="6">
        <v>44800</v>
      </c>
      <c r="C47" s="6">
        <v>44801</v>
      </c>
      <c r="D47" s="4">
        <v>601</v>
      </c>
      <c r="E47" s="4" t="str">
        <f>VLOOKUP(A47,HOP!A:L,12,0)</f>
        <v>601.00</v>
      </c>
      <c r="F47" s="4" t="str">
        <f>VLOOKUP(A47,HOP!A:C,3,0)</f>
        <v>2664358</v>
      </c>
      <c r="G47" s="4">
        <f t="shared" si="2"/>
        <v>0</v>
      </c>
      <c r="H47" s="4" t="str">
        <f t="shared" si="3"/>
        <v>，2664358</v>
      </c>
      <c r="I47" s="4" t="str">
        <f>VLOOKUP(A47,HOP!A:U,21,0)</f>
        <v>直采</v>
      </c>
    </row>
    <row r="48" s="4" customFormat="1" hidden="1" spans="1:9">
      <c r="A48" s="5">
        <v>18846862549</v>
      </c>
      <c r="B48" s="6">
        <v>44800</v>
      </c>
      <c r="C48" s="6">
        <v>44801</v>
      </c>
      <c r="D48" s="4">
        <v>707</v>
      </c>
      <c r="E48" s="4" t="str">
        <f>VLOOKUP(A48,HOP!A:L,12,0)</f>
        <v>707.00</v>
      </c>
      <c r="F48" s="4" t="str">
        <f>VLOOKUP(A48,HOP!A:C,3,0)</f>
        <v>2664444</v>
      </c>
      <c r="G48" s="4">
        <f t="shared" si="2"/>
        <v>0</v>
      </c>
      <c r="H48" s="4" t="str">
        <f t="shared" si="3"/>
        <v>，2664444</v>
      </c>
      <c r="I48" s="4" t="str">
        <f>VLOOKUP(A48,HOP!A:U,21,0)</f>
        <v>直采</v>
      </c>
    </row>
    <row r="49" s="4" customFormat="1" hidden="1" spans="1:9">
      <c r="A49" s="5">
        <v>18847993763</v>
      </c>
      <c r="B49" s="6">
        <v>44798</v>
      </c>
      <c r="C49" s="6">
        <v>44801</v>
      </c>
      <c r="D49" s="4">
        <v>1842</v>
      </c>
      <c r="E49" s="4" t="str">
        <f>VLOOKUP(A49,HOP!A:L,12,0)</f>
        <v>1842.00</v>
      </c>
      <c r="F49" s="4" t="str">
        <f>VLOOKUP(A49,HOP!A:C,3,0)</f>
        <v>2664602</v>
      </c>
      <c r="G49" s="4">
        <f t="shared" si="2"/>
        <v>0</v>
      </c>
      <c r="H49" s="4" t="str">
        <f t="shared" si="3"/>
        <v>，2664602</v>
      </c>
      <c r="I49" s="4" t="str">
        <f>VLOOKUP(A49,HOP!A:U,21,0)</f>
        <v>直采</v>
      </c>
    </row>
    <row r="50" s="4" customFormat="1" hidden="1" spans="1:9">
      <c r="A50" s="5">
        <v>18848108918</v>
      </c>
      <c r="B50" s="6">
        <v>44799</v>
      </c>
      <c r="C50" s="6">
        <v>44801</v>
      </c>
      <c r="D50" s="4">
        <v>1414</v>
      </c>
      <c r="E50" s="4" t="str">
        <f>VLOOKUP(A50,HOP!A:L,12,0)</f>
        <v>1414.00</v>
      </c>
      <c r="F50" s="4" t="str">
        <f>VLOOKUP(A50,HOP!A:C,3,0)</f>
        <v>2664620</v>
      </c>
      <c r="G50" s="4">
        <f t="shared" si="2"/>
        <v>0</v>
      </c>
      <c r="H50" s="4" t="str">
        <f t="shared" si="3"/>
        <v>，2664620</v>
      </c>
      <c r="I50" s="4" t="str">
        <f>VLOOKUP(A50,HOP!A:U,21,0)</f>
        <v>直采</v>
      </c>
    </row>
    <row r="51" s="4" customFormat="1" hidden="1" spans="1:9">
      <c r="A51" s="5">
        <v>18848351110</v>
      </c>
      <c r="B51" s="6">
        <v>44800</v>
      </c>
      <c r="C51" s="6">
        <v>44801</v>
      </c>
      <c r="D51" s="4">
        <v>255</v>
      </c>
      <c r="E51" s="4" t="str">
        <f>VLOOKUP(A51,HOP!A:L,12,0)</f>
        <v>255.00</v>
      </c>
      <c r="F51" s="4" t="str">
        <f>VLOOKUP(A51,HOP!A:C,3,0)</f>
        <v>2664652</v>
      </c>
      <c r="G51" s="4">
        <f t="shared" si="2"/>
        <v>0</v>
      </c>
      <c r="H51" s="4" t="str">
        <f t="shared" si="3"/>
        <v>，2664652</v>
      </c>
      <c r="I51" s="4" t="str">
        <f>VLOOKUP(A51,HOP!A:U,21,0)</f>
        <v>直采</v>
      </c>
    </row>
    <row r="52" s="4" customFormat="1" hidden="1" spans="1:9">
      <c r="A52" s="5">
        <v>18849257218</v>
      </c>
      <c r="B52" s="6">
        <v>44799</v>
      </c>
      <c r="C52" s="6">
        <v>44801</v>
      </c>
      <c r="D52" s="4">
        <v>470</v>
      </c>
      <c r="E52" s="4" t="str">
        <f>VLOOKUP(A52,HOP!A:L,12,0)</f>
        <v>470.00</v>
      </c>
      <c r="F52" s="4" t="str">
        <f>VLOOKUP(A52,HOP!A:C,3,0)</f>
        <v>2664767</v>
      </c>
      <c r="G52" s="4">
        <f t="shared" si="2"/>
        <v>0</v>
      </c>
      <c r="H52" s="4" t="str">
        <f t="shared" si="3"/>
        <v>，2664767</v>
      </c>
      <c r="I52" s="4" t="str">
        <f>VLOOKUP(A52,HOP!A:U,21,0)</f>
        <v>直采</v>
      </c>
    </row>
    <row r="53" s="4" customFormat="1" hidden="1" spans="1:9">
      <c r="A53" s="5">
        <v>18850290981</v>
      </c>
      <c r="B53" s="6">
        <v>44798</v>
      </c>
      <c r="C53" s="6">
        <v>44801</v>
      </c>
      <c r="D53" s="4">
        <v>1950</v>
      </c>
      <c r="E53" s="4" t="str">
        <f>VLOOKUP(A53,HOP!A:L,12,0)</f>
        <v>1950.00</v>
      </c>
      <c r="F53" s="4" t="str">
        <f>VLOOKUP(A53,HOP!A:C,3,0)</f>
        <v>2664904</v>
      </c>
      <c r="G53" s="4">
        <f t="shared" si="2"/>
        <v>0</v>
      </c>
      <c r="H53" s="4" t="str">
        <f t="shared" si="3"/>
        <v>，2664904</v>
      </c>
      <c r="I53" s="4" t="str">
        <f>VLOOKUP(A53,HOP!A:U,21,0)</f>
        <v>直采</v>
      </c>
    </row>
    <row r="54" s="4" customFormat="1" hidden="1" spans="1:9">
      <c r="A54" s="5">
        <v>18852020702</v>
      </c>
      <c r="B54" s="6">
        <v>44799</v>
      </c>
      <c r="C54" s="6">
        <v>44801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18852477299</v>
      </c>
      <c r="B55" s="6">
        <v>44799</v>
      </c>
      <c r="C55" s="6">
        <v>44801</v>
      </c>
      <c r="D55" s="4">
        <v>790</v>
      </c>
      <c r="E55" s="4" t="str">
        <f>VLOOKUP(A55,HOP!A:L,12,0)</f>
        <v>790.00</v>
      </c>
      <c r="F55" s="4" t="str">
        <f>VLOOKUP(A55,HOP!A:C,3,0)</f>
        <v>2665461</v>
      </c>
      <c r="G55" s="4">
        <f t="shared" si="2"/>
        <v>0</v>
      </c>
      <c r="H55" s="4" t="str">
        <f t="shared" si="3"/>
        <v>，2665461</v>
      </c>
      <c r="I55" s="4" t="str">
        <f>VLOOKUP(A55,HOP!A:U,21,0)</f>
        <v>直采</v>
      </c>
    </row>
    <row r="56" s="4" customFormat="1" hidden="1" spans="1:9">
      <c r="A56" s="5">
        <v>18857436030</v>
      </c>
      <c r="B56" s="6">
        <v>44799</v>
      </c>
      <c r="C56" s="6">
        <v>44801</v>
      </c>
      <c r="D56" s="4">
        <v>320</v>
      </c>
      <c r="E56" s="4" t="str">
        <f>VLOOKUP(A56,HOP!A:L,12,0)</f>
        <v>320.00</v>
      </c>
      <c r="F56" s="4" t="str">
        <f>VLOOKUP(A56,HOP!A:C,3,0)</f>
        <v>2665714</v>
      </c>
      <c r="G56" s="4">
        <f t="shared" si="2"/>
        <v>0</v>
      </c>
      <c r="H56" s="4" t="str">
        <f t="shared" si="3"/>
        <v>，2665714</v>
      </c>
      <c r="I56" s="4" t="str">
        <f>VLOOKUP(A56,HOP!A:U,21,0)</f>
        <v>直采</v>
      </c>
    </row>
    <row r="57" s="4" customFormat="1" hidden="1" spans="1:9">
      <c r="A57" s="5">
        <v>18857816770</v>
      </c>
      <c r="B57" s="6">
        <v>44798</v>
      </c>
      <c r="C57" s="6">
        <v>44801</v>
      </c>
      <c r="D57" s="4">
        <v>2566</v>
      </c>
      <c r="E57" s="4" t="str">
        <f>VLOOKUP(A57,HOP!A:L,12,0)</f>
        <v>2566.00</v>
      </c>
      <c r="F57" s="4" t="str">
        <f>VLOOKUP(A57,HOP!A:C,3,0)</f>
        <v>2665765</v>
      </c>
      <c r="G57" s="4">
        <f t="shared" si="2"/>
        <v>0</v>
      </c>
      <c r="H57" s="4" t="str">
        <f t="shared" si="3"/>
        <v>，2665765</v>
      </c>
      <c r="I57" s="4" t="str">
        <f>VLOOKUP(A57,HOP!A:U,21,0)</f>
        <v>直采</v>
      </c>
    </row>
    <row r="58" s="4" customFormat="1" hidden="1" spans="1:9">
      <c r="A58" s="5">
        <v>18858041016</v>
      </c>
      <c r="B58" s="6">
        <v>44800</v>
      </c>
      <c r="C58" s="6">
        <v>44801</v>
      </c>
      <c r="D58" s="4">
        <v>537</v>
      </c>
      <c r="E58" s="4" t="str">
        <f>VLOOKUP(A58,HOP!A:L,12,0)</f>
        <v>537.00</v>
      </c>
      <c r="F58" s="4" t="str">
        <f>VLOOKUP(A58,HOP!A:C,3,0)</f>
        <v>2665791</v>
      </c>
      <c r="G58" s="4">
        <f t="shared" si="2"/>
        <v>0</v>
      </c>
      <c r="H58" s="4" t="str">
        <f t="shared" si="3"/>
        <v>，2665791</v>
      </c>
      <c r="I58" s="4" t="str">
        <f>VLOOKUP(A58,HOP!A:U,21,0)</f>
        <v>直采</v>
      </c>
    </row>
    <row r="59" s="4" customFormat="1" hidden="1" spans="1:9">
      <c r="A59" s="5">
        <v>18859139344</v>
      </c>
      <c r="B59" s="6">
        <v>44800</v>
      </c>
      <c r="C59" s="6">
        <v>44801</v>
      </c>
      <c r="D59" s="4">
        <v>703</v>
      </c>
      <c r="E59" s="4" t="str">
        <f>VLOOKUP(A59,HOP!A:L,12,0)</f>
        <v>703.00</v>
      </c>
      <c r="F59" s="4" t="str">
        <f>VLOOKUP(A59,HOP!A:C,3,0)</f>
        <v>2665967</v>
      </c>
      <c r="G59" s="4">
        <f t="shared" si="2"/>
        <v>0</v>
      </c>
      <c r="H59" s="4" t="str">
        <f t="shared" si="3"/>
        <v>，2665967</v>
      </c>
      <c r="I59" s="4" t="str">
        <f>VLOOKUP(A59,HOP!A:U,21,0)</f>
        <v>直采</v>
      </c>
    </row>
    <row r="60" s="4" customFormat="1" hidden="1" spans="1:9">
      <c r="A60" s="5">
        <v>18860002843</v>
      </c>
      <c r="B60" s="6">
        <v>44800</v>
      </c>
      <c r="C60" s="6">
        <v>44801</v>
      </c>
      <c r="D60" s="4">
        <v>364</v>
      </c>
      <c r="E60" s="4" t="str">
        <f>VLOOKUP(A60,HOP!A:L,12,0)</f>
        <v>364.00</v>
      </c>
      <c r="F60" s="4" t="str">
        <f>VLOOKUP(A60,HOP!A:C,3,0)</f>
        <v>2666086</v>
      </c>
      <c r="G60" s="4">
        <f t="shared" si="2"/>
        <v>0</v>
      </c>
      <c r="H60" s="4" t="str">
        <f t="shared" si="3"/>
        <v>，2666086</v>
      </c>
      <c r="I60" s="4" t="str">
        <f>VLOOKUP(A60,HOP!A:U,21,0)</f>
        <v>直采</v>
      </c>
    </row>
    <row r="61" s="4" customFormat="1" hidden="1" spans="1:9">
      <c r="A61" s="5">
        <v>18863168885</v>
      </c>
      <c r="B61" s="6">
        <v>44800</v>
      </c>
      <c r="C61" s="6">
        <v>44801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18863054503</v>
      </c>
      <c r="B62" s="6">
        <v>44799</v>
      </c>
      <c r="C62" s="6">
        <v>44801</v>
      </c>
      <c r="D62" s="4">
        <v>1274</v>
      </c>
      <c r="E62" s="4" t="str">
        <f>VLOOKUP(A62,HOP!A:L,12,0)</f>
        <v>1274.00</v>
      </c>
      <c r="F62" s="4" t="str">
        <f>VLOOKUP(A62,HOP!A:C,3,0)</f>
        <v>2666742</v>
      </c>
      <c r="G62" s="4">
        <f t="shared" si="2"/>
        <v>0</v>
      </c>
      <c r="H62" s="4" t="str">
        <f t="shared" si="3"/>
        <v>，2666742</v>
      </c>
      <c r="I62" s="4" t="str">
        <f>VLOOKUP(A62,HOP!A:U,21,0)</f>
        <v>直采</v>
      </c>
    </row>
    <row r="63" s="4" customFormat="1" hidden="1" spans="1:9">
      <c r="A63" s="5">
        <v>18863858435</v>
      </c>
      <c r="B63" s="6">
        <v>44799</v>
      </c>
      <c r="C63" s="6">
        <v>44801</v>
      </c>
      <c r="D63" s="4">
        <v>538</v>
      </c>
      <c r="E63" s="4" t="str">
        <f>VLOOKUP(A63,HOP!A:L,12,0)</f>
        <v>538.00</v>
      </c>
      <c r="F63" s="4" t="str">
        <f>VLOOKUP(A63,HOP!A:C,3,0)</f>
        <v>2666985</v>
      </c>
      <c r="G63" s="4">
        <f t="shared" si="2"/>
        <v>0</v>
      </c>
      <c r="H63" s="4" t="str">
        <f t="shared" si="3"/>
        <v>，2666985</v>
      </c>
      <c r="I63" s="4" t="str">
        <f>VLOOKUP(A63,HOP!A:U,21,0)</f>
        <v>直采</v>
      </c>
    </row>
    <row r="64" s="4" customFormat="1" hidden="1" spans="1:9">
      <c r="A64" s="5">
        <v>18863936085</v>
      </c>
      <c r="B64" s="6">
        <v>44800</v>
      </c>
      <c r="C64" s="6">
        <v>44801</v>
      </c>
      <c r="D64" s="4">
        <v>358</v>
      </c>
      <c r="E64" s="4" t="str">
        <f>VLOOKUP(A64,HOP!A:L,12,0)</f>
        <v>358.00</v>
      </c>
      <c r="F64" s="4" t="str">
        <f>VLOOKUP(A64,HOP!A:C,3,0)</f>
        <v>2666996</v>
      </c>
      <c r="G64" s="4">
        <f t="shared" si="2"/>
        <v>0</v>
      </c>
      <c r="H64" s="4" t="str">
        <f t="shared" si="3"/>
        <v>，2666996</v>
      </c>
      <c r="I64" s="4" t="str">
        <f>VLOOKUP(A64,HOP!A:U,21,0)</f>
        <v>直采</v>
      </c>
    </row>
    <row r="65" s="4" customFormat="1" hidden="1" spans="1:9">
      <c r="A65" s="5">
        <v>18864042170</v>
      </c>
      <c r="B65" s="6">
        <v>44798</v>
      </c>
      <c r="C65" s="6">
        <v>44801</v>
      </c>
      <c r="D65" s="4">
        <v>830</v>
      </c>
      <c r="E65" s="4" t="str">
        <f>VLOOKUP(A65,HOP!A:L,12,0)</f>
        <v>830.00</v>
      </c>
      <c r="F65" s="4" t="str">
        <f>VLOOKUP(A65,HOP!A:C,3,0)</f>
        <v>2667023</v>
      </c>
      <c r="G65" s="4">
        <f t="shared" si="2"/>
        <v>0</v>
      </c>
      <c r="H65" s="4" t="str">
        <f t="shared" si="3"/>
        <v>，2667023</v>
      </c>
      <c r="I65" s="4" t="str">
        <f>VLOOKUP(A65,HOP!A:U,21,0)</f>
        <v>直采</v>
      </c>
    </row>
    <row r="66" s="4" customFormat="1" hidden="1" spans="1:9">
      <c r="A66" s="5">
        <v>18868163887</v>
      </c>
      <c r="B66" s="6">
        <v>44799</v>
      </c>
      <c r="C66" s="6">
        <v>44801</v>
      </c>
      <c r="D66" s="4">
        <v>1710</v>
      </c>
      <c r="E66" s="4" t="str">
        <f>VLOOKUP(A66,HOP!A:L,12,0)</f>
        <v>1710.00</v>
      </c>
      <c r="F66" s="4" t="str">
        <f>VLOOKUP(A66,HOP!A:C,3,0)</f>
        <v>2667204</v>
      </c>
      <c r="G66" s="4">
        <f t="shared" si="2"/>
        <v>0</v>
      </c>
      <c r="H66" s="4" t="str">
        <f t="shared" si="3"/>
        <v>，2667204</v>
      </c>
      <c r="I66" s="4" t="str">
        <f>VLOOKUP(A66,HOP!A:U,21,0)</f>
        <v>直采</v>
      </c>
    </row>
    <row r="67" s="4" customFormat="1" hidden="1" spans="1:9">
      <c r="A67" s="5">
        <v>18868789295</v>
      </c>
      <c r="B67" s="6">
        <v>44800</v>
      </c>
      <c r="C67" s="6">
        <v>44801</v>
      </c>
      <c r="D67" s="4">
        <v>562</v>
      </c>
      <c r="E67" s="4" t="str">
        <f>VLOOKUP(A67,HOP!A:L,12,0)</f>
        <v>562.00</v>
      </c>
      <c r="F67" s="4" t="str">
        <f>VLOOKUP(A67,HOP!A:C,3,0)</f>
        <v>2667297</v>
      </c>
      <c r="G67" s="4">
        <f t="shared" ref="G67:G98" si="4">D67-E67</f>
        <v>0</v>
      </c>
      <c r="H67" s="4" t="str">
        <f t="shared" ref="H67:H98" si="5">$H$1&amp;F67</f>
        <v>，2667297</v>
      </c>
      <c r="I67" s="4" t="str">
        <f>VLOOKUP(A67,HOP!A:U,21,0)</f>
        <v>直采</v>
      </c>
    </row>
    <row r="68" s="4" customFormat="1" hidden="1" spans="1:9">
      <c r="A68" s="5">
        <v>18868966060</v>
      </c>
      <c r="B68" s="6">
        <v>44799</v>
      </c>
      <c r="C68" s="6">
        <v>44801</v>
      </c>
      <c r="D68" s="4">
        <v>1710</v>
      </c>
      <c r="E68" s="4" t="str">
        <f>VLOOKUP(A68,HOP!A:L,12,0)</f>
        <v>1710.00</v>
      </c>
      <c r="F68" s="4" t="str">
        <f>VLOOKUP(A68,HOP!A:C,3,0)</f>
        <v>2667306</v>
      </c>
      <c r="G68" s="4">
        <f t="shared" si="4"/>
        <v>0</v>
      </c>
      <c r="H68" s="4" t="str">
        <f t="shared" si="5"/>
        <v>，2667306</v>
      </c>
      <c r="I68" s="4" t="str">
        <f>VLOOKUP(A68,HOP!A:U,21,0)</f>
        <v>直采</v>
      </c>
    </row>
    <row r="69" s="4" customFormat="1" hidden="1" spans="1:9">
      <c r="A69" s="5">
        <v>18869104096</v>
      </c>
      <c r="B69" s="6">
        <v>44800</v>
      </c>
      <c r="C69" s="6">
        <v>44801</v>
      </c>
      <c r="D69" s="4">
        <v>584</v>
      </c>
      <c r="E69" s="4" t="str">
        <f>VLOOKUP(A69,HOP!A:L,12,0)</f>
        <v>584.00</v>
      </c>
      <c r="F69" s="4" t="str">
        <f>VLOOKUP(A69,HOP!A:C,3,0)</f>
        <v>2667324</v>
      </c>
      <c r="G69" s="4">
        <f t="shared" si="4"/>
        <v>0</v>
      </c>
      <c r="H69" s="4" t="str">
        <f t="shared" si="5"/>
        <v>，2667324</v>
      </c>
      <c r="I69" s="4" t="str">
        <f>VLOOKUP(A69,HOP!A:U,21,0)</f>
        <v>直采</v>
      </c>
    </row>
    <row r="70" s="4" customFormat="1" hidden="1" spans="1:9">
      <c r="A70" s="5">
        <v>18869437239</v>
      </c>
      <c r="B70" s="6">
        <v>44799</v>
      </c>
      <c r="C70" s="6">
        <v>44801</v>
      </c>
      <c r="D70" s="4">
        <v>1300</v>
      </c>
      <c r="E70" s="4" t="str">
        <f>VLOOKUP(A70,HOP!A:L,12,0)</f>
        <v>1300.00</v>
      </c>
      <c r="F70" s="4" t="str">
        <f>VLOOKUP(A70,HOP!A:C,3,0)</f>
        <v>2667362</v>
      </c>
      <c r="G70" s="4">
        <f t="shared" si="4"/>
        <v>0</v>
      </c>
      <c r="H70" s="4" t="str">
        <f t="shared" si="5"/>
        <v>，2667362</v>
      </c>
      <c r="I70" s="4" t="str">
        <f>VLOOKUP(A70,HOP!A:U,21,0)</f>
        <v>直采</v>
      </c>
    </row>
    <row r="71" s="4" customFormat="1" hidden="1" spans="1:9">
      <c r="A71" s="5">
        <v>18869828213</v>
      </c>
      <c r="B71" s="6">
        <v>44799</v>
      </c>
      <c r="C71" s="6">
        <v>44801</v>
      </c>
      <c r="D71" s="4">
        <v>824</v>
      </c>
      <c r="E71" s="4" t="str">
        <f>VLOOKUP(A71,HOP!A:L,12,0)</f>
        <v>824.00</v>
      </c>
      <c r="F71" s="4" t="str">
        <f>VLOOKUP(A71,HOP!A:C,3,0)</f>
        <v>2667419</v>
      </c>
      <c r="G71" s="4">
        <f t="shared" si="4"/>
        <v>0</v>
      </c>
      <c r="H71" s="4" t="str">
        <f t="shared" si="5"/>
        <v>，2667419</v>
      </c>
      <c r="I71" s="4" t="str">
        <f>VLOOKUP(A71,HOP!A:U,21,0)</f>
        <v>直采</v>
      </c>
    </row>
    <row r="72" s="4" customFormat="1" hidden="1" spans="1:9">
      <c r="A72" s="5">
        <v>18870303713</v>
      </c>
      <c r="B72" s="6">
        <v>44800</v>
      </c>
      <c r="C72" s="6">
        <v>44801</v>
      </c>
      <c r="D72" s="4">
        <v>2430</v>
      </c>
      <c r="E72" s="4" t="str">
        <f>VLOOKUP(A72,HOP!A:L,12,0)</f>
        <v>2430.00</v>
      </c>
      <c r="F72" s="4" t="str">
        <f>VLOOKUP(A72,HOP!A:C,3,0)</f>
        <v>2667479</v>
      </c>
      <c r="G72" s="4">
        <f t="shared" si="4"/>
        <v>0</v>
      </c>
      <c r="H72" s="4" t="str">
        <f t="shared" si="5"/>
        <v>，2667479</v>
      </c>
      <c r="I72" s="4" t="str">
        <f>VLOOKUP(A72,HOP!A:U,21,0)</f>
        <v>直采</v>
      </c>
    </row>
    <row r="73" s="4" customFormat="1" hidden="1" spans="1:9">
      <c r="A73" s="5">
        <v>18871096556</v>
      </c>
      <c r="B73" s="6">
        <v>44800</v>
      </c>
      <c r="C73" s="6">
        <v>44801</v>
      </c>
      <c r="D73" s="4">
        <v>736</v>
      </c>
      <c r="E73" s="4" t="str">
        <f>VLOOKUP(A73,HOP!A:L,12,0)</f>
        <v>736.00</v>
      </c>
      <c r="F73" s="4" t="str">
        <f>VLOOKUP(A73,HOP!A:C,3,0)</f>
        <v>2667593</v>
      </c>
      <c r="G73" s="4">
        <f t="shared" si="4"/>
        <v>0</v>
      </c>
      <c r="H73" s="4" t="str">
        <f t="shared" si="5"/>
        <v>，2667593</v>
      </c>
      <c r="I73" s="4" t="str">
        <f>VLOOKUP(A73,HOP!A:U,21,0)</f>
        <v>直采</v>
      </c>
    </row>
    <row r="74" s="4" customFormat="1" hidden="1" spans="1:9">
      <c r="A74" s="5">
        <v>18871214351</v>
      </c>
      <c r="B74" s="6">
        <v>44800</v>
      </c>
      <c r="C74" s="6">
        <v>44801</v>
      </c>
      <c r="D74" s="4">
        <v>424</v>
      </c>
      <c r="E74" s="4" t="str">
        <f>VLOOKUP(A74,HOP!A:L,12,0)</f>
        <v>424.00</v>
      </c>
      <c r="F74" s="4" t="str">
        <f>VLOOKUP(A74,HOP!A:C,3,0)</f>
        <v>2667608</v>
      </c>
      <c r="G74" s="4">
        <f t="shared" si="4"/>
        <v>0</v>
      </c>
      <c r="H74" s="4" t="str">
        <f t="shared" si="5"/>
        <v>，2667608</v>
      </c>
      <c r="I74" s="4" t="str">
        <f>VLOOKUP(A74,HOP!A:U,21,0)</f>
        <v>直采</v>
      </c>
    </row>
    <row r="75" s="4" customFormat="1" hidden="1" spans="1:9">
      <c r="A75" s="5">
        <v>18871645821</v>
      </c>
      <c r="B75" s="6">
        <v>44799</v>
      </c>
      <c r="C75" s="6">
        <v>44801</v>
      </c>
      <c r="D75" s="4">
        <v>550</v>
      </c>
      <c r="E75" s="4" t="str">
        <f>VLOOKUP(A75,HOP!A:L,12,0)</f>
        <v>550.00</v>
      </c>
      <c r="F75" s="4" t="str">
        <f>VLOOKUP(A75,HOP!A:C,3,0)</f>
        <v>2667677</v>
      </c>
      <c r="G75" s="4">
        <f t="shared" si="4"/>
        <v>0</v>
      </c>
      <c r="H75" s="4" t="str">
        <f t="shared" si="5"/>
        <v>，2667677</v>
      </c>
      <c r="I75" s="4" t="str">
        <f>VLOOKUP(A75,HOP!A:U,21,0)</f>
        <v>直采</v>
      </c>
    </row>
    <row r="76" s="4" customFormat="1" hidden="1" spans="1:9">
      <c r="A76" s="5">
        <v>18872123485</v>
      </c>
      <c r="B76" s="6">
        <v>44800</v>
      </c>
      <c r="C76" s="6">
        <v>44801</v>
      </c>
      <c r="D76" s="4">
        <v>468</v>
      </c>
      <c r="E76" s="4" t="str">
        <f>VLOOKUP(A76,HOP!A:L,12,0)</f>
        <v>468.00</v>
      </c>
      <c r="F76" s="4" t="str">
        <f>VLOOKUP(A76,HOP!A:C,3,0)</f>
        <v>2667762</v>
      </c>
      <c r="G76" s="4">
        <f t="shared" si="4"/>
        <v>0</v>
      </c>
      <c r="H76" s="4" t="str">
        <f t="shared" si="5"/>
        <v>，2667762</v>
      </c>
      <c r="I76" s="4" t="str">
        <f>VLOOKUP(A76,HOP!A:U,21,0)</f>
        <v>直采</v>
      </c>
    </row>
    <row r="77" s="4" customFormat="1" hidden="1" spans="1:9">
      <c r="A77" s="5">
        <v>18872699497</v>
      </c>
      <c r="B77" s="6">
        <v>44799</v>
      </c>
      <c r="C77" s="6">
        <v>44801</v>
      </c>
      <c r="D77" s="4">
        <v>1030</v>
      </c>
      <c r="E77" s="4" t="str">
        <f>VLOOKUP(A77,HOP!A:L,12,0)</f>
        <v>1030.00</v>
      </c>
      <c r="F77" s="4" t="str">
        <f>VLOOKUP(A77,HOP!A:C,3,0)</f>
        <v>2667894</v>
      </c>
      <c r="G77" s="4">
        <f t="shared" si="4"/>
        <v>0</v>
      </c>
      <c r="H77" s="4" t="str">
        <f t="shared" si="5"/>
        <v>，2667894</v>
      </c>
      <c r="I77" s="4" t="str">
        <f>VLOOKUP(A77,HOP!A:U,21,0)</f>
        <v>直采</v>
      </c>
    </row>
    <row r="78" s="4" customFormat="1" hidden="1" spans="1:9">
      <c r="A78" s="5">
        <v>18872856281</v>
      </c>
      <c r="B78" s="6">
        <v>44800</v>
      </c>
      <c r="C78" s="6">
        <v>44801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18873084273</v>
      </c>
      <c r="B79" s="6">
        <v>44800</v>
      </c>
      <c r="C79" s="6">
        <v>44801</v>
      </c>
      <c r="D79" s="4">
        <v>340</v>
      </c>
      <c r="E79" s="4" t="str">
        <f>VLOOKUP(A79,HOP!A:L,12,0)</f>
        <v>340.00</v>
      </c>
      <c r="F79" s="4" t="str">
        <f>VLOOKUP(A79,HOP!A:C,3,0)</f>
        <v>2668025</v>
      </c>
      <c r="G79" s="4">
        <f t="shared" si="4"/>
        <v>0</v>
      </c>
      <c r="H79" s="4" t="str">
        <f t="shared" si="5"/>
        <v>，2668025</v>
      </c>
      <c r="I79" s="4" t="str">
        <f>VLOOKUP(A79,HOP!A:U,21,0)</f>
        <v>直采</v>
      </c>
    </row>
    <row r="80" s="4" customFormat="1" hidden="1" spans="1:9">
      <c r="A80" s="5">
        <v>18872821680</v>
      </c>
      <c r="B80" s="6">
        <v>44799</v>
      </c>
      <c r="C80" s="6">
        <v>44801</v>
      </c>
      <c r="D80" s="4">
        <v>1124</v>
      </c>
      <c r="E80" s="4" t="str">
        <f>VLOOKUP(A80,HOP!A:L,12,0)</f>
        <v>1124.00</v>
      </c>
      <c r="F80" s="4" t="str">
        <f>VLOOKUP(A80,HOP!A:C,3,0)</f>
        <v>2667958</v>
      </c>
      <c r="G80" s="4">
        <f t="shared" si="4"/>
        <v>0</v>
      </c>
      <c r="H80" s="4" t="str">
        <f t="shared" si="5"/>
        <v>，2667958</v>
      </c>
      <c r="I80" s="4" t="str">
        <f>VLOOKUP(A80,HOP!A:U,21,0)</f>
        <v>直采</v>
      </c>
    </row>
    <row r="81" s="4" customFormat="1" hidden="1" spans="1:9">
      <c r="A81" s="5">
        <v>18872805329</v>
      </c>
      <c r="B81" s="6">
        <v>44799</v>
      </c>
      <c r="C81" s="6">
        <v>44801</v>
      </c>
      <c r="D81" s="4">
        <v>1124</v>
      </c>
      <c r="E81" s="4" t="str">
        <f>VLOOKUP(A81,HOP!A:L,12,0)</f>
        <v>1124.00</v>
      </c>
      <c r="F81" s="4" t="str">
        <f>VLOOKUP(A81,HOP!A:C,3,0)</f>
        <v>2667942</v>
      </c>
      <c r="G81" s="4">
        <f t="shared" si="4"/>
        <v>0</v>
      </c>
      <c r="H81" s="4" t="str">
        <f t="shared" si="5"/>
        <v>，2667942</v>
      </c>
      <c r="I81" s="4" t="str">
        <f>VLOOKUP(A81,HOP!A:U,21,0)</f>
        <v>直采</v>
      </c>
    </row>
    <row r="82" s="4" customFormat="1" hidden="1" spans="1:9">
      <c r="A82" s="5">
        <v>18873912154</v>
      </c>
      <c r="B82" s="6">
        <v>44800</v>
      </c>
      <c r="C82" s="6">
        <v>44801</v>
      </c>
      <c r="D82" s="4">
        <v>178</v>
      </c>
      <c r="E82" s="4" t="str">
        <f>VLOOKUP(A82,HOP!A:L,12,0)</f>
        <v>178.00</v>
      </c>
      <c r="F82" s="4" t="str">
        <f>VLOOKUP(A82,HOP!A:C,3,0)</f>
        <v>2668150</v>
      </c>
      <c r="G82" s="4">
        <f t="shared" si="4"/>
        <v>0</v>
      </c>
      <c r="H82" s="4" t="str">
        <f t="shared" si="5"/>
        <v>，2668150</v>
      </c>
      <c r="I82" s="4" t="str">
        <f>VLOOKUP(A82,HOP!A:U,21,0)</f>
        <v>直采</v>
      </c>
    </row>
    <row r="83" s="4" customFormat="1" hidden="1" spans="1:9">
      <c r="A83" s="5">
        <v>18874279877</v>
      </c>
      <c r="B83" s="6">
        <v>44800</v>
      </c>
      <c r="C83" s="6">
        <v>44801</v>
      </c>
      <c r="D83" s="4">
        <v>525</v>
      </c>
      <c r="E83" s="4" t="str">
        <f>VLOOKUP(A83,HOP!A:L,12,0)</f>
        <v>525.00</v>
      </c>
      <c r="F83" s="4" t="str">
        <f>VLOOKUP(A83,HOP!A:C,3,0)</f>
        <v>2668213</v>
      </c>
      <c r="G83" s="4">
        <f t="shared" si="4"/>
        <v>0</v>
      </c>
      <c r="H83" s="4" t="str">
        <f t="shared" si="5"/>
        <v>，2668213</v>
      </c>
      <c r="I83" s="4" t="str">
        <f>VLOOKUP(A83,HOP!A:U,21,0)</f>
        <v>直采</v>
      </c>
    </row>
    <row r="84" s="4" customFormat="1" hidden="1" spans="1:9">
      <c r="A84" s="5">
        <v>18874880449</v>
      </c>
      <c r="B84" s="6">
        <v>44800</v>
      </c>
      <c r="C84" s="6">
        <v>44801</v>
      </c>
      <c r="D84" s="4">
        <v>410</v>
      </c>
      <c r="E84" s="4" t="str">
        <f>VLOOKUP(A84,HOP!A:L,12,0)</f>
        <v>410.00</v>
      </c>
      <c r="F84" s="4" t="str">
        <f>VLOOKUP(A84,HOP!A:C,3,0)</f>
        <v>2668313</v>
      </c>
      <c r="G84" s="4">
        <f t="shared" si="4"/>
        <v>0</v>
      </c>
      <c r="H84" s="4" t="str">
        <f t="shared" si="5"/>
        <v>，2668313</v>
      </c>
      <c r="I84" s="4" t="str">
        <f>VLOOKUP(A84,HOP!A:U,21,0)</f>
        <v>直采</v>
      </c>
    </row>
    <row r="85" s="4" customFormat="1" hidden="1" spans="1:9">
      <c r="A85" s="5">
        <v>18875104297</v>
      </c>
      <c r="B85" s="6">
        <v>44800</v>
      </c>
      <c r="C85" s="6">
        <v>44801</v>
      </c>
      <c r="D85" s="4">
        <v>1668</v>
      </c>
      <c r="E85" s="4" t="str">
        <f>VLOOKUP(A85,HOP!A:L,12,0)</f>
        <v>1668.00</v>
      </c>
      <c r="F85" s="4" t="str">
        <f>VLOOKUP(A85,HOP!A:C,3,0)</f>
        <v>2668365</v>
      </c>
      <c r="G85" s="4">
        <f t="shared" si="4"/>
        <v>0</v>
      </c>
      <c r="H85" s="4" t="str">
        <f t="shared" si="5"/>
        <v>，2668365</v>
      </c>
      <c r="I85" s="4" t="str">
        <f>VLOOKUP(A85,HOP!A:U,21,0)</f>
        <v>直采</v>
      </c>
    </row>
    <row r="86" s="4" customFormat="1" hidden="1" spans="1:9">
      <c r="A86" s="5">
        <v>18875289351</v>
      </c>
      <c r="B86" s="6">
        <v>44799</v>
      </c>
      <c r="C86" s="6">
        <v>44801</v>
      </c>
      <c r="D86" s="4">
        <v>744</v>
      </c>
      <c r="E86" s="4" t="str">
        <f>VLOOKUP(A86,HOP!A:L,12,0)</f>
        <v>744.00</v>
      </c>
      <c r="F86" s="4" t="str">
        <f>VLOOKUP(A86,HOP!A:C,3,0)</f>
        <v>2668407</v>
      </c>
      <c r="G86" s="4">
        <f t="shared" si="4"/>
        <v>0</v>
      </c>
      <c r="H86" s="4" t="str">
        <f t="shared" si="5"/>
        <v>，2668407</v>
      </c>
      <c r="I86" s="4" t="str">
        <f>VLOOKUP(A86,HOP!A:U,21,0)</f>
        <v>直采</v>
      </c>
    </row>
    <row r="87" s="4" customFormat="1" hidden="1" spans="1:9">
      <c r="A87" s="5">
        <v>18879609557</v>
      </c>
      <c r="B87" s="6">
        <v>44800</v>
      </c>
      <c r="C87" s="6">
        <v>44801</v>
      </c>
      <c r="D87" s="4">
        <v>520</v>
      </c>
      <c r="E87" s="4" t="str">
        <f>VLOOKUP(A87,HOP!A:L,12,0)</f>
        <v>520.00</v>
      </c>
      <c r="F87" s="4" t="str">
        <f>VLOOKUP(A87,HOP!A:C,3,0)</f>
        <v>2668605</v>
      </c>
      <c r="G87" s="4">
        <f t="shared" si="4"/>
        <v>0</v>
      </c>
      <c r="H87" s="4" t="str">
        <f t="shared" si="5"/>
        <v>，2668605</v>
      </c>
      <c r="I87" s="4" t="str">
        <f>VLOOKUP(A87,HOP!A:U,21,0)</f>
        <v>直采</v>
      </c>
    </row>
    <row r="88" s="4" customFormat="1" hidden="1" spans="1:9">
      <c r="A88" s="5">
        <v>18875791851</v>
      </c>
      <c r="B88" s="6">
        <v>44800</v>
      </c>
      <c r="C88" s="6">
        <v>44801</v>
      </c>
      <c r="D88" s="4">
        <v>650</v>
      </c>
      <c r="E88" s="4" t="str">
        <f>VLOOKUP(A88,HOP!A:L,12,0)</f>
        <v>650.00</v>
      </c>
      <c r="F88" s="4" t="str">
        <f>VLOOKUP(A88,HOP!A:C,3,0)</f>
        <v>2668533</v>
      </c>
      <c r="G88" s="4">
        <f t="shared" si="4"/>
        <v>0</v>
      </c>
      <c r="H88" s="4" t="str">
        <f t="shared" si="5"/>
        <v>，2668533</v>
      </c>
      <c r="I88" s="4" t="str">
        <f>VLOOKUP(A88,HOP!A:U,21,0)</f>
        <v>直采</v>
      </c>
    </row>
    <row r="89" s="4" customFormat="1" hidden="1" spans="1:9">
      <c r="A89" s="5">
        <v>18880085825</v>
      </c>
      <c r="B89" s="6">
        <v>44800</v>
      </c>
      <c r="C89" s="6">
        <v>44801</v>
      </c>
      <c r="D89" s="4">
        <v>468</v>
      </c>
      <c r="E89" s="4" t="str">
        <f>VLOOKUP(A89,HOP!A:L,12,0)</f>
        <v>468.00</v>
      </c>
      <c r="F89" s="4" t="str">
        <f>VLOOKUP(A89,HOP!A:C,3,0)</f>
        <v>2668645</v>
      </c>
      <c r="G89" s="4">
        <f t="shared" si="4"/>
        <v>0</v>
      </c>
      <c r="H89" s="4" t="str">
        <f t="shared" si="5"/>
        <v>，2668645</v>
      </c>
      <c r="I89" s="4" t="str">
        <f>VLOOKUP(A89,HOP!A:U,21,0)</f>
        <v>直采</v>
      </c>
    </row>
    <row r="90" s="4" customFormat="1" hidden="1" spans="1:9">
      <c r="A90" s="5">
        <v>18880466476</v>
      </c>
      <c r="B90" s="6">
        <v>44800</v>
      </c>
      <c r="C90" s="6">
        <v>44801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18879806545</v>
      </c>
      <c r="B91" s="6">
        <v>44800</v>
      </c>
      <c r="C91" s="6">
        <v>44801</v>
      </c>
      <c r="D91" s="4">
        <v>387</v>
      </c>
      <c r="E91" s="4" t="str">
        <f>VLOOKUP(A91,HOP!A:L,12,0)</f>
        <v>387.00</v>
      </c>
      <c r="F91" s="4" t="str">
        <f>VLOOKUP(A91,HOP!A:C,3,0)</f>
        <v>2668625</v>
      </c>
      <c r="G91" s="4">
        <f t="shared" si="4"/>
        <v>0</v>
      </c>
      <c r="H91" s="4" t="str">
        <f t="shared" si="5"/>
        <v>，2668625</v>
      </c>
      <c r="I91" s="4" t="str">
        <f>VLOOKUP(A91,HOP!A:U,21,0)</f>
        <v>直采</v>
      </c>
    </row>
    <row r="92" s="4" customFormat="1" hidden="1" spans="1:9">
      <c r="A92" s="5">
        <v>18880772423</v>
      </c>
      <c r="B92" s="6">
        <v>44799</v>
      </c>
      <c r="C92" s="6">
        <v>44801</v>
      </c>
      <c r="D92" s="4">
        <v>852</v>
      </c>
      <c r="E92" s="4" t="str">
        <f>VLOOKUP(A92,HOP!A:L,12,0)</f>
        <v>852.00</v>
      </c>
      <c r="F92" s="4" t="str">
        <f>VLOOKUP(A92,HOP!A:C,3,0)</f>
        <v>2668713</v>
      </c>
      <c r="G92" s="4">
        <f t="shared" si="4"/>
        <v>0</v>
      </c>
      <c r="H92" s="4" t="str">
        <f t="shared" si="5"/>
        <v>，2668713</v>
      </c>
      <c r="I92" s="4" t="str">
        <f>VLOOKUP(A92,HOP!A:U,21,0)</f>
        <v>直采</v>
      </c>
    </row>
    <row r="93" s="4" customFormat="1" hidden="1" spans="1:9">
      <c r="A93" s="5">
        <v>18881767129</v>
      </c>
      <c r="B93" s="6">
        <v>44800</v>
      </c>
      <c r="C93" s="6">
        <v>44801</v>
      </c>
      <c r="D93" s="4">
        <v>928</v>
      </c>
      <c r="E93" s="4" t="str">
        <f>VLOOKUP(A93,HOP!A:L,12,0)</f>
        <v>928.00</v>
      </c>
      <c r="F93" s="4" t="str">
        <f>VLOOKUP(A93,HOP!A:C,3,0)</f>
        <v>2668857</v>
      </c>
      <c r="G93" s="4">
        <f t="shared" si="4"/>
        <v>0</v>
      </c>
      <c r="H93" s="4" t="str">
        <f t="shared" si="5"/>
        <v>，2668857</v>
      </c>
      <c r="I93" s="4" t="str">
        <f>VLOOKUP(A93,HOP!A:U,21,0)</f>
        <v>直采</v>
      </c>
    </row>
    <row r="94" s="4" customFormat="1" hidden="1" spans="1:9">
      <c r="A94" s="5">
        <v>18882439685</v>
      </c>
      <c r="B94" s="6">
        <v>44800</v>
      </c>
      <c r="C94" s="6">
        <v>44801</v>
      </c>
      <c r="D94" s="4">
        <v>473</v>
      </c>
      <c r="E94" s="4" t="str">
        <f>VLOOKUP(A94,HOP!A:L,12,0)</f>
        <v>473.00</v>
      </c>
      <c r="F94" s="4" t="str">
        <f>VLOOKUP(A94,HOP!A:C,3,0)</f>
        <v>2668955</v>
      </c>
      <c r="G94" s="4">
        <f t="shared" si="4"/>
        <v>0</v>
      </c>
      <c r="H94" s="4" t="str">
        <f t="shared" si="5"/>
        <v>，2668955</v>
      </c>
      <c r="I94" s="4" t="str">
        <f>VLOOKUP(A94,HOP!A:U,21,0)</f>
        <v>直采</v>
      </c>
    </row>
    <row r="95" s="4" customFormat="1" hidden="1" spans="1:9">
      <c r="A95" s="5">
        <v>18883278613</v>
      </c>
      <c r="B95" s="6">
        <v>44800</v>
      </c>
      <c r="C95" s="6">
        <v>44801</v>
      </c>
      <c r="D95" s="4">
        <v>502</v>
      </c>
      <c r="E95" s="4" t="str">
        <f>VLOOKUP(A95,HOP!A:L,12,0)</f>
        <v>502.00</v>
      </c>
      <c r="F95" s="4" t="str">
        <f>VLOOKUP(A95,HOP!A:C,3,0)</f>
        <v>2669080</v>
      </c>
      <c r="G95" s="4">
        <f t="shared" si="4"/>
        <v>0</v>
      </c>
      <c r="H95" s="4" t="str">
        <f t="shared" si="5"/>
        <v>，2669080</v>
      </c>
      <c r="I95" s="4" t="str">
        <f>VLOOKUP(A95,HOP!A:U,21,0)</f>
        <v>直采</v>
      </c>
    </row>
    <row r="96" s="4" customFormat="1" hidden="1" spans="1:9">
      <c r="A96" s="5">
        <v>18883537412</v>
      </c>
      <c r="B96" s="6">
        <v>44800</v>
      </c>
      <c r="C96" s="6">
        <v>44801</v>
      </c>
      <c r="D96" s="4">
        <v>380</v>
      </c>
      <c r="E96" s="4" t="str">
        <f>VLOOKUP(A96,HOP!A:L,12,0)</f>
        <v>380.00</v>
      </c>
      <c r="F96" s="4" t="str">
        <f>VLOOKUP(A96,HOP!A:C,3,0)</f>
        <v>2669127</v>
      </c>
      <c r="G96" s="4">
        <f t="shared" si="4"/>
        <v>0</v>
      </c>
      <c r="H96" s="4" t="str">
        <f t="shared" si="5"/>
        <v>，2669127</v>
      </c>
      <c r="I96" s="4" t="str">
        <f>VLOOKUP(A96,HOP!A:U,21,0)</f>
        <v>直采</v>
      </c>
    </row>
    <row r="97" s="4" customFormat="1" hidden="1" spans="1:9">
      <c r="A97" s="5">
        <v>18883573946</v>
      </c>
      <c r="B97" s="6">
        <v>44800</v>
      </c>
      <c r="C97" s="6">
        <v>44801</v>
      </c>
      <c r="D97" s="4">
        <v>560</v>
      </c>
      <c r="E97" s="4" t="str">
        <f>VLOOKUP(A97,HOP!A:L,12,0)</f>
        <v>560.00</v>
      </c>
      <c r="F97" s="4" t="str">
        <f>VLOOKUP(A97,HOP!A:C,3,0)</f>
        <v>2669130</v>
      </c>
      <c r="G97" s="4">
        <f t="shared" si="4"/>
        <v>0</v>
      </c>
      <c r="H97" s="4" t="str">
        <f t="shared" si="5"/>
        <v>，2669130</v>
      </c>
      <c r="I97" s="4" t="str">
        <f>VLOOKUP(A97,HOP!A:U,21,0)</f>
        <v>直采</v>
      </c>
    </row>
    <row r="98" s="4" customFormat="1" hidden="1" spans="1:9">
      <c r="A98" s="5">
        <v>18884810332</v>
      </c>
      <c r="B98" s="6">
        <v>44800</v>
      </c>
      <c r="C98" s="6">
        <v>44801</v>
      </c>
      <c r="D98" s="4">
        <v>548</v>
      </c>
      <c r="E98" s="4" t="str">
        <f>VLOOKUP(A98,HOP!A:L,12,0)</f>
        <v>548.00</v>
      </c>
      <c r="F98" s="4" t="str">
        <f>VLOOKUP(A98,HOP!A:C,3,0)</f>
        <v>2669437</v>
      </c>
      <c r="G98" s="4">
        <f t="shared" si="4"/>
        <v>0</v>
      </c>
      <c r="H98" s="4" t="str">
        <f t="shared" si="5"/>
        <v>，2669437</v>
      </c>
      <c r="I98" s="4" t="str">
        <f>VLOOKUP(A98,HOP!A:U,21,0)</f>
        <v>直采</v>
      </c>
    </row>
    <row r="99" s="4" customFormat="1" hidden="1" spans="1:9">
      <c r="A99" s="5">
        <v>18885490747</v>
      </c>
      <c r="B99" s="6">
        <v>44800</v>
      </c>
      <c r="C99" s="6">
        <v>44801</v>
      </c>
      <c r="D99" s="4">
        <v>520</v>
      </c>
      <c r="E99" s="4" t="str">
        <f>VLOOKUP(A99,HOP!A:L,12,0)</f>
        <v>520.00</v>
      </c>
      <c r="F99" s="4" t="str">
        <f>VLOOKUP(A99,HOP!A:C,3,0)</f>
        <v>2669565</v>
      </c>
      <c r="G99" s="4">
        <f>D99-E99</f>
        <v>0</v>
      </c>
      <c r="H99" s="4" t="str">
        <f>$H$1&amp;F99</f>
        <v>，2669565</v>
      </c>
      <c r="I99" s="4" t="str">
        <f>VLOOKUP(A99,HOP!A:U,21,0)</f>
        <v>直采</v>
      </c>
    </row>
    <row r="100" s="4" customFormat="1" hidden="1" spans="1:9">
      <c r="A100" s="5">
        <v>18885656541</v>
      </c>
      <c r="B100" s="6">
        <v>44800</v>
      </c>
      <c r="C100" s="6">
        <v>44801</v>
      </c>
      <c r="D100" s="4">
        <v>1200</v>
      </c>
      <c r="E100" s="4" t="str">
        <f>VLOOKUP(A100,HOP!A:L,12,0)</f>
        <v>1200.00</v>
      </c>
      <c r="F100" s="4" t="str">
        <f>VLOOKUP(A100,HOP!A:C,3,0)</f>
        <v>2669593</v>
      </c>
      <c r="G100" s="4">
        <f>D100-E100</f>
        <v>0</v>
      </c>
      <c r="H100" s="4" t="str">
        <f>$H$1&amp;F100</f>
        <v>，2669593</v>
      </c>
      <c r="I100" s="4" t="str">
        <f>VLOOKUP(A100,HOP!A:U,21,0)</f>
        <v>直采</v>
      </c>
    </row>
    <row r="101" s="4" customFormat="1" hidden="1" spans="1:9">
      <c r="A101" s="5">
        <v>18885532017</v>
      </c>
      <c r="B101" s="6">
        <v>44800</v>
      </c>
      <c r="C101" s="6">
        <v>44801</v>
      </c>
      <c r="D101" s="4">
        <v>320</v>
      </c>
      <c r="E101" s="4" t="str">
        <f>VLOOKUP(A101,HOP!A:L,12,0)</f>
        <v>320.00</v>
      </c>
      <c r="F101" s="4" t="str">
        <f>VLOOKUP(A101,HOP!A:C,3,0)</f>
        <v>2669572</v>
      </c>
      <c r="G101" s="4">
        <f>D101-E101</f>
        <v>0</v>
      </c>
      <c r="H101" s="4" t="str">
        <f>$H$1&amp;F101</f>
        <v>，2669572</v>
      </c>
      <c r="I101" s="4" t="str">
        <f>VLOOKUP(A101,HOP!A:U,21,0)</f>
        <v>直采</v>
      </c>
    </row>
    <row r="102" s="4" customFormat="1" hidden="1" spans="1:9">
      <c r="A102" s="5">
        <v>18886052584</v>
      </c>
      <c r="B102" s="6">
        <v>44800</v>
      </c>
      <c r="C102" s="6">
        <v>44801</v>
      </c>
      <c r="D102" s="4">
        <v>502</v>
      </c>
      <c r="E102" s="4" t="str">
        <f>VLOOKUP(A102,HOP!A:L,12,0)</f>
        <v>502.00</v>
      </c>
      <c r="F102" s="4" t="str">
        <f>VLOOKUP(A102,HOP!A:C,3,0)</f>
        <v>2669651</v>
      </c>
      <c r="G102" s="4">
        <f>D102-E102</f>
        <v>0</v>
      </c>
      <c r="H102" s="4" t="str">
        <f>$H$1&amp;F102</f>
        <v>，2669651</v>
      </c>
      <c r="I102" s="4" t="str">
        <f>VLOOKUP(A102,HOP!A:U,21,0)</f>
        <v>直采</v>
      </c>
    </row>
    <row r="103" s="4" customFormat="1" hidden="1" spans="1:9">
      <c r="A103" s="5">
        <v>18885931958</v>
      </c>
      <c r="B103" s="6">
        <v>44800</v>
      </c>
      <c r="C103" s="6">
        <v>44801</v>
      </c>
      <c r="D103" s="4">
        <v>402</v>
      </c>
      <c r="E103" s="4" t="str">
        <f>VLOOKUP(A103,HOP!A:L,12,0)</f>
        <v>402.00</v>
      </c>
      <c r="F103" s="4" t="str">
        <f>VLOOKUP(A103,HOP!A:C,3,0)</f>
        <v>2669633</v>
      </c>
      <c r="G103" s="4">
        <f>D103-E103</f>
        <v>0</v>
      </c>
      <c r="H103" s="4" t="str">
        <f>$H$1&amp;F103</f>
        <v>，2669633</v>
      </c>
      <c r="I103" s="4" t="str">
        <f>VLOOKUP(A103,HOP!A:U,21,0)</f>
        <v>直采</v>
      </c>
    </row>
    <row r="104" s="4" customFormat="1" hidden="1" spans="1:9">
      <c r="A104" s="5">
        <v>18886302639</v>
      </c>
      <c r="B104" s="6">
        <v>44800</v>
      </c>
      <c r="C104" s="6">
        <v>44801</v>
      </c>
      <c r="D104" s="4">
        <v>1840</v>
      </c>
      <c r="E104" s="4" t="str">
        <f>VLOOKUP(A104,HOP!A:L,12,0)</f>
        <v>1840.00</v>
      </c>
      <c r="F104" s="4" t="str">
        <f>VLOOKUP(A104,HOP!A:C,3,0)</f>
        <v>2669707</v>
      </c>
      <c r="G104" s="4">
        <f>D104-E104</f>
        <v>0</v>
      </c>
      <c r="H104" s="4" t="str">
        <f>$H$1&amp;F104</f>
        <v>，2669707</v>
      </c>
      <c r="I104" s="4" t="str">
        <f>VLOOKUP(A104,HOP!A:U,21,0)</f>
        <v>直采</v>
      </c>
    </row>
    <row r="105" s="4" customFormat="1" hidden="1" spans="1:9">
      <c r="A105" s="5">
        <v>18886300884</v>
      </c>
      <c r="B105" s="6">
        <v>44800</v>
      </c>
      <c r="C105" s="6">
        <v>44801</v>
      </c>
      <c r="D105" s="4">
        <v>1443</v>
      </c>
      <c r="E105" s="4" t="str">
        <f>VLOOKUP(A105,HOP!A:L,12,0)</f>
        <v>1443.00</v>
      </c>
      <c r="F105" s="4" t="str">
        <f>VLOOKUP(A105,HOP!A:C,3,0)</f>
        <v>2669709</v>
      </c>
      <c r="G105" s="4">
        <f>D105-E105</f>
        <v>0</v>
      </c>
      <c r="H105" s="4" t="str">
        <f>$H$1&amp;F105</f>
        <v>，2669709</v>
      </c>
      <c r="I105" s="4" t="str">
        <f>VLOOKUP(A105,HOP!A:U,21,0)</f>
        <v>直采</v>
      </c>
    </row>
    <row r="106" s="4" customFormat="1" hidden="1" spans="1:9">
      <c r="A106" s="5">
        <v>18886430604</v>
      </c>
      <c r="B106" s="6">
        <v>44800</v>
      </c>
      <c r="C106" s="6">
        <v>44801</v>
      </c>
      <c r="D106" s="4">
        <v>173</v>
      </c>
      <c r="E106" s="4" t="str">
        <f>VLOOKUP(A106,HOP!A:L,12,0)</f>
        <v>173.00</v>
      </c>
      <c r="F106" s="4" t="str">
        <f>VLOOKUP(A106,HOP!A:C,3,0)</f>
        <v>2669750</v>
      </c>
      <c r="G106" s="4">
        <f>D106-E106</f>
        <v>0</v>
      </c>
      <c r="H106" s="4" t="str">
        <f>$H$1&amp;F106</f>
        <v>，2669750</v>
      </c>
      <c r="I106" s="4" t="str">
        <f>VLOOKUP(A106,HOP!A:U,21,0)</f>
        <v>直采</v>
      </c>
    </row>
    <row r="107" s="4" customFormat="1" hidden="1" spans="1:9">
      <c r="A107" s="5">
        <v>18886615638</v>
      </c>
      <c r="B107" s="6">
        <v>44800</v>
      </c>
      <c r="C107" s="6">
        <v>44801</v>
      </c>
      <c r="D107" s="4">
        <v>309</v>
      </c>
      <c r="E107" s="4" t="str">
        <f>VLOOKUP(A107,HOP!A:L,12,0)</f>
        <v>309.00</v>
      </c>
      <c r="F107" s="4" t="str">
        <f>VLOOKUP(A107,HOP!A:C,3,0)</f>
        <v>2669806</v>
      </c>
      <c r="G107" s="4">
        <f>D107-E107</f>
        <v>0</v>
      </c>
      <c r="H107" s="4" t="str">
        <f>$H$1&amp;F107</f>
        <v>，2669806</v>
      </c>
      <c r="I107" s="4" t="str">
        <f>VLOOKUP(A107,HOP!A:U,21,0)</f>
        <v>直采</v>
      </c>
    </row>
    <row r="108" s="4" customFormat="1" hidden="1" spans="1:9">
      <c r="A108" s="5">
        <v>18886771932</v>
      </c>
      <c r="B108" s="6">
        <v>44800</v>
      </c>
      <c r="C108" s="6">
        <v>44801</v>
      </c>
      <c r="D108" s="4">
        <v>141</v>
      </c>
      <c r="E108" s="4" t="str">
        <f>VLOOKUP(A108,HOP!A:L,12,0)</f>
        <v>141.00</v>
      </c>
      <c r="F108" s="4" t="str">
        <f>VLOOKUP(A108,HOP!A:C,3,0)</f>
        <v>2669844</v>
      </c>
      <c r="G108" s="4">
        <f>D108-E108</f>
        <v>0</v>
      </c>
      <c r="H108" s="4" t="str">
        <f>$H$1&amp;F108</f>
        <v>，2669844</v>
      </c>
      <c r="I108" s="4" t="str">
        <f>VLOOKUP(A108,HOP!A:U,21,0)</f>
        <v>直采</v>
      </c>
    </row>
    <row r="109" s="4" customFormat="1" hidden="1" spans="1:9">
      <c r="A109" s="5">
        <v>18886869313</v>
      </c>
      <c r="B109" s="6">
        <v>44800</v>
      </c>
      <c r="C109" s="6">
        <v>44801</v>
      </c>
      <c r="D109" s="4">
        <v>173</v>
      </c>
      <c r="E109" s="4" t="str">
        <f>VLOOKUP(A109,HOP!A:L,12,0)</f>
        <v>173.00</v>
      </c>
      <c r="F109" s="4" t="str">
        <f>VLOOKUP(A109,HOP!A:C,3,0)</f>
        <v>2669881</v>
      </c>
      <c r="G109" s="4">
        <f>D109-E109</f>
        <v>0</v>
      </c>
      <c r="H109" s="4" t="str">
        <f>$H$1&amp;F109</f>
        <v>，2669881</v>
      </c>
      <c r="I109" s="4" t="str">
        <f>VLOOKUP(A109,HOP!A:U,21,0)</f>
        <v>直采</v>
      </c>
    </row>
    <row r="111" spans="4:4">
      <c r="D111" s="4">
        <f>SUM(D2:D110)</f>
        <v>136843.49</v>
      </c>
    </row>
    <row r="119" spans="1:1">
      <c r="A119" s="4" t="s">
        <v>603</v>
      </c>
    </row>
    <row r="120" spans="1:1">
      <c r="A120" s="4" t="s">
        <v>604</v>
      </c>
    </row>
    <row r="121" spans="1:1">
      <c r="A121" s="4" t="s">
        <v>605</v>
      </c>
    </row>
  </sheetData>
  <autoFilter ref="A1:X109">
    <filterColumn colId="3">
      <filters>
        <filter val="700"/>
        <filter val="800"/>
        <filter val="1200"/>
        <filter val="1300"/>
        <filter val="2000"/>
        <filter val="2100"/>
        <filter val="3900"/>
        <filter val="4600"/>
        <filter val="601"/>
        <filter val="402"/>
        <filter val="502"/>
        <filter val="703"/>
        <filter val="707"/>
        <filter val="1608"/>
        <filter val="309"/>
        <filter val="410"/>
        <filter val="510"/>
        <filter val="1710"/>
        <filter val="5810"/>
        <filter val="113"/>
        <filter val="1414"/>
        <filter val="320"/>
        <filter val="520"/>
        <filter val="2922"/>
        <filter val="2323"/>
        <filter val="424"/>
        <filter val="824"/>
        <filter val="1124"/>
        <filter val="325"/>
        <filter val="525"/>
        <filter val="928"/>
        <filter val="1028"/>
        <filter val="430"/>
        <filter val="830"/>
        <filter val="1030"/>
        <filter val="2430"/>
        <filter val="736"/>
        <filter val="537"/>
        <filter val="538"/>
        <filter val="340"/>
        <filter val="540"/>
        <filter val="1840"/>
        <filter val="3240"/>
        <filter val="141"/>
        <filter val="1842"/>
        <filter val="1443"/>
        <filter val="744"/>
        <filter val="2445"/>
        <filter val="548"/>
        <filter val="2248"/>
        <filter val="3048"/>
        <filter val="457.49"/>
        <filter val="550"/>
        <filter val="650"/>
        <filter val="1650"/>
        <filter val="1950"/>
        <filter val="2650"/>
        <filter val="852"/>
        <filter val="255"/>
        <filter val="355"/>
        <filter val="1256"/>
        <filter val="358"/>
        <filter val="560"/>
        <filter val="461"/>
        <filter val="562"/>
        <filter val="364"/>
        <filter val="4164"/>
        <filter val="2566"/>
        <filter val="468"/>
        <filter val="1668"/>
        <filter val="2268"/>
        <filter val="470"/>
        <filter val="1170"/>
        <filter val="173"/>
        <filter val="473"/>
        <filter val="1274"/>
        <filter val="178"/>
        <filter val="2979"/>
        <filter val="380"/>
        <filter val="1280"/>
        <filter val="4280"/>
        <filter val="584"/>
        <filter val="1884"/>
        <filter val="387"/>
        <filter val="1388"/>
        <filter val="289"/>
        <filter val="9489"/>
        <filter val="790"/>
        <filter val="692"/>
        <filter val="2492"/>
      </filters>
    </filterColumn>
    <filterColumn colId="6">
      <filters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606</v>
      </c>
      <c r="B1" s="2" t="s">
        <v>607</v>
      </c>
      <c r="C1" s="2" t="s">
        <v>608</v>
      </c>
      <c r="D1" s="2" t="s">
        <v>609</v>
      </c>
      <c r="E1" s="2" t="s">
        <v>13</v>
      </c>
      <c r="F1" s="2" t="s">
        <v>5</v>
      </c>
      <c r="G1" s="2" t="s">
        <v>6</v>
      </c>
      <c r="H1" s="2" t="s">
        <v>610</v>
      </c>
      <c r="I1" s="2" t="s">
        <v>611</v>
      </c>
      <c r="J1" s="2" t="s">
        <v>612</v>
      </c>
      <c r="K1" s="2" t="s">
        <v>613</v>
      </c>
      <c r="L1" s="2" t="s">
        <v>614</v>
      </c>
      <c r="M1" s="2" t="s">
        <v>615</v>
      </c>
      <c r="N1" s="2" t="s">
        <v>616</v>
      </c>
      <c r="O1" s="2" t="s">
        <v>617</v>
      </c>
      <c r="P1" s="2" t="s">
        <v>618</v>
      </c>
      <c r="Q1" s="2" t="s">
        <v>619</v>
      </c>
      <c r="R1" s="2" t="s">
        <v>620</v>
      </c>
      <c r="S1" s="2" t="s">
        <v>621</v>
      </c>
      <c r="T1" s="2" t="s">
        <v>622</v>
      </c>
      <c r="U1" s="2" t="s">
        <v>623</v>
      </c>
    </row>
    <row r="2" s="1" customFormat="1" spans="1:21">
      <c r="A2" s="3">
        <v>18886869313</v>
      </c>
      <c r="B2" s="1" t="s">
        <v>624</v>
      </c>
      <c r="C2" s="1" t="s">
        <v>625</v>
      </c>
      <c r="D2" s="1" t="s">
        <v>626</v>
      </c>
      <c r="E2" s="1" t="s">
        <v>627</v>
      </c>
      <c r="F2" s="1" t="s">
        <v>624</v>
      </c>
      <c r="G2" s="1" t="s">
        <v>628</v>
      </c>
      <c r="H2" s="1" t="s">
        <v>629</v>
      </c>
      <c r="I2" s="1" t="s">
        <v>630</v>
      </c>
      <c r="J2" s="1" t="s">
        <v>631</v>
      </c>
      <c r="K2" s="1" t="s">
        <v>630</v>
      </c>
      <c r="L2" s="1" t="s">
        <v>630</v>
      </c>
      <c r="M2" s="1" t="s">
        <v>632</v>
      </c>
      <c r="N2" s="1" t="s">
        <v>632</v>
      </c>
      <c r="O2" s="1" t="s">
        <v>633</v>
      </c>
      <c r="P2" s="1" t="s">
        <v>634</v>
      </c>
      <c r="Q2" s="1" t="s">
        <v>635</v>
      </c>
      <c r="R2" s="1" t="s">
        <v>636</v>
      </c>
      <c r="S2" s="1" t="s">
        <v>637</v>
      </c>
      <c r="T2" s="1" t="s">
        <v>638</v>
      </c>
      <c r="U2" s="1" t="s">
        <v>639</v>
      </c>
    </row>
    <row r="3" s="1" customFormat="1" spans="1:21">
      <c r="A3" s="3">
        <v>18886771932</v>
      </c>
      <c r="B3" s="1" t="s">
        <v>624</v>
      </c>
      <c r="C3" s="1" t="s">
        <v>640</v>
      </c>
      <c r="D3" s="1" t="s">
        <v>641</v>
      </c>
      <c r="E3" s="1" t="s">
        <v>642</v>
      </c>
      <c r="F3" s="1" t="s">
        <v>624</v>
      </c>
      <c r="G3" s="1" t="s">
        <v>628</v>
      </c>
      <c r="H3" s="1" t="s">
        <v>629</v>
      </c>
      <c r="I3" s="1" t="s">
        <v>643</v>
      </c>
      <c r="J3" s="1" t="s">
        <v>631</v>
      </c>
      <c r="K3" s="1" t="s">
        <v>643</v>
      </c>
      <c r="L3" s="1" t="s">
        <v>643</v>
      </c>
      <c r="M3" s="1" t="s">
        <v>632</v>
      </c>
      <c r="N3" s="1" t="s">
        <v>632</v>
      </c>
      <c r="O3" s="1" t="s">
        <v>633</v>
      </c>
      <c r="P3" s="1" t="s">
        <v>634</v>
      </c>
      <c r="Q3" s="1" t="s">
        <v>635</v>
      </c>
      <c r="R3" s="1" t="s">
        <v>644</v>
      </c>
      <c r="S3" s="1" t="s">
        <v>637</v>
      </c>
      <c r="T3" s="1" t="s">
        <v>638</v>
      </c>
      <c r="U3" s="1" t="s">
        <v>639</v>
      </c>
    </row>
    <row r="4" s="1" customFormat="1" spans="1:21">
      <c r="A4" s="3">
        <v>18886615638</v>
      </c>
      <c r="B4" s="1" t="s">
        <v>624</v>
      </c>
      <c r="C4" s="1" t="s">
        <v>645</v>
      </c>
      <c r="D4" s="1" t="s">
        <v>646</v>
      </c>
      <c r="E4" s="1" t="s">
        <v>647</v>
      </c>
      <c r="F4" s="1" t="s">
        <v>624</v>
      </c>
      <c r="G4" s="1" t="s">
        <v>628</v>
      </c>
      <c r="H4" s="1" t="s">
        <v>629</v>
      </c>
      <c r="I4" s="1" t="s">
        <v>648</v>
      </c>
      <c r="J4" s="1" t="s">
        <v>631</v>
      </c>
      <c r="K4" s="1" t="s">
        <v>648</v>
      </c>
      <c r="L4" s="1" t="s">
        <v>648</v>
      </c>
      <c r="M4" s="1" t="s">
        <v>632</v>
      </c>
      <c r="N4" s="1" t="s">
        <v>632</v>
      </c>
      <c r="O4" s="1" t="s">
        <v>633</v>
      </c>
      <c r="P4" s="1" t="s">
        <v>634</v>
      </c>
      <c r="Q4" s="1" t="s">
        <v>635</v>
      </c>
      <c r="R4" s="1" t="s">
        <v>649</v>
      </c>
      <c r="S4" s="1" t="s">
        <v>637</v>
      </c>
      <c r="T4" s="1" t="s">
        <v>638</v>
      </c>
      <c r="U4" s="1" t="s">
        <v>639</v>
      </c>
    </row>
    <row r="5" s="1" customFormat="1" spans="1:21">
      <c r="A5" s="3">
        <v>18886430604</v>
      </c>
      <c r="B5" s="1" t="s">
        <v>624</v>
      </c>
      <c r="C5" s="1" t="s">
        <v>650</v>
      </c>
      <c r="D5" s="1" t="s">
        <v>626</v>
      </c>
      <c r="E5" s="1" t="s">
        <v>651</v>
      </c>
      <c r="F5" s="1" t="s">
        <v>624</v>
      </c>
      <c r="G5" s="1" t="s">
        <v>628</v>
      </c>
      <c r="H5" s="1" t="s">
        <v>629</v>
      </c>
      <c r="I5" s="1" t="s">
        <v>630</v>
      </c>
      <c r="J5" s="1" t="s">
        <v>631</v>
      </c>
      <c r="K5" s="1" t="s">
        <v>630</v>
      </c>
      <c r="L5" s="1" t="s">
        <v>630</v>
      </c>
      <c r="M5" s="1" t="s">
        <v>632</v>
      </c>
      <c r="N5" s="1" t="s">
        <v>632</v>
      </c>
      <c r="O5" s="1" t="s">
        <v>633</v>
      </c>
      <c r="P5" s="1" t="s">
        <v>634</v>
      </c>
      <c r="Q5" s="1" t="s">
        <v>635</v>
      </c>
      <c r="R5" s="1" t="s">
        <v>652</v>
      </c>
      <c r="S5" s="1" t="s">
        <v>637</v>
      </c>
      <c r="T5" s="1" t="s">
        <v>638</v>
      </c>
      <c r="U5" s="1" t="s">
        <v>639</v>
      </c>
    </row>
    <row r="6" s="1" customFormat="1" spans="1:21">
      <c r="A6" s="3">
        <v>18886300884</v>
      </c>
      <c r="B6" s="1" t="s">
        <v>624</v>
      </c>
      <c r="C6" s="1" t="s">
        <v>653</v>
      </c>
      <c r="D6" s="1" t="s">
        <v>654</v>
      </c>
      <c r="E6" s="1" t="s">
        <v>655</v>
      </c>
      <c r="F6" s="1" t="s">
        <v>624</v>
      </c>
      <c r="G6" s="1" t="s">
        <v>628</v>
      </c>
      <c r="H6" s="1" t="s">
        <v>629</v>
      </c>
      <c r="I6" s="1" t="s">
        <v>656</v>
      </c>
      <c r="J6" s="1" t="s">
        <v>631</v>
      </c>
      <c r="K6" s="1" t="s">
        <v>656</v>
      </c>
      <c r="L6" s="1" t="s">
        <v>656</v>
      </c>
      <c r="M6" s="1" t="s">
        <v>632</v>
      </c>
      <c r="N6" s="1" t="s">
        <v>632</v>
      </c>
      <c r="O6" s="1" t="s">
        <v>633</v>
      </c>
      <c r="P6" s="1" t="s">
        <v>634</v>
      </c>
      <c r="Q6" s="1" t="s">
        <v>635</v>
      </c>
      <c r="R6" s="1" t="s">
        <v>657</v>
      </c>
      <c r="S6" s="1" t="s">
        <v>637</v>
      </c>
      <c r="T6" s="1" t="s">
        <v>638</v>
      </c>
      <c r="U6" s="1" t="s">
        <v>639</v>
      </c>
    </row>
    <row r="7" s="1" customFormat="1" spans="1:21">
      <c r="A7" s="3">
        <v>18886302639</v>
      </c>
      <c r="B7" s="1" t="s">
        <v>624</v>
      </c>
      <c r="C7" s="1" t="s">
        <v>658</v>
      </c>
      <c r="D7" s="1" t="s">
        <v>659</v>
      </c>
      <c r="E7" s="1" t="s">
        <v>660</v>
      </c>
      <c r="F7" s="1" t="s">
        <v>624</v>
      </c>
      <c r="G7" s="1" t="s">
        <v>628</v>
      </c>
      <c r="H7" s="1" t="s">
        <v>629</v>
      </c>
      <c r="I7" s="1" t="s">
        <v>661</v>
      </c>
      <c r="J7" s="1" t="s">
        <v>631</v>
      </c>
      <c r="K7" s="1" t="s">
        <v>661</v>
      </c>
      <c r="L7" s="1" t="s">
        <v>661</v>
      </c>
      <c r="M7" s="1" t="s">
        <v>632</v>
      </c>
      <c r="N7" s="1" t="s">
        <v>632</v>
      </c>
      <c r="O7" s="1" t="s">
        <v>633</v>
      </c>
      <c r="P7" s="1" t="s">
        <v>634</v>
      </c>
      <c r="Q7" s="1" t="s">
        <v>635</v>
      </c>
      <c r="R7" s="1" t="s">
        <v>662</v>
      </c>
      <c r="S7" s="1" t="s">
        <v>637</v>
      </c>
      <c r="T7" s="1" t="s">
        <v>638</v>
      </c>
      <c r="U7" s="1" t="s">
        <v>639</v>
      </c>
    </row>
    <row r="8" s="1" customFormat="1" spans="1:21">
      <c r="A8" s="3">
        <v>18886052584</v>
      </c>
      <c r="B8" s="1" t="s">
        <v>624</v>
      </c>
      <c r="C8" s="1" t="s">
        <v>663</v>
      </c>
      <c r="D8" s="1" t="s">
        <v>664</v>
      </c>
      <c r="E8" s="1" t="s">
        <v>665</v>
      </c>
      <c r="F8" s="1" t="s">
        <v>624</v>
      </c>
      <c r="G8" s="1" t="s">
        <v>628</v>
      </c>
      <c r="H8" s="1" t="s">
        <v>629</v>
      </c>
      <c r="I8" s="1" t="s">
        <v>666</v>
      </c>
      <c r="J8" s="1" t="s">
        <v>631</v>
      </c>
      <c r="K8" s="1" t="s">
        <v>666</v>
      </c>
      <c r="L8" s="1" t="s">
        <v>666</v>
      </c>
      <c r="M8" s="1" t="s">
        <v>632</v>
      </c>
      <c r="N8" s="1" t="s">
        <v>632</v>
      </c>
      <c r="O8" s="1" t="s">
        <v>633</v>
      </c>
      <c r="P8" s="1" t="s">
        <v>634</v>
      </c>
      <c r="Q8" s="1" t="s">
        <v>635</v>
      </c>
      <c r="R8" s="1" t="s">
        <v>667</v>
      </c>
      <c r="S8" s="1" t="s">
        <v>637</v>
      </c>
      <c r="T8" s="1" t="s">
        <v>638</v>
      </c>
      <c r="U8" s="1" t="s">
        <v>639</v>
      </c>
    </row>
    <row r="9" s="1" customFormat="1" spans="1:21">
      <c r="A9" s="3">
        <v>18885931958</v>
      </c>
      <c r="B9" s="1" t="s">
        <v>624</v>
      </c>
      <c r="C9" s="1" t="s">
        <v>668</v>
      </c>
      <c r="D9" s="1" t="s">
        <v>669</v>
      </c>
      <c r="E9" s="1" t="s">
        <v>670</v>
      </c>
      <c r="F9" s="1" t="s">
        <v>624</v>
      </c>
      <c r="G9" s="1" t="s">
        <v>628</v>
      </c>
      <c r="H9" s="1" t="s">
        <v>629</v>
      </c>
      <c r="I9" s="1" t="s">
        <v>671</v>
      </c>
      <c r="J9" s="1" t="s">
        <v>631</v>
      </c>
      <c r="K9" s="1" t="s">
        <v>671</v>
      </c>
      <c r="L9" s="1" t="s">
        <v>671</v>
      </c>
      <c r="M9" s="1" t="s">
        <v>632</v>
      </c>
      <c r="N9" s="1" t="s">
        <v>632</v>
      </c>
      <c r="O9" s="1" t="s">
        <v>633</v>
      </c>
      <c r="P9" s="1" t="s">
        <v>634</v>
      </c>
      <c r="Q9" s="1" t="s">
        <v>635</v>
      </c>
      <c r="R9" s="1" t="s">
        <v>672</v>
      </c>
      <c r="S9" s="1" t="s">
        <v>637</v>
      </c>
      <c r="T9" s="1" t="s">
        <v>638</v>
      </c>
      <c r="U9" s="1" t="s">
        <v>639</v>
      </c>
    </row>
    <row r="10" s="1" customFormat="1" spans="1:21">
      <c r="A10" s="3">
        <v>18885656541</v>
      </c>
      <c r="B10" s="1" t="s">
        <v>624</v>
      </c>
      <c r="C10" s="1" t="s">
        <v>673</v>
      </c>
      <c r="D10" s="1" t="s">
        <v>654</v>
      </c>
      <c r="E10" s="1" t="s">
        <v>674</v>
      </c>
      <c r="F10" s="1" t="s">
        <v>624</v>
      </c>
      <c r="G10" s="1" t="s">
        <v>628</v>
      </c>
      <c r="H10" s="1" t="s">
        <v>629</v>
      </c>
      <c r="I10" s="1" t="s">
        <v>675</v>
      </c>
      <c r="J10" s="1" t="s">
        <v>631</v>
      </c>
      <c r="K10" s="1" t="s">
        <v>675</v>
      </c>
      <c r="L10" s="1" t="s">
        <v>675</v>
      </c>
      <c r="M10" s="1" t="s">
        <v>632</v>
      </c>
      <c r="N10" s="1" t="s">
        <v>632</v>
      </c>
      <c r="O10" s="1" t="s">
        <v>633</v>
      </c>
      <c r="P10" s="1" t="s">
        <v>634</v>
      </c>
      <c r="Q10" s="1" t="s">
        <v>635</v>
      </c>
      <c r="R10" s="1" t="s">
        <v>676</v>
      </c>
      <c r="S10" s="1" t="s">
        <v>637</v>
      </c>
      <c r="T10" s="1" t="s">
        <v>638</v>
      </c>
      <c r="U10" s="1" t="s">
        <v>639</v>
      </c>
    </row>
    <row r="11" s="1" customFormat="1" spans="1:21">
      <c r="A11" s="3">
        <v>18885532017</v>
      </c>
      <c r="B11" s="1" t="s">
        <v>624</v>
      </c>
      <c r="C11" s="1" t="s">
        <v>677</v>
      </c>
      <c r="D11" s="1" t="s">
        <v>626</v>
      </c>
      <c r="E11" s="1" t="s">
        <v>678</v>
      </c>
      <c r="F11" s="1" t="s">
        <v>624</v>
      </c>
      <c r="G11" s="1" t="s">
        <v>628</v>
      </c>
      <c r="H11" s="1" t="s">
        <v>629</v>
      </c>
      <c r="I11" s="1" t="s">
        <v>679</v>
      </c>
      <c r="J11" s="1" t="s">
        <v>631</v>
      </c>
      <c r="K11" s="1" t="s">
        <v>679</v>
      </c>
      <c r="L11" s="1" t="s">
        <v>679</v>
      </c>
      <c r="M11" s="1" t="s">
        <v>632</v>
      </c>
      <c r="N11" s="1" t="s">
        <v>632</v>
      </c>
      <c r="O11" s="1" t="s">
        <v>633</v>
      </c>
      <c r="P11" s="1" t="s">
        <v>634</v>
      </c>
      <c r="Q11" s="1" t="s">
        <v>635</v>
      </c>
      <c r="R11" s="1" t="s">
        <v>680</v>
      </c>
      <c r="S11" s="1" t="s">
        <v>637</v>
      </c>
      <c r="T11" s="1" t="s">
        <v>638</v>
      </c>
      <c r="U11" s="1" t="s">
        <v>639</v>
      </c>
    </row>
    <row r="12" s="1" customFormat="1" spans="1:21">
      <c r="A12" s="3">
        <v>18885490747</v>
      </c>
      <c r="B12" s="1" t="s">
        <v>624</v>
      </c>
      <c r="C12" s="1" t="s">
        <v>681</v>
      </c>
      <c r="D12" s="1" t="s">
        <v>682</v>
      </c>
      <c r="E12" s="1" t="s">
        <v>683</v>
      </c>
      <c r="F12" s="1" t="s">
        <v>624</v>
      </c>
      <c r="G12" s="1" t="s">
        <v>628</v>
      </c>
      <c r="H12" s="1" t="s">
        <v>629</v>
      </c>
      <c r="I12" s="1" t="s">
        <v>684</v>
      </c>
      <c r="J12" s="1" t="s">
        <v>631</v>
      </c>
      <c r="K12" s="1" t="s">
        <v>684</v>
      </c>
      <c r="L12" s="1" t="s">
        <v>684</v>
      </c>
      <c r="M12" s="1" t="s">
        <v>632</v>
      </c>
      <c r="N12" s="1" t="s">
        <v>632</v>
      </c>
      <c r="O12" s="1" t="s">
        <v>633</v>
      </c>
      <c r="P12" s="1" t="s">
        <v>634</v>
      </c>
      <c r="Q12" s="1" t="s">
        <v>635</v>
      </c>
      <c r="R12" s="1" t="s">
        <v>685</v>
      </c>
      <c r="S12" s="1" t="s">
        <v>637</v>
      </c>
      <c r="T12" s="1" t="s">
        <v>638</v>
      </c>
      <c r="U12" s="1" t="s">
        <v>639</v>
      </c>
    </row>
    <row r="13" s="1" customFormat="1" spans="1:21">
      <c r="A13" s="3">
        <v>18884810332</v>
      </c>
      <c r="B13" s="1" t="s">
        <v>624</v>
      </c>
      <c r="C13" s="1" t="s">
        <v>686</v>
      </c>
      <c r="D13" s="1" t="s">
        <v>687</v>
      </c>
      <c r="E13" s="1" t="s">
        <v>688</v>
      </c>
      <c r="F13" s="1" t="s">
        <v>624</v>
      </c>
      <c r="G13" s="1" t="s">
        <v>628</v>
      </c>
      <c r="H13" s="1" t="s">
        <v>629</v>
      </c>
      <c r="I13" s="1" t="s">
        <v>689</v>
      </c>
      <c r="J13" s="1" t="s">
        <v>631</v>
      </c>
      <c r="K13" s="1" t="s">
        <v>689</v>
      </c>
      <c r="L13" s="1" t="s">
        <v>689</v>
      </c>
      <c r="M13" s="1" t="s">
        <v>632</v>
      </c>
      <c r="N13" s="1" t="s">
        <v>632</v>
      </c>
      <c r="O13" s="1" t="s">
        <v>633</v>
      </c>
      <c r="P13" s="1" t="s">
        <v>634</v>
      </c>
      <c r="Q13" s="1" t="s">
        <v>635</v>
      </c>
      <c r="R13" s="1" t="s">
        <v>690</v>
      </c>
      <c r="S13" s="1" t="s">
        <v>637</v>
      </c>
      <c r="T13" s="1" t="s">
        <v>638</v>
      </c>
      <c r="U13" s="1" t="s">
        <v>639</v>
      </c>
    </row>
    <row r="14" s="1" customFormat="1" spans="1:21">
      <c r="A14" s="3">
        <v>18883573946</v>
      </c>
      <c r="B14" s="1" t="s">
        <v>624</v>
      </c>
      <c r="C14" s="1" t="s">
        <v>691</v>
      </c>
      <c r="D14" s="1" t="s">
        <v>664</v>
      </c>
      <c r="E14" s="1" t="s">
        <v>692</v>
      </c>
      <c r="F14" s="1" t="s">
        <v>624</v>
      </c>
      <c r="G14" s="1" t="s">
        <v>628</v>
      </c>
      <c r="H14" s="1" t="s">
        <v>629</v>
      </c>
      <c r="I14" s="1" t="s">
        <v>693</v>
      </c>
      <c r="J14" s="1" t="s">
        <v>631</v>
      </c>
      <c r="K14" s="1" t="s">
        <v>693</v>
      </c>
      <c r="L14" s="1" t="s">
        <v>693</v>
      </c>
      <c r="M14" s="1" t="s">
        <v>632</v>
      </c>
      <c r="N14" s="1" t="s">
        <v>632</v>
      </c>
      <c r="O14" s="1" t="s">
        <v>633</v>
      </c>
      <c r="P14" s="1" t="s">
        <v>634</v>
      </c>
      <c r="Q14" s="1" t="s">
        <v>635</v>
      </c>
      <c r="R14" s="1" t="s">
        <v>694</v>
      </c>
      <c r="S14" s="1" t="s">
        <v>637</v>
      </c>
      <c r="T14" s="1" t="s">
        <v>638</v>
      </c>
      <c r="U14" s="1" t="s">
        <v>639</v>
      </c>
    </row>
    <row r="15" s="1" customFormat="1" spans="1:21">
      <c r="A15" s="3">
        <v>18883537412</v>
      </c>
      <c r="B15" s="1" t="s">
        <v>624</v>
      </c>
      <c r="C15" s="1" t="s">
        <v>695</v>
      </c>
      <c r="D15" s="1" t="s">
        <v>696</v>
      </c>
      <c r="E15" s="1" t="s">
        <v>697</v>
      </c>
      <c r="F15" s="1" t="s">
        <v>624</v>
      </c>
      <c r="G15" s="1" t="s">
        <v>628</v>
      </c>
      <c r="H15" s="1" t="s">
        <v>629</v>
      </c>
      <c r="I15" s="1" t="s">
        <v>698</v>
      </c>
      <c r="J15" s="1" t="s">
        <v>631</v>
      </c>
      <c r="K15" s="1" t="s">
        <v>698</v>
      </c>
      <c r="L15" s="1" t="s">
        <v>698</v>
      </c>
      <c r="M15" s="1" t="s">
        <v>632</v>
      </c>
      <c r="N15" s="1" t="s">
        <v>632</v>
      </c>
      <c r="O15" s="1" t="s">
        <v>633</v>
      </c>
      <c r="P15" s="1" t="s">
        <v>634</v>
      </c>
      <c r="Q15" s="1" t="s">
        <v>635</v>
      </c>
      <c r="R15" s="1" t="s">
        <v>699</v>
      </c>
      <c r="S15" s="1" t="s">
        <v>637</v>
      </c>
      <c r="T15" s="1" t="s">
        <v>638</v>
      </c>
      <c r="U15" s="1" t="s">
        <v>639</v>
      </c>
    </row>
    <row r="16" s="1" customFormat="1" spans="1:21">
      <c r="A16" s="3">
        <v>18883278613</v>
      </c>
      <c r="B16" s="1" t="s">
        <v>700</v>
      </c>
      <c r="C16" s="1" t="s">
        <v>701</v>
      </c>
      <c r="D16" s="1" t="s">
        <v>664</v>
      </c>
      <c r="E16" s="1" t="s">
        <v>702</v>
      </c>
      <c r="F16" s="1" t="s">
        <v>624</v>
      </c>
      <c r="G16" s="1" t="s">
        <v>628</v>
      </c>
      <c r="H16" s="1" t="s">
        <v>629</v>
      </c>
      <c r="I16" s="1" t="s">
        <v>666</v>
      </c>
      <c r="J16" s="1" t="s">
        <v>631</v>
      </c>
      <c r="K16" s="1" t="s">
        <v>666</v>
      </c>
      <c r="L16" s="1" t="s">
        <v>666</v>
      </c>
      <c r="M16" s="1" t="s">
        <v>632</v>
      </c>
      <c r="N16" s="1" t="s">
        <v>632</v>
      </c>
      <c r="O16" s="1" t="s">
        <v>633</v>
      </c>
      <c r="P16" s="1" t="s">
        <v>634</v>
      </c>
      <c r="Q16" s="1" t="s">
        <v>635</v>
      </c>
      <c r="R16" s="1" t="s">
        <v>703</v>
      </c>
      <c r="S16" s="1" t="s">
        <v>637</v>
      </c>
      <c r="T16" s="1" t="s">
        <v>638</v>
      </c>
      <c r="U16" s="1" t="s">
        <v>639</v>
      </c>
    </row>
    <row r="17" s="1" customFormat="1" spans="1:21">
      <c r="A17" s="3">
        <v>18882439685</v>
      </c>
      <c r="B17" s="1" t="s">
        <v>700</v>
      </c>
      <c r="C17" s="1" t="s">
        <v>704</v>
      </c>
      <c r="D17" s="1" t="s">
        <v>705</v>
      </c>
      <c r="E17" s="1" t="s">
        <v>706</v>
      </c>
      <c r="F17" s="1" t="s">
        <v>624</v>
      </c>
      <c r="G17" s="1" t="s">
        <v>628</v>
      </c>
      <c r="H17" s="1" t="s">
        <v>629</v>
      </c>
      <c r="I17" s="1" t="s">
        <v>707</v>
      </c>
      <c r="J17" s="1" t="s">
        <v>631</v>
      </c>
      <c r="K17" s="1" t="s">
        <v>707</v>
      </c>
      <c r="L17" s="1" t="s">
        <v>707</v>
      </c>
      <c r="M17" s="1" t="s">
        <v>632</v>
      </c>
      <c r="N17" s="1" t="s">
        <v>632</v>
      </c>
      <c r="O17" s="1" t="s">
        <v>633</v>
      </c>
      <c r="P17" s="1" t="s">
        <v>634</v>
      </c>
      <c r="Q17" s="1" t="s">
        <v>635</v>
      </c>
      <c r="R17" s="1" t="s">
        <v>708</v>
      </c>
      <c r="S17" s="1" t="s">
        <v>637</v>
      </c>
      <c r="T17" s="1" t="s">
        <v>638</v>
      </c>
      <c r="U17" s="1" t="s">
        <v>639</v>
      </c>
    </row>
    <row r="18" s="1" customFormat="1" spans="1:21">
      <c r="A18" s="3">
        <v>18881767129</v>
      </c>
      <c r="B18" s="1" t="s">
        <v>700</v>
      </c>
      <c r="C18" s="1" t="s">
        <v>709</v>
      </c>
      <c r="D18" s="1" t="s">
        <v>710</v>
      </c>
      <c r="E18" s="1" t="s">
        <v>711</v>
      </c>
      <c r="F18" s="1" t="s">
        <v>624</v>
      </c>
      <c r="G18" s="1" t="s">
        <v>628</v>
      </c>
      <c r="H18" s="1" t="s">
        <v>629</v>
      </c>
      <c r="I18" s="1" t="s">
        <v>712</v>
      </c>
      <c r="J18" s="1" t="s">
        <v>631</v>
      </c>
      <c r="K18" s="1" t="s">
        <v>712</v>
      </c>
      <c r="L18" s="1" t="s">
        <v>712</v>
      </c>
      <c r="M18" s="1" t="s">
        <v>632</v>
      </c>
      <c r="N18" s="1" t="s">
        <v>632</v>
      </c>
      <c r="O18" s="1" t="s">
        <v>633</v>
      </c>
      <c r="P18" s="1" t="s">
        <v>634</v>
      </c>
      <c r="Q18" s="1" t="s">
        <v>635</v>
      </c>
      <c r="R18" s="1" t="s">
        <v>713</v>
      </c>
      <c r="S18" s="1" t="s">
        <v>637</v>
      </c>
      <c r="T18" s="1" t="s">
        <v>638</v>
      </c>
      <c r="U18" s="1" t="s">
        <v>639</v>
      </c>
    </row>
    <row r="19" s="1" customFormat="1" spans="1:21">
      <c r="A19" s="3">
        <v>18880772423</v>
      </c>
      <c r="B19" s="1" t="s">
        <v>700</v>
      </c>
      <c r="C19" s="1" t="s">
        <v>714</v>
      </c>
      <c r="D19" s="1" t="s">
        <v>682</v>
      </c>
      <c r="E19" s="1" t="s">
        <v>715</v>
      </c>
      <c r="F19" s="1" t="s">
        <v>700</v>
      </c>
      <c r="G19" s="1" t="s">
        <v>628</v>
      </c>
      <c r="H19" s="1" t="s">
        <v>629</v>
      </c>
      <c r="I19" s="1" t="s">
        <v>716</v>
      </c>
      <c r="J19" s="1" t="s">
        <v>631</v>
      </c>
      <c r="K19" s="1" t="s">
        <v>716</v>
      </c>
      <c r="L19" s="1" t="s">
        <v>716</v>
      </c>
      <c r="M19" s="1" t="s">
        <v>632</v>
      </c>
      <c r="N19" s="1" t="s">
        <v>632</v>
      </c>
      <c r="O19" s="1" t="s">
        <v>633</v>
      </c>
      <c r="P19" s="1" t="s">
        <v>634</v>
      </c>
      <c r="Q19" s="1" t="s">
        <v>635</v>
      </c>
      <c r="R19" s="1" t="s">
        <v>717</v>
      </c>
      <c r="S19" s="1" t="s">
        <v>637</v>
      </c>
      <c r="T19" s="1" t="s">
        <v>638</v>
      </c>
      <c r="U19" s="1" t="s">
        <v>639</v>
      </c>
    </row>
    <row r="20" s="1" customFormat="1" spans="1:21">
      <c r="A20" s="3">
        <v>18880085825</v>
      </c>
      <c r="B20" s="1" t="s">
        <v>700</v>
      </c>
      <c r="C20" s="1" t="s">
        <v>718</v>
      </c>
      <c r="D20" s="1" t="s">
        <v>719</v>
      </c>
      <c r="E20" s="1" t="s">
        <v>720</v>
      </c>
      <c r="F20" s="1" t="s">
        <v>624</v>
      </c>
      <c r="G20" s="1" t="s">
        <v>628</v>
      </c>
      <c r="H20" s="1" t="s">
        <v>629</v>
      </c>
      <c r="I20" s="1" t="s">
        <v>721</v>
      </c>
      <c r="J20" s="1" t="s">
        <v>631</v>
      </c>
      <c r="K20" s="1" t="s">
        <v>721</v>
      </c>
      <c r="L20" s="1" t="s">
        <v>721</v>
      </c>
      <c r="M20" s="1" t="s">
        <v>632</v>
      </c>
      <c r="N20" s="1" t="s">
        <v>632</v>
      </c>
      <c r="O20" s="1" t="s">
        <v>633</v>
      </c>
      <c r="P20" s="1" t="s">
        <v>634</v>
      </c>
      <c r="Q20" s="1" t="s">
        <v>635</v>
      </c>
      <c r="R20" s="1" t="s">
        <v>722</v>
      </c>
      <c r="S20" s="1" t="s">
        <v>637</v>
      </c>
      <c r="T20" s="1" t="s">
        <v>638</v>
      </c>
      <c r="U20" s="1" t="s">
        <v>639</v>
      </c>
    </row>
    <row r="21" s="1" customFormat="1" spans="1:21">
      <c r="A21" s="3">
        <v>18879806545</v>
      </c>
      <c r="B21" s="1" t="s">
        <v>700</v>
      </c>
      <c r="C21" s="1" t="s">
        <v>723</v>
      </c>
      <c r="D21" s="1" t="s">
        <v>724</v>
      </c>
      <c r="E21" s="1" t="s">
        <v>725</v>
      </c>
      <c r="F21" s="1" t="s">
        <v>624</v>
      </c>
      <c r="G21" s="1" t="s">
        <v>628</v>
      </c>
      <c r="H21" s="1" t="s">
        <v>629</v>
      </c>
      <c r="I21" s="1" t="s">
        <v>726</v>
      </c>
      <c r="J21" s="1" t="s">
        <v>631</v>
      </c>
      <c r="K21" s="1" t="s">
        <v>726</v>
      </c>
      <c r="L21" s="1" t="s">
        <v>726</v>
      </c>
      <c r="M21" s="1" t="s">
        <v>632</v>
      </c>
      <c r="N21" s="1" t="s">
        <v>632</v>
      </c>
      <c r="O21" s="1" t="s">
        <v>633</v>
      </c>
      <c r="P21" s="1" t="s">
        <v>634</v>
      </c>
      <c r="Q21" s="1" t="s">
        <v>635</v>
      </c>
      <c r="R21" s="1" t="s">
        <v>727</v>
      </c>
      <c r="S21" s="1" t="s">
        <v>637</v>
      </c>
      <c r="T21" s="1" t="s">
        <v>638</v>
      </c>
      <c r="U21" s="1" t="s">
        <v>639</v>
      </c>
    </row>
    <row r="22" s="1" customFormat="1" spans="1:21">
      <c r="A22" s="3">
        <v>18879609557</v>
      </c>
      <c r="B22" s="1" t="s">
        <v>700</v>
      </c>
      <c r="C22" s="1" t="s">
        <v>728</v>
      </c>
      <c r="D22" s="1" t="s">
        <v>729</v>
      </c>
      <c r="E22" s="1" t="s">
        <v>730</v>
      </c>
      <c r="F22" s="1" t="s">
        <v>624</v>
      </c>
      <c r="G22" s="1" t="s">
        <v>628</v>
      </c>
      <c r="H22" s="1" t="s">
        <v>629</v>
      </c>
      <c r="I22" s="1" t="s">
        <v>684</v>
      </c>
      <c r="J22" s="1" t="s">
        <v>631</v>
      </c>
      <c r="K22" s="1" t="s">
        <v>684</v>
      </c>
      <c r="L22" s="1" t="s">
        <v>684</v>
      </c>
      <c r="M22" s="1" t="s">
        <v>632</v>
      </c>
      <c r="N22" s="1" t="s">
        <v>632</v>
      </c>
      <c r="O22" s="1" t="s">
        <v>633</v>
      </c>
      <c r="P22" s="1" t="s">
        <v>634</v>
      </c>
      <c r="Q22" s="1" t="s">
        <v>635</v>
      </c>
      <c r="R22" s="1" t="s">
        <v>731</v>
      </c>
      <c r="S22" s="1" t="s">
        <v>637</v>
      </c>
      <c r="T22" s="1" t="s">
        <v>638</v>
      </c>
      <c r="U22" s="1" t="s">
        <v>639</v>
      </c>
    </row>
    <row r="23" s="1" customFormat="1" spans="1:21">
      <c r="A23" s="3">
        <v>18875791851</v>
      </c>
      <c r="B23" s="1" t="s">
        <v>700</v>
      </c>
      <c r="C23" s="1" t="s">
        <v>732</v>
      </c>
      <c r="D23" s="1" t="s">
        <v>733</v>
      </c>
      <c r="E23" s="1" t="s">
        <v>734</v>
      </c>
      <c r="F23" s="1" t="s">
        <v>624</v>
      </c>
      <c r="G23" s="1" t="s">
        <v>628</v>
      </c>
      <c r="H23" s="1" t="s">
        <v>629</v>
      </c>
      <c r="I23" s="1" t="s">
        <v>735</v>
      </c>
      <c r="J23" s="1" t="s">
        <v>631</v>
      </c>
      <c r="K23" s="1" t="s">
        <v>735</v>
      </c>
      <c r="L23" s="1" t="s">
        <v>735</v>
      </c>
      <c r="M23" s="1" t="s">
        <v>632</v>
      </c>
      <c r="N23" s="1" t="s">
        <v>632</v>
      </c>
      <c r="O23" s="1" t="s">
        <v>633</v>
      </c>
      <c r="P23" s="1" t="s">
        <v>634</v>
      </c>
      <c r="Q23" s="1" t="s">
        <v>635</v>
      </c>
      <c r="R23" s="1" t="s">
        <v>736</v>
      </c>
      <c r="S23" s="1" t="s">
        <v>637</v>
      </c>
      <c r="T23" s="1" t="s">
        <v>638</v>
      </c>
      <c r="U23" s="1" t="s">
        <v>639</v>
      </c>
    </row>
    <row r="24" s="1" customFormat="1" spans="1:21">
      <c r="A24" s="3">
        <v>18875289351</v>
      </c>
      <c r="B24" s="1" t="s">
        <v>700</v>
      </c>
      <c r="C24" s="1" t="s">
        <v>737</v>
      </c>
      <c r="D24" s="1" t="s">
        <v>738</v>
      </c>
      <c r="E24" s="1" t="s">
        <v>739</v>
      </c>
      <c r="F24" s="1" t="s">
        <v>700</v>
      </c>
      <c r="G24" s="1" t="s">
        <v>628</v>
      </c>
      <c r="H24" s="1" t="s">
        <v>629</v>
      </c>
      <c r="I24" s="1" t="s">
        <v>740</v>
      </c>
      <c r="J24" s="1" t="s">
        <v>631</v>
      </c>
      <c r="K24" s="1" t="s">
        <v>740</v>
      </c>
      <c r="L24" s="1" t="s">
        <v>740</v>
      </c>
      <c r="M24" s="1" t="s">
        <v>632</v>
      </c>
      <c r="N24" s="1" t="s">
        <v>632</v>
      </c>
      <c r="O24" s="1" t="s">
        <v>633</v>
      </c>
      <c r="P24" s="1" t="s">
        <v>634</v>
      </c>
      <c r="Q24" s="1" t="s">
        <v>635</v>
      </c>
      <c r="R24" s="1" t="s">
        <v>741</v>
      </c>
      <c r="S24" s="1" t="s">
        <v>637</v>
      </c>
      <c r="T24" s="1" t="s">
        <v>638</v>
      </c>
      <c r="U24" s="1" t="s">
        <v>639</v>
      </c>
    </row>
    <row r="25" s="1" customFormat="1" spans="1:21">
      <c r="A25" s="3">
        <v>18826944196</v>
      </c>
      <c r="B25" s="1" t="s">
        <v>742</v>
      </c>
      <c r="C25" s="1" t="s">
        <v>743</v>
      </c>
      <c r="D25" s="1" t="s">
        <v>744</v>
      </c>
      <c r="E25" s="1" t="s">
        <v>745</v>
      </c>
      <c r="F25" s="1" t="s">
        <v>624</v>
      </c>
      <c r="G25" s="1" t="s">
        <v>628</v>
      </c>
      <c r="H25" s="1" t="s">
        <v>629</v>
      </c>
      <c r="I25" s="1" t="s">
        <v>746</v>
      </c>
      <c r="J25" s="1" t="s">
        <v>631</v>
      </c>
      <c r="K25" s="1" t="s">
        <v>746</v>
      </c>
      <c r="L25" s="1" t="s">
        <v>746</v>
      </c>
      <c r="M25" s="1" t="s">
        <v>632</v>
      </c>
      <c r="N25" s="1" t="s">
        <v>632</v>
      </c>
      <c r="O25" s="1" t="s">
        <v>633</v>
      </c>
      <c r="P25" s="1" t="s">
        <v>634</v>
      </c>
      <c r="Q25" s="1" t="s">
        <v>635</v>
      </c>
      <c r="R25" s="1" t="s">
        <v>747</v>
      </c>
      <c r="S25" s="1" t="s">
        <v>637</v>
      </c>
      <c r="T25" s="1" t="s">
        <v>638</v>
      </c>
      <c r="U25" s="1" t="s">
        <v>639</v>
      </c>
    </row>
    <row r="26" s="1" customFormat="1" spans="1:21">
      <c r="A26" s="3">
        <v>18858041016</v>
      </c>
      <c r="B26" s="1" t="s">
        <v>748</v>
      </c>
      <c r="C26" s="1" t="s">
        <v>749</v>
      </c>
      <c r="D26" s="1" t="s">
        <v>750</v>
      </c>
      <c r="E26" s="1" t="s">
        <v>751</v>
      </c>
      <c r="F26" s="1" t="s">
        <v>624</v>
      </c>
      <c r="G26" s="1" t="s">
        <v>628</v>
      </c>
      <c r="H26" s="1" t="s">
        <v>629</v>
      </c>
      <c r="I26" s="1" t="s">
        <v>752</v>
      </c>
      <c r="J26" s="1" t="s">
        <v>631</v>
      </c>
      <c r="K26" s="1" t="s">
        <v>752</v>
      </c>
      <c r="L26" s="1" t="s">
        <v>752</v>
      </c>
      <c r="M26" s="1" t="s">
        <v>632</v>
      </c>
      <c r="N26" s="1" t="s">
        <v>632</v>
      </c>
      <c r="O26" s="1" t="s">
        <v>633</v>
      </c>
      <c r="P26" s="1" t="s">
        <v>634</v>
      </c>
      <c r="Q26" s="1" t="s">
        <v>635</v>
      </c>
      <c r="R26" s="1" t="s">
        <v>753</v>
      </c>
      <c r="S26" s="1" t="s">
        <v>637</v>
      </c>
      <c r="T26" s="1" t="s">
        <v>638</v>
      </c>
      <c r="U26" s="1" t="s">
        <v>639</v>
      </c>
    </row>
    <row r="27" s="1" customFormat="1" spans="1:21">
      <c r="A27" s="3">
        <v>18871214351</v>
      </c>
      <c r="B27" s="1" t="s">
        <v>754</v>
      </c>
      <c r="C27" s="1" t="s">
        <v>755</v>
      </c>
      <c r="D27" s="1" t="s">
        <v>756</v>
      </c>
      <c r="E27" s="1" t="s">
        <v>757</v>
      </c>
      <c r="F27" s="1" t="s">
        <v>624</v>
      </c>
      <c r="G27" s="1" t="s">
        <v>628</v>
      </c>
      <c r="H27" s="1" t="s">
        <v>629</v>
      </c>
      <c r="I27" s="1" t="s">
        <v>758</v>
      </c>
      <c r="J27" s="1" t="s">
        <v>631</v>
      </c>
      <c r="K27" s="1" t="s">
        <v>758</v>
      </c>
      <c r="L27" s="1" t="s">
        <v>758</v>
      </c>
      <c r="M27" s="1" t="s">
        <v>632</v>
      </c>
      <c r="N27" s="1" t="s">
        <v>632</v>
      </c>
      <c r="O27" s="1" t="s">
        <v>633</v>
      </c>
      <c r="P27" s="1" t="s">
        <v>634</v>
      </c>
      <c r="Q27" s="1" t="s">
        <v>635</v>
      </c>
      <c r="R27" s="1" t="s">
        <v>759</v>
      </c>
      <c r="S27" s="1" t="s">
        <v>637</v>
      </c>
      <c r="T27" s="1" t="s">
        <v>638</v>
      </c>
      <c r="U27" s="1" t="s">
        <v>639</v>
      </c>
    </row>
    <row r="28" s="1" customFormat="1" spans="1:21">
      <c r="A28" s="3">
        <v>18870303713</v>
      </c>
      <c r="B28" s="1" t="s">
        <v>754</v>
      </c>
      <c r="C28" s="1" t="s">
        <v>760</v>
      </c>
      <c r="D28" s="1" t="s">
        <v>761</v>
      </c>
      <c r="E28" s="1" t="s">
        <v>762</v>
      </c>
      <c r="F28" s="1" t="s">
        <v>624</v>
      </c>
      <c r="G28" s="1" t="s">
        <v>628</v>
      </c>
      <c r="H28" s="1" t="s">
        <v>629</v>
      </c>
      <c r="I28" s="1" t="s">
        <v>763</v>
      </c>
      <c r="J28" s="1" t="s">
        <v>631</v>
      </c>
      <c r="K28" s="1" t="s">
        <v>763</v>
      </c>
      <c r="L28" s="1" t="s">
        <v>763</v>
      </c>
      <c r="M28" s="1" t="s">
        <v>632</v>
      </c>
      <c r="N28" s="1" t="s">
        <v>632</v>
      </c>
      <c r="O28" s="1" t="s">
        <v>633</v>
      </c>
      <c r="P28" s="1" t="s">
        <v>634</v>
      </c>
      <c r="Q28" s="1" t="s">
        <v>635</v>
      </c>
      <c r="R28" s="1" t="s">
        <v>764</v>
      </c>
      <c r="S28" s="1" t="s">
        <v>637</v>
      </c>
      <c r="T28" s="1" t="s">
        <v>638</v>
      </c>
      <c r="U28" s="1" t="s">
        <v>639</v>
      </c>
    </row>
    <row r="29" s="1" customFormat="1" spans="1:21">
      <c r="A29" s="3">
        <v>18869437239</v>
      </c>
      <c r="B29" s="1" t="s">
        <v>754</v>
      </c>
      <c r="C29" s="1" t="s">
        <v>765</v>
      </c>
      <c r="D29" s="1" t="s">
        <v>766</v>
      </c>
      <c r="E29" s="1" t="s">
        <v>767</v>
      </c>
      <c r="F29" s="1" t="s">
        <v>700</v>
      </c>
      <c r="G29" s="1" t="s">
        <v>628</v>
      </c>
      <c r="H29" s="1" t="s">
        <v>629</v>
      </c>
      <c r="I29" s="1" t="s">
        <v>768</v>
      </c>
      <c r="J29" s="1" t="s">
        <v>631</v>
      </c>
      <c r="K29" s="1" t="s">
        <v>768</v>
      </c>
      <c r="L29" s="1" t="s">
        <v>768</v>
      </c>
      <c r="M29" s="1" t="s">
        <v>632</v>
      </c>
      <c r="N29" s="1" t="s">
        <v>632</v>
      </c>
      <c r="O29" s="1" t="s">
        <v>633</v>
      </c>
      <c r="P29" s="1" t="s">
        <v>634</v>
      </c>
      <c r="Q29" s="1" t="s">
        <v>635</v>
      </c>
      <c r="R29" s="1" t="s">
        <v>769</v>
      </c>
      <c r="S29" s="1" t="s">
        <v>637</v>
      </c>
      <c r="T29" s="1" t="s">
        <v>638</v>
      </c>
      <c r="U29" s="1" t="s">
        <v>639</v>
      </c>
    </row>
    <row r="30" s="1" customFormat="1" spans="1:21">
      <c r="A30" s="3">
        <v>18872699497</v>
      </c>
      <c r="B30" s="1" t="s">
        <v>700</v>
      </c>
      <c r="C30" s="1" t="s">
        <v>770</v>
      </c>
      <c r="D30" s="1" t="s">
        <v>766</v>
      </c>
      <c r="E30" s="1" t="s">
        <v>771</v>
      </c>
      <c r="F30" s="1" t="s">
        <v>700</v>
      </c>
      <c r="G30" s="1" t="s">
        <v>628</v>
      </c>
      <c r="H30" s="1" t="s">
        <v>629</v>
      </c>
      <c r="I30" s="1" t="s">
        <v>772</v>
      </c>
      <c r="J30" s="1" t="s">
        <v>631</v>
      </c>
      <c r="K30" s="1" t="s">
        <v>772</v>
      </c>
      <c r="L30" s="1" t="s">
        <v>772</v>
      </c>
      <c r="M30" s="1" t="s">
        <v>632</v>
      </c>
      <c r="N30" s="1" t="s">
        <v>632</v>
      </c>
      <c r="O30" s="1" t="s">
        <v>633</v>
      </c>
      <c r="P30" s="1" t="s">
        <v>634</v>
      </c>
      <c r="Q30" s="1" t="s">
        <v>635</v>
      </c>
      <c r="R30" s="1" t="s">
        <v>773</v>
      </c>
      <c r="S30" s="1" t="s">
        <v>637</v>
      </c>
      <c r="T30" s="1" t="s">
        <v>638</v>
      </c>
      <c r="U30" s="1" t="s">
        <v>639</v>
      </c>
    </row>
    <row r="31" s="1" customFormat="1" spans="1:21">
      <c r="A31" s="3">
        <v>18850290981</v>
      </c>
      <c r="B31" s="1" t="s">
        <v>774</v>
      </c>
      <c r="C31" s="1" t="s">
        <v>775</v>
      </c>
      <c r="D31" s="1" t="s">
        <v>766</v>
      </c>
      <c r="E31" s="1" t="s">
        <v>776</v>
      </c>
      <c r="F31" s="1" t="s">
        <v>754</v>
      </c>
      <c r="G31" s="1" t="s">
        <v>628</v>
      </c>
      <c r="H31" s="1" t="s">
        <v>629</v>
      </c>
      <c r="I31" s="1" t="s">
        <v>777</v>
      </c>
      <c r="J31" s="1" t="s">
        <v>631</v>
      </c>
      <c r="K31" s="1" t="s">
        <v>777</v>
      </c>
      <c r="L31" s="1" t="s">
        <v>777</v>
      </c>
      <c r="M31" s="1" t="s">
        <v>632</v>
      </c>
      <c r="N31" s="1" t="s">
        <v>632</v>
      </c>
      <c r="O31" s="1" t="s">
        <v>633</v>
      </c>
      <c r="P31" s="1" t="s">
        <v>634</v>
      </c>
      <c r="Q31" s="1" t="s">
        <v>635</v>
      </c>
      <c r="R31" s="1" t="s">
        <v>778</v>
      </c>
      <c r="S31" s="1" t="s">
        <v>637</v>
      </c>
      <c r="T31" s="1" t="s">
        <v>638</v>
      </c>
      <c r="U31" s="1" t="s">
        <v>639</v>
      </c>
    </row>
    <row r="32" s="1" customFormat="1" spans="1:21">
      <c r="A32" s="3">
        <v>18819680368</v>
      </c>
      <c r="B32" s="1" t="s">
        <v>779</v>
      </c>
      <c r="C32" s="1" t="s">
        <v>780</v>
      </c>
      <c r="D32" s="1" t="s">
        <v>766</v>
      </c>
      <c r="E32" s="1" t="s">
        <v>781</v>
      </c>
      <c r="F32" s="1" t="s">
        <v>782</v>
      </c>
      <c r="G32" s="1" t="s">
        <v>628</v>
      </c>
      <c r="H32" s="1" t="s">
        <v>629</v>
      </c>
      <c r="I32" s="1" t="s">
        <v>783</v>
      </c>
      <c r="J32" s="1" t="s">
        <v>631</v>
      </c>
      <c r="K32" s="1" t="s">
        <v>783</v>
      </c>
      <c r="L32" s="1" t="s">
        <v>783</v>
      </c>
      <c r="M32" s="1" t="s">
        <v>632</v>
      </c>
      <c r="N32" s="1" t="s">
        <v>632</v>
      </c>
      <c r="O32" s="1" t="s">
        <v>633</v>
      </c>
      <c r="P32" s="1" t="s">
        <v>634</v>
      </c>
      <c r="Q32" s="1" t="s">
        <v>635</v>
      </c>
      <c r="R32" s="1" t="s">
        <v>784</v>
      </c>
      <c r="S32" s="1" t="s">
        <v>637</v>
      </c>
      <c r="T32" s="1" t="s">
        <v>638</v>
      </c>
      <c r="U32" s="1" t="s">
        <v>639</v>
      </c>
    </row>
    <row r="33" s="1" customFormat="1" spans="1:21">
      <c r="A33" s="3">
        <v>18860002843</v>
      </c>
      <c r="B33" s="1" t="s">
        <v>748</v>
      </c>
      <c r="C33" s="1" t="s">
        <v>785</v>
      </c>
      <c r="D33" s="1" t="s">
        <v>786</v>
      </c>
      <c r="E33" s="1" t="s">
        <v>787</v>
      </c>
      <c r="F33" s="1" t="s">
        <v>624</v>
      </c>
      <c r="G33" s="1" t="s">
        <v>628</v>
      </c>
      <c r="H33" s="1" t="s">
        <v>629</v>
      </c>
      <c r="I33" s="1" t="s">
        <v>788</v>
      </c>
      <c r="J33" s="1" t="s">
        <v>631</v>
      </c>
      <c r="K33" s="1" t="s">
        <v>788</v>
      </c>
      <c r="L33" s="1" t="s">
        <v>788</v>
      </c>
      <c r="M33" s="1" t="s">
        <v>632</v>
      </c>
      <c r="N33" s="1" t="s">
        <v>632</v>
      </c>
      <c r="O33" s="1" t="s">
        <v>633</v>
      </c>
      <c r="P33" s="1" t="s">
        <v>634</v>
      </c>
      <c r="Q33" s="1" t="s">
        <v>635</v>
      </c>
      <c r="R33" s="1" t="s">
        <v>789</v>
      </c>
      <c r="S33" s="1" t="s">
        <v>637</v>
      </c>
      <c r="T33" s="1" t="s">
        <v>638</v>
      </c>
      <c r="U33" s="1" t="s">
        <v>639</v>
      </c>
    </row>
    <row r="34" s="1" customFormat="1" spans="1:21">
      <c r="A34" s="3">
        <v>18859139344</v>
      </c>
      <c r="B34" s="1" t="s">
        <v>748</v>
      </c>
      <c r="C34" s="1" t="s">
        <v>790</v>
      </c>
      <c r="D34" s="1" t="s">
        <v>791</v>
      </c>
      <c r="E34" s="1" t="s">
        <v>792</v>
      </c>
      <c r="F34" s="1" t="s">
        <v>624</v>
      </c>
      <c r="G34" s="1" t="s">
        <v>628</v>
      </c>
      <c r="H34" s="1" t="s">
        <v>629</v>
      </c>
      <c r="I34" s="1" t="s">
        <v>793</v>
      </c>
      <c r="J34" s="1" t="s">
        <v>631</v>
      </c>
      <c r="K34" s="1" t="s">
        <v>793</v>
      </c>
      <c r="L34" s="1" t="s">
        <v>793</v>
      </c>
      <c r="M34" s="1" t="s">
        <v>632</v>
      </c>
      <c r="N34" s="1" t="s">
        <v>632</v>
      </c>
      <c r="O34" s="1" t="s">
        <v>633</v>
      </c>
      <c r="P34" s="1" t="s">
        <v>634</v>
      </c>
      <c r="Q34" s="1" t="s">
        <v>635</v>
      </c>
      <c r="R34" s="1" t="s">
        <v>794</v>
      </c>
      <c r="S34" s="1" t="s">
        <v>637</v>
      </c>
      <c r="T34" s="1" t="s">
        <v>638</v>
      </c>
      <c r="U34" s="1" t="s">
        <v>639</v>
      </c>
    </row>
    <row r="35" s="1" customFormat="1" spans="1:21">
      <c r="A35" s="3">
        <v>18868789295</v>
      </c>
      <c r="B35" s="1" t="s">
        <v>754</v>
      </c>
      <c r="C35" s="1" t="s">
        <v>795</v>
      </c>
      <c r="D35" s="1" t="s">
        <v>791</v>
      </c>
      <c r="E35" s="1" t="s">
        <v>796</v>
      </c>
      <c r="F35" s="1" t="s">
        <v>624</v>
      </c>
      <c r="G35" s="1" t="s">
        <v>628</v>
      </c>
      <c r="H35" s="1" t="s">
        <v>629</v>
      </c>
      <c r="I35" s="1" t="s">
        <v>797</v>
      </c>
      <c r="J35" s="1" t="s">
        <v>631</v>
      </c>
      <c r="K35" s="1" t="s">
        <v>797</v>
      </c>
      <c r="L35" s="1" t="s">
        <v>797</v>
      </c>
      <c r="M35" s="1" t="s">
        <v>632</v>
      </c>
      <c r="N35" s="1" t="s">
        <v>632</v>
      </c>
      <c r="O35" s="1" t="s">
        <v>633</v>
      </c>
      <c r="P35" s="1" t="s">
        <v>634</v>
      </c>
      <c r="Q35" s="1" t="s">
        <v>635</v>
      </c>
      <c r="R35" s="1" t="s">
        <v>798</v>
      </c>
      <c r="S35" s="1" t="s">
        <v>637</v>
      </c>
      <c r="T35" s="1" t="s">
        <v>638</v>
      </c>
      <c r="U35" s="1" t="s">
        <v>639</v>
      </c>
    </row>
    <row r="36" s="1" customFormat="1" spans="1:21">
      <c r="A36" s="3">
        <v>18848108918</v>
      </c>
      <c r="B36" s="1" t="s">
        <v>774</v>
      </c>
      <c r="C36" s="1" t="s">
        <v>799</v>
      </c>
      <c r="D36" s="1" t="s">
        <v>791</v>
      </c>
      <c r="E36" s="1" t="s">
        <v>800</v>
      </c>
      <c r="F36" s="1" t="s">
        <v>700</v>
      </c>
      <c r="G36" s="1" t="s">
        <v>628</v>
      </c>
      <c r="H36" s="1" t="s">
        <v>629</v>
      </c>
      <c r="I36" s="1" t="s">
        <v>801</v>
      </c>
      <c r="J36" s="1" t="s">
        <v>631</v>
      </c>
      <c r="K36" s="1" t="s">
        <v>801</v>
      </c>
      <c r="L36" s="1" t="s">
        <v>801</v>
      </c>
      <c r="M36" s="1" t="s">
        <v>632</v>
      </c>
      <c r="N36" s="1" t="s">
        <v>632</v>
      </c>
      <c r="O36" s="1" t="s">
        <v>633</v>
      </c>
      <c r="P36" s="1" t="s">
        <v>634</v>
      </c>
      <c r="Q36" s="1" t="s">
        <v>635</v>
      </c>
      <c r="R36" s="1" t="s">
        <v>802</v>
      </c>
      <c r="S36" s="1" t="s">
        <v>637</v>
      </c>
      <c r="T36" s="1" t="s">
        <v>638</v>
      </c>
      <c r="U36" s="1" t="s">
        <v>639</v>
      </c>
    </row>
    <row r="37" s="1" customFormat="1" spans="1:21">
      <c r="A37" s="3">
        <v>18872821680</v>
      </c>
      <c r="B37" s="1" t="s">
        <v>700</v>
      </c>
      <c r="C37" s="1" t="s">
        <v>803</v>
      </c>
      <c r="D37" s="1" t="s">
        <v>791</v>
      </c>
      <c r="E37" s="1" t="s">
        <v>804</v>
      </c>
      <c r="F37" s="1" t="s">
        <v>700</v>
      </c>
      <c r="G37" s="1" t="s">
        <v>628</v>
      </c>
      <c r="H37" s="1" t="s">
        <v>629</v>
      </c>
      <c r="I37" s="1" t="s">
        <v>805</v>
      </c>
      <c r="J37" s="1" t="s">
        <v>631</v>
      </c>
      <c r="K37" s="1" t="s">
        <v>805</v>
      </c>
      <c r="L37" s="1" t="s">
        <v>805</v>
      </c>
      <c r="M37" s="1" t="s">
        <v>632</v>
      </c>
      <c r="N37" s="1" t="s">
        <v>632</v>
      </c>
      <c r="O37" s="1" t="s">
        <v>633</v>
      </c>
      <c r="P37" s="1" t="s">
        <v>634</v>
      </c>
      <c r="Q37" s="1" t="s">
        <v>635</v>
      </c>
      <c r="R37" s="1" t="s">
        <v>806</v>
      </c>
      <c r="S37" s="1" t="s">
        <v>637</v>
      </c>
      <c r="T37" s="1" t="s">
        <v>638</v>
      </c>
      <c r="U37" s="1" t="s">
        <v>639</v>
      </c>
    </row>
    <row r="38" s="1" customFormat="1" spans="1:21">
      <c r="A38" s="3">
        <v>18872805329</v>
      </c>
      <c r="B38" s="1" t="s">
        <v>700</v>
      </c>
      <c r="C38" s="1" t="s">
        <v>807</v>
      </c>
      <c r="D38" s="1" t="s">
        <v>791</v>
      </c>
      <c r="E38" s="1" t="s">
        <v>808</v>
      </c>
      <c r="F38" s="1" t="s">
        <v>700</v>
      </c>
      <c r="G38" s="1" t="s">
        <v>628</v>
      </c>
      <c r="H38" s="1" t="s">
        <v>629</v>
      </c>
      <c r="I38" s="1" t="s">
        <v>805</v>
      </c>
      <c r="J38" s="1" t="s">
        <v>631</v>
      </c>
      <c r="K38" s="1" t="s">
        <v>805</v>
      </c>
      <c r="L38" s="1" t="s">
        <v>805</v>
      </c>
      <c r="M38" s="1" t="s">
        <v>632</v>
      </c>
      <c r="N38" s="1" t="s">
        <v>632</v>
      </c>
      <c r="O38" s="1" t="s">
        <v>633</v>
      </c>
      <c r="P38" s="1" t="s">
        <v>634</v>
      </c>
      <c r="Q38" s="1" t="s">
        <v>635</v>
      </c>
      <c r="R38" s="1" t="s">
        <v>809</v>
      </c>
      <c r="S38" s="1" t="s">
        <v>637</v>
      </c>
      <c r="T38" s="1" t="s">
        <v>638</v>
      </c>
      <c r="U38" s="1" t="s">
        <v>639</v>
      </c>
    </row>
    <row r="39" s="1" customFormat="1" spans="1:21">
      <c r="A39" s="3">
        <v>18846862549</v>
      </c>
      <c r="B39" s="1" t="s">
        <v>774</v>
      </c>
      <c r="C39" s="1" t="s">
        <v>810</v>
      </c>
      <c r="D39" s="1" t="s">
        <v>791</v>
      </c>
      <c r="E39" s="1" t="s">
        <v>811</v>
      </c>
      <c r="F39" s="1" t="s">
        <v>624</v>
      </c>
      <c r="G39" s="1" t="s">
        <v>628</v>
      </c>
      <c r="H39" s="1" t="s">
        <v>629</v>
      </c>
      <c r="I39" s="1" t="s">
        <v>812</v>
      </c>
      <c r="J39" s="1" t="s">
        <v>631</v>
      </c>
      <c r="K39" s="1" t="s">
        <v>812</v>
      </c>
      <c r="L39" s="1" t="s">
        <v>812</v>
      </c>
      <c r="M39" s="1" t="s">
        <v>632</v>
      </c>
      <c r="N39" s="1" t="s">
        <v>632</v>
      </c>
      <c r="O39" s="1" t="s">
        <v>633</v>
      </c>
      <c r="P39" s="1" t="s">
        <v>634</v>
      </c>
      <c r="Q39" s="1" t="s">
        <v>635</v>
      </c>
      <c r="R39" s="1" t="s">
        <v>813</v>
      </c>
      <c r="S39" s="1" t="s">
        <v>637</v>
      </c>
      <c r="T39" s="1" t="s">
        <v>638</v>
      </c>
      <c r="U39" s="1" t="s">
        <v>639</v>
      </c>
    </row>
    <row r="40" s="1" customFormat="1" spans="1:21">
      <c r="A40" s="3">
        <v>18830176506</v>
      </c>
      <c r="B40" s="1" t="s">
        <v>742</v>
      </c>
      <c r="C40" s="1" t="s">
        <v>814</v>
      </c>
      <c r="D40" s="1" t="s">
        <v>815</v>
      </c>
      <c r="E40" s="1" t="s">
        <v>816</v>
      </c>
      <c r="F40" s="1" t="s">
        <v>754</v>
      </c>
      <c r="G40" s="1" t="s">
        <v>628</v>
      </c>
      <c r="H40" s="1" t="s">
        <v>629</v>
      </c>
      <c r="I40" s="1" t="s">
        <v>817</v>
      </c>
      <c r="J40" s="1" t="s">
        <v>631</v>
      </c>
      <c r="K40" s="1" t="s">
        <v>817</v>
      </c>
      <c r="L40" s="1" t="s">
        <v>817</v>
      </c>
      <c r="M40" s="1" t="s">
        <v>632</v>
      </c>
      <c r="N40" s="1" t="s">
        <v>632</v>
      </c>
      <c r="O40" s="1" t="s">
        <v>633</v>
      </c>
      <c r="P40" s="1" t="s">
        <v>634</v>
      </c>
      <c r="Q40" s="1" t="s">
        <v>635</v>
      </c>
      <c r="R40" s="1" t="s">
        <v>818</v>
      </c>
      <c r="S40" s="1" t="s">
        <v>637</v>
      </c>
      <c r="T40" s="1" t="s">
        <v>638</v>
      </c>
      <c r="U40" s="1" t="s">
        <v>639</v>
      </c>
    </row>
    <row r="41" s="1" customFormat="1" spans="1:21">
      <c r="A41" s="3">
        <v>18868163887</v>
      </c>
      <c r="B41" s="1" t="s">
        <v>754</v>
      </c>
      <c r="C41" s="1" t="s">
        <v>819</v>
      </c>
      <c r="D41" s="1" t="s">
        <v>820</v>
      </c>
      <c r="E41" s="1" t="s">
        <v>821</v>
      </c>
      <c r="F41" s="1" t="s">
        <v>700</v>
      </c>
      <c r="G41" s="1" t="s">
        <v>628</v>
      </c>
      <c r="H41" s="1" t="s">
        <v>629</v>
      </c>
      <c r="I41" s="1" t="s">
        <v>822</v>
      </c>
      <c r="J41" s="1" t="s">
        <v>631</v>
      </c>
      <c r="K41" s="1" t="s">
        <v>822</v>
      </c>
      <c r="L41" s="1" t="s">
        <v>822</v>
      </c>
      <c r="M41" s="1" t="s">
        <v>632</v>
      </c>
      <c r="N41" s="1" t="s">
        <v>632</v>
      </c>
      <c r="O41" s="1" t="s">
        <v>633</v>
      </c>
      <c r="P41" s="1" t="s">
        <v>634</v>
      </c>
      <c r="Q41" s="1" t="s">
        <v>635</v>
      </c>
      <c r="R41" s="1" t="s">
        <v>823</v>
      </c>
      <c r="S41" s="1" t="s">
        <v>637</v>
      </c>
      <c r="T41" s="1" t="s">
        <v>638</v>
      </c>
      <c r="U41" s="1" t="s">
        <v>639</v>
      </c>
    </row>
    <row r="42" s="1" customFormat="1" spans="1:21">
      <c r="A42" s="3">
        <v>18868966060</v>
      </c>
      <c r="B42" s="1" t="s">
        <v>754</v>
      </c>
      <c r="C42" s="1" t="s">
        <v>824</v>
      </c>
      <c r="D42" s="1" t="s">
        <v>820</v>
      </c>
      <c r="E42" s="1" t="s">
        <v>825</v>
      </c>
      <c r="F42" s="1" t="s">
        <v>700</v>
      </c>
      <c r="G42" s="1" t="s">
        <v>628</v>
      </c>
      <c r="H42" s="1" t="s">
        <v>629</v>
      </c>
      <c r="I42" s="1" t="s">
        <v>822</v>
      </c>
      <c r="J42" s="1" t="s">
        <v>631</v>
      </c>
      <c r="K42" s="1" t="s">
        <v>822</v>
      </c>
      <c r="L42" s="1" t="s">
        <v>822</v>
      </c>
      <c r="M42" s="1" t="s">
        <v>632</v>
      </c>
      <c r="N42" s="1" t="s">
        <v>632</v>
      </c>
      <c r="O42" s="1" t="s">
        <v>633</v>
      </c>
      <c r="P42" s="1" t="s">
        <v>634</v>
      </c>
      <c r="Q42" s="1" t="s">
        <v>635</v>
      </c>
      <c r="R42" s="1" t="s">
        <v>826</v>
      </c>
      <c r="S42" s="1" t="s">
        <v>637</v>
      </c>
      <c r="T42" s="1" t="s">
        <v>638</v>
      </c>
      <c r="U42" s="1" t="s">
        <v>639</v>
      </c>
    </row>
    <row r="43" s="1" customFormat="1" spans="1:21">
      <c r="A43" s="3">
        <v>18869104096</v>
      </c>
      <c r="B43" s="1" t="s">
        <v>754</v>
      </c>
      <c r="C43" s="1" t="s">
        <v>827</v>
      </c>
      <c r="D43" s="1" t="s">
        <v>687</v>
      </c>
      <c r="E43" s="1" t="s">
        <v>828</v>
      </c>
      <c r="F43" s="1" t="s">
        <v>624</v>
      </c>
      <c r="G43" s="1" t="s">
        <v>628</v>
      </c>
      <c r="H43" s="1" t="s">
        <v>629</v>
      </c>
      <c r="I43" s="1" t="s">
        <v>829</v>
      </c>
      <c r="J43" s="1" t="s">
        <v>631</v>
      </c>
      <c r="K43" s="1" t="s">
        <v>829</v>
      </c>
      <c r="L43" s="1" t="s">
        <v>829</v>
      </c>
      <c r="M43" s="1" t="s">
        <v>632</v>
      </c>
      <c r="N43" s="1" t="s">
        <v>632</v>
      </c>
      <c r="O43" s="1" t="s">
        <v>633</v>
      </c>
      <c r="P43" s="1" t="s">
        <v>634</v>
      </c>
      <c r="Q43" s="1" t="s">
        <v>635</v>
      </c>
      <c r="R43" s="1" t="s">
        <v>830</v>
      </c>
      <c r="S43" s="1" t="s">
        <v>637</v>
      </c>
      <c r="T43" s="1" t="s">
        <v>638</v>
      </c>
      <c r="U43" s="1" t="s">
        <v>639</v>
      </c>
    </row>
    <row r="44" s="1" customFormat="1" spans="1:21">
      <c r="A44" s="3">
        <v>18840903925</v>
      </c>
      <c r="B44" s="1" t="s">
        <v>782</v>
      </c>
      <c r="C44" s="1" t="s">
        <v>831</v>
      </c>
      <c r="D44" s="1" t="s">
        <v>832</v>
      </c>
      <c r="E44" s="1" t="s">
        <v>833</v>
      </c>
      <c r="F44" s="1" t="s">
        <v>754</v>
      </c>
      <c r="G44" s="1" t="s">
        <v>628</v>
      </c>
      <c r="H44" s="1" t="s">
        <v>629</v>
      </c>
      <c r="I44" s="1" t="s">
        <v>834</v>
      </c>
      <c r="J44" s="1" t="s">
        <v>631</v>
      </c>
      <c r="K44" s="1" t="s">
        <v>834</v>
      </c>
      <c r="L44" s="1" t="s">
        <v>834</v>
      </c>
      <c r="M44" s="1" t="s">
        <v>632</v>
      </c>
      <c r="N44" s="1" t="s">
        <v>632</v>
      </c>
      <c r="O44" s="1" t="s">
        <v>633</v>
      </c>
      <c r="P44" s="1" t="s">
        <v>634</v>
      </c>
      <c r="Q44" s="1" t="s">
        <v>635</v>
      </c>
      <c r="R44" s="1" t="s">
        <v>835</v>
      </c>
      <c r="S44" s="1" t="s">
        <v>637</v>
      </c>
      <c r="T44" s="1" t="s">
        <v>638</v>
      </c>
      <c r="U44" s="1" t="s">
        <v>639</v>
      </c>
    </row>
    <row r="45" s="1" customFormat="1" spans="1:21">
      <c r="A45" s="3">
        <v>18844424732</v>
      </c>
      <c r="B45" s="1" t="s">
        <v>774</v>
      </c>
      <c r="C45" s="1" t="s">
        <v>836</v>
      </c>
      <c r="D45" s="1" t="s">
        <v>837</v>
      </c>
      <c r="E45" s="1" t="s">
        <v>838</v>
      </c>
      <c r="F45" s="1" t="s">
        <v>748</v>
      </c>
      <c r="G45" s="1" t="s">
        <v>628</v>
      </c>
      <c r="H45" s="1" t="s">
        <v>629</v>
      </c>
      <c r="I45" s="1" t="s">
        <v>839</v>
      </c>
      <c r="J45" s="1" t="s">
        <v>631</v>
      </c>
      <c r="K45" s="1" t="s">
        <v>839</v>
      </c>
      <c r="L45" s="1" t="s">
        <v>839</v>
      </c>
      <c r="M45" s="1" t="s">
        <v>632</v>
      </c>
      <c r="N45" s="1" t="s">
        <v>632</v>
      </c>
      <c r="O45" s="1" t="s">
        <v>633</v>
      </c>
      <c r="P45" s="1" t="s">
        <v>634</v>
      </c>
      <c r="Q45" s="1" t="s">
        <v>635</v>
      </c>
      <c r="R45" s="1" t="s">
        <v>840</v>
      </c>
      <c r="S45" s="1" t="s">
        <v>637</v>
      </c>
      <c r="T45" s="1" t="s">
        <v>638</v>
      </c>
      <c r="U45" s="1" t="s">
        <v>639</v>
      </c>
    </row>
    <row r="46" s="1" customFormat="1" spans="1:21">
      <c r="A46" s="3">
        <v>18857816770</v>
      </c>
      <c r="B46" s="1" t="s">
        <v>748</v>
      </c>
      <c r="C46" s="1" t="s">
        <v>841</v>
      </c>
      <c r="D46" s="1" t="s">
        <v>842</v>
      </c>
      <c r="E46" s="1" t="s">
        <v>843</v>
      </c>
      <c r="F46" s="1" t="s">
        <v>754</v>
      </c>
      <c r="G46" s="1" t="s">
        <v>628</v>
      </c>
      <c r="H46" s="1" t="s">
        <v>629</v>
      </c>
      <c r="I46" s="1" t="s">
        <v>844</v>
      </c>
      <c r="J46" s="1" t="s">
        <v>631</v>
      </c>
      <c r="K46" s="1" t="s">
        <v>844</v>
      </c>
      <c r="L46" s="1" t="s">
        <v>844</v>
      </c>
      <c r="M46" s="1" t="s">
        <v>632</v>
      </c>
      <c r="N46" s="1" t="s">
        <v>632</v>
      </c>
      <c r="O46" s="1" t="s">
        <v>633</v>
      </c>
      <c r="P46" s="1" t="s">
        <v>634</v>
      </c>
      <c r="Q46" s="1" t="s">
        <v>635</v>
      </c>
      <c r="R46" s="1" t="s">
        <v>845</v>
      </c>
      <c r="S46" s="1" t="s">
        <v>637</v>
      </c>
      <c r="T46" s="1" t="s">
        <v>638</v>
      </c>
      <c r="U46" s="1" t="s">
        <v>639</v>
      </c>
    </row>
    <row r="47" s="1" customFormat="1" spans="1:21">
      <c r="A47" s="3">
        <v>18834833827</v>
      </c>
      <c r="B47" s="1" t="s">
        <v>782</v>
      </c>
      <c r="C47" s="1" t="s">
        <v>846</v>
      </c>
      <c r="D47" s="1" t="s">
        <v>847</v>
      </c>
      <c r="E47" s="1" t="s">
        <v>848</v>
      </c>
      <c r="F47" s="1" t="s">
        <v>700</v>
      </c>
      <c r="G47" s="1" t="s">
        <v>628</v>
      </c>
      <c r="H47" s="1" t="s">
        <v>629</v>
      </c>
      <c r="I47" s="1" t="s">
        <v>849</v>
      </c>
      <c r="J47" s="1" t="s">
        <v>631</v>
      </c>
      <c r="K47" s="1" t="s">
        <v>849</v>
      </c>
      <c r="L47" s="1" t="s">
        <v>849</v>
      </c>
      <c r="M47" s="1" t="s">
        <v>632</v>
      </c>
      <c r="N47" s="1" t="s">
        <v>632</v>
      </c>
      <c r="O47" s="1" t="s">
        <v>633</v>
      </c>
      <c r="P47" s="1" t="s">
        <v>634</v>
      </c>
      <c r="Q47" s="1" t="s">
        <v>635</v>
      </c>
      <c r="R47" s="1" t="s">
        <v>850</v>
      </c>
      <c r="S47" s="1" t="s">
        <v>637</v>
      </c>
      <c r="T47" s="1" t="s">
        <v>638</v>
      </c>
      <c r="U47" s="1" t="s">
        <v>639</v>
      </c>
    </row>
    <row r="48" s="1" customFormat="1" spans="1:21">
      <c r="A48" s="3">
        <v>18844613478</v>
      </c>
      <c r="B48" s="1" t="s">
        <v>774</v>
      </c>
      <c r="C48" s="1" t="s">
        <v>851</v>
      </c>
      <c r="D48" s="1" t="s">
        <v>664</v>
      </c>
      <c r="E48" s="1" t="s">
        <v>852</v>
      </c>
      <c r="F48" s="1" t="s">
        <v>748</v>
      </c>
      <c r="G48" s="1" t="s">
        <v>628</v>
      </c>
      <c r="H48" s="1" t="s">
        <v>629</v>
      </c>
      <c r="I48" s="1" t="s">
        <v>853</v>
      </c>
      <c r="J48" s="1" t="s">
        <v>631</v>
      </c>
      <c r="K48" s="1" t="s">
        <v>853</v>
      </c>
      <c r="L48" s="1" t="s">
        <v>853</v>
      </c>
      <c r="M48" s="1" t="s">
        <v>632</v>
      </c>
      <c r="N48" s="1" t="s">
        <v>632</v>
      </c>
      <c r="O48" s="1" t="s">
        <v>633</v>
      </c>
      <c r="P48" s="1" t="s">
        <v>634</v>
      </c>
      <c r="Q48" s="1" t="s">
        <v>635</v>
      </c>
      <c r="R48" s="1" t="s">
        <v>854</v>
      </c>
      <c r="S48" s="1" t="s">
        <v>637</v>
      </c>
      <c r="T48" s="1" t="s">
        <v>638</v>
      </c>
      <c r="U48" s="1" t="s">
        <v>639</v>
      </c>
    </row>
    <row r="49" s="1" customFormat="1" spans="1:21">
      <c r="A49" s="3">
        <v>18849257218</v>
      </c>
      <c r="B49" s="1" t="s">
        <v>774</v>
      </c>
      <c r="C49" s="1" t="s">
        <v>855</v>
      </c>
      <c r="D49" s="1" t="s">
        <v>856</v>
      </c>
      <c r="E49" s="1" t="s">
        <v>857</v>
      </c>
      <c r="F49" s="1" t="s">
        <v>700</v>
      </c>
      <c r="G49" s="1" t="s">
        <v>628</v>
      </c>
      <c r="H49" s="1" t="s">
        <v>629</v>
      </c>
      <c r="I49" s="1" t="s">
        <v>858</v>
      </c>
      <c r="J49" s="1" t="s">
        <v>631</v>
      </c>
      <c r="K49" s="1" t="s">
        <v>858</v>
      </c>
      <c r="L49" s="1" t="s">
        <v>858</v>
      </c>
      <c r="M49" s="1" t="s">
        <v>632</v>
      </c>
      <c r="N49" s="1" t="s">
        <v>632</v>
      </c>
      <c r="O49" s="1" t="s">
        <v>633</v>
      </c>
      <c r="P49" s="1" t="s">
        <v>634</v>
      </c>
      <c r="Q49" s="1" t="s">
        <v>635</v>
      </c>
      <c r="R49" s="1" t="s">
        <v>859</v>
      </c>
      <c r="S49" s="1" t="s">
        <v>637</v>
      </c>
      <c r="T49" s="1" t="s">
        <v>638</v>
      </c>
      <c r="U49" s="1" t="s">
        <v>639</v>
      </c>
    </row>
    <row r="50" s="1" customFormat="1" spans="1:21">
      <c r="A50" s="3">
        <v>18848351110</v>
      </c>
      <c r="B50" s="1" t="s">
        <v>774</v>
      </c>
      <c r="C50" s="1" t="s">
        <v>860</v>
      </c>
      <c r="D50" s="1" t="s">
        <v>856</v>
      </c>
      <c r="E50" s="1" t="s">
        <v>861</v>
      </c>
      <c r="F50" s="1" t="s">
        <v>624</v>
      </c>
      <c r="G50" s="1" t="s">
        <v>628</v>
      </c>
      <c r="H50" s="1" t="s">
        <v>629</v>
      </c>
      <c r="I50" s="1" t="s">
        <v>862</v>
      </c>
      <c r="J50" s="1" t="s">
        <v>631</v>
      </c>
      <c r="K50" s="1" t="s">
        <v>862</v>
      </c>
      <c r="L50" s="1" t="s">
        <v>862</v>
      </c>
      <c r="M50" s="1" t="s">
        <v>632</v>
      </c>
      <c r="N50" s="1" t="s">
        <v>632</v>
      </c>
      <c r="O50" s="1" t="s">
        <v>633</v>
      </c>
      <c r="P50" s="1" t="s">
        <v>634</v>
      </c>
      <c r="Q50" s="1" t="s">
        <v>635</v>
      </c>
      <c r="R50" s="1" t="s">
        <v>863</v>
      </c>
      <c r="S50" s="1" t="s">
        <v>637</v>
      </c>
      <c r="T50" s="1" t="s">
        <v>638</v>
      </c>
      <c r="U50" s="1" t="s">
        <v>639</v>
      </c>
    </row>
    <row r="51" s="1" customFormat="1" spans="1:21">
      <c r="A51" s="3">
        <v>18873084273</v>
      </c>
      <c r="B51" s="1" t="s">
        <v>700</v>
      </c>
      <c r="C51" s="1" t="s">
        <v>864</v>
      </c>
      <c r="D51" s="1" t="s">
        <v>724</v>
      </c>
      <c r="E51" s="1" t="s">
        <v>865</v>
      </c>
      <c r="F51" s="1" t="s">
        <v>624</v>
      </c>
      <c r="G51" s="1" t="s">
        <v>628</v>
      </c>
      <c r="H51" s="1" t="s">
        <v>629</v>
      </c>
      <c r="I51" s="1" t="s">
        <v>866</v>
      </c>
      <c r="J51" s="1" t="s">
        <v>631</v>
      </c>
      <c r="K51" s="1" t="s">
        <v>866</v>
      </c>
      <c r="L51" s="1" t="s">
        <v>866</v>
      </c>
      <c r="M51" s="1" t="s">
        <v>632</v>
      </c>
      <c r="N51" s="1" t="s">
        <v>632</v>
      </c>
      <c r="O51" s="1" t="s">
        <v>633</v>
      </c>
      <c r="P51" s="1" t="s">
        <v>634</v>
      </c>
      <c r="Q51" s="1" t="s">
        <v>635</v>
      </c>
      <c r="R51" s="1" t="s">
        <v>867</v>
      </c>
      <c r="S51" s="1" t="s">
        <v>637</v>
      </c>
      <c r="T51" s="1" t="s">
        <v>638</v>
      </c>
      <c r="U51" s="1" t="s">
        <v>639</v>
      </c>
    </row>
    <row r="52" s="1" customFormat="1" spans="1:21">
      <c r="A52" s="3">
        <v>18871096556</v>
      </c>
      <c r="B52" s="1" t="s">
        <v>754</v>
      </c>
      <c r="C52" s="1" t="s">
        <v>868</v>
      </c>
      <c r="D52" s="1" t="s">
        <v>696</v>
      </c>
      <c r="E52" s="1" t="s">
        <v>869</v>
      </c>
      <c r="F52" s="1" t="s">
        <v>624</v>
      </c>
      <c r="G52" s="1" t="s">
        <v>628</v>
      </c>
      <c r="H52" s="1" t="s">
        <v>629</v>
      </c>
      <c r="I52" s="1" t="s">
        <v>870</v>
      </c>
      <c r="J52" s="1" t="s">
        <v>631</v>
      </c>
      <c r="K52" s="1" t="s">
        <v>870</v>
      </c>
      <c r="L52" s="1" t="s">
        <v>870</v>
      </c>
      <c r="M52" s="1" t="s">
        <v>632</v>
      </c>
      <c r="N52" s="1" t="s">
        <v>632</v>
      </c>
      <c r="O52" s="1" t="s">
        <v>633</v>
      </c>
      <c r="P52" s="1" t="s">
        <v>634</v>
      </c>
      <c r="Q52" s="1" t="s">
        <v>635</v>
      </c>
      <c r="R52" s="1" t="s">
        <v>871</v>
      </c>
      <c r="S52" s="1" t="s">
        <v>637</v>
      </c>
      <c r="T52" s="1" t="s">
        <v>638</v>
      </c>
      <c r="U52" s="1" t="s">
        <v>639</v>
      </c>
    </row>
    <row r="53" s="1" customFormat="1" spans="1:21">
      <c r="A53" s="3">
        <v>18863054503</v>
      </c>
      <c r="B53" s="1" t="s">
        <v>754</v>
      </c>
      <c r="C53" s="1" t="s">
        <v>872</v>
      </c>
      <c r="D53" s="1" t="s">
        <v>873</v>
      </c>
      <c r="E53" s="1" t="s">
        <v>874</v>
      </c>
      <c r="F53" s="1" t="s">
        <v>700</v>
      </c>
      <c r="G53" s="1" t="s">
        <v>628</v>
      </c>
      <c r="H53" s="1" t="s">
        <v>629</v>
      </c>
      <c r="I53" s="1" t="s">
        <v>875</v>
      </c>
      <c r="J53" s="1" t="s">
        <v>631</v>
      </c>
      <c r="K53" s="1" t="s">
        <v>875</v>
      </c>
      <c r="L53" s="1" t="s">
        <v>875</v>
      </c>
      <c r="M53" s="1" t="s">
        <v>632</v>
      </c>
      <c r="N53" s="1" t="s">
        <v>632</v>
      </c>
      <c r="O53" s="1" t="s">
        <v>633</v>
      </c>
      <c r="P53" s="1" t="s">
        <v>634</v>
      </c>
      <c r="Q53" s="1" t="s">
        <v>635</v>
      </c>
      <c r="R53" s="1" t="s">
        <v>876</v>
      </c>
      <c r="S53" s="1" t="s">
        <v>637</v>
      </c>
      <c r="T53" s="1" t="s">
        <v>638</v>
      </c>
      <c r="U53" s="1" t="s">
        <v>639</v>
      </c>
    </row>
    <row r="54" s="1" customFormat="1" spans="1:21">
      <c r="A54" s="3">
        <v>18827153172</v>
      </c>
      <c r="B54" s="1" t="s">
        <v>742</v>
      </c>
      <c r="C54" s="1" t="s">
        <v>877</v>
      </c>
      <c r="D54" s="1" t="s">
        <v>873</v>
      </c>
      <c r="E54" s="1" t="s">
        <v>878</v>
      </c>
      <c r="F54" s="1" t="s">
        <v>754</v>
      </c>
      <c r="G54" s="1" t="s">
        <v>628</v>
      </c>
      <c r="H54" s="1" t="s">
        <v>629</v>
      </c>
      <c r="I54" s="1" t="s">
        <v>777</v>
      </c>
      <c r="J54" s="1" t="s">
        <v>631</v>
      </c>
      <c r="K54" s="1" t="s">
        <v>777</v>
      </c>
      <c r="L54" s="1" t="s">
        <v>777</v>
      </c>
      <c r="M54" s="1" t="s">
        <v>632</v>
      </c>
      <c r="N54" s="1" t="s">
        <v>632</v>
      </c>
      <c r="O54" s="1" t="s">
        <v>633</v>
      </c>
      <c r="P54" s="1" t="s">
        <v>634</v>
      </c>
      <c r="Q54" s="1" t="s">
        <v>635</v>
      </c>
      <c r="R54" s="1" t="s">
        <v>879</v>
      </c>
      <c r="S54" s="1" t="s">
        <v>637</v>
      </c>
      <c r="T54" s="1" t="s">
        <v>638</v>
      </c>
      <c r="U54" s="1" t="s">
        <v>639</v>
      </c>
    </row>
    <row r="55" s="1" customFormat="1" spans="1:21">
      <c r="A55" s="3">
        <v>18864042170</v>
      </c>
      <c r="B55" s="1" t="s">
        <v>754</v>
      </c>
      <c r="C55" s="1" t="s">
        <v>880</v>
      </c>
      <c r="D55" s="1" t="s">
        <v>881</v>
      </c>
      <c r="E55" s="1" t="s">
        <v>882</v>
      </c>
      <c r="F55" s="1" t="s">
        <v>754</v>
      </c>
      <c r="G55" s="1" t="s">
        <v>628</v>
      </c>
      <c r="H55" s="1" t="s">
        <v>629</v>
      </c>
      <c r="I55" s="1" t="s">
        <v>883</v>
      </c>
      <c r="J55" s="1" t="s">
        <v>631</v>
      </c>
      <c r="K55" s="1" t="s">
        <v>883</v>
      </c>
      <c r="L55" s="1" t="s">
        <v>884</v>
      </c>
      <c r="M55" s="1" t="s">
        <v>885</v>
      </c>
      <c r="N55" s="1" t="s">
        <v>885</v>
      </c>
      <c r="O55" s="1" t="s">
        <v>633</v>
      </c>
      <c r="P55" s="1" t="s">
        <v>634</v>
      </c>
      <c r="Q55" s="1" t="s">
        <v>635</v>
      </c>
      <c r="R55" s="1" t="s">
        <v>886</v>
      </c>
      <c r="S55" s="1" t="s">
        <v>637</v>
      </c>
      <c r="T55" s="1" t="s">
        <v>638</v>
      </c>
      <c r="U55" s="1" t="s">
        <v>639</v>
      </c>
    </row>
    <row r="56" s="1" customFormat="1" spans="1:21">
      <c r="A56" s="3">
        <v>18871645821</v>
      </c>
      <c r="B56" s="1" t="s">
        <v>754</v>
      </c>
      <c r="C56" s="1" t="s">
        <v>887</v>
      </c>
      <c r="D56" s="1" t="s">
        <v>888</v>
      </c>
      <c r="E56" s="1" t="s">
        <v>889</v>
      </c>
      <c r="F56" s="1" t="s">
        <v>700</v>
      </c>
      <c r="G56" s="1" t="s">
        <v>628</v>
      </c>
      <c r="H56" s="1" t="s">
        <v>629</v>
      </c>
      <c r="I56" s="1" t="s">
        <v>890</v>
      </c>
      <c r="J56" s="1" t="s">
        <v>631</v>
      </c>
      <c r="K56" s="1" t="s">
        <v>890</v>
      </c>
      <c r="L56" s="1" t="s">
        <v>890</v>
      </c>
      <c r="M56" s="1" t="s">
        <v>632</v>
      </c>
      <c r="N56" s="1" t="s">
        <v>632</v>
      </c>
      <c r="O56" s="1" t="s">
        <v>633</v>
      </c>
      <c r="P56" s="1" t="s">
        <v>634</v>
      </c>
      <c r="Q56" s="1" t="s">
        <v>635</v>
      </c>
      <c r="R56" s="1" t="s">
        <v>891</v>
      </c>
      <c r="S56" s="1" t="s">
        <v>637</v>
      </c>
      <c r="T56" s="1" t="s">
        <v>638</v>
      </c>
      <c r="U56" s="1" t="s">
        <v>639</v>
      </c>
    </row>
    <row r="57" s="1" customFormat="1" spans="1:21">
      <c r="A57" s="3">
        <v>18873912154</v>
      </c>
      <c r="B57" s="1" t="s">
        <v>700</v>
      </c>
      <c r="C57" s="1" t="s">
        <v>892</v>
      </c>
      <c r="D57" s="1" t="s">
        <v>893</v>
      </c>
      <c r="E57" s="1" t="s">
        <v>894</v>
      </c>
      <c r="F57" s="1" t="s">
        <v>624</v>
      </c>
      <c r="G57" s="1" t="s">
        <v>628</v>
      </c>
      <c r="H57" s="1" t="s">
        <v>629</v>
      </c>
      <c r="I57" s="1" t="s">
        <v>895</v>
      </c>
      <c r="J57" s="1" t="s">
        <v>631</v>
      </c>
      <c r="K57" s="1" t="s">
        <v>895</v>
      </c>
      <c r="L57" s="1" t="s">
        <v>895</v>
      </c>
      <c r="M57" s="1" t="s">
        <v>632</v>
      </c>
      <c r="N57" s="1" t="s">
        <v>632</v>
      </c>
      <c r="O57" s="1" t="s">
        <v>633</v>
      </c>
      <c r="P57" s="1" t="s">
        <v>634</v>
      </c>
      <c r="Q57" s="1" t="s">
        <v>635</v>
      </c>
      <c r="R57" s="1" t="s">
        <v>896</v>
      </c>
      <c r="S57" s="1" t="s">
        <v>637</v>
      </c>
      <c r="T57" s="1" t="s">
        <v>638</v>
      </c>
      <c r="U57" s="1" t="s">
        <v>639</v>
      </c>
    </row>
    <row r="58" s="1" customFormat="1" spans="1:21">
      <c r="A58" s="3">
        <v>18857436030</v>
      </c>
      <c r="B58" s="1" t="s">
        <v>748</v>
      </c>
      <c r="C58" s="1" t="s">
        <v>897</v>
      </c>
      <c r="D58" s="1" t="s">
        <v>626</v>
      </c>
      <c r="E58" s="1" t="s">
        <v>898</v>
      </c>
      <c r="F58" s="1" t="s">
        <v>700</v>
      </c>
      <c r="G58" s="1" t="s">
        <v>628</v>
      </c>
      <c r="H58" s="1" t="s">
        <v>629</v>
      </c>
      <c r="I58" s="1" t="s">
        <v>679</v>
      </c>
      <c r="J58" s="1" t="s">
        <v>631</v>
      </c>
      <c r="K58" s="1" t="s">
        <v>679</v>
      </c>
      <c r="L58" s="1" t="s">
        <v>679</v>
      </c>
      <c r="M58" s="1" t="s">
        <v>632</v>
      </c>
      <c r="N58" s="1" t="s">
        <v>632</v>
      </c>
      <c r="O58" s="1" t="s">
        <v>633</v>
      </c>
      <c r="P58" s="1" t="s">
        <v>634</v>
      </c>
      <c r="Q58" s="1" t="s">
        <v>635</v>
      </c>
      <c r="R58" s="1" t="s">
        <v>899</v>
      </c>
      <c r="S58" s="1" t="s">
        <v>637</v>
      </c>
      <c r="T58" s="1" t="s">
        <v>638</v>
      </c>
      <c r="U58" s="1" t="s">
        <v>639</v>
      </c>
    </row>
    <row r="59" s="1" customFormat="1" spans="1:21">
      <c r="A59" s="3">
        <v>18847993763</v>
      </c>
      <c r="B59" s="1" t="s">
        <v>774</v>
      </c>
      <c r="C59" s="1" t="s">
        <v>900</v>
      </c>
      <c r="D59" s="1" t="s">
        <v>901</v>
      </c>
      <c r="E59" s="1" t="s">
        <v>902</v>
      </c>
      <c r="F59" s="1" t="s">
        <v>754</v>
      </c>
      <c r="G59" s="1" t="s">
        <v>628</v>
      </c>
      <c r="H59" s="1" t="s">
        <v>629</v>
      </c>
      <c r="I59" s="1" t="s">
        <v>903</v>
      </c>
      <c r="J59" s="1" t="s">
        <v>631</v>
      </c>
      <c r="K59" s="1" t="s">
        <v>903</v>
      </c>
      <c r="L59" s="1" t="s">
        <v>903</v>
      </c>
      <c r="M59" s="1" t="s">
        <v>632</v>
      </c>
      <c r="N59" s="1" t="s">
        <v>632</v>
      </c>
      <c r="O59" s="1" t="s">
        <v>633</v>
      </c>
      <c r="P59" s="1" t="s">
        <v>634</v>
      </c>
      <c r="Q59" s="1" t="s">
        <v>635</v>
      </c>
      <c r="R59" s="1" t="s">
        <v>904</v>
      </c>
      <c r="S59" s="1" t="s">
        <v>637</v>
      </c>
      <c r="T59" s="1" t="s">
        <v>638</v>
      </c>
      <c r="U59" s="1" t="s">
        <v>639</v>
      </c>
    </row>
    <row r="60" s="1" customFormat="1" spans="1:21">
      <c r="A60" s="3">
        <v>18869828213</v>
      </c>
      <c r="B60" s="1" t="s">
        <v>754</v>
      </c>
      <c r="C60" s="1" t="s">
        <v>905</v>
      </c>
      <c r="D60" s="1" t="s">
        <v>682</v>
      </c>
      <c r="E60" s="1" t="s">
        <v>906</v>
      </c>
      <c r="F60" s="1" t="s">
        <v>700</v>
      </c>
      <c r="G60" s="1" t="s">
        <v>628</v>
      </c>
      <c r="H60" s="1" t="s">
        <v>629</v>
      </c>
      <c r="I60" s="1" t="s">
        <v>907</v>
      </c>
      <c r="J60" s="1" t="s">
        <v>631</v>
      </c>
      <c r="K60" s="1" t="s">
        <v>907</v>
      </c>
      <c r="L60" s="1" t="s">
        <v>907</v>
      </c>
      <c r="M60" s="1" t="s">
        <v>632</v>
      </c>
      <c r="N60" s="1" t="s">
        <v>632</v>
      </c>
      <c r="O60" s="1" t="s">
        <v>633</v>
      </c>
      <c r="P60" s="1" t="s">
        <v>634</v>
      </c>
      <c r="Q60" s="1" t="s">
        <v>635</v>
      </c>
      <c r="R60" s="1" t="s">
        <v>908</v>
      </c>
      <c r="S60" s="1" t="s">
        <v>637</v>
      </c>
      <c r="T60" s="1" t="s">
        <v>638</v>
      </c>
      <c r="U60" s="1" t="s">
        <v>639</v>
      </c>
    </row>
    <row r="61" s="1" customFormat="1" spans="1:21">
      <c r="A61" s="3">
        <v>18863936085</v>
      </c>
      <c r="B61" s="1" t="s">
        <v>754</v>
      </c>
      <c r="C61" s="1" t="s">
        <v>909</v>
      </c>
      <c r="D61" s="1" t="s">
        <v>910</v>
      </c>
      <c r="E61" s="1" t="s">
        <v>911</v>
      </c>
      <c r="F61" s="1" t="s">
        <v>624</v>
      </c>
      <c r="G61" s="1" t="s">
        <v>628</v>
      </c>
      <c r="H61" s="1" t="s">
        <v>629</v>
      </c>
      <c r="I61" s="1" t="s">
        <v>912</v>
      </c>
      <c r="J61" s="1" t="s">
        <v>631</v>
      </c>
      <c r="K61" s="1" t="s">
        <v>912</v>
      </c>
      <c r="L61" s="1" t="s">
        <v>912</v>
      </c>
      <c r="M61" s="1" t="s">
        <v>632</v>
      </c>
      <c r="N61" s="1" t="s">
        <v>632</v>
      </c>
      <c r="O61" s="1" t="s">
        <v>633</v>
      </c>
      <c r="P61" s="1" t="s">
        <v>634</v>
      </c>
      <c r="Q61" s="1" t="s">
        <v>635</v>
      </c>
      <c r="R61" s="1" t="s">
        <v>913</v>
      </c>
      <c r="S61" s="1" t="s">
        <v>637</v>
      </c>
      <c r="T61" s="1" t="s">
        <v>638</v>
      </c>
      <c r="U61" s="1" t="s">
        <v>639</v>
      </c>
    </row>
    <row r="62" s="1" customFormat="1" spans="1:21">
      <c r="A62" s="3">
        <v>18863858435</v>
      </c>
      <c r="B62" s="1" t="s">
        <v>754</v>
      </c>
      <c r="C62" s="1" t="s">
        <v>914</v>
      </c>
      <c r="D62" s="1" t="s">
        <v>915</v>
      </c>
      <c r="E62" s="1" t="s">
        <v>916</v>
      </c>
      <c r="F62" s="1" t="s">
        <v>700</v>
      </c>
      <c r="G62" s="1" t="s">
        <v>628</v>
      </c>
      <c r="H62" s="1" t="s">
        <v>629</v>
      </c>
      <c r="I62" s="1" t="s">
        <v>917</v>
      </c>
      <c r="J62" s="1" t="s">
        <v>631</v>
      </c>
      <c r="K62" s="1" t="s">
        <v>917</v>
      </c>
      <c r="L62" s="1" t="s">
        <v>917</v>
      </c>
      <c r="M62" s="1" t="s">
        <v>632</v>
      </c>
      <c r="N62" s="1" t="s">
        <v>632</v>
      </c>
      <c r="O62" s="1" t="s">
        <v>633</v>
      </c>
      <c r="P62" s="1" t="s">
        <v>634</v>
      </c>
      <c r="Q62" s="1" t="s">
        <v>635</v>
      </c>
      <c r="R62" s="1" t="s">
        <v>918</v>
      </c>
      <c r="S62" s="1" t="s">
        <v>637</v>
      </c>
      <c r="T62" s="1" t="s">
        <v>638</v>
      </c>
      <c r="U62" s="1" t="s">
        <v>639</v>
      </c>
    </row>
    <row r="63" s="1" customFormat="1" spans="1:21">
      <c r="A63" s="3">
        <v>18840851668</v>
      </c>
      <c r="B63" s="1" t="s">
        <v>782</v>
      </c>
      <c r="C63" s="1" t="s">
        <v>919</v>
      </c>
      <c r="D63" s="1" t="s">
        <v>920</v>
      </c>
      <c r="E63" s="1" t="s">
        <v>921</v>
      </c>
      <c r="F63" s="1" t="s">
        <v>748</v>
      </c>
      <c r="G63" s="1" t="s">
        <v>628</v>
      </c>
      <c r="H63" s="1" t="s">
        <v>629</v>
      </c>
      <c r="I63" s="1" t="s">
        <v>922</v>
      </c>
      <c r="J63" s="1" t="s">
        <v>631</v>
      </c>
      <c r="K63" s="1" t="s">
        <v>922</v>
      </c>
      <c r="L63" s="1" t="s">
        <v>922</v>
      </c>
      <c r="M63" s="1" t="s">
        <v>632</v>
      </c>
      <c r="N63" s="1" t="s">
        <v>632</v>
      </c>
      <c r="O63" s="1" t="s">
        <v>633</v>
      </c>
      <c r="P63" s="1" t="s">
        <v>634</v>
      </c>
      <c r="Q63" s="1" t="s">
        <v>635</v>
      </c>
      <c r="R63" s="1" t="s">
        <v>923</v>
      </c>
      <c r="S63" s="1" t="s">
        <v>637</v>
      </c>
      <c r="T63" s="1" t="s">
        <v>638</v>
      </c>
      <c r="U63" s="1" t="s">
        <v>639</v>
      </c>
    </row>
    <row r="64" s="1" customFormat="1" spans="1:21">
      <c r="A64" s="3">
        <v>18846192522</v>
      </c>
      <c r="B64" s="1" t="s">
        <v>774</v>
      </c>
      <c r="C64" s="1" t="s">
        <v>924</v>
      </c>
      <c r="D64" s="1" t="s">
        <v>719</v>
      </c>
      <c r="E64" s="1" t="s">
        <v>925</v>
      </c>
      <c r="F64" s="1" t="s">
        <v>624</v>
      </c>
      <c r="G64" s="1" t="s">
        <v>628</v>
      </c>
      <c r="H64" s="1" t="s">
        <v>629</v>
      </c>
      <c r="I64" s="1" t="s">
        <v>926</v>
      </c>
      <c r="J64" s="1" t="s">
        <v>631</v>
      </c>
      <c r="K64" s="1" t="s">
        <v>926</v>
      </c>
      <c r="L64" s="1" t="s">
        <v>926</v>
      </c>
      <c r="M64" s="1" t="s">
        <v>632</v>
      </c>
      <c r="N64" s="1" t="s">
        <v>632</v>
      </c>
      <c r="O64" s="1" t="s">
        <v>633</v>
      </c>
      <c r="P64" s="1" t="s">
        <v>634</v>
      </c>
      <c r="Q64" s="1" t="s">
        <v>635</v>
      </c>
      <c r="R64" s="1" t="s">
        <v>927</v>
      </c>
      <c r="S64" s="1" t="s">
        <v>637</v>
      </c>
      <c r="T64" s="1" t="s">
        <v>638</v>
      </c>
      <c r="U64" s="1" t="s">
        <v>639</v>
      </c>
    </row>
    <row r="65" s="1" customFormat="1" spans="1:21">
      <c r="A65" s="3">
        <v>18824898563</v>
      </c>
      <c r="B65" s="1" t="s">
        <v>742</v>
      </c>
      <c r="C65" s="1" t="s">
        <v>928</v>
      </c>
      <c r="D65" s="1" t="s">
        <v>719</v>
      </c>
      <c r="E65" s="1" t="s">
        <v>929</v>
      </c>
      <c r="F65" s="1" t="s">
        <v>624</v>
      </c>
      <c r="G65" s="1" t="s">
        <v>628</v>
      </c>
      <c r="H65" s="1" t="s">
        <v>629</v>
      </c>
      <c r="I65" s="1" t="s">
        <v>721</v>
      </c>
      <c r="J65" s="1" t="s">
        <v>631</v>
      </c>
      <c r="K65" s="1" t="s">
        <v>721</v>
      </c>
      <c r="L65" s="1" t="s">
        <v>721</v>
      </c>
      <c r="M65" s="1" t="s">
        <v>632</v>
      </c>
      <c r="N65" s="1" t="s">
        <v>632</v>
      </c>
      <c r="O65" s="1" t="s">
        <v>633</v>
      </c>
      <c r="P65" s="1" t="s">
        <v>634</v>
      </c>
      <c r="Q65" s="1" t="s">
        <v>635</v>
      </c>
      <c r="R65" s="1" t="s">
        <v>930</v>
      </c>
      <c r="S65" s="1" t="s">
        <v>637</v>
      </c>
      <c r="T65" s="1" t="s">
        <v>638</v>
      </c>
      <c r="U65" s="1" t="s">
        <v>639</v>
      </c>
    </row>
    <row r="66" s="1" customFormat="1" spans="1:21">
      <c r="A66" s="3">
        <v>18875104297</v>
      </c>
      <c r="B66" s="1" t="s">
        <v>700</v>
      </c>
      <c r="C66" s="1" t="s">
        <v>931</v>
      </c>
      <c r="D66" s="1" t="s">
        <v>719</v>
      </c>
      <c r="E66" s="1" t="s">
        <v>932</v>
      </c>
      <c r="F66" s="1" t="s">
        <v>624</v>
      </c>
      <c r="G66" s="1" t="s">
        <v>628</v>
      </c>
      <c r="H66" s="1" t="s">
        <v>629</v>
      </c>
      <c r="I66" s="1" t="s">
        <v>933</v>
      </c>
      <c r="J66" s="1" t="s">
        <v>631</v>
      </c>
      <c r="K66" s="1" t="s">
        <v>933</v>
      </c>
      <c r="L66" s="1" t="s">
        <v>933</v>
      </c>
      <c r="M66" s="1" t="s">
        <v>632</v>
      </c>
      <c r="N66" s="1" t="s">
        <v>632</v>
      </c>
      <c r="O66" s="1" t="s">
        <v>633</v>
      </c>
      <c r="P66" s="1" t="s">
        <v>634</v>
      </c>
      <c r="Q66" s="1" t="s">
        <v>635</v>
      </c>
      <c r="R66" s="1" t="s">
        <v>934</v>
      </c>
      <c r="S66" s="1" t="s">
        <v>637</v>
      </c>
      <c r="T66" s="1" t="s">
        <v>638</v>
      </c>
      <c r="U66" s="1" t="s">
        <v>639</v>
      </c>
    </row>
    <row r="67" s="1" customFormat="1" spans="1:21">
      <c r="A67" s="3">
        <v>18872123485</v>
      </c>
      <c r="B67" s="1" t="s">
        <v>754</v>
      </c>
      <c r="C67" s="1" t="s">
        <v>935</v>
      </c>
      <c r="D67" s="1" t="s">
        <v>719</v>
      </c>
      <c r="E67" s="1" t="s">
        <v>936</v>
      </c>
      <c r="F67" s="1" t="s">
        <v>624</v>
      </c>
      <c r="G67" s="1" t="s">
        <v>628</v>
      </c>
      <c r="H67" s="1" t="s">
        <v>629</v>
      </c>
      <c r="I67" s="1" t="s">
        <v>721</v>
      </c>
      <c r="J67" s="1" t="s">
        <v>631</v>
      </c>
      <c r="K67" s="1" t="s">
        <v>721</v>
      </c>
      <c r="L67" s="1" t="s">
        <v>721</v>
      </c>
      <c r="M67" s="1" t="s">
        <v>632</v>
      </c>
      <c r="N67" s="1" t="s">
        <v>632</v>
      </c>
      <c r="O67" s="1" t="s">
        <v>633</v>
      </c>
      <c r="P67" s="1" t="s">
        <v>634</v>
      </c>
      <c r="Q67" s="1" t="s">
        <v>635</v>
      </c>
      <c r="R67" s="1" t="s">
        <v>937</v>
      </c>
      <c r="S67" s="1" t="s">
        <v>637</v>
      </c>
      <c r="T67" s="1" t="s">
        <v>638</v>
      </c>
      <c r="U67" s="1" t="s">
        <v>639</v>
      </c>
    </row>
    <row r="68" s="1" customFormat="1" spans="1:21">
      <c r="A68" s="3">
        <v>18874279877</v>
      </c>
      <c r="B68" s="1" t="s">
        <v>700</v>
      </c>
      <c r="C68" s="1" t="s">
        <v>938</v>
      </c>
      <c r="D68" s="1" t="s">
        <v>939</v>
      </c>
      <c r="E68" s="1" t="s">
        <v>940</v>
      </c>
      <c r="F68" s="1" t="s">
        <v>624</v>
      </c>
      <c r="G68" s="1" t="s">
        <v>628</v>
      </c>
      <c r="H68" s="1" t="s">
        <v>629</v>
      </c>
      <c r="I68" s="1" t="s">
        <v>941</v>
      </c>
      <c r="J68" s="1" t="s">
        <v>631</v>
      </c>
      <c r="K68" s="1" t="s">
        <v>941</v>
      </c>
      <c r="L68" s="1" t="s">
        <v>941</v>
      </c>
      <c r="M68" s="1" t="s">
        <v>632</v>
      </c>
      <c r="N68" s="1" t="s">
        <v>632</v>
      </c>
      <c r="O68" s="1" t="s">
        <v>633</v>
      </c>
      <c r="P68" s="1" t="s">
        <v>634</v>
      </c>
      <c r="Q68" s="1" t="s">
        <v>635</v>
      </c>
      <c r="R68" s="1" t="s">
        <v>942</v>
      </c>
      <c r="S68" s="1" t="s">
        <v>637</v>
      </c>
      <c r="T68" s="1" t="s">
        <v>638</v>
      </c>
      <c r="U68" s="1" t="s">
        <v>639</v>
      </c>
    </row>
    <row r="69" s="1" customFormat="1" spans="1:21">
      <c r="A69" s="3">
        <v>18874880449</v>
      </c>
      <c r="B69" s="1" t="s">
        <v>700</v>
      </c>
      <c r="C69" s="1" t="s">
        <v>943</v>
      </c>
      <c r="D69" s="1" t="s">
        <v>944</v>
      </c>
      <c r="E69" s="1" t="s">
        <v>945</v>
      </c>
      <c r="F69" s="1" t="s">
        <v>624</v>
      </c>
      <c r="G69" s="1" t="s">
        <v>628</v>
      </c>
      <c r="H69" s="1" t="s">
        <v>629</v>
      </c>
      <c r="I69" s="1" t="s">
        <v>946</v>
      </c>
      <c r="J69" s="1" t="s">
        <v>631</v>
      </c>
      <c r="K69" s="1" t="s">
        <v>946</v>
      </c>
      <c r="L69" s="1" t="s">
        <v>946</v>
      </c>
      <c r="M69" s="1" t="s">
        <v>632</v>
      </c>
      <c r="N69" s="1" t="s">
        <v>632</v>
      </c>
      <c r="O69" s="1" t="s">
        <v>633</v>
      </c>
      <c r="P69" s="1" t="s">
        <v>634</v>
      </c>
      <c r="Q69" s="1" t="s">
        <v>635</v>
      </c>
      <c r="R69" s="1" t="s">
        <v>947</v>
      </c>
      <c r="S69" s="1" t="s">
        <v>637</v>
      </c>
      <c r="T69" s="1" t="s">
        <v>638</v>
      </c>
      <c r="U69" s="1" t="s">
        <v>639</v>
      </c>
    </row>
    <row r="70" s="1" customFormat="1" spans="1:21">
      <c r="A70" s="3">
        <v>18852477299</v>
      </c>
      <c r="B70" s="1" t="s">
        <v>748</v>
      </c>
      <c r="C70" s="1" t="s">
        <v>948</v>
      </c>
      <c r="D70" s="1" t="s">
        <v>949</v>
      </c>
      <c r="E70" s="1" t="s">
        <v>950</v>
      </c>
      <c r="F70" s="1" t="s">
        <v>700</v>
      </c>
      <c r="G70" s="1" t="s">
        <v>628</v>
      </c>
      <c r="H70" s="1" t="s">
        <v>629</v>
      </c>
      <c r="I70" s="1" t="s">
        <v>951</v>
      </c>
      <c r="J70" s="1" t="s">
        <v>631</v>
      </c>
      <c r="K70" s="1" t="s">
        <v>951</v>
      </c>
      <c r="L70" s="1" t="s">
        <v>951</v>
      </c>
      <c r="M70" s="1" t="s">
        <v>632</v>
      </c>
      <c r="N70" s="1" t="s">
        <v>632</v>
      </c>
      <c r="O70" s="1" t="s">
        <v>633</v>
      </c>
      <c r="P70" s="1" t="s">
        <v>634</v>
      </c>
      <c r="Q70" s="1" t="s">
        <v>635</v>
      </c>
      <c r="R70" s="1" t="s">
        <v>952</v>
      </c>
      <c r="S70" s="1" t="s">
        <v>637</v>
      </c>
      <c r="T70" s="1" t="s">
        <v>638</v>
      </c>
      <c r="U70" s="1" t="s">
        <v>639</v>
      </c>
    </row>
    <row r="71" s="1" customFormat="1" spans="1:21">
      <c r="A71" s="3">
        <v>18172750054</v>
      </c>
      <c r="B71" s="1" t="s">
        <v>953</v>
      </c>
      <c r="C71" s="1" t="s">
        <v>954</v>
      </c>
      <c r="D71" s="1" t="s">
        <v>955</v>
      </c>
      <c r="E71" s="1" t="s">
        <v>956</v>
      </c>
      <c r="F71" s="1" t="s">
        <v>748</v>
      </c>
      <c r="G71" s="1" t="s">
        <v>628</v>
      </c>
      <c r="H71" s="1" t="s">
        <v>629</v>
      </c>
      <c r="I71" s="1" t="s">
        <v>957</v>
      </c>
      <c r="J71" s="1" t="s">
        <v>631</v>
      </c>
      <c r="K71" s="1" t="s">
        <v>957</v>
      </c>
      <c r="L71" s="1" t="s">
        <v>957</v>
      </c>
      <c r="M71" s="1" t="s">
        <v>632</v>
      </c>
      <c r="N71" s="1" t="s">
        <v>632</v>
      </c>
      <c r="O71" s="1" t="s">
        <v>633</v>
      </c>
      <c r="P71" s="1" t="s">
        <v>634</v>
      </c>
      <c r="Q71" s="1" t="s">
        <v>635</v>
      </c>
      <c r="R71" s="1" t="s">
        <v>958</v>
      </c>
      <c r="S71" s="1" t="s">
        <v>637</v>
      </c>
      <c r="T71" s="1" t="s">
        <v>638</v>
      </c>
      <c r="U71" s="1" t="s">
        <v>639</v>
      </c>
    </row>
    <row r="72" s="1" customFormat="1" spans="1:21">
      <c r="A72" s="3">
        <v>18505668011</v>
      </c>
      <c r="B72" s="1" t="s">
        <v>959</v>
      </c>
      <c r="C72" s="1" t="s">
        <v>960</v>
      </c>
      <c r="D72" s="1" t="s">
        <v>961</v>
      </c>
      <c r="E72" s="1" t="s">
        <v>962</v>
      </c>
      <c r="F72" s="1" t="s">
        <v>700</v>
      </c>
      <c r="G72" s="1" t="s">
        <v>628</v>
      </c>
      <c r="H72" s="1" t="s">
        <v>629</v>
      </c>
      <c r="I72" s="1" t="s">
        <v>963</v>
      </c>
      <c r="J72" s="1" t="s">
        <v>631</v>
      </c>
      <c r="K72" s="1" t="s">
        <v>963</v>
      </c>
      <c r="L72" s="1" t="s">
        <v>963</v>
      </c>
      <c r="M72" s="1" t="s">
        <v>632</v>
      </c>
      <c r="N72" s="1" t="s">
        <v>632</v>
      </c>
      <c r="O72" s="1" t="s">
        <v>633</v>
      </c>
      <c r="P72" s="1" t="s">
        <v>634</v>
      </c>
      <c r="Q72" s="1" t="s">
        <v>635</v>
      </c>
      <c r="R72" s="1" t="s">
        <v>964</v>
      </c>
      <c r="S72" s="1" t="s">
        <v>637</v>
      </c>
      <c r="T72" s="1" t="s">
        <v>638</v>
      </c>
      <c r="U72" s="1" t="s">
        <v>639</v>
      </c>
    </row>
    <row r="73" s="1" customFormat="1" spans="1:21">
      <c r="A73" s="3">
        <v>18591315259</v>
      </c>
      <c r="B73" s="1" t="s">
        <v>965</v>
      </c>
      <c r="C73" s="1" t="s">
        <v>966</v>
      </c>
      <c r="D73" s="1" t="s">
        <v>967</v>
      </c>
      <c r="E73" s="1" t="s">
        <v>968</v>
      </c>
      <c r="F73" s="1" t="s">
        <v>700</v>
      </c>
      <c r="G73" s="1" t="s">
        <v>628</v>
      </c>
      <c r="H73" s="1" t="s">
        <v>629</v>
      </c>
      <c r="I73" s="1" t="s">
        <v>969</v>
      </c>
      <c r="J73" s="1" t="s">
        <v>631</v>
      </c>
      <c r="K73" s="1" t="s">
        <v>969</v>
      </c>
      <c r="L73" s="1" t="s">
        <v>969</v>
      </c>
      <c r="M73" s="1" t="s">
        <v>632</v>
      </c>
      <c r="N73" s="1" t="s">
        <v>632</v>
      </c>
      <c r="O73" s="1" t="s">
        <v>633</v>
      </c>
      <c r="P73" s="1" t="s">
        <v>634</v>
      </c>
      <c r="Q73" s="1" t="s">
        <v>635</v>
      </c>
      <c r="R73" s="1" t="s">
        <v>970</v>
      </c>
      <c r="S73" s="1" t="s">
        <v>637</v>
      </c>
      <c r="T73" s="1" t="s">
        <v>638</v>
      </c>
      <c r="U73" s="1" t="s">
        <v>639</v>
      </c>
    </row>
    <row r="74" s="1" customFormat="1" spans="1:21">
      <c r="A74" s="3">
        <v>18764885774</v>
      </c>
      <c r="B74" s="1" t="s">
        <v>971</v>
      </c>
      <c r="C74" s="1" t="s">
        <v>972</v>
      </c>
      <c r="D74" s="1" t="s">
        <v>973</v>
      </c>
      <c r="E74" s="1" t="s">
        <v>974</v>
      </c>
      <c r="F74" s="1" t="s">
        <v>700</v>
      </c>
      <c r="G74" s="1" t="s">
        <v>628</v>
      </c>
      <c r="H74" s="1" t="s">
        <v>629</v>
      </c>
      <c r="I74" s="1" t="s">
        <v>975</v>
      </c>
      <c r="J74" s="1" t="s">
        <v>631</v>
      </c>
      <c r="K74" s="1" t="s">
        <v>975</v>
      </c>
      <c r="L74" s="1" t="s">
        <v>975</v>
      </c>
      <c r="M74" s="1" t="s">
        <v>632</v>
      </c>
      <c r="N74" s="1" t="s">
        <v>632</v>
      </c>
      <c r="O74" s="1" t="s">
        <v>633</v>
      </c>
      <c r="P74" s="1" t="s">
        <v>634</v>
      </c>
      <c r="Q74" s="1" t="s">
        <v>635</v>
      </c>
      <c r="R74" s="1" t="s">
        <v>976</v>
      </c>
      <c r="S74" s="1" t="s">
        <v>637</v>
      </c>
      <c r="T74" s="1" t="s">
        <v>638</v>
      </c>
      <c r="U74" s="1" t="s">
        <v>639</v>
      </c>
    </row>
    <row r="75" s="1" customFormat="1" spans="1:21">
      <c r="A75" s="1" t="s">
        <v>977</v>
      </c>
      <c r="B75" s="1" t="s">
        <v>978</v>
      </c>
      <c r="C75" s="1" t="s">
        <v>979</v>
      </c>
      <c r="D75" s="1" t="s">
        <v>973</v>
      </c>
      <c r="E75" s="1" t="s">
        <v>974</v>
      </c>
      <c r="F75" s="1" t="s">
        <v>624</v>
      </c>
      <c r="G75" s="1" t="s">
        <v>628</v>
      </c>
      <c r="H75" s="1" t="s">
        <v>629</v>
      </c>
      <c r="I75" s="1" t="s">
        <v>633</v>
      </c>
      <c r="J75" s="1" t="s">
        <v>631</v>
      </c>
      <c r="K75" s="1" t="s">
        <v>633</v>
      </c>
      <c r="L75" s="1" t="s">
        <v>633</v>
      </c>
      <c r="M75" s="1" t="s">
        <v>632</v>
      </c>
      <c r="N75" s="1" t="s">
        <v>632</v>
      </c>
      <c r="O75" s="1" t="s">
        <v>633</v>
      </c>
      <c r="P75" s="1" t="s">
        <v>634</v>
      </c>
      <c r="Q75" s="1" t="s">
        <v>635</v>
      </c>
      <c r="R75" s="1" t="s">
        <v>980</v>
      </c>
      <c r="S75" s="1" t="s">
        <v>637</v>
      </c>
      <c r="T75" s="1" t="s">
        <v>638</v>
      </c>
      <c r="U75" s="1" t="s">
        <v>639</v>
      </c>
    </row>
    <row r="76" s="1" customFormat="1" spans="1:21">
      <c r="A76" s="3">
        <v>18396482795</v>
      </c>
      <c r="B76" s="1" t="s">
        <v>981</v>
      </c>
      <c r="C76" s="1" t="s">
        <v>982</v>
      </c>
      <c r="D76" s="1" t="s">
        <v>983</v>
      </c>
      <c r="E76" s="1" t="s">
        <v>984</v>
      </c>
      <c r="F76" s="1" t="s">
        <v>754</v>
      </c>
      <c r="G76" s="1" t="s">
        <v>628</v>
      </c>
      <c r="H76" s="1" t="s">
        <v>629</v>
      </c>
      <c r="I76" s="1" t="s">
        <v>985</v>
      </c>
      <c r="J76" s="1" t="s">
        <v>631</v>
      </c>
      <c r="K76" s="1" t="s">
        <v>985</v>
      </c>
      <c r="L76" s="1" t="s">
        <v>985</v>
      </c>
      <c r="M76" s="1" t="s">
        <v>632</v>
      </c>
      <c r="N76" s="1" t="s">
        <v>632</v>
      </c>
      <c r="O76" s="1" t="s">
        <v>633</v>
      </c>
      <c r="P76" s="1" t="s">
        <v>634</v>
      </c>
      <c r="Q76" s="1" t="s">
        <v>635</v>
      </c>
      <c r="R76" s="1" t="s">
        <v>986</v>
      </c>
      <c r="S76" s="1" t="s">
        <v>637</v>
      </c>
      <c r="T76" s="1" t="s">
        <v>638</v>
      </c>
      <c r="U76" s="1" t="s">
        <v>639</v>
      </c>
    </row>
    <row r="77" s="1" customFormat="1" spans="1:21">
      <c r="A77" s="3">
        <v>18381399362</v>
      </c>
      <c r="B77" s="1" t="s">
        <v>987</v>
      </c>
      <c r="C77" s="1" t="s">
        <v>988</v>
      </c>
      <c r="D77" s="1" t="s">
        <v>989</v>
      </c>
      <c r="E77" s="1" t="s">
        <v>990</v>
      </c>
      <c r="F77" s="1" t="s">
        <v>624</v>
      </c>
      <c r="G77" s="1" t="s">
        <v>628</v>
      </c>
      <c r="H77" s="1" t="s">
        <v>629</v>
      </c>
      <c r="I77" s="1" t="s">
        <v>991</v>
      </c>
      <c r="J77" s="1" t="s">
        <v>631</v>
      </c>
      <c r="K77" s="1" t="s">
        <v>991</v>
      </c>
      <c r="L77" s="1" t="s">
        <v>991</v>
      </c>
      <c r="M77" s="1" t="s">
        <v>632</v>
      </c>
      <c r="N77" s="1" t="s">
        <v>632</v>
      </c>
      <c r="O77" s="1" t="s">
        <v>633</v>
      </c>
      <c r="P77" s="1" t="s">
        <v>634</v>
      </c>
      <c r="Q77" s="1" t="s">
        <v>635</v>
      </c>
      <c r="R77" s="1" t="s">
        <v>992</v>
      </c>
      <c r="S77" s="1" t="s">
        <v>637</v>
      </c>
      <c r="T77" s="1" t="s">
        <v>638</v>
      </c>
      <c r="U77" s="1" t="s">
        <v>639</v>
      </c>
    </row>
    <row r="78" s="1" customFormat="1" spans="1:21">
      <c r="A78" s="3">
        <v>18308510223</v>
      </c>
      <c r="B78" s="1" t="s">
        <v>993</v>
      </c>
      <c r="C78" s="1" t="s">
        <v>994</v>
      </c>
      <c r="D78" s="1" t="s">
        <v>995</v>
      </c>
      <c r="E78" s="1" t="s">
        <v>996</v>
      </c>
      <c r="F78" s="1" t="s">
        <v>700</v>
      </c>
      <c r="G78" s="1" t="s">
        <v>628</v>
      </c>
      <c r="H78" s="1" t="s">
        <v>629</v>
      </c>
      <c r="I78" s="1" t="s">
        <v>997</v>
      </c>
      <c r="J78" s="1" t="s">
        <v>631</v>
      </c>
      <c r="K78" s="1" t="s">
        <v>997</v>
      </c>
      <c r="L78" s="1" t="s">
        <v>997</v>
      </c>
      <c r="M78" s="1" t="s">
        <v>632</v>
      </c>
      <c r="N78" s="1" t="s">
        <v>632</v>
      </c>
      <c r="O78" s="1" t="s">
        <v>633</v>
      </c>
      <c r="P78" s="1" t="s">
        <v>634</v>
      </c>
      <c r="Q78" s="1" t="s">
        <v>635</v>
      </c>
      <c r="R78" s="1" t="s">
        <v>998</v>
      </c>
      <c r="S78" s="1" t="s">
        <v>637</v>
      </c>
      <c r="T78" s="1" t="s">
        <v>638</v>
      </c>
      <c r="U78" s="1" t="s">
        <v>639</v>
      </c>
    </row>
    <row r="79" s="1" customFormat="1" spans="1:21">
      <c r="A79" s="3">
        <v>18420366751</v>
      </c>
      <c r="B79" s="1" t="s">
        <v>999</v>
      </c>
      <c r="C79" s="1" t="s">
        <v>1000</v>
      </c>
      <c r="D79" s="1" t="s">
        <v>1001</v>
      </c>
      <c r="E79" s="1" t="s">
        <v>1002</v>
      </c>
      <c r="F79" s="1" t="s">
        <v>624</v>
      </c>
      <c r="G79" s="1" t="s">
        <v>628</v>
      </c>
      <c r="H79" s="1" t="s">
        <v>629</v>
      </c>
      <c r="I79" s="1" t="s">
        <v>1003</v>
      </c>
      <c r="J79" s="1" t="s">
        <v>631</v>
      </c>
      <c r="K79" s="1" t="s">
        <v>1003</v>
      </c>
      <c r="L79" s="1" t="s">
        <v>1003</v>
      </c>
      <c r="M79" s="1" t="s">
        <v>632</v>
      </c>
      <c r="N79" s="1" t="s">
        <v>632</v>
      </c>
      <c r="O79" s="1" t="s">
        <v>633</v>
      </c>
      <c r="P79" s="1" t="s">
        <v>634</v>
      </c>
      <c r="Q79" s="1" t="s">
        <v>635</v>
      </c>
      <c r="R79" s="1" t="s">
        <v>1004</v>
      </c>
      <c r="S79" s="1" t="s">
        <v>637</v>
      </c>
      <c r="T79" s="1" t="s">
        <v>638</v>
      </c>
      <c r="U79" s="1" t="s">
        <v>639</v>
      </c>
    </row>
    <row r="80" s="1" customFormat="1" spans="1:21">
      <c r="A80" s="3">
        <v>18803484112</v>
      </c>
      <c r="B80" s="1" t="s">
        <v>1005</v>
      </c>
      <c r="C80" s="1" t="s">
        <v>1006</v>
      </c>
      <c r="D80" s="1" t="s">
        <v>837</v>
      </c>
      <c r="E80" s="1" t="s">
        <v>1007</v>
      </c>
      <c r="F80" s="1" t="s">
        <v>624</v>
      </c>
      <c r="G80" s="1" t="s">
        <v>628</v>
      </c>
      <c r="H80" s="1" t="s">
        <v>629</v>
      </c>
      <c r="I80" s="1" t="s">
        <v>1008</v>
      </c>
      <c r="J80" s="1" t="s">
        <v>631</v>
      </c>
      <c r="K80" s="1" t="s">
        <v>1008</v>
      </c>
      <c r="L80" s="1" t="s">
        <v>1008</v>
      </c>
      <c r="M80" s="1" t="s">
        <v>632</v>
      </c>
      <c r="N80" s="1" t="s">
        <v>632</v>
      </c>
      <c r="O80" s="1" t="s">
        <v>633</v>
      </c>
      <c r="P80" s="1" t="s">
        <v>634</v>
      </c>
      <c r="Q80" s="1" t="s">
        <v>635</v>
      </c>
      <c r="R80" s="1" t="s">
        <v>1009</v>
      </c>
      <c r="S80" s="1" t="s">
        <v>637</v>
      </c>
      <c r="T80" s="1" t="s">
        <v>638</v>
      </c>
      <c r="U80" s="1" t="s">
        <v>639</v>
      </c>
    </row>
    <row r="81" s="1" customFormat="1" spans="1:21">
      <c r="A81" s="3">
        <v>18615735638</v>
      </c>
      <c r="B81" s="1" t="s">
        <v>1010</v>
      </c>
      <c r="C81" s="1" t="s">
        <v>1011</v>
      </c>
      <c r="D81" s="1" t="s">
        <v>1012</v>
      </c>
      <c r="E81" s="1" t="s">
        <v>1013</v>
      </c>
      <c r="F81" s="1" t="s">
        <v>754</v>
      </c>
      <c r="G81" s="1" t="s">
        <v>628</v>
      </c>
      <c r="H81" s="1" t="s">
        <v>629</v>
      </c>
      <c r="I81" s="1" t="s">
        <v>1014</v>
      </c>
      <c r="J81" s="1" t="s">
        <v>631</v>
      </c>
      <c r="K81" s="1" t="s">
        <v>1014</v>
      </c>
      <c r="L81" s="1" t="s">
        <v>1014</v>
      </c>
      <c r="M81" s="1" t="s">
        <v>632</v>
      </c>
      <c r="N81" s="1" t="s">
        <v>632</v>
      </c>
      <c r="O81" s="1" t="s">
        <v>633</v>
      </c>
      <c r="P81" s="1" t="s">
        <v>634</v>
      </c>
      <c r="Q81" s="1" t="s">
        <v>635</v>
      </c>
      <c r="R81" s="1" t="s">
        <v>1015</v>
      </c>
      <c r="S81" s="1" t="s">
        <v>637</v>
      </c>
      <c r="T81" s="1" t="s">
        <v>638</v>
      </c>
      <c r="U81" s="1" t="s">
        <v>639</v>
      </c>
    </row>
    <row r="82" s="1" customFormat="1" spans="1:21">
      <c r="A82" s="3">
        <v>18622445544</v>
      </c>
      <c r="B82" s="1" t="s">
        <v>1016</v>
      </c>
      <c r="C82" s="1" t="s">
        <v>1017</v>
      </c>
      <c r="D82" s="1" t="s">
        <v>1018</v>
      </c>
      <c r="E82" s="1" t="s">
        <v>1019</v>
      </c>
      <c r="F82" s="1" t="s">
        <v>754</v>
      </c>
      <c r="G82" s="1" t="s">
        <v>628</v>
      </c>
      <c r="H82" s="1" t="s">
        <v>629</v>
      </c>
      <c r="I82" s="1" t="s">
        <v>1020</v>
      </c>
      <c r="J82" s="1" t="s">
        <v>631</v>
      </c>
      <c r="K82" s="1" t="s">
        <v>1020</v>
      </c>
      <c r="L82" s="1" t="s">
        <v>1020</v>
      </c>
      <c r="M82" s="1" t="s">
        <v>632</v>
      </c>
      <c r="N82" s="1" t="s">
        <v>632</v>
      </c>
      <c r="O82" s="1" t="s">
        <v>633</v>
      </c>
      <c r="P82" s="1" t="s">
        <v>634</v>
      </c>
      <c r="Q82" s="1" t="s">
        <v>635</v>
      </c>
      <c r="R82" s="1" t="s">
        <v>1021</v>
      </c>
      <c r="S82" s="1" t="s">
        <v>637</v>
      </c>
      <c r="T82" s="1" t="s">
        <v>638</v>
      </c>
      <c r="U82" s="1" t="s">
        <v>639</v>
      </c>
    </row>
    <row r="83" s="1" customFormat="1" spans="1:21">
      <c r="A83" s="3">
        <v>18733920568</v>
      </c>
      <c r="B83" s="1" t="s">
        <v>1022</v>
      </c>
      <c r="C83" s="1" t="s">
        <v>1023</v>
      </c>
      <c r="D83" s="1" t="s">
        <v>847</v>
      </c>
      <c r="E83" s="1" t="s">
        <v>1024</v>
      </c>
      <c r="F83" s="1" t="s">
        <v>754</v>
      </c>
      <c r="G83" s="1" t="s">
        <v>628</v>
      </c>
      <c r="H83" s="1" t="s">
        <v>629</v>
      </c>
      <c r="I83" s="1" t="s">
        <v>1025</v>
      </c>
      <c r="J83" s="1" t="s">
        <v>631</v>
      </c>
      <c r="K83" s="1" t="s">
        <v>1025</v>
      </c>
      <c r="L83" s="1" t="s">
        <v>1025</v>
      </c>
      <c r="M83" s="1" t="s">
        <v>632</v>
      </c>
      <c r="N83" s="1" t="s">
        <v>632</v>
      </c>
      <c r="O83" s="1" t="s">
        <v>633</v>
      </c>
      <c r="P83" s="1" t="s">
        <v>634</v>
      </c>
      <c r="Q83" s="1" t="s">
        <v>635</v>
      </c>
      <c r="R83" s="1" t="s">
        <v>1026</v>
      </c>
      <c r="S83" s="1" t="s">
        <v>637</v>
      </c>
      <c r="T83" s="1" t="s">
        <v>638</v>
      </c>
      <c r="U83" s="1" t="s">
        <v>639</v>
      </c>
    </row>
    <row r="84" s="1" customFormat="1" spans="1:21">
      <c r="A84" s="3">
        <v>18121553637</v>
      </c>
      <c r="B84" s="1" t="s">
        <v>1027</v>
      </c>
      <c r="C84" s="1" t="s">
        <v>1028</v>
      </c>
      <c r="D84" s="1" t="s">
        <v>1029</v>
      </c>
      <c r="E84" s="1" t="s">
        <v>1030</v>
      </c>
      <c r="F84" s="1" t="s">
        <v>748</v>
      </c>
      <c r="G84" s="1" t="s">
        <v>628</v>
      </c>
      <c r="H84" s="1" t="s">
        <v>629</v>
      </c>
      <c r="I84" s="1" t="s">
        <v>1031</v>
      </c>
      <c r="J84" s="1" t="s">
        <v>631</v>
      </c>
      <c r="K84" s="1" t="s">
        <v>1031</v>
      </c>
      <c r="L84" s="1" t="s">
        <v>1031</v>
      </c>
      <c r="M84" s="1" t="s">
        <v>632</v>
      </c>
      <c r="N84" s="1" t="s">
        <v>632</v>
      </c>
      <c r="O84" s="1" t="s">
        <v>633</v>
      </c>
      <c r="P84" s="1" t="s">
        <v>634</v>
      </c>
      <c r="Q84" s="1" t="s">
        <v>635</v>
      </c>
      <c r="R84" s="1" t="s">
        <v>1032</v>
      </c>
      <c r="S84" s="1" t="s">
        <v>637</v>
      </c>
      <c r="T84" s="1" t="s">
        <v>638</v>
      </c>
      <c r="U84" s="1" t="s">
        <v>639</v>
      </c>
    </row>
    <row r="85" s="1" customFormat="1" spans="1:21">
      <c r="A85" s="3">
        <v>18810386149</v>
      </c>
      <c r="B85" s="1" t="s">
        <v>779</v>
      </c>
      <c r="C85" s="1" t="s">
        <v>1033</v>
      </c>
      <c r="D85" s="1" t="s">
        <v>1034</v>
      </c>
      <c r="E85" s="1" t="s">
        <v>1035</v>
      </c>
      <c r="F85" s="1" t="s">
        <v>700</v>
      </c>
      <c r="G85" s="1" t="s">
        <v>628</v>
      </c>
      <c r="H85" s="1" t="s">
        <v>629</v>
      </c>
      <c r="I85" s="1" t="s">
        <v>1036</v>
      </c>
      <c r="J85" s="1" t="s">
        <v>631</v>
      </c>
      <c r="K85" s="1" t="s">
        <v>1036</v>
      </c>
      <c r="L85" s="1" t="s">
        <v>633</v>
      </c>
      <c r="M85" s="1" t="s">
        <v>1037</v>
      </c>
      <c r="N85" s="1" t="s">
        <v>1037</v>
      </c>
      <c r="O85" s="1" t="s">
        <v>633</v>
      </c>
      <c r="P85" s="1" t="s">
        <v>634</v>
      </c>
      <c r="Q85" s="1" t="s">
        <v>635</v>
      </c>
      <c r="R85" s="1" t="s">
        <v>1038</v>
      </c>
      <c r="S85" s="1" t="s">
        <v>637</v>
      </c>
      <c r="T85" s="1" t="s">
        <v>638</v>
      </c>
      <c r="U85" s="1" t="s">
        <v>639</v>
      </c>
    </row>
    <row r="86" s="1" customFormat="1" spans="1:21">
      <c r="A86" s="3">
        <v>18738062236</v>
      </c>
      <c r="B86" s="1" t="s">
        <v>1022</v>
      </c>
      <c r="C86" s="1" t="s">
        <v>1039</v>
      </c>
      <c r="D86" s="1" t="s">
        <v>1040</v>
      </c>
      <c r="E86" s="1" t="s">
        <v>1041</v>
      </c>
      <c r="F86" s="1" t="s">
        <v>624</v>
      </c>
      <c r="G86" s="1" t="s">
        <v>628</v>
      </c>
      <c r="H86" s="1" t="s">
        <v>629</v>
      </c>
      <c r="I86" s="1" t="s">
        <v>1042</v>
      </c>
      <c r="J86" s="1" t="s">
        <v>631</v>
      </c>
      <c r="K86" s="1" t="s">
        <v>1042</v>
      </c>
      <c r="L86" s="1" t="s">
        <v>1042</v>
      </c>
      <c r="M86" s="1" t="s">
        <v>632</v>
      </c>
      <c r="N86" s="1" t="s">
        <v>632</v>
      </c>
      <c r="O86" s="1" t="s">
        <v>633</v>
      </c>
      <c r="P86" s="1" t="s">
        <v>634</v>
      </c>
      <c r="Q86" s="1" t="s">
        <v>635</v>
      </c>
      <c r="R86" s="1" t="s">
        <v>1043</v>
      </c>
      <c r="S86" s="1" t="s">
        <v>637</v>
      </c>
      <c r="T86" s="1" t="s">
        <v>638</v>
      </c>
      <c r="U86" s="1" t="s">
        <v>639</v>
      </c>
    </row>
    <row r="87" s="1" customFormat="1" spans="1:21">
      <c r="A87" s="3">
        <v>18773259726</v>
      </c>
      <c r="B87" s="1" t="s">
        <v>971</v>
      </c>
      <c r="C87" s="1" t="s">
        <v>1044</v>
      </c>
      <c r="D87" s="1" t="s">
        <v>856</v>
      </c>
      <c r="E87" s="1" t="s">
        <v>1045</v>
      </c>
      <c r="F87" s="1" t="s">
        <v>700</v>
      </c>
      <c r="G87" s="1" t="s">
        <v>628</v>
      </c>
      <c r="H87" s="1" t="s">
        <v>629</v>
      </c>
      <c r="I87" s="1" t="s">
        <v>1046</v>
      </c>
      <c r="J87" s="1" t="s">
        <v>631</v>
      </c>
      <c r="K87" s="1" t="s">
        <v>1046</v>
      </c>
      <c r="L87" s="1" t="s">
        <v>1046</v>
      </c>
      <c r="M87" s="1" t="s">
        <v>632</v>
      </c>
      <c r="N87" s="1" t="s">
        <v>632</v>
      </c>
      <c r="O87" s="1" t="s">
        <v>633</v>
      </c>
      <c r="P87" s="1" t="s">
        <v>634</v>
      </c>
      <c r="Q87" s="1" t="s">
        <v>635</v>
      </c>
      <c r="R87" s="1" t="s">
        <v>1047</v>
      </c>
      <c r="S87" s="1" t="s">
        <v>637</v>
      </c>
      <c r="T87" s="1" t="s">
        <v>638</v>
      </c>
      <c r="U87" s="1" t="s">
        <v>639</v>
      </c>
    </row>
    <row r="88" s="1" customFormat="1" spans="1:21">
      <c r="A88" s="3">
        <v>18756986573</v>
      </c>
      <c r="B88" s="1" t="s">
        <v>1048</v>
      </c>
      <c r="C88" s="1" t="s">
        <v>1049</v>
      </c>
      <c r="D88" s="1" t="s">
        <v>1050</v>
      </c>
      <c r="E88" s="1" t="s">
        <v>1051</v>
      </c>
      <c r="F88" s="1" t="s">
        <v>748</v>
      </c>
      <c r="G88" s="1" t="s">
        <v>628</v>
      </c>
      <c r="H88" s="1" t="s">
        <v>629</v>
      </c>
      <c r="I88" s="1" t="s">
        <v>1052</v>
      </c>
      <c r="J88" s="1" t="s">
        <v>631</v>
      </c>
      <c r="K88" s="1" t="s">
        <v>1052</v>
      </c>
      <c r="L88" s="1" t="s">
        <v>1052</v>
      </c>
      <c r="M88" s="1" t="s">
        <v>632</v>
      </c>
      <c r="N88" s="1" t="s">
        <v>632</v>
      </c>
      <c r="O88" s="1" t="s">
        <v>633</v>
      </c>
      <c r="P88" s="1" t="s">
        <v>634</v>
      </c>
      <c r="Q88" s="1" t="s">
        <v>635</v>
      </c>
      <c r="R88" s="1" t="s">
        <v>1053</v>
      </c>
      <c r="S88" s="1" t="s">
        <v>637</v>
      </c>
      <c r="T88" s="1" t="s">
        <v>638</v>
      </c>
      <c r="U88" s="1" t="s">
        <v>639</v>
      </c>
    </row>
    <row r="89" s="1" customFormat="1" spans="1:21">
      <c r="A89" s="3">
        <v>18097955356</v>
      </c>
      <c r="B89" s="1" t="s">
        <v>1054</v>
      </c>
      <c r="C89" s="1" t="s">
        <v>1055</v>
      </c>
      <c r="D89" s="1" t="s">
        <v>873</v>
      </c>
      <c r="E89" s="1" t="s">
        <v>1056</v>
      </c>
      <c r="F89" s="1" t="s">
        <v>748</v>
      </c>
      <c r="G89" s="1" t="s">
        <v>628</v>
      </c>
      <c r="H89" s="1" t="s">
        <v>629</v>
      </c>
      <c r="I89" s="1" t="s">
        <v>1057</v>
      </c>
      <c r="J89" s="1" t="s">
        <v>631</v>
      </c>
      <c r="K89" s="1" t="s">
        <v>1057</v>
      </c>
      <c r="L89" s="1" t="s">
        <v>1057</v>
      </c>
      <c r="M89" s="1" t="s">
        <v>632</v>
      </c>
      <c r="N89" s="1" t="s">
        <v>632</v>
      </c>
      <c r="O89" s="1" t="s">
        <v>633</v>
      </c>
      <c r="P89" s="1" t="s">
        <v>634</v>
      </c>
      <c r="Q89" s="1" t="s">
        <v>635</v>
      </c>
      <c r="R89" s="1" t="s">
        <v>1058</v>
      </c>
      <c r="S89" s="1" t="s">
        <v>637</v>
      </c>
      <c r="T89" s="1" t="s">
        <v>638</v>
      </c>
      <c r="U89" s="1" t="s">
        <v>639</v>
      </c>
    </row>
    <row r="90" s="1" customFormat="1" spans="1:21">
      <c r="A90" s="3">
        <v>18537964835</v>
      </c>
      <c r="B90" s="1" t="s">
        <v>1059</v>
      </c>
      <c r="C90" s="1" t="s">
        <v>1060</v>
      </c>
      <c r="D90" s="1" t="s">
        <v>1061</v>
      </c>
      <c r="E90" s="1" t="s">
        <v>1062</v>
      </c>
      <c r="F90" s="1" t="s">
        <v>774</v>
      </c>
      <c r="G90" s="1" t="s">
        <v>628</v>
      </c>
      <c r="H90" s="1" t="s">
        <v>629</v>
      </c>
      <c r="I90" s="1" t="s">
        <v>1063</v>
      </c>
      <c r="J90" s="1" t="s">
        <v>631</v>
      </c>
      <c r="K90" s="1" t="s">
        <v>1063</v>
      </c>
      <c r="L90" s="1" t="s">
        <v>1063</v>
      </c>
      <c r="M90" s="1" t="s">
        <v>632</v>
      </c>
      <c r="N90" s="1" t="s">
        <v>632</v>
      </c>
      <c r="O90" s="1" t="s">
        <v>633</v>
      </c>
      <c r="P90" s="1" t="s">
        <v>634</v>
      </c>
      <c r="Q90" s="1" t="s">
        <v>635</v>
      </c>
      <c r="R90" s="1" t="s">
        <v>1064</v>
      </c>
      <c r="S90" s="1" t="s">
        <v>637</v>
      </c>
      <c r="T90" s="1" t="s">
        <v>638</v>
      </c>
      <c r="U90" s="1" t="s">
        <v>639</v>
      </c>
    </row>
    <row r="91" s="1" customFormat="1" spans="1:21">
      <c r="A91" s="3">
        <v>18537856705</v>
      </c>
      <c r="B91" s="1" t="s">
        <v>1059</v>
      </c>
      <c r="C91" s="1" t="s">
        <v>1065</v>
      </c>
      <c r="D91" s="1" t="s">
        <v>1061</v>
      </c>
      <c r="E91" s="1" t="s">
        <v>1066</v>
      </c>
      <c r="F91" s="1" t="s">
        <v>774</v>
      </c>
      <c r="G91" s="1" t="s">
        <v>628</v>
      </c>
      <c r="H91" s="1" t="s">
        <v>629</v>
      </c>
      <c r="I91" s="1" t="s">
        <v>783</v>
      </c>
      <c r="J91" s="1" t="s">
        <v>631</v>
      </c>
      <c r="K91" s="1" t="s">
        <v>783</v>
      </c>
      <c r="L91" s="1" t="s">
        <v>783</v>
      </c>
      <c r="M91" s="1" t="s">
        <v>632</v>
      </c>
      <c r="N91" s="1" t="s">
        <v>632</v>
      </c>
      <c r="O91" s="1" t="s">
        <v>633</v>
      </c>
      <c r="P91" s="1" t="s">
        <v>634</v>
      </c>
      <c r="Q91" s="1" t="s">
        <v>635</v>
      </c>
      <c r="R91" s="1" t="s">
        <v>1067</v>
      </c>
      <c r="S91" s="1" t="s">
        <v>637</v>
      </c>
      <c r="T91" s="1" t="s">
        <v>638</v>
      </c>
      <c r="U91" s="1" t="s">
        <v>639</v>
      </c>
    </row>
    <row r="92" s="1" customFormat="1" spans="1:21">
      <c r="A92" s="3">
        <v>18783899319</v>
      </c>
      <c r="B92" s="1" t="s">
        <v>1068</v>
      </c>
      <c r="C92" s="1" t="s">
        <v>1069</v>
      </c>
      <c r="D92" s="1" t="s">
        <v>1070</v>
      </c>
      <c r="E92" s="1" t="s">
        <v>1071</v>
      </c>
      <c r="F92" s="1" t="s">
        <v>700</v>
      </c>
      <c r="G92" s="1" t="s">
        <v>628</v>
      </c>
      <c r="H92" s="1" t="s">
        <v>629</v>
      </c>
      <c r="I92" s="1" t="s">
        <v>1072</v>
      </c>
      <c r="J92" s="1" t="s">
        <v>631</v>
      </c>
      <c r="K92" s="1" t="s">
        <v>1072</v>
      </c>
      <c r="L92" s="1" t="s">
        <v>1072</v>
      </c>
      <c r="M92" s="1" t="s">
        <v>632</v>
      </c>
      <c r="N92" s="1" t="s">
        <v>632</v>
      </c>
      <c r="O92" s="1" t="s">
        <v>633</v>
      </c>
      <c r="P92" s="1" t="s">
        <v>634</v>
      </c>
      <c r="Q92" s="1" t="s">
        <v>635</v>
      </c>
      <c r="R92" s="1" t="s">
        <v>1073</v>
      </c>
      <c r="S92" s="1" t="s">
        <v>637</v>
      </c>
      <c r="T92" s="1" t="s">
        <v>638</v>
      </c>
      <c r="U92" s="1" t="s">
        <v>639</v>
      </c>
    </row>
    <row r="93" s="1" customFormat="1" spans="1:21">
      <c r="A93" s="3">
        <v>18680224249</v>
      </c>
      <c r="B93" s="1" t="s">
        <v>1074</v>
      </c>
      <c r="C93" s="1" t="s">
        <v>1075</v>
      </c>
      <c r="D93" s="1" t="s">
        <v>1076</v>
      </c>
      <c r="E93" s="1" t="s">
        <v>1077</v>
      </c>
      <c r="F93" s="1" t="s">
        <v>700</v>
      </c>
      <c r="G93" s="1" t="s">
        <v>628</v>
      </c>
      <c r="H93" s="1" t="s">
        <v>629</v>
      </c>
      <c r="I93" s="1" t="s">
        <v>1078</v>
      </c>
      <c r="J93" s="1" t="s">
        <v>631</v>
      </c>
      <c r="K93" s="1" t="s">
        <v>1078</v>
      </c>
      <c r="L93" s="1" t="s">
        <v>1078</v>
      </c>
      <c r="M93" s="1" t="s">
        <v>632</v>
      </c>
      <c r="N93" s="1" t="s">
        <v>632</v>
      </c>
      <c r="O93" s="1" t="s">
        <v>633</v>
      </c>
      <c r="P93" s="1" t="s">
        <v>634</v>
      </c>
      <c r="Q93" s="1" t="s">
        <v>635</v>
      </c>
      <c r="R93" s="1" t="s">
        <v>1079</v>
      </c>
      <c r="S93" s="1" t="s">
        <v>637</v>
      </c>
      <c r="T93" s="1" t="s">
        <v>638</v>
      </c>
      <c r="U93" s="1" t="s">
        <v>639</v>
      </c>
    </row>
    <row r="94" s="1" customFormat="1" spans="1:21">
      <c r="A94" s="3">
        <v>18670064148</v>
      </c>
      <c r="B94" s="1" t="s">
        <v>1080</v>
      </c>
      <c r="C94" s="1" t="s">
        <v>1081</v>
      </c>
      <c r="D94" s="1" t="s">
        <v>1076</v>
      </c>
      <c r="E94" s="1" t="s">
        <v>1077</v>
      </c>
      <c r="F94" s="1" t="s">
        <v>700</v>
      </c>
      <c r="G94" s="1" t="s">
        <v>628</v>
      </c>
      <c r="H94" s="1" t="s">
        <v>629</v>
      </c>
      <c r="I94" s="1" t="s">
        <v>1082</v>
      </c>
      <c r="J94" s="1" t="s">
        <v>631</v>
      </c>
      <c r="K94" s="1" t="s">
        <v>1082</v>
      </c>
      <c r="L94" s="1" t="s">
        <v>1082</v>
      </c>
      <c r="M94" s="1" t="s">
        <v>632</v>
      </c>
      <c r="N94" s="1" t="s">
        <v>632</v>
      </c>
      <c r="O94" s="1" t="s">
        <v>633</v>
      </c>
      <c r="P94" s="1" t="s">
        <v>634</v>
      </c>
      <c r="Q94" s="1" t="s">
        <v>635</v>
      </c>
      <c r="R94" s="1" t="s">
        <v>1083</v>
      </c>
      <c r="S94" s="1" t="s">
        <v>637</v>
      </c>
      <c r="T94" s="1" t="s">
        <v>638</v>
      </c>
      <c r="U94" s="1" t="s">
        <v>639</v>
      </c>
    </row>
    <row r="95" s="1" customFormat="1" spans="1:21">
      <c r="A95" s="3">
        <v>18762076855</v>
      </c>
      <c r="B95" s="1" t="s">
        <v>1048</v>
      </c>
      <c r="C95" s="1" t="s">
        <v>1084</v>
      </c>
      <c r="D95" s="1" t="s">
        <v>1085</v>
      </c>
      <c r="E95" s="1" t="s">
        <v>1086</v>
      </c>
      <c r="F95" s="1" t="s">
        <v>748</v>
      </c>
      <c r="G95" s="1" t="s">
        <v>628</v>
      </c>
      <c r="H95" s="1" t="s">
        <v>629</v>
      </c>
      <c r="I95" s="1" t="s">
        <v>1087</v>
      </c>
      <c r="J95" s="1" t="s">
        <v>631</v>
      </c>
      <c r="K95" s="1" t="s">
        <v>1087</v>
      </c>
      <c r="L95" s="1" t="s">
        <v>1087</v>
      </c>
      <c r="M95" s="1" t="s">
        <v>632</v>
      </c>
      <c r="N95" s="1" t="s">
        <v>632</v>
      </c>
      <c r="O95" s="1" t="s">
        <v>633</v>
      </c>
      <c r="P95" s="1" t="s">
        <v>634</v>
      </c>
      <c r="Q95" s="1" t="s">
        <v>635</v>
      </c>
      <c r="R95" s="1" t="s">
        <v>1088</v>
      </c>
      <c r="S95" s="1" t="s">
        <v>637</v>
      </c>
      <c r="T95" s="1" t="s">
        <v>638</v>
      </c>
      <c r="U95" s="1" t="s">
        <v>639</v>
      </c>
    </row>
    <row r="96" s="1" customFormat="1" spans="1:21">
      <c r="A96" s="3">
        <v>18662017347</v>
      </c>
      <c r="B96" s="1" t="s">
        <v>1080</v>
      </c>
      <c r="C96" s="1" t="s">
        <v>1089</v>
      </c>
      <c r="D96" s="1" t="s">
        <v>1090</v>
      </c>
      <c r="E96" s="1" t="s">
        <v>1091</v>
      </c>
      <c r="F96" s="1" t="s">
        <v>624</v>
      </c>
      <c r="G96" s="1" t="s">
        <v>628</v>
      </c>
      <c r="H96" s="1" t="s">
        <v>629</v>
      </c>
      <c r="I96" s="1" t="s">
        <v>1092</v>
      </c>
      <c r="J96" s="1" t="s">
        <v>631</v>
      </c>
      <c r="K96" s="1" t="s">
        <v>1092</v>
      </c>
      <c r="L96" s="1" t="s">
        <v>1093</v>
      </c>
      <c r="M96" s="1" t="s">
        <v>1094</v>
      </c>
      <c r="N96" s="1" t="s">
        <v>1094</v>
      </c>
      <c r="O96" s="1" t="s">
        <v>633</v>
      </c>
      <c r="P96" s="1" t="s">
        <v>634</v>
      </c>
      <c r="Q96" s="1" t="s">
        <v>635</v>
      </c>
      <c r="R96" s="1" t="s">
        <v>1095</v>
      </c>
      <c r="S96" s="1" t="s">
        <v>637</v>
      </c>
      <c r="T96" s="1" t="s">
        <v>638</v>
      </c>
      <c r="U96" s="1" t="s">
        <v>639</v>
      </c>
    </row>
    <row r="97" s="1" customFormat="1" spans="1:21">
      <c r="A97" s="3">
        <v>18763320989</v>
      </c>
      <c r="B97" s="1" t="s">
        <v>1048</v>
      </c>
      <c r="C97" s="1" t="s">
        <v>1096</v>
      </c>
      <c r="D97" s="1" t="s">
        <v>1097</v>
      </c>
      <c r="E97" s="1" t="s">
        <v>1098</v>
      </c>
      <c r="F97" s="1" t="s">
        <v>624</v>
      </c>
      <c r="G97" s="1" t="s">
        <v>628</v>
      </c>
      <c r="H97" s="1" t="s">
        <v>629</v>
      </c>
      <c r="I97" s="1" t="s">
        <v>1099</v>
      </c>
      <c r="J97" s="1" t="s">
        <v>631</v>
      </c>
      <c r="K97" s="1" t="s">
        <v>1099</v>
      </c>
      <c r="L97" s="1" t="s">
        <v>1099</v>
      </c>
      <c r="M97" s="1" t="s">
        <v>632</v>
      </c>
      <c r="N97" s="1" t="s">
        <v>632</v>
      </c>
      <c r="O97" s="1" t="s">
        <v>633</v>
      </c>
      <c r="P97" s="1" t="s">
        <v>634</v>
      </c>
      <c r="Q97" s="1" t="s">
        <v>635</v>
      </c>
      <c r="R97" s="1" t="s">
        <v>1100</v>
      </c>
      <c r="S97" s="1" t="s">
        <v>637</v>
      </c>
      <c r="T97" s="1" t="s">
        <v>638</v>
      </c>
      <c r="U97" s="1" t="s">
        <v>639</v>
      </c>
    </row>
    <row r="98" s="1" customFormat="1" spans="1:21">
      <c r="A98" s="3">
        <v>18763256733</v>
      </c>
      <c r="B98" s="1" t="s">
        <v>1048</v>
      </c>
      <c r="C98" s="1" t="s">
        <v>1101</v>
      </c>
      <c r="D98" s="1" t="s">
        <v>1097</v>
      </c>
      <c r="E98" s="1" t="s">
        <v>1102</v>
      </c>
      <c r="F98" s="1" t="s">
        <v>624</v>
      </c>
      <c r="G98" s="1" t="s">
        <v>628</v>
      </c>
      <c r="H98" s="1" t="s">
        <v>629</v>
      </c>
      <c r="I98" s="1" t="s">
        <v>1072</v>
      </c>
      <c r="J98" s="1" t="s">
        <v>631</v>
      </c>
      <c r="K98" s="1" t="s">
        <v>1072</v>
      </c>
      <c r="L98" s="1" t="s">
        <v>1072</v>
      </c>
      <c r="M98" s="1" t="s">
        <v>632</v>
      </c>
      <c r="N98" s="1" t="s">
        <v>632</v>
      </c>
      <c r="O98" s="1" t="s">
        <v>633</v>
      </c>
      <c r="P98" s="1" t="s">
        <v>634</v>
      </c>
      <c r="Q98" s="1" t="s">
        <v>635</v>
      </c>
      <c r="R98" s="1" t="s">
        <v>1103</v>
      </c>
      <c r="S98" s="1" t="s">
        <v>637</v>
      </c>
      <c r="T98" s="1" t="s">
        <v>638</v>
      </c>
      <c r="U98" s="1" t="s">
        <v>639</v>
      </c>
    </row>
    <row r="99" s="1" customFormat="1" spans="1:21">
      <c r="A99" s="1" t="s">
        <v>1104</v>
      </c>
      <c r="B99" s="1" t="s">
        <v>1105</v>
      </c>
      <c r="C99" s="1" t="s">
        <v>1106</v>
      </c>
      <c r="D99" s="1" t="s">
        <v>910</v>
      </c>
      <c r="E99" s="1" t="s">
        <v>1107</v>
      </c>
      <c r="F99" s="1" t="s">
        <v>624</v>
      </c>
      <c r="G99" s="1" t="s">
        <v>628</v>
      </c>
      <c r="H99" s="1" t="s">
        <v>629</v>
      </c>
      <c r="I99" s="1" t="s">
        <v>633</v>
      </c>
      <c r="J99" s="1" t="s">
        <v>631</v>
      </c>
      <c r="K99" s="1" t="s">
        <v>633</v>
      </c>
      <c r="L99" s="1" t="s">
        <v>633</v>
      </c>
      <c r="M99" s="1" t="s">
        <v>632</v>
      </c>
      <c r="N99" s="1" t="s">
        <v>632</v>
      </c>
      <c r="O99" s="1" t="s">
        <v>633</v>
      </c>
      <c r="P99" s="1" t="s">
        <v>634</v>
      </c>
      <c r="Q99" s="1" t="s">
        <v>635</v>
      </c>
      <c r="R99" s="1" t="s">
        <v>1108</v>
      </c>
      <c r="S99" s="1" t="s">
        <v>637</v>
      </c>
      <c r="T99" s="1" t="s">
        <v>638</v>
      </c>
      <c r="U99" s="1" t="s">
        <v>639</v>
      </c>
    </row>
    <row r="100" s="1" customFormat="1" spans="1:21">
      <c r="A100" s="3">
        <v>18301157790</v>
      </c>
      <c r="B100" s="1" t="s">
        <v>1109</v>
      </c>
      <c r="C100" s="1" t="s">
        <v>1110</v>
      </c>
      <c r="D100" s="1" t="s">
        <v>1111</v>
      </c>
      <c r="E100" s="1" t="s">
        <v>1112</v>
      </c>
      <c r="F100" s="1" t="s">
        <v>624</v>
      </c>
      <c r="G100" s="1" t="s">
        <v>628</v>
      </c>
      <c r="H100" s="1" t="s">
        <v>629</v>
      </c>
      <c r="I100" s="1" t="s">
        <v>1113</v>
      </c>
      <c r="J100" s="1" t="s">
        <v>631</v>
      </c>
      <c r="K100" s="1" t="s">
        <v>1113</v>
      </c>
      <c r="L100" s="1" t="s">
        <v>1113</v>
      </c>
      <c r="M100" s="1" t="s">
        <v>632</v>
      </c>
      <c r="N100" s="1" t="s">
        <v>632</v>
      </c>
      <c r="O100" s="1" t="s">
        <v>633</v>
      </c>
      <c r="P100" s="1" t="s">
        <v>634</v>
      </c>
      <c r="Q100" s="1" t="s">
        <v>635</v>
      </c>
      <c r="R100" s="1" t="s">
        <v>1114</v>
      </c>
      <c r="S100" s="1" t="s">
        <v>637</v>
      </c>
      <c r="T100" s="1" t="s">
        <v>638</v>
      </c>
      <c r="U100" s="1" t="s">
        <v>639</v>
      </c>
    </row>
    <row r="101" s="1" customFormat="1" spans="1:21">
      <c r="A101" s="3">
        <v>18611441851</v>
      </c>
      <c r="B101" s="1" t="s">
        <v>1010</v>
      </c>
      <c r="C101" s="1" t="s">
        <v>1115</v>
      </c>
      <c r="D101" s="1" t="s">
        <v>920</v>
      </c>
      <c r="E101" s="1" t="s">
        <v>1116</v>
      </c>
      <c r="F101" s="1" t="s">
        <v>754</v>
      </c>
      <c r="G101" s="1" t="s">
        <v>628</v>
      </c>
      <c r="H101" s="1" t="s">
        <v>629</v>
      </c>
      <c r="I101" s="1" t="s">
        <v>1117</v>
      </c>
      <c r="J101" s="1" t="s">
        <v>631</v>
      </c>
      <c r="K101" s="1" t="s">
        <v>1117</v>
      </c>
      <c r="L101" s="1" t="s">
        <v>1118</v>
      </c>
      <c r="M101" s="1" t="s">
        <v>1119</v>
      </c>
      <c r="N101" s="1" t="s">
        <v>1119</v>
      </c>
      <c r="O101" s="1" t="s">
        <v>633</v>
      </c>
      <c r="P101" s="1" t="s">
        <v>634</v>
      </c>
      <c r="Q101" s="1" t="s">
        <v>635</v>
      </c>
      <c r="R101" s="1" t="s">
        <v>1120</v>
      </c>
      <c r="S101" s="1" t="s">
        <v>637</v>
      </c>
      <c r="T101" s="1" t="s">
        <v>638</v>
      </c>
      <c r="U101" s="1" t="s">
        <v>639</v>
      </c>
    </row>
    <row r="102" s="1" customFormat="1" spans="1:21">
      <c r="A102" s="3">
        <v>18766240648</v>
      </c>
      <c r="B102" s="1" t="s">
        <v>971</v>
      </c>
      <c r="C102" s="1" t="s">
        <v>1121</v>
      </c>
      <c r="D102" s="1" t="s">
        <v>1122</v>
      </c>
      <c r="E102" s="1" t="s">
        <v>1123</v>
      </c>
      <c r="F102" s="1" t="s">
        <v>624</v>
      </c>
      <c r="G102" s="1" t="s">
        <v>628</v>
      </c>
      <c r="H102" s="1" t="s">
        <v>629</v>
      </c>
      <c r="I102" s="1" t="s">
        <v>1124</v>
      </c>
      <c r="J102" s="1" t="s">
        <v>631</v>
      </c>
      <c r="K102" s="1" t="s">
        <v>1124</v>
      </c>
      <c r="L102" s="1" t="s">
        <v>1124</v>
      </c>
      <c r="M102" s="1" t="s">
        <v>632</v>
      </c>
      <c r="N102" s="1" t="s">
        <v>632</v>
      </c>
      <c r="O102" s="1" t="s">
        <v>633</v>
      </c>
      <c r="P102" s="1" t="s">
        <v>634</v>
      </c>
      <c r="Q102" s="1" t="s">
        <v>635</v>
      </c>
      <c r="R102" s="1" t="s">
        <v>1125</v>
      </c>
      <c r="S102" s="1" t="s">
        <v>637</v>
      </c>
      <c r="T102" s="1" t="s">
        <v>638</v>
      </c>
      <c r="U102" s="1" t="s">
        <v>639</v>
      </c>
    </row>
    <row r="103" s="1" customFormat="1" spans="1:21">
      <c r="A103" s="3">
        <v>18765151161</v>
      </c>
      <c r="B103" s="1" t="s">
        <v>971</v>
      </c>
      <c r="C103" s="1" t="s">
        <v>1126</v>
      </c>
      <c r="D103" s="1" t="s">
        <v>1122</v>
      </c>
      <c r="E103" s="1" t="s">
        <v>1127</v>
      </c>
      <c r="F103" s="1" t="s">
        <v>624</v>
      </c>
      <c r="G103" s="1" t="s">
        <v>628</v>
      </c>
      <c r="H103" s="1" t="s">
        <v>629</v>
      </c>
      <c r="I103" s="1" t="s">
        <v>1124</v>
      </c>
      <c r="J103" s="1" t="s">
        <v>631</v>
      </c>
      <c r="K103" s="1" t="s">
        <v>1124</v>
      </c>
      <c r="L103" s="1" t="s">
        <v>1124</v>
      </c>
      <c r="M103" s="1" t="s">
        <v>632</v>
      </c>
      <c r="N103" s="1" t="s">
        <v>632</v>
      </c>
      <c r="O103" s="1" t="s">
        <v>633</v>
      </c>
      <c r="P103" s="1" t="s">
        <v>634</v>
      </c>
      <c r="Q103" s="1" t="s">
        <v>635</v>
      </c>
      <c r="R103" s="1" t="s">
        <v>1128</v>
      </c>
      <c r="S103" s="1" t="s">
        <v>637</v>
      </c>
      <c r="T103" s="1" t="s">
        <v>638</v>
      </c>
      <c r="U103" s="1" t="s">
        <v>639</v>
      </c>
    </row>
    <row r="104" s="1" customFormat="1" spans="1:21">
      <c r="A104" s="3">
        <v>18787878330</v>
      </c>
      <c r="B104" s="1" t="s">
        <v>1068</v>
      </c>
      <c r="C104" s="1" t="s">
        <v>1129</v>
      </c>
      <c r="D104" s="1" t="s">
        <v>1130</v>
      </c>
      <c r="E104" s="1" t="s">
        <v>1131</v>
      </c>
      <c r="F104" s="1" t="s">
        <v>624</v>
      </c>
      <c r="G104" s="1" t="s">
        <v>628</v>
      </c>
      <c r="H104" s="1" t="s">
        <v>629</v>
      </c>
      <c r="I104" s="1" t="s">
        <v>1132</v>
      </c>
      <c r="J104" s="1" t="s">
        <v>631</v>
      </c>
      <c r="K104" s="1" t="s">
        <v>1132</v>
      </c>
      <c r="L104" s="1" t="s">
        <v>1132</v>
      </c>
      <c r="M104" s="1" t="s">
        <v>632</v>
      </c>
      <c r="N104" s="1" t="s">
        <v>632</v>
      </c>
      <c r="O104" s="1" t="s">
        <v>633</v>
      </c>
      <c r="P104" s="1" t="s">
        <v>634</v>
      </c>
      <c r="Q104" s="1" t="s">
        <v>635</v>
      </c>
      <c r="R104" s="1" t="s">
        <v>1133</v>
      </c>
      <c r="S104" s="1" t="s">
        <v>637</v>
      </c>
      <c r="T104" s="1" t="s">
        <v>638</v>
      </c>
      <c r="U104" s="1" t="s">
        <v>639</v>
      </c>
    </row>
    <row r="105" s="1" customFormat="1" spans="1:21">
      <c r="A105" s="3">
        <v>18799532158</v>
      </c>
      <c r="B105" s="1" t="s">
        <v>1005</v>
      </c>
      <c r="C105" s="1" t="s">
        <v>1134</v>
      </c>
      <c r="D105" s="1" t="s">
        <v>738</v>
      </c>
      <c r="E105" s="1" t="s">
        <v>1135</v>
      </c>
      <c r="F105" s="1" t="s">
        <v>774</v>
      </c>
      <c r="G105" s="1" t="s">
        <v>628</v>
      </c>
      <c r="H105" s="1" t="s">
        <v>629</v>
      </c>
      <c r="I105" s="1" t="s">
        <v>1136</v>
      </c>
      <c r="J105" s="1" t="s">
        <v>631</v>
      </c>
      <c r="K105" s="1" t="s">
        <v>1136</v>
      </c>
      <c r="L105" s="1" t="s">
        <v>1136</v>
      </c>
      <c r="M105" s="1" t="s">
        <v>632</v>
      </c>
      <c r="N105" s="1" t="s">
        <v>632</v>
      </c>
      <c r="O105" s="1" t="s">
        <v>633</v>
      </c>
      <c r="P105" s="1" t="s">
        <v>634</v>
      </c>
      <c r="Q105" s="1" t="s">
        <v>635</v>
      </c>
      <c r="R105" s="1" t="s">
        <v>1137</v>
      </c>
      <c r="S105" s="1" t="s">
        <v>637</v>
      </c>
      <c r="T105" s="1" t="s">
        <v>638</v>
      </c>
      <c r="U105" s="1" t="s">
        <v>639</v>
      </c>
    </row>
    <row r="106" s="1" customFormat="1" spans="1:21">
      <c r="A106" s="3">
        <v>18737331847</v>
      </c>
      <c r="B106" s="1" t="s">
        <v>1022</v>
      </c>
      <c r="C106" s="1" t="s">
        <v>1138</v>
      </c>
      <c r="D106" s="1" t="s">
        <v>1139</v>
      </c>
      <c r="E106" s="1" t="s">
        <v>1140</v>
      </c>
      <c r="F106" s="1" t="s">
        <v>700</v>
      </c>
      <c r="G106" s="1" t="s">
        <v>628</v>
      </c>
      <c r="H106" s="1" t="s">
        <v>629</v>
      </c>
      <c r="I106" s="1" t="s">
        <v>1141</v>
      </c>
      <c r="J106" s="1" t="s">
        <v>631</v>
      </c>
      <c r="K106" s="1" t="s">
        <v>1141</v>
      </c>
      <c r="L106" s="1" t="s">
        <v>1141</v>
      </c>
      <c r="M106" s="1" t="s">
        <v>632</v>
      </c>
      <c r="N106" s="1" t="s">
        <v>632</v>
      </c>
      <c r="O106" s="1" t="s">
        <v>633</v>
      </c>
      <c r="P106" s="1" t="s">
        <v>634</v>
      </c>
      <c r="Q106" s="1" t="s">
        <v>635</v>
      </c>
      <c r="R106" s="1" t="s">
        <v>1142</v>
      </c>
      <c r="S106" s="1" t="s">
        <v>637</v>
      </c>
      <c r="T106" s="1" t="s">
        <v>638</v>
      </c>
      <c r="U106" s="1" t="s">
        <v>639</v>
      </c>
    </row>
    <row r="107" s="1" customFormat="1" spans="1:21">
      <c r="A107" s="3">
        <v>18546350459</v>
      </c>
      <c r="B107" s="1" t="s">
        <v>1059</v>
      </c>
      <c r="C107" s="1" t="s">
        <v>1143</v>
      </c>
      <c r="D107" s="1" t="s">
        <v>1144</v>
      </c>
      <c r="E107" s="1" t="s">
        <v>1145</v>
      </c>
      <c r="F107" s="1" t="s">
        <v>754</v>
      </c>
      <c r="G107" s="1" t="s">
        <v>628</v>
      </c>
      <c r="H107" s="1" t="s">
        <v>629</v>
      </c>
      <c r="I107" s="1" t="s">
        <v>1146</v>
      </c>
      <c r="J107" s="1" t="s">
        <v>631</v>
      </c>
      <c r="K107" s="1" t="s">
        <v>1146</v>
      </c>
      <c r="L107" s="1" t="s">
        <v>1146</v>
      </c>
      <c r="M107" s="1" t="s">
        <v>632</v>
      </c>
      <c r="N107" s="1" t="s">
        <v>632</v>
      </c>
      <c r="O107" s="1" t="s">
        <v>633</v>
      </c>
      <c r="P107" s="1" t="s">
        <v>634</v>
      </c>
      <c r="Q107" s="1" t="s">
        <v>635</v>
      </c>
      <c r="R107" s="1" t="s">
        <v>1147</v>
      </c>
      <c r="S107" s="1" t="s">
        <v>637</v>
      </c>
      <c r="T107" s="1" t="s">
        <v>638</v>
      </c>
      <c r="U107" s="1" t="s">
        <v>639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2022-08-31T09:09:07Z</dcterms:created>
  <dcterms:modified xsi:type="dcterms:W3CDTF">2022-08-31T09:16:49Z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7B70AD57D16E4E1492A2E9F42BEC44D3</vt:lpwstr>
  </property>
  <property fmtid="{D5CDD505-2E9C-101B-9397-08002B2CF9AE}" pid="3" name="KSOProductBuildVer">
    <vt:lpwstr>2052-11.1.0.12353</vt:lpwstr>
  </property>
</Properties>
</file>