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对账!$A$1:$X$122</definedName>
  </definedNames>
  <calcPr calcId="144525"/>
</workbook>
</file>

<file path=xl/sharedStrings.xml><?xml version="1.0" encoding="utf-8"?>
<sst xmlns="http://schemas.openxmlformats.org/spreadsheetml/2006/main" count="3936" uniqueCount="1312">
  <si>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</si>
  <si>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</si>
  <si>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</si>
  <si>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</si>
  <si>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</si>
  <si>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</si>
  <si>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</si>
  <si>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</si>
  <si>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</si>
  <si>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</si>
  <si>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</si>
  <si>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</si>
  <si>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</si>
  <si>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</si>
  <si>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</si>
  <si>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</si>
  <si>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</si>
  <si>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</si>
  <si>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</si>
  <si>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</si>
  <si>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</si>
  <si>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</si>
  <si>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</si>
  <si>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</si>
  <si>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</si>
  <si>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17940998331	</t>
  </si>
  <si>
    <t>Ctrip</t>
  </si>
  <si>
    <t>正常</t>
  </si>
  <si>
    <t>[斯德哥尔摩]斯德哥尔摩Ç酒店(Hotel C Stockholm)(55337452)</t>
  </si>
  <si>
    <t>标准双人房&lt;2人入住&gt;&lt;不退款&gt;&lt;早餐&gt;</t>
  </si>
  <si>
    <t>HKD</t>
  </si>
  <si>
    <t>Goldman/Asher</t>
  </si>
  <si>
    <t>CA13030220831HKD</t>
  </si>
  <si>
    <t>未提现</t>
  </si>
  <si>
    <t>携程开票</t>
  </si>
  <si>
    <t xml:space="preserve">2552977	</t>
  </si>
  <si>
    <t xml:space="preserve">Acknowledged	</t>
  </si>
  <si>
    <t xml:space="preserve">18241688113	</t>
  </si>
  <si>
    <t>[欧登塞]欧登塞卡宾酒店(Cabinn Odense)(55321217)</t>
  </si>
  <si>
    <t>经济房&lt;2人入住&gt;&lt;不退款&gt;&lt;早餐&gt;</t>
  </si>
  <si>
    <t>Christensen/Jonas Lindgren,Solberg/Mette</t>
  </si>
  <si>
    <t xml:space="preserve">	</t>
  </si>
  <si>
    <t xml:space="preserve">649932600	</t>
  </si>
  <si>
    <t xml:space="preserve">18363019381	</t>
  </si>
  <si>
    <t>[宾茨]宾茨 - 温泉宾茨 - 绿根岛多林特海洋酒店(Dorint Seehotel Binz-Therme Binz/Rügen)(89916820)</t>
  </si>
  <si>
    <t>标准双人间&lt;2人入住&gt;&lt;不退款&gt;&lt;早餐&gt;</t>
  </si>
  <si>
    <t>Buettner/Oliver,Hausmann/Venja,Scholz/Anja,Rothenburger/Tino</t>
  </si>
  <si>
    <t>EXP-1974966341</t>
  </si>
  <si>
    <t xml:space="preserve">EXP-1974966342	</t>
  </si>
  <si>
    <t xml:space="preserve">18412841593	</t>
  </si>
  <si>
    <t>[巴黎]阿卡西雅酒店(Acacia Hotel)(89916452)</t>
  </si>
  <si>
    <t>三人间&lt;2人入住&gt;&lt;不退款&gt;</t>
  </si>
  <si>
    <t>Perez Arteaga/Marcos Josue</t>
  </si>
  <si>
    <t xml:space="preserve">16821	</t>
  </si>
  <si>
    <t xml:space="preserve">18547398157	</t>
  </si>
  <si>
    <t>[兰卡斯特]兰卡斯特宫酒店(Lancaster House Hotel)(55560260)</t>
  </si>
  <si>
    <t>奢华一室套房&lt;2人入住&gt;&lt;不退款&gt;&lt;早餐&gt;</t>
  </si>
  <si>
    <t>Roberts/Andrew</t>
  </si>
  <si>
    <t xml:space="preserve">13508449	</t>
  </si>
  <si>
    <t xml:space="preserve">18566364425	</t>
  </si>
  <si>
    <t>[维也纳]莱万特国会设计酒店-仅限成人入住(The Levante Parliament A Design Hotel)(60480342)</t>
  </si>
  <si>
    <t>高级房&lt;2人入住&gt;&lt;不退款&gt;</t>
  </si>
  <si>
    <t>Schesniak/Martin,Mema/Jessica</t>
  </si>
  <si>
    <t xml:space="preserve">EXP-1986163383	</t>
  </si>
  <si>
    <t xml:space="preserve">18566952949	</t>
  </si>
  <si>
    <t>[波鸿]波琴阿克拉城市生活(Acora Bochum Living the City)(55812459)</t>
  </si>
  <si>
    <t>双人床房&lt;2人入住&gt;&lt;不退款&gt;&lt;早餐&gt;</t>
  </si>
  <si>
    <t>Abele/Alexander</t>
  </si>
  <si>
    <t xml:space="preserve">EXPEDIA_1986180023	</t>
  </si>
  <si>
    <t xml:space="preserve">18573246196	</t>
  </si>
  <si>
    <t>[兰斯]坎潘尼尔兰斯南贝赞旅馆(Campanile Reims Sud - Bezannes)(70789711)</t>
  </si>
  <si>
    <t>双人床房（下一代）&lt;2人入住&gt;&lt;不退款&gt;</t>
  </si>
  <si>
    <t>Beutin/Valerie</t>
  </si>
  <si>
    <t xml:space="preserve">33210UC001960	</t>
  </si>
  <si>
    <t xml:space="preserve">18573897053	</t>
  </si>
  <si>
    <t>[波士顿]波士顿舒适酒店(Comfort Inn Boston)(55862043)</t>
  </si>
  <si>
    <t>标准双人房&lt;早餐&gt;&lt;不退款&gt;&lt;2人入住&gt;</t>
  </si>
  <si>
    <t>Blalock-Chesna/Gabrielle</t>
  </si>
  <si>
    <t xml:space="preserve">18584673957	</t>
  </si>
  <si>
    <t>[首尔]空中花园酒店明洞2号店(Hotel Skypark Myeongdong 2)(55380764)</t>
  </si>
  <si>
    <t>标准双人房&lt;2人入住&gt;&lt;不退款&gt;</t>
  </si>
  <si>
    <t>CHOI/PING NAM</t>
  </si>
  <si>
    <t xml:space="preserve">20220801499350796	</t>
  </si>
  <si>
    <t xml:space="preserve">18607343887	</t>
  </si>
  <si>
    <t>[胡志明市]西贡中心铂尔曼酒店(Pullman Saigon Centre)(55270481)</t>
  </si>
  <si>
    <t>高级特大床房&lt;不退款&gt;&lt;2人入住&gt;</t>
  </si>
  <si>
    <t>Wong/Man Hei</t>
  </si>
  <si>
    <t xml:space="preserve">517354	</t>
  </si>
  <si>
    <t xml:space="preserve">18611724559	</t>
  </si>
  <si>
    <t>[云顶高原]云顶高原司格酒店(SCAPES Hotel Genting Highlands)(94992856)</t>
  </si>
  <si>
    <t>豪华房（特大床）&lt;2人入住&gt;&lt;不退款&gt;</t>
  </si>
  <si>
    <t>CHONG/PEI YUH</t>
  </si>
  <si>
    <t xml:space="preserve">201620157	</t>
  </si>
  <si>
    <t xml:space="preserve">18635694739	</t>
  </si>
  <si>
    <t>[河内]河内皇宫2号酒店(Hanoi Royal Palace Hotel 2)(70391567)</t>
  </si>
  <si>
    <t>豪华双人房, 城市景观&lt;2人入住&gt;&lt;不退款&gt;&lt;早餐&gt;</t>
  </si>
  <si>
    <t>CHOR/CHOON SENG,WONG/WANQING</t>
  </si>
  <si>
    <t xml:space="preserve">18641693751	</t>
  </si>
  <si>
    <t>[纽汉]伦敦斯特拉特福(Roomzzz London Stratford)(55299301)</t>
  </si>
  <si>
    <t>新一室房&lt;2人入住&gt;&lt;不退款&gt;&lt;早餐&gt;</t>
  </si>
  <si>
    <t>Yaghil/Alexis</t>
  </si>
  <si>
    <t xml:space="preserve">18654481078	</t>
  </si>
  <si>
    <t>[格罗塔费拉塔]葛拉索利公园别墅酒店(Park Hotel Villa Grazioli)(55542796)</t>
  </si>
  <si>
    <t>精品双人房&lt;2人入住&gt;&lt;不退款&gt;</t>
  </si>
  <si>
    <t>lanson/philippe</t>
  </si>
  <si>
    <t xml:space="preserve">1990213395	</t>
  </si>
  <si>
    <t xml:space="preserve">18686680600	</t>
  </si>
  <si>
    <t>[罗马]罗马皮萨博洛尼亚美居酒店(Mercure Roma Piazza Bologna)(55861952)</t>
  </si>
  <si>
    <t>标准双人床房&lt;2人入住&gt;&lt;不退款&gt;</t>
  </si>
  <si>
    <t>LAI/KA CHUN,WONG/TSZ YING YVETTE</t>
  </si>
  <si>
    <t xml:space="preserve">2208240541	</t>
  </si>
  <si>
    <t xml:space="preserve">18695088624	</t>
  </si>
  <si>
    <t>[索兹]都柏林机场北索兹旅游宾馆(Travelodge Dublin Airport North 'Swords')(89931237)</t>
  </si>
  <si>
    <t>标准大床房&lt;2人入住&gt;&lt;不退款&gt;</t>
  </si>
  <si>
    <t>Bell/Stephen</t>
  </si>
  <si>
    <t xml:space="preserve">EXP-1991843868	</t>
  </si>
  <si>
    <t>取消</t>
  </si>
  <si>
    <t xml:space="preserve">18717527156	</t>
  </si>
  <si>
    <t>[科隆]科隆施柏阁酒店(Steigenberger Hotel Köln)(56163182)</t>
  </si>
  <si>
    <t>商务房&lt;2人入住&gt;&lt;不退款&gt;</t>
  </si>
  <si>
    <t>Halbartschlager/Michael,Brandsteatter/Kevin</t>
  </si>
  <si>
    <t xml:space="preserve">2651942	</t>
  </si>
  <si>
    <t xml:space="preserve">4642SE069137	</t>
  </si>
  <si>
    <t xml:space="preserve">18719565908	</t>
  </si>
  <si>
    <t>高级房, 2 张单人床&lt;不退款&gt;&lt;2人入住&gt;</t>
  </si>
  <si>
    <t>Ogger/Simon</t>
  </si>
  <si>
    <t xml:space="preserve">4642SE069240	</t>
  </si>
  <si>
    <t xml:space="preserve">18725220936	</t>
  </si>
  <si>
    <t>Beshay/Ehab</t>
  </si>
  <si>
    <t xml:space="preserve">18729176615	</t>
  </si>
  <si>
    <t>Falk/Felix</t>
  </si>
  <si>
    <t xml:space="preserve">2653208	</t>
  </si>
  <si>
    <t xml:space="preserve">4642SE069314	</t>
  </si>
  <si>
    <t xml:space="preserve">18729929638	</t>
  </si>
  <si>
    <t>[科隆]玛丽艾拉机场诺夫酒店(Novum Hotel Mariella Airport)(55465087)</t>
  </si>
  <si>
    <t>Guenter/Taeuber</t>
  </si>
  <si>
    <t xml:space="preserve">EXPEDIA_1993744359	</t>
  </si>
  <si>
    <t xml:space="preserve">18734898323	</t>
  </si>
  <si>
    <t>[丹戎本雅]槟城美居酒店 (槟城对抗新冠肺炎认证)(Mercure Penang Beach)(60467243)</t>
  </si>
  <si>
    <t>高级特大床房&lt;2人入住&gt;&lt;不退款&gt;&lt;早餐&gt;</t>
  </si>
  <si>
    <t>NG/SHI TING</t>
  </si>
  <si>
    <t xml:space="preserve">B4R7WHQ528;XM	</t>
  </si>
  <si>
    <t xml:space="preserve">18743698629	</t>
  </si>
  <si>
    <t>[悉尼]悉尼剑桥套房酒店(Cambridge Suites, Sydney)(77366776)</t>
  </si>
  <si>
    <t>2张双人床房&lt;2人入住&gt;&lt;不退款&gt;&lt;早餐&gt;</t>
  </si>
  <si>
    <t>Strahan/Mary</t>
  </si>
  <si>
    <t xml:space="preserve">114963955	</t>
  </si>
  <si>
    <t xml:space="preserve">18744170147	</t>
  </si>
  <si>
    <t>[奥尔兴]奥尔兴美伊酒店(MY HOTEL Olching)(91547985)</t>
  </si>
  <si>
    <t>标准间双人床&lt;2人入住&gt;&lt;不退款&gt;</t>
  </si>
  <si>
    <t>STEFAN /MICHAEL</t>
  </si>
  <si>
    <t xml:space="preserve">02U62f7d7f19dfcf	</t>
  </si>
  <si>
    <t xml:space="preserve">18747981277	</t>
  </si>
  <si>
    <t>[苏卡拉贾]新绿翡翠仙图市酒店(Hotel Neo+ Green Savana Sentul City)(60514134)</t>
  </si>
  <si>
    <t>欧力泳池层房&lt;2人入住&gt;&lt;不退款&gt;&lt;早餐&gt;</t>
  </si>
  <si>
    <t>Aprilio/Femiko Panji</t>
  </si>
  <si>
    <t xml:space="preserve">75246	</t>
  </si>
  <si>
    <t xml:space="preserve">18757299113	</t>
  </si>
  <si>
    <t>[旧金山]旧金山金色大道假日酒店(Holiday Inn San Francisco - Golden Gateway, an IHG Hotel)(55299037)</t>
  </si>
  <si>
    <t>特大床房&lt;2人入住&gt;&lt;不退款&gt;</t>
  </si>
  <si>
    <t>Jiang/Dongying</t>
  </si>
  <si>
    <t xml:space="preserve">22972848	</t>
  </si>
  <si>
    <t xml:space="preserve">18766232532	</t>
  </si>
  <si>
    <t>[洛杉矶]好莱坞之梦酒店(Dream Hollywood)(70393391)</t>
  </si>
  <si>
    <t>青铜特大床房&lt;不退款&gt;&lt;2人入住&gt;</t>
  </si>
  <si>
    <t>Shirin/Eden</t>
  </si>
  <si>
    <t xml:space="preserve">18773053196	</t>
  </si>
  <si>
    <t>[苏黎世]中央广场酒店(Central Plaza)(55402665)</t>
  </si>
  <si>
    <t>河景双人房&lt;2人入住&gt;&lt;不退款&gt;</t>
  </si>
  <si>
    <t>Belbenoit-Avich/Marc,Le Dantec/Gaelle</t>
  </si>
  <si>
    <t xml:space="preserve">605872	</t>
  </si>
  <si>
    <t xml:space="preserve">18775559604	</t>
  </si>
  <si>
    <t>[巴厘岛]巴厘岛阿雅娜水疗度假酒店(AYANA Resort and Spa, BALI)(55465119)</t>
  </si>
  <si>
    <t>豪华房&lt;2人入住&gt;&lt;不退款&gt;&lt;早餐&gt;</t>
  </si>
  <si>
    <t>Csato/Eva</t>
  </si>
  <si>
    <t xml:space="preserve">#194990	</t>
  </si>
  <si>
    <t xml:space="preserve">18785100320	</t>
  </si>
  <si>
    <t>[巴都丁宜]槟城松园酒店 (槟城对抗新冠肺炎认证)(Lone Pine Hotel Penang (PenangFightCovid-19 Certified))(55465117)</t>
  </si>
  <si>
    <t>朝海豪华房&lt;2人入住&gt;&lt;不退款&gt;</t>
  </si>
  <si>
    <t>LIM/SHLOW WEI</t>
  </si>
  <si>
    <t xml:space="preserve">18788180282	</t>
  </si>
  <si>
    <t>[萨拉戈萨]塞萨奥古斯塔酒店(Cesaraugusta)(55611984)</t>
  </si>
  <si>
    <t>gonzalez lopez/angel tomas,tapia perez/maria jose</t>
  </si>
  <si>
    <t xml:space="preserve">2658764	</t>
  </si>
  <si>
    <t xml:space="preserve">18788341588	</t>
  </si>
  <si>
    <t>[法兰克福]鲁蒙斯酒店法兰克福(Roomers)(55290391)</t>
  </si>
  <si>
    <t>Korsch/Larissa</t>
  </si>
  <si>
    <t xml:space="preserve">650728773	</t>
  </si>
  <si>
    <t xml:space="preserve">18788536765	</t>
  </si>
  <si>
    <t>[圣地亚哥]盖斯兰姆普会议中心舒适酒店(Comfort Inn Gaslamp Convention Center)(55337037)</t>
  </si>
  <si>
    <t>大号床房&lt;2人入住&gt;&lt;不退款&gt;&lt;早餐&gt;</t>
  </si>
  <si>
    <t>Spangler/Pam</t>
  </si>
  <si>
    <t xml:space="preserve">22384780	</t>
  </si>
  <si>
    <t xml:space="preserve">18792702935	</t>
  </si>
  <si>
    <t>[扬特维尔]文塔吉豪斯酒店(Vintage House at The Estate Yountville)(89917567)</t>
  </si>
  <si>
    <t>尊贵房（特大床）&lt;2人入住&gt;&lt;不退款&gt;&lt;早餐&gt;</t>
  </si>
  <si>
    <t>Golsong/Julie Ann</t>
  </si>
  <si>
    <t xml:space="preserve">36082SE017324	</t>
  </si>
  <si>
    <t xml:space="preserve">18795835005	</t>
  </si>
  <si>
    <t>[慕尼黑]慕尼黑展览中心H4酒店(H4 Hotel München Messe)(55812400)</t>
  </si>
  <si>
    <t>豪华双人房&lt;不退款&gt;&lt;2人入住&gt;</t>
  </si>
  <si>
    <t>Yan/Zhangting,FONG/HENG LEONG GREGORY</t>
  </si>
  <si>
    <t xml:space="preserve">1996923151	</t>
  </si>
  <si>
    <t xml:space="preserve">18798662545	</t>
  </si>
  <si>
    <t>[巴厘巴板]巴厘巴板奎斯特酒店(Quest Hotel Balikpapan by ASTON)(55598959)</t>
  </si>
  <si>
    <t>PERMANA/DONY SATYA</t>
  </si>
  <si>
    <t xml:space="preserve">18809131006	</t>
  </si>
  <si>
    <t>Thanner/Jasmin</t>
  </si>
  <si>
    <t xml:space="preserve">2660617	</t>
  </si>
  <si>
    <t xml:space="preserve">4642SE070493	</t>
  </si>
  <si>
    <t xml:space="preserve">18810463334	</t>
  </si>
  <si>
    <t>[哈密尔顿]费尔蒙哈密尔顿公主海滩俱乐部酒店(Hamilton Princess &amp; Beach Club - a Fairmont Managed Hotel)(89917267)</t>
  </si>
  <si>
    <t>豪华客房, 1 张特大床,花园景观&lt;2人入住&gt;&lt;不退款&gt;</t>
  </si>
  <si>
    <t>Parikh/Preeti</t>
  </si>
  <si>
    <t xml:space="preserve">HAMqdShLrz	</t>
  </si>
  <si>
    <t xml:space="preserve">18810752329	</t>
  </si>
  <si>
    <t>Greis/Eric</t>
  </si>
  <si>
    <t xml:space="preserve">HAMrt0b6th	</t>
  </si>
  <si>
    <t xml:space="preserve">18810805695	</t>
  </si>
  <si>
    <t>[安条克]安提阿美洲贝斯特维佑酒店(Americas Best Value Inn Antioch)(90389193)</t>
  </si>
  <si>
    <t>客房1张特大床&lt;2人入住&gt;&lt;不退款&gt;</t>
  </si>
  <si>
    <t>MICKELS /MAUREEN</t>
  </si>
  <si>
    <t xml:space="preserve">74928SE008131-14	</t>
  </si>
  <si>
    <t xml:space="preserve">18813436594	</t>
  </si>
  <si>
    <t>[旧金山]旧金山和风酒店(Hotel Zephyr San Francisco)(55337449)</t>
  </si>
  <si>
    <t>和风特大床房&lt;2人入住&gt;&lt;不退款&gt;</t>
  </si>
  <si>
    <t>SUAREZ /ELIZABETH T</t>
  </si>
  <si>
    <t xml:space="preserve">18815123727	</t>
  </si>
  <si>
    <t>[Central Bogor]茂物帕加加兰怀兹尊贵酒店(Whiz Prime Hotel Pajajaran Bogor)(90398622)</t>
  </si>
  <si>
    <t>ristiani/yuni</t>
  </si>
  <si>
    <t xml:space="preserve">18816094004	</t>
  </si>
  <si>
    <t>[纽约]纽约中央凯悦大酒店(Hyatt Grand Central New York)(55862047)</t>
  </si>
  <si>
    <t>城景两张大床房&lt;2人入住&gt;&lt;不退款&gt;</t>
  </si>
  <si>
    <t>Liu/Zhinan,Ma/Xiaorui</t>
  </si>
  <si>
    <t xml:space="preserve">18819666310	</t>
  </si>
  <si>
    <t>[曼谷]曼谷香格里拉大酒店 (SHA Extra Plus)(Shangri-La Bangkok)(55944616)</t>
  </si>
  <si>
    <t>香格里拉楼豪华特大床房&lt;2人入住&gt;&lt;不退款&gt;&lt;早餐&gt;</t>
  </si>
  <si>
    <t>Knapper/Adam</t>
  </si>
  <si>
    <t xml:space="preserve">2661815	</t>
  </si>
  <si>
    <t xml:space="preserve">11432516	</t>
  </si>
  <si>
    <t xml:space="preserve">18820329851	</t>
  </si>
  <si>
    <t>[巴黎]朗东堡10号巴黎北站宜必思酒店(Ibis Paris Gare du Nord Château Landon 10ème)(60467311)</t>
  </si>
  <si>
    <t>kughendren/alagenthiran</t>
  </si>
  <si>
    <t xml:space="preserve">18823425361	</t>
  </si>
  <si>
    <t>[巴西利亚]卡利南喝普鲁斯尊贵酒店(Cullinan Hplus Premium)(55414378)</t>
  </si>
  <si>
    <t>高级双人床房&lt;2人入住&gt;&lt;不退款&gt;&lt;早餐&gt;</t>
  </si>
  <si>
    <t>Melo/Eduardo</t>
  </si>
  <si>
    <t xml:space="preserve">63567824	</t>
  </si>
  <si>
    <t xml:space="preserve">18823698281	</t>
  </si>
  <si>
    <t>[博卡拉顿]博卡拉顿酒店(The Boca Raton)(55720380)</t>
  </si>
  <si>
    <t>修道院特大床房&lt;2人入住&gt;&lt;不退款&gt;</t>
  </si>
  <si>
    <t>Conde/Meaghan C.</t>
  </si>
  <si>
    <t xml:space="preserve">2661998	</t>
  </si>
  <si>
    <t xml:space="preserve">187907701	</t>
  </si>
  <si>
    <t xml:space="preserve">18825526137	</t>
  </si>
  <si>
    <t>[埃莫西约]宜必思埃莫西酒店(Ibis Hermosillo)(77371555)</t>
  </si>
  <si>
    <t>标准1张双人床房&lt;不退款&gt;&lt;2人入住&gt;</t>
  </si>
  <si>
    <t>Rivera Sainz/Victor</t>
  </si>
  <si>
    <t xml:space="preserve">7205WHP500	</t>
  </si>
  <si>
    <t xml:space="preserve">18827926150	</t>
  </si>
  <si>
    <t>[南雅加达]雅加达克巴约蓝尼奥酒店(Hotel Neo+ Kebayoran Jakarta)(55478158)</t>
  </si>
  <si>
    <t>空间房&lt;2人入住&gt;&lt;不退款&gt;</t>
  </si>
  <si>
    <t>Sajdahfath/Tiyo</t>
  </si>
  <si>
    <t xml:space="preserve">18829427024	</t>
  </si>
  <si>
    <t>[哈默史密斯-富勒姆区]诺富特伦敦西区酒店(Novotel London West)(55841875)</t>
  </si>
  <si>
    <t>高级大床房(带沙发床)&lt;2人入住&gt;&lt;不退款&gt;</t>
  </si>
  <si>
    <t>CHENG/CHI FUNG,MAK/HO CHUN KELVIN</t>
  </si>
  <si>
    <t xml:space="preserve">2662734	</t>
  </si>
  <si>
    <t xml:space="preserve">LPRLCQXQ	</t>
  </si>
  <si>
    <t xml:space="preserve">18830250349	</t>
  </si>
  <si>
    <t>[新加坡]新加坡圣淘沙索菲特度假村及水疗中心 (Staycation Approved)(Sofitel Singapore Sentosa Resort &amp; Spa (SG Clean))(55439300)</t>
  </si>
  <si>
    <t>奢华房（特大床）&lt;早餐&gt;&lt;不退款&gt;&lt;2人入住&gt;</t>
  </si>
  <si>
    <t>Ang/Lizhen</t>
  </si>
  <si>
    <t xml:space="preserve">18838335116	</t>
  </si>
  <si>
    <t>[巴黎]圣保罗河左岸酒店(Hôtel Saint-Paul Rive-Gauche)(70391793)</t>
  </si>
  <si>
    <t>高级双人房&lt;2人入住&gt;&lt;不退款&gt;&lt;早餐&gt;</t>
  </si>
  <si>
    <t>MAYORCA/DANIELA SEVEGNANI</t>
  </si>
  <si>
    <t xml:space="preserve">18838637616	</t>
  </si>
  <si>
    <t>[旌善郡]罗氏公园酒店(Park Roche)(92030035)</t>
  </si>
  <si>
    <t>苏甘双床房&lt;2人入住&gt;&lt;不退款&gt;&lt;早餐&gt;</t>
  </si>
  <si>
    <t>YI/GI JOO</t>
  </si>
  <si>
    <t xml:space="preserve">22805147	</t>
  </si>
  <si>
    <t xml:space="preserve">18839009006	</t>
  </si>
  <si>
    <t>[曼谷]曼谷无线电路英迪格酒店 - IHG 旗下酒店(Hotel Indigo Bangkok Wireless Road, an IHG Hotel)(55312071)</t>
  </si>
  <si>
    <t>城景标准特大床房&lt;2人入住&gt;&lt;不退款&gt;&lt;早餐&gt;</t>
  </si>
  <si>
    <t>Manks/Katherine,Humphreys/Callum</t>
  </si>
  <si>
    <t xml:space="preserve">22819539	</t>
  </si>
  <si>
    <t xml:space="preserve">18839836230	</t>
  </si>
  <si>
    <t>[普吉岛]客莱福巴东普吉岛酒店 (SHA Extra Plus)(Hotel Clover Patong Phuket (SHA Extra Plus))(69427712)</t>
  </si>
  <si>
    <t>高级阳台房&lt;不退款&gt;&lt;2人入住&gt;</t>
  </si>
  <si>
    <t>RALL/MORNE</t>
  </si>
  <si>
    <t xml:space="preserve">245314	</t>
  </si>
  <si>
    <t xml:space="preserve">18844477282	</t>
  </si>
  <si>
    <t>[贝洛奥里藏特]贝洛奥里藏特广场酒店(Belo Horizonte Plaza)(90206027)</t>
  </si>
  <si>
    <t>高级客房1张双人床&lt;2人入住&gt;&lt;不退款&gt;&lt;早餐&gt;</t>
  </si>
  <si>
    <t>Abrantes/Marcelo Oliveira</t>
  </si>
  <si>
    <t xml:space="preserve">63646299	</t>
  </si>
  <si>
    <t xml:space="preserve">18849382237	</t>
  </si>
  <si>
    <t>[迈阿密泉]迈阿密国际机场克拉丽奥套房酒店(Clarion Inn &amp; Suites Miami International Airport)(55320453)</t>
  </si>
  <si>
    <t>双大床房(无烟)&lt;不退款&gt;&lt;2人入住&gt;</t>
  </si>
  <si>
    <t>Cerna/Angel</t>
  </si>
  <si>
    <t xml:space="preserve">2664793	</t>
  </si>
  <si>
    <t xml:space="preserve">18850507306	</t>
  </si>
  <si>
    <t>[里约热内卢]皇家利澳酒店(Royalty Rio Hotel)(55320744)</t>
  </si>
  <si>
    <t>标准房&lt;2人入住&gt;&lt;不退款&gt;&lt;早餐&gt;</t>
  </si>
  <si>
    <t>Ignacio/Leonardo</t>
  </si>
  <si>
    <t xml:space="preserve">63656214	</t>
  </si>
  <si>
    <t xml:space="preserve">18851575721	</t>
  </si>
  <si>
    <t>[Marga Mulya]贝克西哈里斯会议中心酒店(HARRIS Hotel &amp; Conventions Bekasi)(55269975)</t>
  </si>
  <si>
    <t>哈里斯房&lt;2人入住&gt;&lt;不退款&gt;</t>
  </si>
  <si>
    <t>lukman/oman</t>
  </si>
  <si>
    <t xml:space="preserve">18852299416	</t>
  </si>
  <si>
    <t>JACOBUS /ELIZABETH</t>
  </si>
  <si>
    <t xml:space="preserve">18856053265	</t>
  </si>
  <si>
    <t>[史基浦]喜来登阿姆斯特丹机场酒店及会议中心(Sheraton Amsterdam Airport Hotel and Conference Center)(55822249)</t>
  </si>
  <si>
    <t>豪华客房, 1 张特大床房&lt;2人入住&gt;&lt;不退款&gt;</t>
  </si>
  <si>
    <t>ZHANG/XIAOYU</t>
  </si>
  <si>
    <t xml:space="preserve">88006600	</t>
  </si>
  <si>
    <t xml:space="preserve">18856403209	</t>
  </si>
  <si>
    <t>[新山]新山成功滨水酒店(Berjaya Waterfront Hotel)(55439542)</t>
  </si>
  <si>
    <t>豪华房&lt;2人入住&gt;&lt;不退款&gt;</t>
  </si>
  <si>
    <t>Lynn/Lynnasry</t>
  </si>
  <si>
    <t xml:space="preserve">2438392	</t>
  </si>
  <si>
    <t xml:space="preserve">18860598798	</t>
  </si>
  <si>
    <t>Abdur/Rauf</t>
  </si>
  <si>
    <t xml:space="preserve">2438471	</t>
  </si>
  <si>
    <t xml:space="preserve">18861912568	</t>
  </si>
  <si>
    <t>[首尔]三井酒店(Hotel Samjung)(55337145)</t>
  </si>
  <si>
    <t>标准双床房&lt;不退款&gt;&lt;2人入住&gt;</t>
  </si>
  <si>
    <t>HONG/SUNYOUNG</t>
  </si>
  <si>
    <t xml:space="preserve">2666377	</t>
  </si>
  <si>
    <t xml:space="preserve">22020409	</t>
  </si>
  <si>
    <t xml:space="preserve">18861916083	</t>
  </si>
  <si>
    <t>JUNG/youngji</t>
  </si>
  <si>
    <t xml:space="preserve">2666384	</t>
  </si>
  <si>
    <t xml:space="preserve">22020411	</t>
  </si>
  <si>
    <t xml:space="preserve">18862749356	</t>
  </si>
  <si>
    <t>[帕克斯托尼亚]哈里斯堡 - 赫尔希地区品质酒店(Quality Inn Harrisburg - Hershey Area)(91809135)</t>
  </si>
  <si>
    <t>标准房, 2 张大床房&lt;2人入住&gt;&lt;不退款&gt;&lt;早餐&gt;</t>
  </si>
  <si>
    <t>HANNON/KRISTA</t>
  </si>
  <si>
    <t xml:space="preserve">18862990795	</t>
  </si>
  <si>
    <t>[巴彦勒巴]槟城拉亚酒店(Raia Hotel Penang)(68545229)</t>
  </si>
  <si>
    <t>高级大号床&lt;2人入住&gt;&lt;不退款&gt;&lt;早餐&gt;</t>
  </si>
  <si>
    <t>MDYUSAINI/AMIRAHAZIMAH,Jaafar/Md Yusaini</t>
  </si>
  <si>
    <t xml:space="preserve">207063452	</t>
  </si>
  <si>
    <t xml:space="preserve">18863117563	</t>
  </si>
  <si>
    <t>[吉隆坡]吉隆坡柏威年酒店 · 悦榕庄管理(Pavilion Hotel Kuala Lumpur Managed by Banyan Tree)(68545146)</t>
  </si>
  <si>
    <t>城市绿洲双床房&lt;2人入住&gt;&lt;不退款&gt;&lt;早餐&gt;</t>
  </si>
  <si>
    <t>ZHANG/YAN</t>
  </si>
  <si>
    <t xml:space="preserve">187461	</t>
  </si>
  <si>
    <t xml:space="preserve">18863174456	</t>
  </si>
  <si>
    <t>豪华特大床房&lt;2人入住&gt;&lt;不退款&gt;</t>
  </si>
  <si>
    <t>ZHANG/TIANYU</t>
  </si>
  <si>
    <t xml:space="preserve">22292884	</t>
  </si>
  <si>
    <t xml:space="preserve">18863224344	</t>
  </si>
  <si>
    <t>[首尔]新首尔酒店(New Seoul Hotel)(78128939)</t>
  </si>
  <si>
    <t>家庭豪华房&lt;4人入住&gt;&lt;不退款&gt;</t>
  </si>
  <si>
    <t>LEE/MISO</t>
  </si>
  <si>
    <t xml:space="preserve">22092373	</t>
  </si>
  <si>
    <t xml:space="preserve">18863241728	</t>
  </si>
  <si>
    <t>[首尔]首尔江南大使宜必思尚品酒店(Ibis Styles Ambassador Seoul Gangnam)(55270160)</t>
  </si>
  <si>
    <t>高级大床房&lt;2人入住&gt;&lt;不退款&gt;&lt;早餐&gt;</t>
  </si>
  <si>
    <t>VO/HENRY GIA</t>
  </si>
  <si>
    <t xml:space="preserve">3730WHO548;XM	</t>
  </si>
  <si>
    <t xml:space="preserve">18863650333	</t>
  </si>
  <si>
    <t>标准间1双人床&lt;2人入住&gt;&lt;不退款&gt;&lt;早餐&gt;</t>
  </si>
  <si>
    <t>Nascimento Barbosa/Manoel Victor</t>
  </si>
  <si>
    <t xml:space="preserve">63734724	</t>
  </si>
  <si>
    <t xml:space="preserve">18868438224	</t>
  </si>
  <si>
    <t>[吉隆坡]铂尔曼吉隆坡城市中心大酒店(Pullman Kuala Lumpur City Centre Hotel &amp; Residences)(56185634)</t>
  </si>
  <si>
    <t>一卧公寓&lt;2人入住&gt;&lt;不退款&gt;&lt;早餐&gt;</t>
  </si>
  <si>
    <t>ABU ZARIN/ROSNANI</t>
  </si>
  <si>
    <t xml:space="preserve">2667230	</t>
  </si>
  <si>
    <t xml:space="preserve">860173	</t>
  </si>
  <si>
    <t xml:space="preserve">18868425052	</t>
  </si>
  <si>
    <t>[北雅加达]雅加达尼欧玛纳戈广场酒店(Neo Hotel Mangga Dua by ASTON)(55253987)</t>
  </si>
  <si>
    <t>尼欧房&lt;2人入住&gt;&lt;不退款&gt;</t>
  </si>
  <si>
    <t>NAFA/DESIA</t>
  </si>
  <si>
    <t xml:space="preserve">18868713597	</t>
  </si>
  <si>
    <t>[吉隆坡]吉隆坡JW万豪酒店(JW Marriott Kuala Lumpur)(68485603)</t>
  </si>
  <si>
    <t>行政豪华双床房&lt;2人入住&gt;&lt;不退款&gt;&lt;早餐&gt;</t>
  </si>
  <si>
    <t>HAJI OMAR/HILMAN</t>
  </si>
  <si>
    <t xml:space="preserve">160541624	</t>
  </si>
  <si>
    <t xml:space="preserve">18869845992	</t>
  </si>
  <si>
    <t>[马累]帕拉里恩赫湖马尔酒店(Paralian Hulhumale')(89917585)</t>
  </si>
  <si>
    <t>居民巢室&lt;2人入住&gt;&lt;不退款&gt;</t>
  </si>
  <si>
    <t>LIU/CE</t>
  </si>
  <si>
    <t xml:space="preserve">1206463074fc09c1d7	</t>
  </si>
  <si>
    <t xml:space="preserve">18870849406	</t>
  </si>
  <si>
    <t>[null](90353383)</t>
  </si>
  <si>
    <t xml:space="preserve">18871019567	</t>
  </si>
  <si>
    <t>MABON/MABON</t>
  </si>
  <si>
    <t xml:space="preserve">18872813773	</t>
  </si>
  <si>
    <t>[格拉斯哥]格拉斯哥丽笙酒店(Radisson Blu Hotel, Glasgow)(55452218)</t>
  </si>
  <si>
    <t>标准房&lt;2人入住&gt;&lt;不退款&gt;</t>
  </si>
  <si>
    <t>Jones/Natalie</t>
  </si>
  <si>
    <t xml:space="preserve">18872998908	</t>
  </si>
  <si>
    <t>[巴科洛德]巴科洛德酒店(Go Hotels Bacolod)(94358400)</t>
  </si>
  <si>
    <t>标准双床房&lt;2人入住&gt;&lt;不退款&gt;</t>
  </si>
  <si>
    <t>Lee/Michael</t>
  </si>
  <si>
    <t xml:space="preserve">4482369	</t>
  </si>
  <si>
    <t xml:space="preserve">18871867356	</t>
  </si>
  <si>
    <t>[吉隆坡]吉隆坡丽思卡尔顿酒店(The Ritz-Carlton, Kuala Lumpur)(55299070)</t>
  </si>
  <si>
    <t>豪华特大床房&lt;2人入住&gt;&lt;不退款&gt;&lt;早餐&gt;</t>
  </si>
  <si>
    <t>WONG/WENG TAT</t>
  </si>
  <si>
    <t xml:space="preserve">160575316	</t>
  </si>
  <si>
    <t xml:space="preserve">18872690735	</t>
  </si>
  <si>
    <t>FU/KAO CHIANG</t>
  </si>
  <si>
    <t xml:space="preserve">160578073	</t>
  </si>
  <si>
    <t xml:space="preserve">18874157317	</t>
  </si>
  <si>
    <t>[关丹]关丹勒捷尼酒店(The Zenith Hotel Kuantan)(55478457)</t>
  </si>
  <si>
    <t>豪华双床房&lt;2人入住&gt;&lt;不退款&gt;</t>
  </si>
  <si>
    <t>Ong/Peng Huan</t>
  </si>
  <si>
    <t xml:space="preserve">6540310	</t>
  </si>
  <si>
    <t xml:space="preserve">18874531942	</t>
  </si>
  <si>
    <t>[Batu Sub-District]阿斯顿因巴图(ASTON Inn Batu)(55799305)</t>
  </si>
  <si>
    <t>高级房间&lt;不退款&gt;&lt;2人入住&gt;</t>
  </si>
  <si>
    <t>HO/KAI SYUAN</t>
  </si>
  <si>
    <t xml:space="preserve">Confirm by Ms. Anggun - Reservation 53159	</t>
  </si>
  <si>
    <t xml:space="preserve">18874948083	</t>
  </si>
  <si>
    <t>[Sekejati]万隆福克斯利特麦德隆英达酒店(Fox Lite Metro Indah Bandung)(90400408)</t>
  </si>
  <si>
    <t>JIMMY/JIMMY</t>
  </si>
  <si>
    <t xml:space="preserve">325263235	</t>
  </si>
  <si>
    <t xml:space="preserve">18874741538	</t>
  </si>
  <si>
    <t>[吉隆坡]吉隆坡大华酒店，傲途格精选酒店(The Majestic Hotel Kuala Lumpur, Autograph Collection)(68025853)</t>
  </si>
  <si>
    <t>豪华特大床房塔楼翼&lt;2人入住&gt;&lt;不退款&gt;&lt;早餐&gt;</t>
  </si>
  <si>
    <t>TAN/BOON HUAT,DO/THUY TRANG</t>
  </si>
  <si>
    <t xml:space="preserve">160602750	</t>
  </si>
  <si>
    <t xml:space="preserve">18875072291	</t>
  </si>
  <si>
    <t>[芭堤雅]芭堤雅发现海滩酒店 (SHA Plus+)(Pattaya Discovery Beach Hotel (SHA Plus+))(55451694)</t>
  </si>
  <si>
    <t>高级房(DEE大楼)&lt;2人入住&gt;&lt;不退款&gt;&lt;早餐&gt;</t>
  </si>
  <si>
    <t>LI/JINGZHU</t>
  </si>
  <si>
    <t xml:space="preserve">417544	</t>
  </si>
  <si>
    <t xml:space="preserve">18875311227	</t>
  </si>
  <si>
    <t>[吉隆坡]吉隆坡市中心诺富特酒店(Novotel Kuala Lumpur City Centre)(55841708)</t>
  </si>
  <si>
    <t>豪华双床房&lt;不退款&gt;&lt;2人入住&gt;</t>
  </si>
  <si>
    <t>LU/JINYU,FANG/JINBAO</t>
  </si>
  <si>
    <t xml:space="preserve">18879630310	</t>
  </si>
  <si>
    <t>[null](91907426)</t>
  </si>
  <si>
    <t xml:space="preserve">18880865474	</t>
  </si>
  <si>
    <t>[普吉岛]尼帕度假酒店 (SHA Extra Plus)(Nipa Resort (SHA Extra Plus))(56196626)</t>
  </si>
  <si>
    <t>豪华房&lt;早餐&gt;&lt;不退款&gt;&lt;2人入住&gt;</t>
  </si>
  <si>
    <t>MOHD ZAIN/SAHRIZWAN</t>
  </si>
  <si>
    <t xml:space="preserve">146611	</t>
  </si>
  <si>
    <t xml:space="preserve">18881924812	</t>
  </si>
  <si>
    <t>豪华池景房&lt;不退款&gt;&lt;2人入住&gt;</t>
  </si>
  <si>
    <t>DROUSSI/ZOUHIR</t>
  </si>
  <si>
    <t xml:space="preserve">144617	</t>
  </si>
  <si>
    <t xml:space="preserve">18882763225	</t>
  </si>
  <si>
    <t>WIJAYA/HANSON ALBERT</t>
  </si>
  <si>
    <t xml:space="preserve">Confirm by Ms. Anggun - Reservation 53201	</t>
  </si>
  <si>
    <t xml:space="preserve">18882939709	</t>
  </si>
  <si>
    <t>至尊绿洲房&lt;2人入住&gt;&lt;不退款&gt;&lt;早餐&gt;</t>
  </si>
  <si>
    <t>YU/HAO,Chuah/Szeyuan</t>
  </si>
  <si>
    <t xml:space="preserve"> 187845	</t>
  </si>
  <si>
    <t xml:space="preserve">18882990633	</t>
  </si>
  <si>
    <t>CHADI/DAIF</t>
  </si>
  <si>
    <t xml:space="preserve">18883598573	</t>
  </si>
  <si>
    <t>[新加坡]新加坡泛太平洋酒店 (Staycation Approved)(Pan Pacific Singapore (Staycation Approved))(55599143)</t>
  </si>
  <si>
    <t>豪华房&lt;不退款&gt;&lt;2人入住&gt;</t>
  </si>
  <si>
    <t>LEE/SOYEON</t>
  </si>
  <si>
    <t xml:space="preserve">112412030	</t>
  </si>
  <si>
    <t xml:space="preserve">18883760212	</t>
  </si>
  <si>
    <t>[科隆]科隆老城诺乌木阿米尔卡岑酒店(Novum Hotel Ahl Meerkatzen Köln Altstadt)(91545150)</t>
  </si>
  <si>
    <t>双人房&lt;2人入住&gt;&lt;不退款&gt;&lt;早餐&gt;</t>
  </si>
  <si>
    <t>Visser/Hans</t>
  </si>
  <si>
    <t xml:space="preserve">EXPEDIA_2001631400	</t>
  </si>
  <si>
    <t xml:space="preserve">18884295298	</t>
  </si>
  <si>
    <t>XIANG/QIUMIN</t>
  </si>
  <si>
    <t xml:space="preserve">187826	</t>
  </si>
  <si>
    <t xml:space="preserve">18884412957	</t>
  </si>
  <si>
    <t>[阿什维尔]阿什维尔比尔特莫尔西舒适酒店(Comfort Inn Asheville Biltmore West)(90372947)</t>
  </si>
  <si>
    <t>特大号床间&lt;2人入住&gt;&lt;不退款&gt;&lt;早餐&gt;</t>
  </si>
  <si>
    <t>Devito/William</t>
  </si>
  <si>
    <t xml:space="preserve">24057727	</t>
  </si>
  <si>
    <t xml:space="preserve">18884346328	</t>
  </si>
  <si>
    <t>豪华双床房&lt;2人入住&gt;&lt;不退款&gt;&lt;早餐&gt;</t>
  </si>
  <si>
    <t>LIAU/DANNY CHII LONG</t>
  </si>
  <si>
    <t xml:space="preserve">2669350	</t>
  </si>
  <si>
    <t xml:space="preserve">860594	</t>
  </si>
  <si>
    <t xml:space="preserve">18884429051	</t>
  </si>
  <si>
    <t>MOHD RAZIB/LUQMAN HAKIEM</t>
  </si>
  <si>
    <t xml:space="preserve">860596	</t>
  </si>
  <si>
    <t xml:space="preserve">18884536433	</t>
  </si>
  <si>
    <t>[马尼拉]马尼拉海滨大厦酒店(Riviera Mansion Hotel)(55694681)</t>
  </si>
  <si>
    <t>豪华房(双床)&lt;2人入住&gt;&lt;不退款&gt;</t>
  </si>
  <si>
    <t>SIDDIQUI/MOHAMMAD AMIR</t>
  </si>
  <si>
    <t xml:space="preserve">297149	</t>
  </si>
  <si>
    <t xml:space="preserve">18884793434	</t>
  </si>
  <si>
    <t>[墨西哥城]塞维利亚酒店(Hotel Sevilla)(92029908)</t>
  </si>
  <si>
    <t>两双人床房间&lt;2人入住&gt;&lt;不退款&gt;</t>
  </si>
  <si>
    <t>Estrada Estudillo/Leodegario Martin</t>
  </si>
  <si>
    <t xml:space="preserve">9161748521013	</t>
  </si>
  <si>
    <t xml:space="preserve">18885033985	</t>
  </si>
  <si>
    <t>[普吉岛]海滨海滩温泉度假村 (SHA Extra Plus)(Oceanfront Beach Resort and Spa (SHA Extra Plus))(92030258)</t>
  </si>
  <si>
    <t>尊贵舒适房&lt;2人入住&gt;&lt;不退款&gt;&lt;早餐&gt;</t>
  </si>
  <si>
    <t>SUN/JINGRAN</t>
  </si>
  <si>
    <t xml:space="preserve">18885181834	</t>
  </si>
  <si>
    <t>[吉隆坡]吉隆披武吉免登瑞园酒店(Swiss-Garden Hotel Bukit Bintang Kuala Lumpur)(94360879)</t>
  </si>
  <si>
    <t>PARK/PARK CHANG MIN</t>
  </si>
  <si>
    <t xml:space="preserve">134311	</t>
  </si>
  <si>
    <t xml:space="preserve">18885135295	</t>
  </si>
  <si>
    <t>[多伦多]多伦多香格里拉大酒店(Shangri-La Toronto)(56185710)</t>
  </si>
  <si>
    <t>行政特大床房&lt;不退款&gt;&lt;2人入住&gt;</t>
  </si>
  <si>
    <t>Dang/Estelle</t>
  </si>
  <si>
    <t xml:space="preserve">56837SE024699	</t>
  </si>
  <si>
    <t xml:space="preserve">18885324646	</t>
  </si>
  <si>
    <t>[剑桥]波士顿皇家索尼斯塔酒店(Royal Sonesta Boston)(55270737)</t>
  </si>
  <si>
    <t>城市探索者大床房&lt;2人入住&gt;&lt;不退款&gt;</t>
  </si>
  <si>
    <t>PAN/ZIWEI</t>
  </si>
  <si>
    <t xml:space="preserve">14386120517	</t>
  </si>
  <si>
    <t xml:space="preserve">18885787704	</t>
  </si>
  <si>
    <t>KHAAYHATTHIRI/KHAAYHATTHIRI</t>
  </si>
  <si>
    <t xml:space="preserve">860673	</t>
  </si>
  <si>
    <t xml:space="preserve">18886021844	</t>
  </si>
  <si>
    <t>[南旧金山]公园角酒店(Park Pointe Hotel)(56185587)</t>
  </si>
  <si>
    <t>豪华客房&lt;2人入住&gt;&lt;不退款&gt;</t>
  </si>
  <si>
    <t>Gonzalez/David</t>
  </si>
  <si>
    <t xml:space="preserve">115760408	</t>
  </si>
  <si>
    <t xml:space="preserve">18886272084	</t>
  </si>
  <si>
    <t>[里约热内卢]林科斯加雷奥酒店(Linx Galeão)(60467452)</t>
  </si>
  <si>
    <t>标准双床房&lt;2人入住&gt;&lt;不退款&gt;&lt;早餐&gt;</t>
  </si>
  <si>
    <t>JACOB/ROBERTA KELLY,GABRIEL/LUCAS DOS SANTOS</t>
  </si>
  <si>
    <t xml:space="preserve">63812564	</t>
  </si>
  <si>
    <t xml:space="preserve">18886604574	</t>
  </si>
  <si>
    <t>[南雅加达]雅加达尼欧泰德酒店(Neo Hotel Tendean Jakarta)(55611737)</t>
  </si>
  <si>
    <t>尼欧房&lt;2人入住&gt;&lt;不退款&gt;&lt;早餐&gt;</t>
  </si>
  <si>
    <t>Agustinus/Nico</t>
  </si>
  <si>
    <t xml:space="preserve">Ketut Ade Irawan	</t>
  </si>
  <si>
    <t>过时取消</t>
  </si>
  <si>
    <t xml:space="preserve">18886761036	</t>
  </si>
  <si>
    <t>[西雅加达]阿玛丽丝季节城酒店(Amaris Hotel Season City)(95687331)</t>
  </si>
  <si>
    <t>智能双床房&lt;2人入住&gt;&lt;不退款&gt;&lt;早餐&gt;</t>
  </si>
  <si>
    <t>LI/ISHEN</t>
  </si>
  <si>
    <t xml:space="preserve">18887001077	</t>
  </si>
  <si>
    <t>[班邦县]克林纳特拉别墅酒店(Krinnatra Villa)(90385710)</t>
  </si>
  <si>
    <t>经典客房1特大床&lt;2人入住&gt;&lt;不退款&gt;&lt;早餐&gt;</t>
  </si>
  <si>
    <t>KANANTAI/SUPPAMIT,POOLVITTAYAKIT/YINPUN</t>
  </si>
  <si>
    <t xml:space="preserve">18887247910	</t>
  </si>
  <si>
    <t>[吉隆坡]吉隆坡美利亚酒店(Meliá Kuala Lumpur)(55665890)</t>
  </si>
  <si>
    <t>美利亚特大床房&lt;2人入住&gt;&lt;不退款&gt;</t>
  </si>
  <si>
    <t>HAN MING/CHONG</t>
  </si>
  <si>
    <t xml:space="preserve">666086	</t>
  </si>
  <si>
    <t xml:space="preserve">18887305948	</t>
  </si>
  <si>
    <t>[普吉岛]普吉岛纳卡岛豪华精选度假酒店(SHA Extra Plus)(The Naka Island, A Luxury Collection Resort &amp; Spa, Phuket(SHA Extra Plus))(55380756)</t>
  </si>
  <si>
    <t>热带泳池别墅&lt;2人入住&gt;&lt;不退款&gt;</t>
  </si>
  <si>
    <t>GE/MENGLING,ZHOU/YUKUN</t>
  </si>
  <si>
    <t xml:space="preserve">94639795	</t>
  </si>
  <si>
    <t xml:space="preserve">18887349435	</t>
  </si>
  <si>
    <t>[海防]火烈鸟吉婆海滩度假村(Flamingo Cat Ba Beach Resort)(94358635)</t>
  </si>
  <si>
    <t>山景尊贵房&lt;2人入住&gt;&lt;不退款&gt;&lt;早餐&gt;</t>
  </si>
  <si>
    <t>FAN/SHUWEN</t>
  </si>
  <si>
    <t xml:space="preserve">18887406140	</t>
  </si>
  <si>
    <t>[拉斯维加斯]威尔德西部娱乐场酒店(Days Inn by Wyndham Las Vegas Wild Wild West Gambling Hall)(55707571)</t>
  </si>
  <si>
    <t>特大床房&lt;不退款&gt;&lt;2人入住&gt;</t>
  </si>
  <si>
    <t>LOPEZ/DIEGO ARMANDO</t>
  </si>
  <si>
    <t xml:space="preserve">18887781741	</t>
  </si>
  <si>
    <t>[南雅加达]诺斯托伊酒店(Nostoi)(94358540)</t>
  </si>
  <si>
    <t>Tomoni套房&lt;2人入住&gt;&lt;不退款&gt;</t>
  </si>
  <si>
    <t>SUTOPO/PUTRA</t>
  </si>
  <si>
    <t xml:space="preserve">18887868526	</t>
  </si>
  <si>
    <t>[哥打京那巴鲁]哥打京那巴鲁优尼克酒店(Unic Hotel Kota Kinabalu)(55451647)</t>
  </si>
  <si>
    <t>Ahmad/Ramzi</t>
  </si>
  <si>
    <t xml:space="preserve">3942630a08f6b4512	</t>
  </si>
  <si>
    <t xml:space="preserve">18888228201	</t>
  </si>
  <si>
    <t>[帕尔马]阿雷纳尔温泉度假酒店(The Springs Resort and Spa at Arenal)(92030909)</t>
  </si>
  <si>
    <t>远景至尊客房&lt;2人入住&gt;&lt;不退款&gt;</t>
  </si>
  <si>
    <t>ROJAS/JIMMY</t>
  </si>
  <si>
    <t xml:space="preserve">18888231258	</t>
  </si>
  <si>
    <t>Morales/iris</t>
  </si>
  <si>
    <t>，</t>
  </si>
  <si>
    <t xml:space="preserve"> 186562 HKD</t>
  </si>
  <si>
    <t>A220831172908481</t>
  </si>
  <si>
    <t>A220831172934481</t>
  </si>
  <si>
    <t>总计：186562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</si>
  <si>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</si>
  <si>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</si>
  <si>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</si>
  <si>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</si>
  <si>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</si>
  <si>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</si>
  <si>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</si>
  <si>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</si>
  <si>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</si>
  <si>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</si>
  <si>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</si>
  <si>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</si>
  <si>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</si>
  <si>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</si>
  <si>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</si>
  <si>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</si>
  <si>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</si>
  <si>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</si>
  <si>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2022-08-27</t>
  </si>
  <si>
    <t>2670317</t>
  </si>
  <si>
    <t>迈阿密国际机场克拉丽奥套房酒店</t>
  </si>
  <si>
    <t>Morales iris</t>
  </si>
  <si>
    <t>2022-08-28</t>
  </si>
  <si>
    <t>退房日周结</t>
  </si>
  <si>
    <t>660.83</t>
  </si>
  <si>
    <t>753.00</t>
  </si>
  <si>
    <t>0</t>
  </si>
  <si>
    <t>0.00</t>
  </si>
  <si>
    <t>携程汇智国际直连</t>
  </si>
  <si>
    <t>925</t>
  </si>
  <si>
    <t>2022-08-27 21:51:12</t>
  </si>
  <si>
    <t>否</t>
  </si>
  <si>
    <t>汇智国际旅游发展有限公司</t>
  </si>
  <si>
    <t>直连</t>
  </si>
  <si>
    <t>2670316</t>
  </si>
  <si>
    <t>阿雷纳尔温泉度假酒店</t>
  </si>
  <si>
    <t>ROJAS JIMMY</t>
  </si>
  <si>
    <t>6034.38</t>
  </si>
  <si>
    <t>6876.00</t>
  </si>
  <si>
    <t>2022-08-27 21:49:45</t>
  </si>
  <si>
    <t>2670237</t>
  </si>
  <si>
    <t>优尼科酒店</t>
  </si>
  <si>
    <t>Ahmad Ramzi</t>
  </si>
  <si>
    <t>196.58</t>
  </si>
  <si>
    <t>224.00</t>
  </si>
  <si>
    <t>2022-08-27 20:07:04</t>
  </si>
  <si>
    <t>2670232</t>
  </si>
  <si>
    <t>诺斯托伊酒店</t>
  </si>
  <si>
    <t>SUTOPO PUTRA</t>
  </si>
  <si>
    <t>423.88</t>
  </si>
  <si>
    <t>483.00</t>
  </si>
  <si>
    <t>2022-08-27 19:56:35</t>
  </si>
  <si>
    <t>2670030</t>
  </si>
  <si>
    <t>火烈鸟吉婆海滩度假村</t>
  </si>
  <si>
    <t>FAN SHUWEN</t>
  </si>
  <si>
    <t>867.95</t>
  </si>
  <si>
    <t>989.00</t>
  </si>
  <si>
    <t>2022-08-27 17:28:28</t>
  </si>
  <si>
    <t>2670019</t>
  </si>
  <si>
    <t>普吉岛纳卡岛豪华精选度假酒店及水疗中心</t>
  </si>
  <si>
    <t>GE MENGLING,ZHOU YUKUN</t>
  </si>
  <si>
    <t>1850.86</t>
  </si>
  <si>
    <t>2109.00</t>
  </si>
  <si>
    <t>2022-08-27 17:26:07</t>
  </si>
  <si>
    <t>直采</t>
  </si>
  <si>
    <t>2670009</t>
  </si>
  <si>
    <t>吉隆坡美利亚酒店</t>
  </si>
  <si>
    <t>HAN MING CHONG</t>
  </si>
  <si>
    <t>387.02</t>
  </si>
  <si>
    <t>441.00</t>
  </si>
  <si>
    <t>2022-08-27 17:07:33</t>
  </si>
  <si>
    <t>2669929</t>
  </si>
  <si>
    <t>克林纳特拉别墅酒店</t>
  </si>
  <si>
    <t>KANANTAI SUPPAMIT,POOLVITTAYAKIT YINPUN</t>
  </si>
  <si>
    <t>229.93</t>
  </si>
  <si>
    <t>262.00</t>
  </si>
  <si>
    <t>2022-08-27 16:21:45</t>
  </si>
  <si>
    <t>2669842</t>
  </si>
  <si>
    <t>阿玛丽丝季节城酒店</t>
  </si>
  <si>
    <t>LI ISHEN</t>
  </si>
  <si>
    <t>170.25</t>
  </si>
  <si>
    <t>194.00</t>
  </si>
  <si>
    <t>2022-08-27 15:24:24</t>
  </si>
  <si>
    <t>2669807</t>
  </si>
  <si>
    <t>雅加达尼欧泰德酒店</t>
  </si>
  <si>
    <t>Agustinus Nico</t>
  </si>
  <si>
    <t>184.30</t>
  </si>
  <si>
    <t>210.00</t>
  </si>
  <si>
    <t>2022-08-27 14:54:33</t>
  </si>
  <si>
    <t>2669710</t>
  </si>
  <si>
    <t>林科斯加雷奥酒店</t>
  </si>
  <si>
    <t>JACOB ROBERTA KELLY,GABRIEL LUCAS DOS SANTOS</t>
  </si>
  <si>
    <t>405.45</t>
  </si>
  <si>
    <t>462.00</t>
  </si>
  <si>
    <t>2022-08-27 13:54:33</t>
  </si>
  <si>
    <t>2669643</t>
  </si>
  <si>
    <t>南旧金山柏银特公园酒店</t>
  </si>
  <si>
    <t>Gonzalez David</t>
  </si>
  <si>
    <t>687.16</t>
  </si>
  <si>
    <t>783.00</t>
  </si>
  <si>
    <t>2022-08-27 13:13:44</t>
  </si>
  <si>
    <t>2669613</t>
  </si>
  <si>
    <t>铂尔曼吉隆坡城市中心大酒店</t>
  </si>
  <si>
    <t>KHAAYHATTHIRI KHAAYHATTHIRI</t>
  </si>
  <si>
    <t>548.50</t>
  </si>
  <si>
    <t>625.00</t>
  </si>
  <si>
    <t>2022-08-27 12:51:57</t>
  </si>
  <si>
    <t>2669539</t>
  </si>
  <si>
    <t>波士顿皇家索尼斯塔酒店</t>
  </si>
  <si>
    <t>PAN ZIWEI</t>
  </si>
  <si>
    <t>2387.07</t>
  </si>
  <si>
    <t>2720.00</t>
  </si>
  <si>
    <t>2022-08-27 11:38:33</t>
  </si>
  <si>
    <t>2669517</t>
  </si>
  <si>
    <t>吉隆坡瑞园酒店</t>
  </si>
  <si>
    <t>PARK PARK CHANG MIN</t>
  </si>
  <si>
    <t>380.00</t>
  </si>
  <si>
    <t>433.00</t>
  </si>
  <si>
    <t>2022-08-27 12:16:32</t>
  </si>
  <si>
    <t>2669505</t>
  </si>
  <si>
    <t>多伦多香格里拉大酒店</t>
  </si>
  <si>
    <t>Dang Estelle</t>
  </si>
  <si>
    <t>3667.49</t>
  </si>
  <si>
    <t>4179.00</t>
  </si>
  <si>
    <t>2022-08-27 11:35:46</t>
  </si>
  <si>
    <t>2669439</t>
  </si>
  <si>
    <t>塞维拉酒店</t>
  </si>
  <si>
    <t>Estrada Estudillo Leodegario Martin</t>
  </si>
  <si>
    <t>222.03</t>
  </si>
  <si>
    <t>253.00</t>
  </si>
  <si>
    <t>2022-08-27 10:22:50</t>
  </si>
  <si>
    <t>2669387</t>
  </si>
  <si>
    <t>海滨大厦酒店</t>
  </si>
  <si>
    <t>SIDDIQUI MOHAMMAD AMIR</t>
  </si>
  <si>
    <t>281.71</t>
  </si>
  <si>
    <t>321.00</t>
  </si>
  <si>
    <t>2022-08-27 09:30:59</t>
  </si>
  <si>
    <t>2669372</t>
  </si>
  <si>
    <t>MOHD RAZIB LUQMAN HAKIEM</t>
  </si>
  <si>
    <t>534.46</t>
  </si>
  <si>
    <t>609.00</t>
  </si>
  <si>
    <t>2022-08-27 09:23:20</t>
  </si>
  <si>
    <t>2669369</t>
  </si>
  <si>
    <t>阿什维尔比尔特莫尔西舒适酒店</t>
  </si>
  <si>
    <t>Devito William</t>
  </si>
  <si>
    <t>973.26</t>
  </si>
  <si>
    <t>1109.00</t>
  </si>
  <si>
    <t>2022-08-27 09:12:11</t>
  </si>
  <si>
    <t>2669350</t>
  </si>
  <si>
    <t>LIAU DANNY CHII LONG</t>
  </si>
  <si>
    <t>1068.92</t>
  </si>
  <si>
    <t>1218.00</t>
  </si>
  <si>
    <t>2022-08-27 09:21:30</t>
  </si>
  <si>
    <t>2669343</t>
  </si>
  <si>
    <t>吉隆坡柏威年酒店 · 悦榕庄管理</t>
  </si>
  <si>
    <t>XIANG QIUMIN</t>
  </si>
  <si>
    <t>878.48</t>
  </si>
  <si>
    <t>1001.00</t>
  </si>
  <si>
    <t>2022-08-27 09:55:31</t>
  </si>
  <si>
    <t>2669182</t>
  </si>
  <si>
    <t>科隆老城诺乌木阿米尔卡岑酒店</t>
  </si>
  <si>
    <t>Visser Hans</t>
  </si>
  <si>
    <t>948.69</t>
  </si>
  <si>
    <t>1081.00</t>
  </si>
  <si>
    <t>2022-08-27 01:50:03</t>
  </si>
  <si>
    <t>2022-08-26</t>
  </si>
  <si>
    <t>2668884</t>
  </si>
  <si>
    <t>尼帕度假酒店 (SHA Extra Plus)</t>
  </si>
  <si>
    <t>DROUSSI ZOUHIR</t>
  </si>
  <si>
    <t>316.68</t>
  </si>
  <si>
    <t>362.00</t>
  </si>
  <si>
    <t>2022-08-26 20:28:40</t>
  </si>
  <si>
    <t>2668727</t>
  </si>
  <si>
    <t>MOHD ZAIN SAHRIZWAN</t>
  </si>
  <si>
    <t>633.36</t>
  </si>
  <si>
    <t>724.00</t>
  </si>
  <si>
    <t>2022-08-26 18:38:47</t>
  </si>
  <si>
    <t>2669038</t>
  </si>
  <si>
    <t>CHADI DAIF</t>
  </si>
  <si>
    <t>2022-08-26 22:47:35</t>
  </si>
  <si>
    <t>2669146</t>
  </si>
  <si>
    <t>新加坡泛太平洋酒店</t>
  </si>
  <si>
    <t>LEE SOYEON</t>
  </si>
  <si>
    <t>1687.49</t>
  </si>
  <si>
    <t>1929.00</t>
  </si>
  <si>
    <t>2022-08-27 00:46:50</t>
  </si>
  <si>
    <t>2022-08-25</t>
  </si>
  <si>
    <t>2666781</t>
  </si>
  <si>
    <t>新首尔酒店</t>
  </si>
  <si>
    <t>LEE MISO</t>
  </si>
  <si>
    <t>793.66</t>
  </si>
  <si>
    <t>906.00</t>
  </si>
  <si>
    <t>2022-08-25 12:31:35</t>
  </si>
  <si>
    <t>2667230</t>
  </si>
  <si>
    <t>ABU ZARIN ROSNANI</t>
  </si>
  <si>
    <t>584.29</t>
  </si>
  <si>
    <t>667.00</t>
  </si>
  <si>
    <t>2022-08-25 18:00:03</t>
  </si>
  <si>
    <t>2022-08-23</t>
  </si>
  <si>
    <t>2665128</t>
  </si>
  <si>
    <t>贝克西哈里斯会议中心酒店</t>
  </si>
  <si>
    <t>lukman oman</t>
  </si>
  <si>
    <t>258.85</t>
  </si>
  <si>
    <t>296.00</t>
  </si>
  <si>
    <t>2022-08-23 23:15:22</t>
  </si>
  <si>
    <t>2667584</t>
  </si>
  <si>
    <t>雅加达尼欧玛纳戈广场酒店</t>
  </si>
  <si>
    <t>MABON MABON</t>
  </si>
  <si>
    <t>141.04</t>
  </si>
  <si>
    <t>161.00</t>
  </si>
  <si>
    <t>2022-08-25 21:00:58</t>
  </si>
  <si>
    <t>2667240</t>
  </si>
  <si>
    <t>NAFA DESIA</t>
  </si>
  <si>
    <t>139.28</t>
  </si>
  <si>
    <t>159.00</t>
  </si>
  <si>
    <t>2022-08-25 15:51:26</t>
  </si>
  <si>
    <t>2022-08-24</t>
  </si>
  <si>
    <t>2665623</t>
  </si>
  <si>
    <t>阿姆斯特丹史基浦机场喜来登酒店</t>
  </si>
  <si>
    <t>ZHANG XIAOYU</t>
  </si>
  <si>
    <t>1497.55</t>
  </si>
  <si>
    <t>1716.00</t>
  </si>
  <si>
    <t>2022-08-24 11:38:41</t>
  </si>
  <si>
    <t>2664940</t>
  </si>
  <si>
    <t>皇家利澳酒店</t>
  </si>
  <si>
    <t>Ignacio Leonardo</t>
  </si>
  <si>
    <t>764.31</t>
  </si>
  <si>
    <t>874.00</t>
  </si>
  <si>
    <t>2022-08-23 20:19:33</t>
  </si>
  <si>
    <t>2668612</t>
  </si>
  <si>
    <t>泽尼图德酒店 - 波尔多贝格勒住宅</t>
  </si>
  <si>
    <t>Mulamba Mulanga Marie-Laure</t>
  </si>
  <si>
    <t>448.77</t>
  </si>
  <si>
    <t>513.00</t>
  </si>
  <si>
    <t>2022-08-26 17:08:49</t>
  </si>
  <si>
    <t>2666783</t>
  </si>
  <si>
    <t>宜必思尚品首尔大使酒店</t>
  </si>
  <si>
    <t>VO HENRY GIA</t>
  </si>
  <si>
    <t>1910.56</t>
  </si>
  <si>
    <t>2181.00</t>
  </si>
  <si>
    <t>2022-08-25 09:47:44</t>
  </si>
  <si>
    <t>2666384</t>
  </si>
  <si>
    <t>首尔三井酒店</t>
  </si>
  <si>
    <t>JUNG youngji</t>
  </si>
  <si>
    <t>615.25</t>
  </si>
  <si>
    <t>705.00</t>
  </si>
  <si>
    <t>2022-08-25 10:40:24</t>
  </si>
  <si>
    <t>2666377</t>
  </si>
  <si>
    <t>HONG SUNYOUNG</t>
  </si>
  <si>
    <t>2022-08-25 10:40:57</t>
  </si>
  <si>
    <t>2668356</t>
  </si>
  <si>
    <t>芭堤雅发现海滩酒店</t>
  </si>
  <si>
    <t>LI JINGZHU</t>
  </si>
  <si>
    <t>792.57</t>
  </si>
  <si>
    <t>2022-08-26 14:15:47</t>
  </si>
  <si>
    <t>2668416</t>
  </si>
  <si>
    <t>吉隆坡市中心诺富特酒店</t>
  </si>
  <si>
    <t>LU JINYU,FANG JINBAO</t>
  </si>
  <si>
    <t>436.53</t>
  </si>
  <si>
    <t>499.00</t>
  </si>
  <si>
    <t>2022-08-26 14:29:45</t>
  </si>
  <si>
    <t>2668011</t>
  </si>
  <si>
    <t>巴科洛德酒店</t>
  </si>
  <si>
    <t>Lee Michael</t>
  </si>
  <si>
    <t>225.70</t>
  </si>
  <si>
    <t>258.00</t>
  </si>
  <si>
    <t>2022-08-26 08:13:32</t>
  </si>
  <si>
    <t>2022-08-22</t>
  </si>
  <si>
    <t>2662861</t>
  </si>
  <si>
    <t>新加坡圣淘沙索菲特度假村及水疗中心 (Staycation Approved)</t>
  </si>
  <si>
    <t>Ang Lizhen</t>
  </si>
  <si>
    <t>2165.18</t>
  </si>
  <si>
    <t>2487.00</t>
  </si>
  <si>
    <t>2022-08-22 00:22:08</t>
  </si>
  <si>
    <t>2667270</t>
  </si>
  <si>
    <t>吉隆坡JW万豪酒店</t>
  </si>
  <si>
    <t>HAJI OMAR HILMAN</t>
  </si>
  <si>
    <t>1200.12</t>
  </si>
  <si>
    <t>1370.00</t>
  </si>
  <si>
    <t>2022-08-25 16:27:02</t>
  </si>
  <si>
    <t>2667891</t>
  </si>
  <si>
    <t>吉隆坡丽思卡尔顿酒店</t>
  </si>
  <si>
    <t>FU KAO CHIANG</t>
  </si>
  <si>
    <t>1091.50</t>
  </si>
  <si>
    <t>1246.00</t>
  </si>
  <si>
    <t>2022-08-26 09:59:11</t>
  </si>
  <si>
    <t>2667709</t>
  </si>
  <si>
    <t>WONG WENG TAT</t>
  </si>
  <si>
    <t>1015.28</t>
  </si>
  <si>
    <t>1159.00</t>
  </si>
  <si>
    <t>2022-08-26 09:05:48</t>
  </si>
  <si>
    <t>2668192</t>
  </si>
  <si>
    <t>关丹勒捷尼酒店</t>
  </si>
  <si>
    <t>Ong Peng Huan</t>
  </si>
  <si>
    <t>485.51</t>
  </si>
  <si>
    <t>555.00</t>
  </si>
  <si>
    <t>2022-08-26 11:44:35</t>
  </si>
  <si>
    <t>2666767</t>
  </si>
  <si>
    <t>纽约君悦酒店</t>
  </si>
  <si>
    <t>ZHANG TIANYU</t>
  </si>
  <si>
    <t>2656.03</t>
  </si>
  <si>
    <t>3032.00</t>
  </si>
  <si>
    <t>2022-08-25 09:31:34</t>
  </si>
  <si>
    <t>2667955</t>
  </si>
  <si>
    <t>格拉斯哥丽笙酒店</t>
  </si>
  <si>
    <t>Jones Natalie</t>
  </si>
  <si>
    <t>2780.11</t>
  </si>
  <si>
    <t>3178.00</t>
  </si>
  <si>
    <t>2022-08-26 04:59:43</t>
  </si>
  <si>
    <t>2666172</t>
  </si>
  <si>
    <t>新山成功滨水酒店</t>
  </si>
  <si>
    <t>Abdur Rauf</t>
  </si>
  <si>
    <t>448.57</t>
  </si>
  <si>
    <t>514.00</t>
  </si>
  <si>
    <t>2022-08-24 19:46:50</t>
  </si>
  <si>
    <t>2665649</t>
  </si>
  <si>
    <t>Lynn Lynnasry</t>
  </si>
  <si>
    <t>224.28</t>
  </si>
  <si>
    <t>257.00</t>
  </si>
  <si>
    <t>2022-08-24 11:57:09</t>
  </si>
  <si>
    <t>2668292</t>
  </si>
  <si>
    <t>吉隆坡大华酒店 - 傲途格精选酒店</t>
  </si>
  <si>
    <t>TAN BOON HUAT,DO THUY TRANG</t>
  </si>
  <si>
    <t>740.08</t>
  </si>
  <si>
    <t>846.00</t>
  </si>
  <si>
    <t>2022-08-26 15:33:18</t>
  </si>
  <si>
    <t>2663650</t>
  </si>
  <si>
    <t>曼谷无线路英迪格酒店</t>
  </si>
  <si>
    <t>Manks Katherine,Humphreys Callum</t>
  </si>
  <si>
    <t>4375.27</t>
  </si>
  <si>
    <t>5025.00</t>
  </si>
  <si>
    <t>2022-08-22 19:15:04</t>
  </si>
  <si>
    <t>2665548</t>
  </si>
  <si>
    <t>FERRARESI ADRIANO ZANUTTO,AIELLO BANZOLI MARIA HELENA</t>
  </si>
  <si>
    <t>2216.66</t>
  </si>
  <si>
    <t>2540.00</t>
  </si>
  <si>
    <t>-2540</t>
  </si>
  <si>
    <t>-2216</t>
  </si>
  <si>
    <t>2022-08-24 11:25:03</t>
  </si>
  <si>
    <t>2665405</t>
  </si>
  <si>
    <t>JACOBUS ELIZABETH</t>
  </si>
  <si>
    <t>554.16</t>
  </si>
  <si>
    <t>635.00</t>
  </si>
  <si>
    <t>2022-08-24 08:00:21</t>
  </si>
  <si>
    <t>2664793</t>
  </si>
  <si>
    <t>Cerna Angel</t>
  </si>
  <si>
    <t>517.70</t>
  </si>
  <si>
    <t>592.00</t>
  </si>
  <si>
    <t>2022-08-23 17:56:05</t>
  </si>
  <si>
    <t>2666628</t>
  </si>
  <si>
    <t>哈里斯堡 - 赫尔希地区品质酒店</t>
  </si>
  <si>
    <t>HANNON KRISTA</t>
  </si>
  <si>
    <t>1606.58</t>
  </si>
  <si>
    <t>1834.00</t>
  </si>
  <si>
    <t>2022-08-25 05:23:00</t>
  </si>
  <si>
    <t>2668336</t>
  </si>
  <si>
    <t>万隆福克斯利特麦德隆英达酒店</t>
  </si>
  <si>
    <t>JIMMY JIMMY</t>
  </si>
  <si>
    <t>390.16</t>
  </si>
  <si>
    <t>446.00</t>
  </si>
  <si>
    <t>2022-08-26 13:28:33</t>
  </si>
  <si>
    <t>2663758</t>
  </si>
  <si>
    <t>客莱福巴东普吉岛酒店 (SHA Plus+)</t>
  </si>
  <si>
    <t>RALL MORNE</t>
  </si>
  <si>
    <t>1245.10</t>
  </si>
  <si>
    <t>1430.00</t>
  </si>
  <si>
    <t>2022-08-23 11:29:57</t>
  </si>
  <si>
    <t>2669027</t>
  </si>
  <si>
    <t>YU HAO,Chuah Szeyuan</t>
  </si>
  <si>
    <t>1977.05</t>
  </si>
  <si>
    <t>2260.00</t>
  </si>
  <si>
    <t>2022-08-27 12:21:53</t>
  </si>
  <si>
    <t>2666752</t>
  </si>
  <si>
    <t>ZHANG YAN</t>
  </si>
  <si>
    <t>878.63</t>
  </si>
  <si>
    <t>1003.00</t>
  </si>
  <si>
    <t>2022-08-25 10:30:36</t>
  </si>
  <si>
    <t>2667554</t>
  </si>
  <si>
    <t>伊哈科斯提拉酒店</t>
  </si>
  <si>
    <t>GALVAO ANNA KAROLINE,SA THALYTA</t>
  </si>
  <si>
    <t>193.60</t>
  </si>
  <si>
    <t>221.00</t>
  </si>
  <si>
    <t>2022-08-25 20:38:41</t>
  </si>
  <si>
    <t>2663567</t>
  </si>
  <si>
    <t>圣保罗酒店</t>
  </si>
  <si>
    <t>MAYORCA DANIELA SEVEGNANI</t>
  </si>
  <si>
    <t>1272.09</t>
  </si>
  <si>
    <t>1461.00</t>
  </si>
  <si>
    <t>2022-08-22 17:08:38</t>
  </si>
  <si>
    <t>2664219</t>
  </si>
  <si>
    <t>美景市贝罗地平线广场酒店</t>
  </si>
  <si>
    <t>Abrantes Marcelo Oliveira</t>
  </si>
  <si>
    <t>732.83</t>
  </si>
  <si>
    <t>838.00</t>
  </si>
  <si>
    <t>2022-08-23 09:12:12</t>
  </si>
  <si>
    <t>2666914</t>
  </si>
  <si>
    <t>Nascimento Barbosa Manoel Victor</t>
  </si>
  <si>
    <t>672.77</t>
  </si>
  <si>
    <t>768.00</t>
  </si>
  <si>
    <t>2022-08-25 11:18:50</t>
  </si>
  <si>
    <t>2669006</t>
  </si>
  <si>
    <t>阿斯顿因巴图</t>
  </si>
  <si>
    <t>WIJAYA HANSON ALBERT</t>
  </si>
  <si>
    <t>325.43</t>
  </si>
  <si>
    <t>372.00</t>
  </si>
  <si>
    <t>2022-08-26 22:15:00</t>
  </si>
  <si>
    <t>2668259</t>
  </si>
  <si>
    <t>HO KAI SYUAN</t>
  </si>
  <si>
    <t>2022-08-26 12:23:38</t>
  </si>
  <si>
    <t>2667421</t>
  </si>
  <si>
    <t>帕拉里恩赫湖马尔酒店</t>
  </si>
  <si>
    <t>LIU CE</t>
  </si>
  <si>
    <t>680.65</t>
  </si>
  <si>
    <t>777.00</t>
  </si>
  <si>
    <t>2022-08-25 18:33:06</t>
  </si>
  <si>
    <t>2663604</t>
  </si>
  <si>
    <t>罗切公园养生度假村</t>
  </si>
  <si>
    <t>YI GI JOO</t>
  </si>
  <si>
    <t>1826.73</t>
  </si>
  <si>
    <t>2098.00</t>
  </si>
  <si>
    <t>2022-08-22 17:45:11</t>
  </si>
  <si>
    <t>2666724</t>
  </si>
  <si>
    <t>槟城拉亚酒店</t>
  </si>
  <si>
    <t>MDYUSAINI AMIRAHAZIMAH,Jaafar Md Yusaini</t>
  </si>
  <si>
    <t>611.45</t>
  </si>
  <si>
    <t>698.00</t>
  </si>
  <si>
    <t>2022-08-25 09:55:23</t>
  </si>
  <si>
    <t>2022-08-01</t>
  </si>
  <si>
    <t>2639901</t>
  </si>
  <si>
    <t>天空花园酒店明洞2号店</t>
  </si>
  <si>
    <t>CHOI PING NAM</t>
  </si>
  <si>
    <t>907.39</t>
  </si>
  <si>
    <t>1054.00</t>
  </si>
  <si>
    <t>2022-08-01 09:45:41</t>
  </si>
  <si>
    <t>2022-08-03</t>
  </si>
  <si>
    <t>2642257</t>
  </si>
  <si>
    <t>西贡中心铂尔曼酒店</t>
  </si>
  <si>
    <t>Wong Man Hei</t>
  </si>
  <si>
    <t>2893.92</t>
  </si>
  <si>
    <t>3358.00</t>
  </si>
  <si>
    <t>2022-08-03 03:36:50</t>
  </si>
  <si>
    <t>2022-08-20</t>
  </si>
  <si>
    <t>2661815</t>
  </si>
  <si>
    <t>曼谷香格里拉大酒店</t>
  </si>
  <si>
    <t>Knapper Adam</t>
  </si>
  <si>
    <t>1769.06</t>
  </si>
  <si>
    <t>2032.00</t>
  </si>
  <si>
    <t>2022-08-20 21:29:03</t>
  </si>
  <si>
    <t>2660916</t>
  </si>
  <si>
    <t>费尔蒙哈密尔顿公主海滩俱乐部酒店</t>
  </si>
  <si>
    <t>Greis Eric</t>
  </si>
  <si>
    <t>4551.50</t>
  </si>
  <si>
    <t>5228.00</t>
  </si>
  <si>
    <t>2022-08-20 04:00:53</t>
  </si>
  <si>
    <t>2660828</t>
  </si>
  <si>
    <t>Parikh Preeti</t>
  </si>
  <si>
    <t>2243.28</t>
  </si>
  <si>
    <t>2588.00</t>
  </si>
  <si>
    <t>--</t>
  </si>
  <si>
    <t>2022-08-21</t>
  </si>
  <si>
    <t>2661971</t>
  </si>
  <si>
    <t>卡利南喝普鲁斯尊贵酒店</t>
  </si>
  <si>
    <t>Melo Eduardo</t>
  </si>
  <si>
    <t>316.90</t>
  </si>
  <si>
    <t>364.00</t>
  </si>
  <si>
    <t>2022-08-21 00:50:35</t>
  </si>
  <si>
    <t>2022-08-16</t>
  </si>
  <si>
    <t>2657135</t>
  </si>
  <si>
    <t>中央广场酒店</t>
  </si>
  <si>
    <t>Belbenoit-Avich Marc,Le Dantec Gaelle</t>
  </si>
  <si>
    <t>4202.11</t>
  </si>
  <si>
    <t>4854.00</t>
  </si>
  <si>
    <t>2022-08-16 17:48:49</t>
  </si>
  <si>
    <t>2022-08-18</t>
  </si>
  <si>
    <t>2658764</t>
  </si>
  <si>
    <t>塞萨奥古斯塔酒店</t>
  </si>
  <si>
    <t>gonzalez lopez angel tomas,tapia perez maria jose</t>
  </si>
  <si>
    <t>865.43</t>
  </si>
  <si>
    <t>999.00</t>
  </si>
  <si>
    <t>2022-08-18 01:27:38</t>
  </si>
  <si>
    <t>2661186</t>
  </si>
  <si>
    <t>茂物帕加加兰维兹尊贵酒店</t>
  </si>
  <si>
    <t>ristiani yuni</t>
  </si>
  <si>
    <t>206.33</t>
  </si>
  <si>
    <t>237.00</t>
  </si>
  <si>
    <t>2022-08-20 11:34:56</t>
  </si>
  <si>
    <t>2659651</t>
  </si>
  <si>
    <t>巴厘巴板奎斯特酒店</t>
  </si>
  <si>
    <t>PERMANA DONY SATYA</t>
  </si>
  <si>
    <t>727.69</t>
  </si>
  <si>
    <t>840.00</t>
  </si>
  <si>
    <t>2022-08-18 22:43:56</t>
  </si>
  <si>
    <t>2662734</t>
  </si>
  <si>
    <t>诺富特伦敦西区酒店</t>
  </si>
  <si>
    <t>CHENG CHI FUNG,MAK HO CHUN KELVIN</t>
  </si>
  <si>
    <t>12675.94</t>
  </si>
  <si>
    <t>14560.00</t>
  </si>
  <si>
    <t>2022-08-21 21:14:31</t>
  </si>
  <si>
    <t>2661914</t>
  </si>
  <si>
    <t>朗东堡10号巴黎北站宜必思酒店</t>
  </si>
  <si>
    <t>kughendren alagenthiran</t>
  </si>
  <si>
    <t>592.01</t>
  </si>
  <si>
    <t>680.00</t>
  </si>
  <si>
    <t>2022-08-20 23:40:44</t>
  </si>
  <si>
    <t>2022-08-13</t>
  </si>
  <si>
    <t>2653646</t>
  </si>
  <si>
    <t>槟城美居酒店</t>
  </si>
  <si>
    <t>NG SHI TING</t>
  </si>
  <si>
    <t>518.86</t>
  </si>
  <si>
    <t>602.00</t>
  </si>
  <si>
    <t>2022-08-13 09:00:31</t>
  </si>
  <si>
    <t>2661292</t>
  </si>
  <si>
    <t>Liu Zhinan,Ma Xiaorui</t>
  </si>
  <si>
    <t>5571.84</t>
  </si>
  <si>
    <t>6400.00</t>
  </si>
  <si>
    <t>2022-08-20 13:18:19</t>
  </si>
  <si>
    <t>2022-07-31</t>
  </si>
  <si>
    <t>2638806</t>
  </si>
  <si>
    <t>波士顿舒适酒店</t>
  </si>
  <si>
    <t>Blalock-Chesna Gabrielle</t>
  </si>
  <si>
    <t>1126.06</t>
  </si>
  <si>
    <t>1308.00</t>
  </si>
  <si>
    <t>2022-07-31 06:56:53</t>
  </si>
  <si>
    <t>2022-08-15</t>
  </si>
  <si>
    <t>2655939</t>
  </si>
  <si>
    <t>旧金山金色大道假日酒店</t>
  </si>
  <si>
    <t>Jiang Dongying</t>
  </si>
  <si>
    <t>2125.45</t>
  </si>
  <si>
    <t>2466.00</t>
  </si>
  <si>
    <t>2022-08-15 16:26:05</t>
  </si>
  <si>
    <t>2022-08-17</t>
  </si>
  <si>
    <t>2658424</t>
  </si>
  <si>
    <t>槟城松园酒店 (槟城对抗新冠肺炎认证)</t>
  </si>
  <si>
    <t>LIM SHLOW WEI</t>
  </si>
  <si>
    <t>838.87</t>
  </si>
  <si>
    <t>967.00</t>
  </si>
  <si>
    <t>2022-08-17 18:46:01</t>
  </si>
  <si>
    <t>2657487</t>
  </si>
  <si>
    <t>巴厘阿亚纳温泉度假酒店</t>
  </si>
  <si>
    <t>Csato Eva</t>
  </si>
  <si>
    <t>3706.93</t>
  </si>
  <si>
    <t>4282.00</t>
  </si>
  <si>
    <t>2022-08-16 23:02:39</t>
  </si>
  <si>
    <t>2022-08-09</t>
  </si>
  <si>
    <t>2649035</t>
  </si>
  <si>
    <t>罗马皮萨博洛尼亚美爵酒店</t>
  </si>
  <si>
    <t>LAI KA CHUN,WONG TSZ YING YVETTE</t>
  </si>
  <si>
    <t>2154.50</t>
  </si>
  <si>
    <t>2500.00</t>
  </si>
  <si>
    <t>2022-08-09 06:34:53</t>
  </si>
  <si>
    <t>2022-08-12</t>
  </si>
  <si>
    <t>2653208</t>
  </si>
  <si>
    <t>科隆施泰根博阁酒店</t>
  </si>
  <si>
    <t>Falk Felix</t>
  </si>
  <si>
    <t>945.93</t>
  </si>
  <si>
    <t>1098.00</t>
  </si>
  <si>
    <t>2022-08-12 21:09:44</t>
  </si>
  <si>
    <t>2652686</t>
  </si>
  <si>
    <t>Beshay Ehab</t>
  </si>
  <si>
    <t>1779.86</t>
  </si>
  <si>
    <t>2066.00</t>
  </si>
  <si>
    <t>2022-08-12 13:08:59</t>
  </si>
  <si>
    <t>2652362</t>
  </si>
  <si>
    <t>Ogger Simon</t>
  </si>
  <si>
    <t>1864.29</t>
  </si>
  <si>
    <t>2164.00</t>
  </si>
  <si>
    <t>2022-08-12 05:03:24</t>
  </si>
  <si>
    <t>2022-08-11</t>
  </si>
  <si>
    <t>2651942</t>
  </si>
  <si>
    <t>Halbartschlager Michael,Brandsteatter Kevin</t>
  </si>
  <si>
    <t>940.17</t>
  </si>
  <si>
    <t>1095.00</t>
  </si>
  <si>
    <t>2022-08-11 20:09:46</t>
  </si>
  <si>
    <t>2022-08-19</t>
  </si>
  <si>
    <t>2660617</t>
  </si>
  <si>
    <t>Thanner Jasmin</t>
  </si>
  <si>
    <t>2290.95</t>
  </si>
  <si>
    <t>2643.00</t>
  </si>
  <si>
    <t>2022-08-19 20:53:46</t>
  </si>
  <si>
    <t>2653335</t>
  </si>
  <si>
    <t>玛丽艾拉机场诺夫酒店</t>
  </si>
  <si>
    <t>Guenter Taeuber</t>
  </si>
  <si>
    <t>2090.86</t>
  </si>
  <si>
    <t>2427.00</t>
  </si>
  <si>
    <t>2022-08-12 23:06:11</t>
  </si>
  <si>
    <t>2661998</t>
  </si>
  <si>
    <t>华尔道夫度假村博卡－拉顿俱乐部度假酒店</t>
  </si>
  <si>
    <t>Conde Meaghan C.</t>
  </si>
  <si>
    <t>2465.54</t>
  </si>
  <si>
    <t>2832.00</t>
  </si>
  <si>
    <t>2022-08-21 01:38:45</t>
  </si>
  <si>
    <t>2662531</t>
  </si>
  <si>
    <t>雅加达克巴约蓝尼奥酒店</t>
  </si>
  <si>
    <t>Sajdahfath Tiyo</t>
  </si>
  <si>
    <t>282.07</t>
  </si>
  <si>
    <t>324.00</t>
  </si>
  <si>
    <t>2022-08-21 17:06:46</t>
  </si>
  <si>
    <t>2022-08-14</t>
  </si>
  <si>
    <t>2655027</t>
  </si>
  <si>
    <t>新绿翡翠仙图市酒店</t>
  </si>
  <si>
    <t>Aprilio Femiko Panji</t>
  </si>
  <si>
    <t>364.58</t>
  </si>
  <si>
    <t>423.00</t>
  </si>
  <si>
    <t>2022-08-14 17:09:05</t>
  </si>
  <si>
    <t>2022-07-30</t>
  </si>
  <si>
    <t>2638315</t>
  </si>
  <si>
    <t>莱万特议会 - 设计酒店</t>
  </si>
  <si>
    <t>Schesniak Martin,Mema Jessica</t>
  </si>
  <si>
    <t>2156.55</t>
  </si>
  <si>
    <t>2505.00</t>
  </si>
  <si>
    <t>2022-07-30 17:45:36</t>
  </si>
  <si>
    <t>2656733</t>
  </si>
  <si>
    <t>好莱坞之梦酒店</t>
  </si>
  <si>
    <t>Shirin Eden</t>
  </si>
  <si>
    <t>1814.51</t>
  </si>
  <si>
    <t>2096.00</t>
  </si>
  <si>
    <t>2022-08-16 11:44:46</t>
  </si>
  <si>
    <t>2658886</t>
  </si>
  <si>
    <t>盖斯兰姆普会议中心舒适酒店</t>
  </si>
  <si>
    <t>Spangler Pam</t>
  </si>
  <si>
    <t>2029.74</t>
  </si>
  <si>
    <t>2343.00</t>
  </si>
  <si>
    <t>2022-08-18 17:27:16</t>
  </si>
  <si>
    <t>2661028</t>
  </si>
  <si>
    <t>旧金山和风酒店</t>
  </si>
  <si>
    <t>SUAREZ ELIZABETH T</t>
  </si>
  <si>
    <t>1762.09</t>
  </si>
  <si>
    <t>2024.00</t>
  </si>
  <si>
    <t>2022-08-20 08:36:58</t>
  </si>
  <si>
    <t>2022-05-16</t>
  </si>
  <si>
    <t>2552977</t>
  </si>
  <si>
    <t>斯德哥尔摩?酒店</t>
  </si>
  <si>
    <t>Goldman Asher</t>
  </si>
  <si>
    <t>584.89</t>
  </si>
  <si>
    <t>675.00</t>
  </si>
  <si>
    <t>2022-05-16 11:33:25</t>
  </si>
  <si>
    <t>2022-08-06</t>
  </si>
  <si>
    <t>2646550</t>
  </si>
  <si>
    <t>葛拉索利公园别墅酒店</t>
  </si>
  <si>
    <t>lanson philippe</t>
  </si>
  <si>
    <t>848.53</t>
  </si>
  <si>
    <t>983.00</t>
  </si>
  <si>
    <t>2022-08-06 17:45:02</t>
  </si>
  <si>
    <t>2658824</t>
  </si>
  <si>
    <t>鲁蒙斯酒店</t>
  </si>
  <si>
    <t>Korsch Larissa</t>
  </si>
  <si>
    <t>1354.89</t>
  </si>
  <si>
    <t>1564.00</t>
  </si>
  <si>
    <t>2022-08-18 04:41:57</t>
  </si>
  <si>
    <t>2649659</t>
  </si>
  <si>
    <t>都柏林机场北索兹旅客之家</t>
  </si>
  <si>
    <t>Bell Stephen</t>
  </si>
  <si>
    <t>2199.31</t>
  </si>
  <si>
    <t>2552.00</t>
  </si>
  <si>
    <t>2022-08-09 20:37:18</t>
  </si>
  <si>
    <t>2022-06-30</t>
  </si>
  <si>
    <t>2606974</t>
  </si>
  <si>
    <t>欧登塞卡宾酒店</t>
  </si>
  <si>
    <t>Christensen Jonas Lindgren,Solberg Mette</t>
  </si>
  <si>
    <t>1682.11</t>
  </si>
  <si>
    <t>1966.00</t>
  </si>
  <si>
    <t>2022-06-30 04:30:53</t>
  </si>
  <si>
    <t>2654376</t>
  </si>
  <si>
    <t>悉尼剑桥套房酒店</t>
  </si>
  <si>
    <t>Strahan Mary</t>
  </si>
  <si>
    <t>1086.86</t>
  </si>
  <si>
    <t>1261.00</t>
  </si>
  <si>
    <t>2022-08-13 23:22:11</t>
  </si>
  <si>
    <t>2022-07-29</t>
  </si>
  <si>
    <t>2636398</t>
  </si>
  <si>
    <t>兰卡斯特宫酒店</t>
  </si>
  <si>
    <t>Roberts Andrew</t>
  </si>
  <si>
    <t>1873.55</t>
  </si>
  <si>
    <t>2175.00</t>
  </si>
  <si>
    <t>2022-07-29 04:22:46</t>
  </si>
  <si>
    <t>2638654</t>
  </si>
  <si>
    <t>钟楼南兰斯伯扎内酒店</t>
  </si>
  <si>
    <t>Beutin Valerie</t>
  </si>
  <si>
    <t>456.28</t>
  </si>
  <si>
    <t>530.00</t>
  </si>
  <si>
    <t>2022-07-31 00:30:08</t>
  </si>
  <si>
    <t>2022-07-11</t>
  </si>
  <si>
    <t>2617847</t>
  </si>
  <si>
    <t>宾茨绿根岛温泉多林特海洋酒店</t>
  </si>
  <si>
    <t>Buettner Oliver,Hausmann Venja,Scholz Anja,Rothenburger Tino</t>
  </si>
  <si>
    <t>5583.55</t>
  </si>
  <si>
    <t>6532.00</t>
  </si>
  <si>
    <t>2022-07-11 17:18:45</t>
  </si>
  <si>
    <t>2022-07-16</t>
  </si>
  <si>
    <t>2623052</t>
  </si>
  <si>
    <t>阿卡西雅酒店</t>
  </si>
  <si>
    <t>Perez Arteaga Marcos Josue</t>
  </si>
  <si>
    <t>1662.90</t>
  </si>
  <si>
    <t>1928.00</t>
  </si>
  <si>
    <t>2022-07-16 11:17:52</t>
  </si>
  <si>
    <t>2662255</t>
  </si>
  <si>
    <t>宜必思埃莫西酒店</t>
  </si>
  <si>
    <t>Rivera Sainz Victor</t>
  </si>
  <si>
    <t>658.17</t>
  </si>
  <si>
    <t>756.00</t>
  </si>
  <si>
    <t>2022-08-21 11:27:32</t>
  </si>
  <si>
    <t>2660960</t>
  </si>
  <si>
    <t>安提阿海湾区 - 美洲最佳价值酒店</t>
  </si>
  <si>
    <t>MICKELS MAUREEN</t>
  </si>
  <si>
    <t>761.78</t>
  </si>
  <si>
    <t>875.00</t>
  </si>
  <si>
    <t>2022-08-20 06:15:11</t>
  </si>
  <si>
    <t>2659077</t>
  </si>
  <si>
    <t>复古之家酒店</t>
  </si>
  <si>
    <t>Golsong Julie Ann</t>
  </si>
  <si>
    <t>4840.02</t>
  </si>
  <si>
    <t>5587.00</t>
  </si>
  <si>
    <t>2022-08-18 12:35:30</t>
  </si>
  <si>
    <t>2654435</t>
  </si>
  <si>
    <t>奥尔兴美伊酒店</t>
  </si>
  <si>
    <t>STEFAN MICHAEL</t>
  </si>
  <si>
    <t>382.68</t>
  </si>
  <si>
    <t>444.00</t>
  </si>
  <si>
    <t>2022-08-14 00:56:20</t>
  </si>
  <si>
    <t>2638381</t>
  </si>
  <si>
    <t>波鸿阿克拉生活酒店</t>
  </si>
  <si>
    <t>Abele Alexander</t>
  </si>
  <si>
    <t>353.83</t>
  </si>
  <si>
    <t>411.00</t>
  </si>
  <si>
    <t>2022-07-30 19:10:59</t>
  </si>
  <si>
    <t>2659366</t>
  </si>
  <si>
    <t>慕尼黑展览中心H4酒店</t>
  </si>
  <si>
    <t>Yan Zhangting,FONG HENG LEONG GREGORY</t>
  </si>
  <si>
    <t>3811.72</t>
  </si>
  <si>
    <t>4400.00</t>
  </si>
  <si>
    <t>2022-08-18 17:09:39</t>
  </si>
  <si>
    <t>2642614</t>
  </si>
  <si>
    <t>云顶高原司格酒店</t>
  </si>
  <si>
    <t>CHONG PEI YUH</t>
  </si>
  <si>
    <t>361.96</t>
  </si>
  <si>
    <t>420.00</t>
  </si>
  <si>
    <t>2022-08-03 12:20:36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</si>
</sst>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44800</v>
      </c>
      <c r="G2" s="6">
        <v>44801</v>
      </c>
      <c r="H2" s="4">
        <v>1</v>
      </c>
      <c r="I2" s="4">
        <v>1</v>
      </c>
      <c r="J2" s="4">
        <v>1</v>
      </c>
      <c r="K2" s="4" t="s">
        <v>30</v>
      </c>
      <c r="L2" s="4">
        <v>675</v>
      </c>
      <c r="M2" s="4">
        <v>675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44804</v>
      </c>
      <c r="T2" s="4" t="s">
        <v>34</v>
      </c>
      <c r="U2" s="4">
        <v>675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44799</v>
      </c>
      <c r="G3" s="6">
        <v>44801</v>
      </c>
      <c r="H3" s="4">
        <v>1</v>
      </c>
      <c r="I3" s="4">
        <v>2</v>
      </c>
      <c r="J3" s="4">
        <v>2</v>
      </c>
      <c r="K3" s="4" t="s">
        <v>30</v>
      </c>
      <c r="L3" s="4">
        <v>1966</v>
      </c>
      <c r="M3" s="4">
        <v>1966</v>
      </c>
      <c r="N3" s="4" t="s">
        <v>40</v>
      </c>
      <c r="O3" s="4" t="s">
        <v>32</v>
      </c>
      <c r="P3" s="4" t="s">
        <v>33</v>
      </c>
      <c r="Q3" s="4">
        <v>0</v>
      </c>
      <c r="R3" s="7">
        <v>44742</v>
      </c>
      <c r="S3" s="6">
        <v>44804</v>
      </c>
      <c r="T3" s="4" t="s">
        <v>34</v>
      </c>
      <c r="U3" s="4">
        <v>1966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44799</v>
      </c>
      <c r="G4" s="6">
        <v>44801</v>
      </c>
      <c r="H4" s="4">
        <v>2</v>
      </c>
      <c r="I4" s="4">
        <v>2</v>
      </c>
      <c r="J4" s="4">
        <v>4</v>
      </c>
      <c r="K4" s="4" t="s">
        <v>30</v>
      </c>
      <c r="L4" s="4">
        <v>6532</v>
      </c>
      <c r="M4" s="4">
        <v>6532</v>
      </c>
      <c r="N4" s="4" t="s">
        <v>46</v>
      </c>
      <c r="O4" s="4" t="s">
        <v>32</v>
      </c>
      <c r="P4" s="4" t="s">
        <v>33</v>
      </c>
      <c r="Q4" s="4">
        <v>0</v>
      </c>
      <c r="R4" s="7">
        <v>44753</v>
      </c>
      <c r="S4" s="6">
        <v>44804</v>
      </c>
      <c r="T4" s="4" t="s">
        <v>34</v>
      </c>
      <c r="U4" s="4">
        <v>6532</v>
      </c>
      <c r="V4" s="4">
        <v>0</v>
      </c>
      <c r="W4" s="4">
        <v>0</v>
      </c>
      <c r="X4" s="4" t="s">
        <v>41</v>
      </c>
      <c r="Y4" s="4" t="s">
        <v>47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44797</v>
      </c>
      <c r="G5" s="6">
        <v>44801</v>
      </c>
      <c r="H5" s="4">
        <v>1</v>
      </c>
      <c r="I5" s="4">
        <v>4</v>
      </c>
      <c r="J5" s="4">
        <v>4</v>
      </c>
      <c r="K5" s="4" t="s">
        <v>30</v>
      </c>
      <c r="L5" s="4">
        <v>1928</v>
      </c>
      <c r="M5" s="4">
        <v>1928</v>
      </c>
      <c r="N5" s="4" t="s">
        <v>52</v>
      </c>
      <c r="O5" s="4" t="s">
        <v>32</v>
      </c>
      <c r="P5" s="4" t="s">
        <v>33</v>
      </c>
      <c r="Q5" s="4">
        <v>0</v>
      </c>
      <c r="R5" s="7">
        <v>44758</v>
      </c>
      <c r="S5" s="6">
        <v>44804</v>
      </c>
      <c r="T5" s="4" t="s">
        <v>34</v>
      </c>
      <c r="U5" s="4">
        <v>1928</v>
      </c>
      <c r="V5" s="4">
        <v>0</v>
      </c>
      <c r="W5" s="4">
        <v>0</v>
      </c>
      <c r="X5" s="4" t="s">
        <v>41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44800</v>
      </c>
      <c r="G6" s="6">
        <v>44801</v>
      </c>
      <c r="H6" s="4">
        <v>1</v>
      </c>
      <c r="I6" s="4">
        <v>1</v>
      </c>
      <c r="J6" s="4">
        <v>1</v>
      </c>
      <c r="K6" s="4" t="s">
        <v>30</v>
      </c>
      <c r="L6" s="4">
        <v>2175</v>
      </c>
      <c r="M6" s="4">
        <v>2175</v>
      </c>
      <c r="N6" s="4" t="s">
        <v>57</v>
      </c>
      <c r="O6" s="4" t="s">
        <v>32</v>
      </c>
      <c r="P6" s="4" t="s">
        <v>33</v>
      </c>
      <c r="Q6" s="4">
        <v>0</v>
      </c>
      <c r="R6" s="7">
        <v>44771</v>
      </c>
      <c r="S6" s="6">
        <v>44804</v>
      </c>
      <c r="T6" s="4" t="s">
        <v>34</v>
      </c>
      <c r="U6" s="4">
        <v>2175</v>
      </c>
      <c r="V6" s="4">
        <v>0</v>
      </c>
      <c r="W6" s="4">
        <v>0</v>
      </c>
      <c r="X6" s="4" t="s">
        <v>41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44798</v>
      </c>
      <c r="G7" s="6">
        <v>44801</v>
      </c>
      <c r="H7" s="4">
        <v>1</v>
      </c>
      <c r="I7" s="4">
        <v>3</v>
      </c>
      <c r="J7" s="4">
        <v>3</v>
      </c>
      <c r="K7" s="4" t="s">
        <v>30</v>
      </c>
      <c r="L7" s="4">
        <v>2505</v>
      </c>
      <c r="M7" s="4">
        <v>2505</v>
      </c>
      <c r="N7" s="4" t="s">
        <v>62</v>
      </c>
      <c r="O7" s="4" t="s">
        <v>32</v>
      </c>
      <c r="P7" s="4" t="s">
        <v>33</v>
      </c>
      <c r="Q7" s="4">
        <v>0</v>
      </c>
      <c r="R7" s="7">
        <v>44772</v>
      </c>
      <c r="S7" s="6">
        <v>44804</v>
      </c>
      <c r="T7" s="4" t="s">
        <v>34</v>
      </c>
      <c r="U7" s="4">
        <v>2505</v>
      </c>
      <c r="V7" s="4">
        <v>0</v>
      </c>
      <c r="W7" s="4">
        <v>0</v>
      </c>
      <c r="X7" s="4" t="s">
        <v>41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44800</v>
      </c>
      <c r="G8" s="6">
        <v>44801</v>
      </c>
      <c r="H8" s="4">
        <v>1</v>
      </c>
      <c r="I8" s="4">
        <v>1</v>
      </c>
      <c r="J8" s="4">
        <v>1</v>
      </c>
      <c r="K8" s="4" t="s">
        <v>30</v>
      </c>
      <c r="L8" s="4">
        <v>411</v>
      </c>
      <c r="M8" s="4">
        <v>411</v>
      </c>
      <c r="N8" s="4" t="s">
        <v>67</v>
      </c>
      <c r="O8" s="4" t="s">
        <v>32</v>
      </c>
      <c r="P8" s="4" t="s">
        <v>33</v>
      </c>
      <c r="Q8" s="4">
        <v>0</v>
      </c>
      <c r="R8" s="7">
        <v>44772</v>
      </c>
      <c r="S8" s="6">
        <v>44804</v>
      </c>
      <c r="T8" s="4" t="s">
        <v>34</v>
      </c>
      <c r="U8" s="4">
        <v>411</v>
      </c>
      <c r="V8" s="4">
        <v>0</v>
      </c>
      <c r="W8" s="4">
        <v>0</v>
      </c>
      <c r="X8" s="4" t="s">
        <v>41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44800</v>
      </c>
      <c r="G9" s="6">
        <v>44801</v>
      </c>
      <c r="H9" s="4">
        <v>1</v>
      </c>
      <c r="I9" s="4">
        <v>1</v>
      </c>
      <c r="J9" s="4">
        <v>1</v>
      </c>
      <c r="K9" s="4" t="s">
        <v>30</v>
      </c>
      <c r="L9" s="4">
        <v>530</v>
      </c>
      <c r="M9" s="4">
        <v>530</v>
      </c>
      <c r="N9" s="4" t="s">
        <v>72</v>
      </c>
      <c r="O9" s="4" t="s">
        <v>32</v>
      </c>
      <c r="P9" s="4" t="s">
        <v>33</v>
      </c>
      <c r="Q9" s="4">
        <v>0</v>
      </c>
      <c r="R9" s="7">
        <v>44773</v>
      </c>
      <c r="S9" s="6">
        <v>44804</v>
      </c>
      <c r="T9" s="4" t="s">
        <v>34</v>
      </c>
      <c r="U9" s="4">
        <v>530</v>
      </c>
      <c r="V9" s="4">
        <v>0</v>
      </c>
      <c r="W9" s="4">
        <v>0</v>
      </c>
      <c r="X9" s="4" t="s">
        <v>41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44800</v>
      </c>
      <c r="G10" s="6">
        <v>44801</v>
      </c>
      <c r="H10" s="4">
        <v>1</v>
      </c>
      <c r="I10" s="4">
        <v>1</v>
      </c>
      <c r="J10" s="4">
        <v>1</v>
      </c>
      <c r="K10" s="4" t="s">
        <v>30</v>
      </c>
      <c r="L10" s="4">
        <v>1308</v>
      </c>
      <c r="M10" s="4">
        <v>1308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44773</v>
      </c>
      <c r="S10" s="6">
        <v>44804</v>
      </c>
      <c r="T10" s="4" t="s">
        <v>34</v>
      </c>
      <c r="U10" s="4">
        <v>1308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44799</v>
      </c>
      <c r="G11" s="6">
        <v>44801</v>
      </c>
      <c r="H11" s="4">
        <v>1</v>
      </c>
      <c r="I11" s="4">
        <v>2</v>
      </c>
      <c r="J11" s="4">
        <v>2</v>
      </c>
      <c r="K11" s="4" t="s">
        <v>30</v>
      </c>
      <c r="L11" s="4">
        <v>1054</v>
      </c>
      <c r="M11" s="4">
        <v>1054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44774</v>
      </c>
      <c r="S11" s="6">
        <v>44804</v>
      </c>
      <c r="T11" s="4" t="s">
        <v>34</v>
      </c>
      <c r="U11" s="4">
        <v>1054</v>
      </c>
      <c r="V11" s="4">
        <v>0</v>
      </c>
      <c r="W11" s="4">
        <v>0</v>
      </c>
      <c r="X11" s="4" t="s">
        <v>41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44796</v>
      </c>
      <c r="G12" s="6">
        <v>44801</v>
      </c>
      <c r="H12" s="4">
        <v>1</v>
      </c>
      <c r="I12" s="4">
        <v>5</v>
      </c>
      <c r="J12" s="4">
        <v>5</v>
      </c>
      <c r="K12" s="4" t="s">
        <v>30</v>
      </c>
      <c r="L12" s="4">
        <v>3358</v>
      </c>
      <c r="M12" s="4">
        <v>3358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44776</v>
      </c>
      <c r="S12" s="6">
        <v>44804</v>
      </c>
      <c r="T12" s="4" t="s">
        <v>34</v>
      </c>
      <c r="U12" s="4">
        <v>3358</v>
      </c>
      <c r="V12" s="4">
        <v>0</v>
      </c>
      <c r="W12" s="4">
        <v>0</v>
      </c>
      <c r="X12" s="4" t="s">
        <v>41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44800</v>
      </c>
      <c r="G13" s="6">
        <v>44801</v>
      </c>
      <c r="H13" s="4">
        <v>1</v>
      </c>
      <c r="I13" s="4">
        <v>1</v>
      </c>
      <c r="J13" s="4">
        <v>1</v>
      </c>
      <c r="K13" s="4" t="s">
        <v>30</v>
      </c>
      <c r="L13" s="4">
        <v>420</v>
      </c>
      <c r="M13" s="4">
        <v>420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44776</v>
      </c>
      <c r="S13" s="6">
        <v>44804</v>
      </c>
      <c r="T13" s="4" t="s">
        <v>34</v>
      </c>
      <c r="U13" s="4">
        <v>420</v>
      </c>
      <c r="V13" s="4">
        <v>0</v>
      </c>
      <c r="W13" s="4">
        <v>0</v>
      </c>
      <c r="X13" s="4" t="s">
        <v>41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44798</v>
      </c>
      <c r="G14" s="6">
        <v>44801</v>
      </c>
      <c r="H14" s="4">
        <v>1</v>
      </c>
      <c r="I14" s="4">
        <v>3</v>
      </c>
      <c r="J14" s="4">
        <v>3</v>
      </c>
      <c r="K14" s="4" t="s">
        <v>30</v>
      </c>
      <c r="L14" s="4">
        <v>1089</v>
      </c>
      <c r="M14" s="4">
        <v>1089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44778</v>
      </c>
      <c r="S14" s="6">
        <v>44804</v>
      </c>
      <c r="T14" s="4" t="s">
        <v>34</v>
      </c>
      <c r="U14" s="4">
        <v>1089</v>
      </c>
      <c r="V14" s="4">
        <v>0</v>
      </c>
      <c r="W14" s="4">
        <v>0</v>
      </c>
      <c r="X14" s="4" t="s">
        <v>41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44800</v>
      </c>
      <c r="G15" s="6">
        <v>44801</v>
      </c>
      <c r="H15" s="4">
        <v>1</v>
      </c>
      <c r="I15" s="4">
        <v>1</v>
      </c>
      <c r="J15" s="4">
        <v>1</v>
      </c>
      <c r="K15" s="4" t="s">
        <v>30</v>
      </c>
      <c r="L15" s="4">
        <v>1598</v>
      </c>
      <c r="M15" s="4">
        <v>1598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44778</v>
      </c>
      <c r="S15" s="6">
        <v>44804</v>
      </c>
      <c r="T15" s="4" t="s">
        <v>34</v>
      </c>
      <c r="U15" s="4">
        <v>1598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44800</v>
      </c>
      <c r="G16" s="6">
        <v>44801</v>
      </c>
      <c r="H16" s="4">
        <v>1</v>
      </c>
      <c r="I16" s="4">
        <v>1</v>
      </c>
      <c r="J16" s="4">
        <v>1</v>
      </c>
      <c r="K16" s="4" t="s">
        <v>30</v>
      </c>
      <c r="L16" s="4">
        <v>983</v>
      </c>
      <c r="M16" s="4">
        <v>983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44779</v>
      </c>
      <c r="S16" s="6">
        <v>44804</v>
      </c>
      <c r="T16" s="4" t="s">
        <v>34</v>
      </c>
      <c r="U16" s="4">
        <v>983</v>
      </c>
      <c r="V16" s="4">
        <v>0</v>
      </c>
      <c r="W16" s="4">
        <v>0</v>
      </c>
      <c r="X16" s="4" t="s">
        <v>41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44797</v>
      </c>
      <c r="G17" s="6">
        <v>44801</v>
      </c>
      <c r="H17" s="4">
        <v>1</v>
      </c>
      <c r="I17" s="4">
        <v>4</v>
      </c>
      <c r="J17" s="4">
        <v>4</v>
      </c>
      <c r="K17" s="4" t="s">
        <v>30</v>
      </c>
      <c r="L17" s="4">
        <v>2500</v>
      </c>
      <c r="M17" s="4">
        <v>2500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44782</v>
      </c>
      <c r="S17" s="6">
        <v>44804</v>
      </c>
      <c r="T17" s="4" t="s">
        <v>34</v>
      </c>
      <c r="U17" s="4">
        <v>2500</v>
      </c>
      <c r="V17" s="4">
        <v>0</v>
      </c>
      <c r="W17" s="4">
        <v>0</v>
      </c>
      <c r="X17" s="4" t="s">
        <v>41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44799</v>
      </c>
      <c r="G18" s="6">
        <v>44801</v>
      </c>
      <c r="H18" s="4">
        <v>1</v>
      </c>
      <c r="I18" s="4">
        <v>2</v>
      </c>
      <c r="J18" s="4">
        <v>2</v>
      </c>
      <c r="K18" s="4" t="s">
        <v>30</v>
      </c>
      <c r="L18" s="4">
        <v>2552</v>
      </c>
      <c r="M18" s="4">
        <v>2552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44782</v>
      </c>
      <c r="S18" s="6">
        <v>44804</v>
      </c>
      <c r="T18" s="4" t="s">
        <v>34</v>
      </c>
      <c r="U18" s="4">
        <v>2552</v>
      </c>
      <c r="V18" s="4">
        <v>0</v>
      </c>
      <c r="W18" s="4">
        <v>0</v>
      </c>
      <c r="X18" s="4" t="s">
        <v>41</v>
      </c>
      <c r="Y18" s="4" t="s">
        <v>115</v>
      </c>
    </row>
    <row r="19" s="4" customFormat="1" spans="1:25">
      <c r="A19" s="4" t="s">
        <v>97</v>
      </c>
      <c r="B19" s="4" t="s">
        <v>26</v>
      </c>
      <c r="C19" s="4" t="s">
        <v>116</v>
      </c>
      <c r="D19" s="4" t="s">
        <v>98</v>
      </c>
      <c r="E19" s="4" t="s">
        <v>99</v>
      </c>
      <c r="F19" s="6">
        <v>44800</v>
      </c>
      <c r="G19" s="6">
        <v>44801</v>
      </c>
      <c r="H19" s="4">
        <v>1</v>
      </c>
      <c r="I19" s="4">
        <v>1</v>
      </c>
      <c r="J19" s="4">
        <v>1</v>
      </c>
      <c r="K19" s="4" t="s">
        <v>30</v>
      </c>
      <c r="L19" s="4">
        <v>-1598</v>
      </c>
      <c r="M19" s="4">
        <v>-1598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44778</v>
      </c>
      <c r="S19" s="6">
        <v>44804</v>
      </c>
      <c r="T19" s="4" t="s">
        <v>34</v>
      </c>
      <c r="U19" s="4">
        <v>-1598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93</v>
      </c>
      <c r="B20" s="4" t="s">
        <v>26</v>
      </c>
      <c r="C20" s="4" t="s">
        <v>116</v>
      </c>
      <c r="D20" s="4" t="s">
        <v>94</v>
      </c>
      <c r="E20" s="4" t="s">
        <v>95</v>
      </c>
      <c r="F20" s="6">
        <v>44798</v>
      </c>
      <c r="G20" s="6">
        <v>44801</v>
      </c>
      <c r="H20" s="4">
        <v>1</v>
      </c>
      <c r="I20" s="4">
        <v>3</v>
      </c>
      <c r="J20" s="4">
        <v>3</v>
      </c>
      <c r="K20" s="4" t="s">
        <v>30</v>
      </c>
      <c r="L20" s="4">
        <v>-1089</v>
      </c>
      <c r="M20" s="4">
        <v>-1089</v>
      </c>
      <c r="N20" s="4" t="s">
        <v>96</v>
      </c>
      <c r="O20" s="4" t="s">
        <v>32</v>
      </c>
      <c r="P20" s="4" t="s">
        <v>33</v>
      </c>
      <c r="Q20" s="4">
        <v>0</v>
      </c>
      <c r="R20" s="7">
        <v>44778</v>
      </c>
      <c r="S20" s="6">
        <v>44804</v>
      </c>
      <c r="T20" s="4" t="s">
        <v>34</v>
      </c>
      <c r="U20" s="4">
        <v>-1089</v>
      </c>
      <c r="V20" s="4">
        <v>0</v>
      </c>
      <c r="W20" s="4">
        <v>0</v>
      </c>
      <c r="X20" s="4" t="s">
        <v>41</v>
      </c>
      <c r="Y20" s="4" t="s">
        <v>36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44800</v>
      </c>
      <c r="G21" s="6">
        <v>44801</v>
      </c>
      <c r="H21" s="4">
        <v>1</v>
      </c>
      <c r="I21" s="4">
        <v>1</v>
      </c>
      <c r="J21" s="4">
        <v>1</v>
      </c>
      <c r="K21" s="4" t="s">
        <v>30</v>
      </c>
      <c r="L21" s="4">
        <v>1095</v>
      </c>
      <c r="M21" s="4">
        <v>1095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44784</v>
      </c>
      <c r="S21" s="6">
        <v>44804</v>
      </c>
      <c r="T21" s="4" t="s">
        <v>34</v>
      </c>
      <c r="U21" s="4">
        <v>1095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118</v>
      </c>
      <c r="E22" s="4" t="s">
        <v>124</v>
      </c>
      <c r="F22" s="6">
        <v>44799</v>
      </c>
      <c r="G22" s="6">
        <v>44801</v>
      </c>
      <c r="H22" s="4">
        <v>1</v>
      </c>
      <c r="I22" s="4">
        <v>2</v>
      </c>
      <c r="J22" s="4">
        <v>2</v>
      </c>
      <c r="K22" s="4" t="s">
        <v>30</v>
      </c>
      <c r="L22" s="4">
        <v>2164</v>
      </c>
      <c r="M22" s="4">
        <v>2164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44785</v>
      </c>
      <c r="S22" s="6">
        <v>44804</v>
      </c>
      <c r="T22" s="4" t="s">
        <v>34</v>
      </c>
      <c r="U22" s="4">
        <v>2164</v>
      </c>
      <c r="V22" s="4">
        <v>0</v>
      </c>
      <c r="W22" s="4">
        <v>0</v>
      </c>
      <c r="X22" s="4" t="s">
        <v>41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44799</v>
      </c>
      <c r="G23" s="6">
        <v>44801</v>
      </c>
      <c r="H23" s="4">
        <v>1</v>
      </c>
      <c r="I23" s="4">
        <v>2</v>
      </c>
      <c r="J23" s="4">
        <v>2</v>
      </c>
      <c r="K23" s="4" t="s">
        <v>30</v>
      </c>
      <c r="L23" s="4">
        <v>2066</v>
      </c>
      <c r="M23" s="4">
        <v>2066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44785</v>
      </c>
      <c r="S23" s="6">
        <v>44804</v>
      </c>
      <c r="T23" s="4" t="s">
        <v>34</v>
      </c>
      <c r="U23" s="4">
        <v>2066</v>
      </c>
      <c r="V23" s="4">
        <v>0</v>
      </c>
      <c r="W23" s="4">
        <v>0</v>
      </c>
      <c r="X23" s="4" t="s">
        <v>41</v>
      </c>
      <c r="Y23" s="4" t="s">
        <v>36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44800</v>
      </c>
      <c r="G24" s="6">
        <v>44801</v>
      </c>
      <c r="H24" s="4">
        <v>1</v>
      </c>
      <c r="I24" s="4">
        <v>1</v>
      </c>
      <c r="J24" s="4">
        <v>1</v>
      </c>
      <c r="K24" s="4" t="s">
        <v>30</v>
      </c>
      <c r="L24" s="4">
        <v>1098</v>
      </c>
      <c r="M24" s="4">
        <v>1098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44785</v>
      </c>
      <c r="S24" s="6">
        <v>44804</v>
      </c>
      <c r="T24" s="4" t="s">
        <v>34</v>
      </c>
      <c r="U24" s="4">
        <v>1098</v>
      </c>
      <c r="V24" s="4">
        <v>0</v>
      </c>
      <c r="W24" s="4">
        <v>0</v>
      </c>
      <c r="X24" s="4" t="s">
        <v>131</v>
      </c>
      <c r="Y24" s="4" t="s">
        <v>132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29</v>
      </c>
      <c r="F25" s="6">
        <v>44799</v>
      </c>
      <c r="G25" s="6">
        <v>44801</v>
      </c>
      <c r="H25" s="4">
        <v>1</v>
      </c>
      <c r="I25" s="4">
        <v>2</v>
      </c>
      <c r="J25" s="4">
        <v>2</v>
      </c>
      <c r="K25" s="4" t="s">
        <v>30</v>
      </c>
      <c r="L25" s="4">
        <v>2427</v>
      </c>
      <c r="M25" s="4">
        <v>2427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44785</v>
      </c>
      <c r="S25" s="6">
        <v>44804</v>
      </c>
      <c r="T25" s="4" t="s">
        <v>34</v>
      </c>
      <c r="U25" s="4">
        <v>2427</v>
      </c>
      <c r="V25" s="4">
        <v>0</v>
      </c>
      <c r="W25" s="4">
        <v>0</v>
      </c>
      <c r="X25" s="4" t="s">
        <v>41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44800</v>
      </c>
      <c r="G26" s="6">
        <v>44801</v>
      </c>
      <c r="H26" s="4">
        <v>1</v>
      </c>
      <c r="I26" s="4">
        <v>1</v>
      </c>
      <c r="J26" s="4">
        <v>1</v>
      </c>
      <c r="K26" s="4" t="s">
        <v>30</v>
      </c>
      <c r="L26" s="4">
        <v>602</v>
      </c>
      <c r="M26" s="4">
        <v>602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44786</v>
      </c>
      <c r="S26" s="6">
        <v>44804</v>
      </c>
      <c r="T26" s="4" t="s">
        <v>34</v>
      </c>
      <c r="U26" s="4">
        <v>602</v>
      </c>
      <c r="V26" s="4">
        <v>0</v>
      </c>
      <c r="W26" s="4">
        <v>0</v>
      </c>
      <c r="X26" s="4" t="s">
        <v>41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44800</v>
      </c>
      <c r="G27" s="6">
        <v>44801</v>
      </c>
      <c r="H27" s="4">
        <v>1</v>
      </c>
      <c r="I27" s="4">
        <v>1</v>
      </c>
      <c r="J27" s="4">
        <v>1</v>
      </c>
      <c r="K27" s="4" t="s">
        <v>30</v>
      </c>
      <c r="L27" s="4">
        <v>1261</v>
      </c>
      <c r="M27" s="4">
        <v>1261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44786</v>
      </c>
      <c r="S27" s="6">
        <v>44804</v>
      </c>
      <c r="T27" s="4" t="s">
        <v>34</v>
      </c>
      <c r="U27" s="4">
        <v>1261</v>
      </c>
      <c r="V27" s="4">
        <v>0</v>
      </c>
      <c r="W27" s="4">
        <v>0</v>
      </c>
      <c r="X27" s="4" t="s">
        <v>41</v>
      </c>
      <c r="Y27" s="4" t="s">
        <v>146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44800</v>
      </c>
      <c r="G28" s="6">
        <v>44801</v>
      </c>
      <c r="H28" s="4">
        <v>1</v>
      </c>
      <c r="I28" s="4">
        <v>1</v>
      </c>
      <c r="J28" s="4">
        <v>1</v>
      </c>
      <c r="K28" s="4" t="s">
        <v>30</v>
      </c>
      <c r="L28" s="4">
        <v>444</v>
      </c>
      <c r="M28" s="4">
        <v>444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44787</v>
      </c>
      <c r="S28" s="6">
        <v>44804</v>
      </c>
      <c r="T28" s="4" t="s">
        <v>34</v>
      </c>
      <c r="U28" s="4">
        <v>444</v>
      </c>
      <c r="V28" s="4">
        <v>0</v>
      </c>
      <c r="W28" s="4">
        <v>0</v>
      </c>
      <c r="X28" s="4" t="s">
        <v>41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44800</v>
      </c>
      <c r="G29" s="6">
        <v>44801</v>
      </c>
      <c r="H29" s="4">
        <v>1</v>
      </c>
      <c r="I29" s="4">
        <v>1</v>
      </c>
      <c r="J29" s="4">
        <v>1</v>
      </c>
      <c r="K29" s="4" t="s">
        <v>30</v>
      </c>
      <c r="L29" s="4">
        <v>423</v>
      </c>
      <c r="M29" s="4">
        <v>423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44787</v>
      </c>
      <c r="S29" s="6">
        <v>44804</v>
      </c>
      <c r="T29" s="4" t="s">
        <v>34</v>
      </c>
      <c r="U29" s="4">
        <v>423</v>
      </c>
      <c r="V29" s="4">
        <v>0</v>
      </c>
      <c r="W29" s="4">
        <v>0</v>
      </c>
      <c r="X29" s="4" t="s">
        <v>41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44799</v>
      </c>
      <c r="G30" s="6">
        <v>44801</v>
      </c>
      <c r="H30" s="4">
        <v>1</v>
      </c>
      <c r="I30" s="4">
        <v>2</v>
      </c>
      <c r="J30" s="4">
        <v>2</v>
      </c>
      <c r="K30" s="4" t="s">
        <v>30</v>
      </c>
      <c r="L30" s="4">
        <v>2466</v>
      </c>
      <c r="M30" s="4">
        <v>2466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44788</v>
      </c>
      <c r="S30" s="6">
        <v>44804</v>
      </c>
      <c r="T30" s="4" t="s">
        <v>34</v>
      </c>
      <c r="U30" s="4">
        <v>2466</v>
      </c>
      <c r="V30" s="4">
        <v>0</v>
      </c>
      <c r="W30" s="4">
        <v>0</v>
      </c>
      <c r="X30" s="4" t="s">
        <v>41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44800</v>
      </c>
      <c r="G31" s="6">
        <v>44801</v>
      </c>
      <c r="H31" s="4">
        <v>1</v>
      </c>
      <c r="I31" s="4">
        <v>1</v>
      </c>
      <c r="J31" s="4">
        <v>1</v>
      </c>
      <c r="K31" s="4" t="s">
        <v>30</v>
      </c>
      <c r="L31" s="4">
        <v>2096</v>
      </c>
      <c r="M31" s="4">
        <v>2096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44789</v>
      </c>
      <c r="S31" s="6">
        <v>44804</v>
      </c>
      <c r="T31" s="4" t="s">
        <v>34</v>
      </c>
      <c r="U31" s="4">
        <v>2096</v>
      </c>
      <c r="V31" s="4">
        <v>0</v>
      </c>
      <c r="W31" s="4">
        <v>0</v>
      </c>
      <c r="X31" s="4" t="s">
        <v>41</v>
      </c>
      <c r="Y31" s="4" t="s">
        <v>36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44798</v>
      </c>
      <c r="G32" s="6">
        <v>44801</v>
      </c>
      <c r="H32" s="4">
        <v>1</v>
      </c>
      <c r="I32" s="4">
        <v>3</v>
      </c>
      <c r="J32" s="4">
        <v>3</v>
      </c>
      <c r="K32" s="4" t="s">
        <v>30</v>
      </c>
      <c r="L32" s="4">
        <v>4854</v>
      </c>
      <c r="M32" s="4">
        <v>4854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44789</v>
      </c>
      <c r="S32" s="6">
        <v>44804</v>
      </c>
      <c r="T32" s="4" t="s">
        <v>34</v>
      </c>
      <c r="U32" s="4">
        <v>4854</v>
      </c>
      <c r="V32" s="4">
        <v>0</v>
      </c>
      <c r="W32" s="4">
        <v>0</v>
      </c>
      <c r="X32" s="4" t="s">
        <v>41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44799</v>
      </c>
      <c r="G33" s="6">
        <v>44801</v>
      </c>
      <c r="H33" s="4">
        <v>1</v>
      </c>
      <c r="I33" s="4">
        <v>2</v>
      </c>
      <c r="J33" s="4">
        <v>2</v>
      </c>
      <c r="K33" s="4" t="s">
        <v>30</v>
      </c>
      <c r="L33" s="4">
        <v>4282</v>
      </c>
      <c r="M33" s="4">
        <v>4282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44789</v>
      </c>
      <c r="S33" s="6">
        <v>44804</v>
      </c>
      <c r="T33" s="4" t="s">
        <v>34</v>
      </c>
      <c r="U33" s="4">
        <v>4282</v>
      </c>
      <c r="V33" s="4">
        <v>0</v>
      </c>
      <c r="W33" s="4">
        <v>0</v>
      </c>
      <c r="X33" s="4" t="s">
        <v>41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44800</v>
      </c>
      <c r="G34" s="6">
        <v>44801</v>
      </c>
      <c r="H34" s="4">
        <v>1</v>
      </c>
      <c r="I34" s="4">
        <v>1</v>
      </c>
      <c r="J34" s="4">
        <v>1</v>
      </c>
      <c r="K34" s="4" t="s">
        <v>30</v>
      </c>
      <c r="L34" s="4">
        <v>967</v>
      </c>
      <c r="M34" s="4">
        <v>967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44790</v>
      </c>
      <c r="S34" s="6">
        <v>44804</v>
      </c>
      <c r="T34" s="4" t="s">
        <v>34</v>
      </c>
      <c r="U34" s="4">
        <v>967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29</v>
      </c>
      <c r="F35" s="6">
        <v>44799</v>
      </c>
      <c r="G35" s="6">
        <v>44801</v>
      </c>
      <c r="H35" s="4">
        <v>1</v>
      </c>
      <c r="I35" s="4">
        <v>2</v>
      </c>
      <c r="J35" s="4">
        <v>2</v>
      </c>
      <c r="K35" s="4" t="s">
        <v>30</v>
      </c>
      <c r="L35" s="4">
        <v>999</v>
      </c>
      <c r="M35" s="4">
        <v>999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44791</v>
      </c>
      <c r="S35" s="6">
        <v>44804</v>
      </c>
      <c r="T35" s="4" t="s">
        <v>34</v>
      </c>
      <c r="U35" s="4">
        <v>999</v>
      </c>
      <c r="V35" s="4">
        <v>0</v>
      </c>
      <c r="W35" s="4">
        <v>0</v>
      </c>
      <c r="X35" s="4" t="s">
        <v>183</v>
      </c>
      <c r="Y35" s="4" t="s">
        <v>41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61</v>
      </c>
      <c r="F36" s="6">
        <v>44800</v>
      </c>
      <c r="G36" s="6">
        <v>44801</v>
      </c>
      <c r="H36" s="4">
        <v>1</v>
      </c>
      <c r="I36" s="4">
        <v>1</v>
      </c>
      <c r="J36" s="4">
        <v>1</v>
      </c>
      <c r="K36" s="4" t="s">
        <v>30</v>
      </c>
      <c r="L36" s="4">
        <v>1564</v>
      </c>
      <c r="M36" s="4">
        <v>1564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44791</v>
      </c>
      <c r="S36" s="6">
        <v>44804</v>
      </c>
      <c r="T36" s="4" t="s">
        <v>34</v>
      </c>
      <c r="U36" s="4">
        <v>1564</v>
      </c>
      <c r="V36" s="4">
        <v>0</v>
      </c>
      <c r="W36" s="4">
        <v>0</v>
      </c>
      <c r="X36" s="4" t="s">
        <v>41</v>
      </c>
      <c r="Y36" s="4" t="s">
        <v>187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44800</v>
      </c>
      <c r="G37" s="6">
        <v>44801</v>
      </c>
      <c r="H37" s="4">
        <v>1</v>
      </c>
      <c r="I37" s="4">
        <v>1</v>
      </c>
      <c r="J37" s="4">
        <v>1</v>
      </c>
      <c r="K37" s="4" t="s">
        <v>30</v>
      </c>
      <c r="L37" s="4">
        <v>2343</v>
      </c>
      <c r="M37" s="4">
        <v>2343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44791</v>
      </c>
      <c r="S37" s="6">
        <v>44804</v>
      </c>
      <c r="T37" s="4" t="s">
        <v>34</v>
      </c>
      <c r="U37" s="4">
        <v>2343</v>
      </c>
      <c r="V37" s="4">
        <v>0</v>
      </c>
      <c r="W37" s="4">
        <v>0</v>
      </c>
      <c r="X37" s="4" t="s">
        <v>41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44800</v>
      </c>
      <c r="G38" s="6">
        <v>44801</v>
      </c>
      <c r="H38" s="4">
        <v>1</v>
      </c>
      <c r="I38" s="4">
        <v>1</v>
      </c>
      <c r="J38" s="4">
        <v>1</v>
      </c>
      <c r="K38" s="4" t="s">
        <v>30</v>
      </c>
      <c r="L38" s="4">
        <v>5587</v>
      </c>
      <c r="M38" s="4">
        <v>5587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44791</v>
      </c>
      <c r="S38" s="6">
        <v>44804</v>
      </c>
      <c r="T38" s="4" t="s">
        <v>34</v>
      </c>
      <c r="U38" s="4">
        <v>5587</v>
      </c>
      <c r="V38" s="4">
        <v>0</v>
      </c>
      <c r="W38" s="4">
        <v>0</v>
      </c>
      <c r="X38" s="4" t="s">
        <v>41</v>
      </c>
      <c r="Y38" s="4" t="s">
        <v>197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44799</v>
      </c>
      <c r="G39" s="6">
        <v>44801</v>
      </c>
      <c r="H39" s="4">
        <v>1</v>
      </c>
      <c r="I39" s="4">
        <v>2</v>
      </c>
      <c r="J39" s="4">
        <v>2</v>
      </c>
      <c r="K39" s="4" t="s">
        <v>30</v>
      </c>
      <c r="L39" s="4">
        <v>4400</v>
      </c>
      <c r="M39" s="4">
        <v>4400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44791</v>
      </c>
      <c r="S39" s="6">
        <v>44804</v>
      </c>
      <c r="T39" s="4" t="s">
        <v>34</v>
      </c>
      <c r="U39" s="4">
        <v>4400</v>
      </c>
      <c r="V39" s="4">
        <v>0</v>
      </c>
      <c r="W39" s="4">
        <v>0</v>
      </c>
      <c r="X39" s="4" t="s">
        <v>41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61</v>
      </c>
      <c r="F40" s="6">
        <v>44799</v>
      </c>
      <c r="G40" s="6">
        <v>44801</v>
      </c>
      <c r="H40" s="4">
        <v>2</v>
      </c>
      <c r="I40" s="4">
        <v>2</v>
      </c>
      <c r="J40" s="4">
        <v>4</v>
      </c>
      <c r="K40" s="4" t="s">
        <v>30</v>
      </c>
      <c r="L40" s="4">
        <v>840</v>
      </c>
      <c r="M40" s="4">
        <v>840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44791</v>
      </c>
      <c r="S40" s="6">
        <v>44804</v>
      </c>
      <c r="T40" s="4" t="s">
        <v>34</v>
      </c>
      <c r="U40" s="4">
        <v>840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118</v>
      </c>
      <c r="E41" s="4" t="s">
        <v>124</v>
      </c>
      <c r="F41" s="6">
        <v>44799</v>
      </c>
      <c r="G41" s="6">
        <v>44801</v>
      </c>
      <c r="H41" s="4">
        <v>1</v>
      </c>
      <c r="I41" s="4">
        <v>2</v>
      </c>
      <c r="J41" s="4">
        <v>2</v>
      </c>
      <c r="K41" s="4" t="s">
        <v>30</v>
      </c>
      <c r="L41" s="4">
        <v>2643</v>
      </c>
      <c r="M41" s="4">
        <v>2643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44792</v>
      </c>
      <c r="S41" s="6">
        <v>44804</v>
      </c>
      <c r="T41" s="4" t="s">
        <v>34</v>
      </c>
      <c r="U41" s="4">
        <v>2643</v>
      </c>
      <c r="V41" s="4">
        <v>0</v>
      </c>
      <c r="W41" s="4">
        <v>0</v>
      </c>
      <c r="X41" s="4" t="s">
        <v>208</v>
      </c>
      <c r="Y41" s="4" t="s">
        <v>209</v>
      </c>
    </row>
    <row r="42" s="4" customFormat="1" spans="1:25">
      <c r="A42" s="4" t="s">
        <v>210</v>
      </c>
      <c r="B42" s="4" t="s">
        <v>26</v>
      </c>
      <c r="C42" s="4" t="s">
        <v>27</v>
      </c>
      <c r="D42" s="4" t="s">
        <v>211</v>
      </c>
      <c r="E42" s="4" t="s">
        <v>212</v>
      </c>
      <c r="F42" s="6">
        <v>44800</v>
      </c>
      <c r="G42" s="6">
        <v>44801</v>
      </c>
      <c r="H42" s="4">
        <v>1</v>
      </c>
      <c r="I42" s="4">
        <v>1</v>
      </c>
      <c r="J42" s="4">
        <v>1</v>
      </c>
      <c r="K42" s="4" t="s">
        <v>30</v>
      </c>
      <c r="L42" s="4">
        <v>2588</v>
      </c>
      <c r="M42" s="4">
        <v>2588</v>
      </c>
      <c r="N42" s="4" t="s">
        <v>213</v>
      </c>
      <c r="O42" s="4" t="s">
        <v>32</v>
      </c>
      <c r="P42" s="4" t="s">
        <v>33</v>
      </c>
      <c r="Q42" s="4">
        <v>0</v>
      </c>
      <c r="R42" s="7">
        <v>44793</v>
      </c>
      <c r="S42" s="6">
        <v>44804</v>
      </c>
      <c r="T42" s="4" t="s">
        <v>34</v>
      </c>
      <c r="U42" s="4">
        <v>2588</v>
      </c>
      <c r="V42" s="4">
        <v>0</v>
      </c>
      <c r="W42" s="4">
        <v>0</v>
      </c>
      <c r="X42" s="4" t="s">
        <v>41</v>
      </c>
      <c r="Y42" s="4" t="s">
        <v>214</v>
      </c>
    </row>
    <row r="43" s="4" customFormat="1" spans="1:25">
      <c r="A43" s="4" t="s">
        <v>215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44799</v>
      </c>
      <c r="G43" s="6">
        <v>44801</v>
      </c>
      <c r="H43" s="4">
        <v>1</v>
      </c>
      <c r="I43" s="4">
        <v>2</v>
      </c>
      <c r="J43" s="4">
        <v>2</v>
      </c>
      <c r="K43" s="4" t="s">
        <v>30</v>
      </c>
      <c r="L43" s="4">
        <v>5228</v>
      </c>
      <c r="M43" s="4">
        <v>5228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44793</v>
      </c>
      <c r="S43" s="6">
        <v>44804</v>
      </c>
      <c r="T43" s="4" t="s">
        <v>34</v>
      </c>
      <c r="U43" s="4">
        <v>5228</v>
      </c>
      <c r="V43" s="4">
        <v>0</v>
      </c>
      <c r="W43" s="4">
        <v>0</v>
      </c>
      <c r="X43" s="4" t="s">
        <v>41</v>
      </c>
      <c r="Y43" s="4" t="s">
        <v>217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44800</v>
      </c>
      <c r="G44" s="6">
        <v>44801</v>
      </c>
      <c r="H44" s="4">
        <v>1</v>
      </c>
      <c r="I44" s="4">
        <v>1</v>
      </c>
      <c r="J44" s="4">
        <v>1</v>
      </c>
      <c r="K44" s="4" t="s">
        <v>30</v>
      </c>
      <c r="L44" s="4">
        <v>875</v>
      </c>
      <c r="M44" s="4">
        <v>875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44793</v>
      </c>
      <c r="S44" s="6">
        <v>44804</v>
      </c>
      <c r="T44" s="4" t="s">
        <v>34</v>
      </c>
      <c r="U44" s="4">
        <v>875</v>
      </c>
      <c r="V44" s="4">
        <v>0</v>
      </c>
      <c r="W44" s="4">
        <v>0</v>
      </c>
      <c r="X44" s="4" t="s">
        <v>41</v>
      </c>
      <c r="Y44" s="4" t="s">
        <v>222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44800</v>
      </c>
      <c r="G45" s="6">
        <v>44801</v>
      </c>
      <c r="H45" s="4">
        <v>1</v>
      </c>
      <c r="I45" s="4">
        <v>1</v>
      </c>
      <c r="J45" s="4">
        <v>1</v>
      </c>
      <c r="K45" s="4" t="s">
        <v>30</v>
      </c>
      <c r="L45" s="4">
        <v>2024</v>
      </c>
      <c r="M45" s="4">
        <v>2024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44793</v>
      </c>
      <c r="S45" s="6">
        <v>44804</v>
      </c>
      <c r="T45" s="4" t="s">
        <v>34</v>
      </c>
      <c r="U45" s="4">
        <v>2024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29</v>
      </c>
      <c r="F46" s="6">
        <v>44800</v>
      </c>
      <c r="G46" s="6">
        <v>44801</v>
      </c>
      <c r="H46" s="4">
        <v>1</v>
      </c>
      <c r="I46" s="4">
        <v>1</v>
      </c>
      <c r="J46" s="4">
        <v>1</v>
      </c>
      <c r="K46" s="4" t="s">
        <v>30</v>
      </c>
      <c r="L46" s="4">
        <v>237</v>
      </c>
      <c r="M46" s="4">
        <v>237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44793</v>
      </c>
      <c r="S46" s="6">
        <v>44804</v>
      </c>
      <c r="T46" s="4" t="s">
        <v>34</v>
      </c>
      <c r="U46" s="4">
        <v>237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230</v>
      </c>
      <c r="B47" s="4" t="s">
        <v>26</v>
      </c>
      <c r="C47" s="4" t="s">
        <v>27</v>
      </c>
      <c r="D47" s="4" t="s">
        <v>231</v>
      </c>
      <c r="E47" s="4" t="s">
        <v>232</v>
      </c>
      <c r="F47" s="6">
        <v>44797</v>
      </c>
      <c r="G47" s="6">
        <v>44801</v>
      </c>
      <c r="H47" s="4">
        <v>1</v>
      </c>
      <c r="I47" s="4">
        <v>4</v>
      </c>
      <c r="J47" s="4">
        <v>4</v>
      </c>
      <c r="K47" s="4" t="s">
        <v>30</v>
      </c>
      <c r="L47" s="4">
        <v>6400</v>
      </c>
      <c r="M47" s="4">
        <v>6400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44793</v>
      </c>
      <c r="S47" s="6">
        <v>44804</v>
      </c>
      <c r="T47" s="4" t="s">
        <v>34</v>
      </c>
      <c r="U47" s="4">
        <v>6400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44799</v>
      </c>
      <c r="G48" s="6">
        <v>44801</v>
      </c>
      <c r="H48" s="4">
        <v>1</v>
      </c>
      <c r="I48" s="4">
        <v>2</v>
      </c>
      <c r="J48" s="4">
        <v>2</v>
      </c>
      <c r="K48" s="4" t="s">
        <v>30</v>
      </c>
      <c r="L48" s="4">
        <v>2032</v>
      </c>
      <c r="M48" s="4">
        <v>2032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44793</v>
      </c>
      <c r="S48" s="6">
        <v>44804</v>
      </c>
      <c r="T48" s="4" t="s">
        <v>34</v>
      </c>
      <c r="U48" s="4">
        <v>2032</v>
      </c>
      <c r="V48" s="4">
        <v>0</v>
      </c>
      <c r="W48" s="4">
        <v>0</v>
      </c>
      <c r="X48" s="4" t="s">
        <v>238</v>
      </c>
      <c r="Y48" s="4" t="s">
        <v>239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66</v>
      </c>
      <c r="F49" s="6">
        <v>44800</v>
      </c>
      <c r="G49" s="6">
        <v>44801</v>
      </c>
      <c r="H49" s="4">
        <v>1</v>
      </c>
      <c r="I49" s="4">
        <v>1</v>
      </c>
      <c r="J49" s="4">
        <v>1</v>
      </c>
      <c r="K49" s="4" t="s">
        <v>30</v>
      </c>
      <c r="L49" s="4">
        <v>680</v>
      </c>
      <c r="M49" s="4">
        <v>680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44793</v>
      </c>
      <c r="S49" s="6">
        <v>44804</v>
      </c>
      <c r="T49" s="4" t="s">
        <v>34</v>
      </c>
      <c r="U49" s="4">
        <v>680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243</v>
      </c>
      <c r="B50" s="4" t="s">
        <v>26</v>
      </c>
      <c r="C50" s="4" t="s">
        <v>27</v>
      </c>
      <c r="D50" s="4" t="s">
        <v>244</v>
      </c>
      <c r="E50" s="4" t="s">
        <v>245</v>
      </c>
      <c r="F50" s="6">
        <v>44800</v>
      </c>
      <c r="G50" s="6">
        <v>44801</v>
      </c>
      <c r="H50" s="4">
        <v>1</v>
      </c>
      <c r="I50" s="4">
        <v>1</v>
      </c>
      <c r="J50" s="4">
        <v>1</v>
      </c>
      <c r="K50" s="4" t="s">
        <v>30</v>
      </c>
      <c r="L50" s="4">
        <v>364</v>
      </c>
      <c r="M50" s="4">
        <v>364</v>
      </c>
      <c r="N50" s="4" t="s">
        <v>246</v>
      </c>
      <c r="O50" s="4" t="s">
        <v>32</v>
      </c>
      <c r="P50" s="4" t="s">
        <v>33</v>
      </c>
      <c r="Q50" s="4">
        <v>0</v>
      </c>
      <c r="R50" s="7">
        <v>44794</v>
      </c>
      <c r="S50" s="6">
        <v>44804</v>
      </c>
      <c r="T50" s="4" t="s">
        <v>34</v>
      </c>
      <c r="U50" s="4">
        <v>364</v>
      </c>
      <c r="V50" s="4">
        <v>0</v>
      </c>
      <c r="W50" s="4">
        <v>0</v>
      </c>
      <c r="X50" s="4" t="s">
        <v>41</v>
      </c>
      <c r="Y50" s="4" t="s">
        <v>247</v>
      </c>
    </row>
    <row r="51" s="4" customFormat="1" spans="1:25">
      <c r="A51" s="4" t="s">
        <v>248</v>
      </c>
      <c r="B51" s="4" t="s">
        <v>26</v>
      </c>
      <c r="C51" s="4" t="s">
        <v>27</v>
      </c>
      <c r="D51" s="4" t="s">
        <v>249</v>
      </c>
      <c r="E51" s="4" t="s">
        <v>250</v>
      </c>
      <c r="F51" s="6">
        <v>44800</v>
      </c>
      <c r="G51" s="6">
        <v>44801</v>
      </c>
      <c r="H51" s="4">
        <v>1</v>
      </c>
      <c r="I51" s="4">
        <v>1</v>
      </c>
      <c r="J51" s="4">
        <v>1</v>
      </c>
      <c r="K51" s="4" t="s">
        <v>30</v>
      </c>
      <c r="L51" s="4">
        <v>2832</v>
      </c>
      <c r="M51" s="4">
        <v>2832</v>
      </c>
      <c r="N51" s="4" t="s">
        <v>251</v>
      </c>
      <c r="O51" s="4" t="s">
        <v>32</v>
      </c>
      <c r="P51" s="4" t="s">
        <v>33</v>
      </c>
      <c r="Q51" s="4">
        <v>0</v>
      </c>
      <c r="R51" s="7">
        <v>44794</v>
      </c>
      <c r="S51" s="6">
        <v>44804</v>
      </c>
      <c r="T51" s="4" t="s">
        <v>34</v>
      </c>
      <c r="U51" s="4">
        <v>2832</v>
      </c>
      <c r="V51" s="4">
        <v>0</v>
      </c>
      <c r="W51" s="4">
        <v>0</v>
      </c>
      <c r="X51" s="4" t="s">
        <v>252</v>
      </c>
      <c r="Y51" s="4" t="s">
        <v>253</v>
      </c>
    </row>
    <row r="52" s="4" customFormat="1" spans="1:25">
      <c r="A52" s="4" t="s">
        <v>254</v>
      </c>
      <c r="B52" s="4" t="s">
        <v>26</v>
      </c>
      <c r="C52" s="4" t="s">
        <v>27</v>
      </c>
      <c r="D52" s="4" t="s">
        <v>255</v>
      </c>
      <c r="E52" s="4" t="s">
        <v>256</v>
      </c>
      <c r="F52" s="6">
        <v>44799</v>
      </c>
      <c r="G52" s="6">
        <v>44801</v>
      </c>
      <c r="H52" s="4">
        <v>1</v>
      </c>
      <c r="I52" s="4">
        <v>2</v>
      </c>
      <c r="J52" s="4">
        <v>2</v>
      </c>
      <c r="K52" s="4" t="s">
        <v>30</v>
      </c>
      <c r="L52" s="4">
        <v>756</v>
      </c>
      <c r="M52" s="4">
        <v>756</v>
      </c>
      <c r="N52" s="4" t="s">
        <v>257</v>
      </c>
      <c r="O52" s="4" t="s">
        <v>32</v>
      </c>
      <c r="P52" s="4" t="s">
        <v>33</v>
      </c>
      <c r="Q52" s="4">
        <v>0</v>
      </c>
      <c r="R52" s="7">
        <v>44794</v>
      </c>
      <c r="S52" s="6">
        <v>44804</v>
      </c>
      <c r="T52" s="4" t="s">
        <v>34</v>
      </c>
      <c r="U52" s="4">
        <v>756</v>
      </c>
      <c r="V52" s="4">
        <v>0</v>
      </c>
      <c r="W52" s="4">
        <v>0</v>
      </c>
      <c r="X52" s="4" t="s">
        <v>41</v>
      </c>
      <c r="Y52" s="4" t="s">
        <v>258</v>
      </c>
    </row>
    <row r="53" s="4" customFormat="1" spans="1:25">
      <c r="A53" s="4" t="s">
        <v>259</v>
      </c>
      <c r="B53" s="4" t="s">
        <v>26</v>
      </c>
      <c r="C53" s="4" t="s">
        <v>27</v>
      </c>
      <c r="D53" s="4" t="s">
        <v>260</v>
      </c>
      <c r="E53" s="4" t="s">
        <v>261</v>
      </c>
      <c r="F53" s="6">
        <v>44800</v>
      </c>
      <c r="G53" s="6">
        <v>44801</v>
      </c>
      <c r="H53" s="4">
        <v>1</v>
      </c>
      <c r="I53" s="4">
        <v>1</v>
      </c>
      <c r="J53" s="4">
        <v>1</v>
      </c>
      <c r="K53" s="4" t="s">
        <v>30</v>
      </c>
      <c r="L53" s="4">
        <v>324</v>
      </c>
      <c r="M53" s="4">
        <v>324</v>
      </c>
      <c r="N53" s="4" t="s">
        <v>262</v>
      </c>
      <c r="O53" s="4" t="s">
        <v>32</v>
      </c>
      <c r="P53" s="4" t="s">
        <v>33</v>
      </c>
      <c r="Q53" s="4">
        <v>0</v>
      </c>
      <c r="R53" s="7">
        <v>44794</v>
      </c>
      <c r="S53" s="6">
        <v>44804</v>
      </c>
      <c r="T53" s="4" t="s">
        <v>34</v>
      </c>
      <c r="U53" s="4">
        <v>324</v>
      </c>
      <c r="V53" s="4">
        <v>0</v>
      </c>
      <c r="W53" s="4">
        <v>0</v>
      </c>
      <c r="X53" s="4" t="s">
        <v>41</v>
      </c>
      <c r="Y53" s="4" t="s">
        <v>41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265</v>
      </c>
      <c r="F54" s="6">
        <v>44794</v>
      </c>
      <c r="G54" s="6">
        <v>44801</v>
      </c>
      <c r="H54" s="4">
        <v>2</v>
      </c>
      <c r="I54" s="4">
        <v>7</v>
      </c>
      <c r="J54" s="4">
        <v>14</v>
      </c>
      <c r="K54" s="4" t="s">
        <v>30</v>
      </c>
      <c r="L54" s="4">
        <v>14560</v>
      </c>
      <c r="M54" s="4">
        <v>14560</v>
      </c>
      <c r="N54" s="4" t="s">
        <v>266</v>
      </c>
      <c r="O54" s="4" t="s">
        <v>32</v>
      </c>
      <c r="P54" s="4" t="s">
        <v>33</v>
      </c>
      <c r="Q54" s="4">
        <v>0</v>
      </c>
      <c r="R54" s="7">
        <v>44794</v>
      </c>
      <c r="S54" s="6">
        <v>44804</v>
      </c>
      <c r="T54" s="4" t="s">
        <v>34</v>
      </c>
      <c r="U54" s="4">
        <v>14560</v>
      </c>
      <c r="V54" s="4">
        <v>0</v>
      </c>
      <c r="W54" s="4">
        <v>0</v>
      </c>
      <c r="X54" s="4" t="s">
        <v>267</v>
      </c>
      <c r="Y54" s="4" t="s">
        <v>268</v>
      </c>
    </row>
    <row r="55" s="4" customFormat="1" spans="1:25">
      <c r="A55" s="4" t="s">
        <v>269</v>
      </c>
      <c r="B55" s="4" t="s">
        <v>26</v>
      </c>
      <c r="C55" s="4" t="s">
        <v>27</v>
      </c>
      <c r="D55" s="4" t="s">
        <v>270</v>
      </c>
      <c r="E55" s="4" t="s">
        <v>271</v>
      </c>
      <c r="F55" s="6">
        <v>44800</v>
      </c>
      <c r="G55" s="6">
        <v>44801</v>
      </c>
      <c r="H55" s="4">
        <v>1</v>
      </c>
      <c r="I55" s="4">
        <v>1</v>
      </c>
      <c r="J55" s="4">
        <v>1</v>
      </c>
      <c r="K55" s="4" t="s">
        <v>30</v>
      </c>
      <c r="L55" s="4">
        <v>2487</v>
      </c>
      <c r="M55" s="4">
        <v>2487</v>
      </c>
      <c r="N55" s="4" t="s">
        <v>272</v>
      </c>
      <c r="O55" s="4" t="s">
        <v>32</v>
      </c>
      <c r="P55" s="4" t="s">
        <v>33</v>
      </c>
      <c r="Q55" s="4">
        <v>0</v>
      </c>
      <c r="R55" s="7">
        <v>44795</v>
      </c>
      <c r="S55" s="6">
        <v>44804</v>
      </c>
      <c r="T55" s="4" t="s">
        <v>34</v>
      </c>
      <c r="U55" s="4">
        <v>2487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6">
        <v>44800</v>
      </c>
      <c r="G56" s="6">
        <v>44801</v>
      </c>
      <c r="H56" s="4">
        <v>1</v>
      </c>
      <c r="I56" s="4">
        <v>1</v>
      </c>
      <c r="J56" s="4">
        <v>1</v>
      </c>
      <c r="K56" s="4" t="s">
        <v>30</v>
      </c>
      <c r="L56" s="4">
        <v>1461</v>
      </c>
      <c r="M56" s="4">
        <v>1461</v>
      </c>
      <c r="N56" s="4" t="s">
        <v>276</v>
      </c>
      <c r="O56" s="4" t="s">
        <v>32</v>
      </c>
      <c r="P56" s="4" t="s">
        <v>33</v>
      </c>
      <c r="Q56" s="4">
        <v>0</v>
      </c>
      <c r="R56" s="7">
        <v>44795</v>
      </c>
      <c r="S56" s="6">
        <v>44804</v>
      </c>
      <c r="T56" s="4" t="s">
        <v>34</v>
      </c>
      <c r="U56" s="4">
        <v>1461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277</v>
      </c>
      <c r="B57" s="4" t="s">
        <v>26</v>
      </c>
      <c r="C57" s="4" t="s">
        <v>27</v>
      </c>
      <c r="D57" s="4" t="s">
        <v>278</v>
      </c>
      <c r="E57" s="4" t="s">
        <v>279</v>
      </c>
      <c r="F57" s="6">
        <v>44800</v>
      </c>
      <c r="G57" s="6">
        <v>44801</v>
      </c>
      <c r="H57" s="4">
        <v>1</v>
      </c>
      <c r="I57" s="4">
        <v>1</v>
      </c>
      <c r="J57" s="4">
        <v>1</v>
      </c>
      <c r="K57" s="4" t="s">
        <v>30</v>
      </c>
      <c r="L57" s="4">
        <v>2098</v>
      </c>
      <c r="M57" s="4">
        <v>2098</v>
      </c>
      <c r="N57" s="4" t="s">
        <v>280</v>
      </c>
      <c r="O57" s="4" t="s">
        <v>32</v>
      </c>
      <c r="P57" s="4" t="s">
        <v>33</v>
      </c>
      <c r="Q57" s="4">
        <v>0</v>
      </c>
      <c r="R57" s="7">
        <v>44795</v>
      </c>
      <c r="S57" s="6">
        <v>44804</v>
      </c>
      <c r="T57" s="4" t="s">
        <v>34</v>
      </c>
      <c r="U57" s="4">
        <v>2098</v>
      </c>
      <c r="V57" s="4">
        <v>0</v>
      </c>
      <c r="W57" s="4">
        <v>0</v>
      </c>
      <c r="X57" s="4" t="s">
        <v>41</v>
      </c>
      <c r="Y57" s="4" t="s">
        <v>281</v>
      </c>
    </row>
    <row r="58" s="4" customFormat="1" spans="1:25">
      <c r="A58" s="4" t="s">
        <v>282</v>
      </c>
      <c r="B58" s="4" t="s">
        <v>26</v>
      </c>
      <c r="C58" s="4" t="s">
        <v>27</v>
      </c>
      <c r="D58" s="4" t="s">
        <v>283</v>
      </c>
      <c r="E58" s="4" t="s">
        <v>284</v>
      </c>
      <c r="F58" s="6">
        <v>44796</v>
      </c>
      <c r="G58" s="6">
        <v>44801</v>
      </c>
      <c r="H58" s="4">
        <v>1</v>
      </c>
      <c r="I58" s="4">
        <v>5</v>
      </c>
      <c r="J58" s="4">
        <v>5</v>
      </c>
      <c r="K58" s="4" t="s">
        <v>30</v>
      </c>
      <c r="L58" s="4">
        <v>5025</v>
      </c>
      <c r="M58" s="4">
        <v>5025</v>
      </c>
      <c r="N58" s="4" t="s">
        <v>285</v>
      </c>
      <c r="O58" s="4" t="s">
        <v>32</v>
      </c>
      <c r="P58" s="4" t="s">
        <v>33</v>
      </c>
      <c r="Q58" s="4">
        <v>0</v>
      </c>
      <c r="R58" s="7">
        <v>44795</v>
      </c>
      <c r="S58" s="6">
        <v>44804</v>
      </c>
      <c r="T58" s="4" t="s">
        <v>34</v>
      </c>
      <c r="U58" s="4">
        <v>5025</v>
      </c>
      <c r="V58" s="4">
        <v>0</v>
      </c>
      <c r="W58" s="4">
        <v>0</v>
      </c>
      <c r="X58" s="4" t="s">
        <v>41</v>
      </c>
      <c r="Y58" s="4" t="s">
        <v>286</v>
      </c>
    </row>
    <row r="59" s="4" customFormat="1" spans="1:25">
      <c r="A59" s="4" t="s">
        <v>287</v>
      </c>
      <c r="B59" s="4" t="s">
        <v>26</v>
      </c>
      <c r="C59" s="4" t="s">
        <v>27</v>
      </c>
      <c r="D59" s="4" t="s">
        <v>288</v>
      </c>
      <c r="E59" s="4" t="s">
        <v>289</v>
      </c>
      <c r="F59" s="6">
        <v>44796</v>
      </c>
      <c r="G59" s="6">
        <v>44801</v>
      </c>
      <c r="H59" s="4">
        <v>1</v>
      </c>
      <c r="I59" s="4">
        <v>5</v>
      </c>
      <c r="J59" s="4">
        <v>5</v>
      </c>
      <c r="K59" s="4" t="s">
        <v>30</v>
      </c>
      <c r="L59" s="4">
        <v>1430</v>
      </c>
      <c r="M59" s="4">
        <v>1430</v>
      </c>
      <c r="N59" s="4" t="s">
        <v>290</v>
      </c>
      <c r="O59" s="4" t="s">
        <v>32</v>
      </c>
      <c r="P59" s="4" t="s">
        <v>33</v>
      </c>
      <c r="Q59" s="4">
        <v>0</v>
      </c>
      <c r="R59" s="7">
        <v>44795</v>
      </c>
      <c r="S59" s="6">
        <v>44804</v>
      </c>
      <c r="T59" s="4" t="s">
        <v>34</v>
      </c>
      <c r="U59" s="4">
        <v>1430</v>
      </c>
      <c r="V59" s="4">
        <v>0</v>
      </c>
      <c r="W59" s="4">
        <v>0</v>
      </c>
      <c r="X59" s="4" t="s">
        <v>41</v>
      </c>
      <c r="Y59" s="4" t="s">
        <v>291</v>
      </c>
    </row>
    <row r="60" s="4" customFormat="1" spans="1:25">
      <c r="A60" s="4" t="s">
        <v>292</v>
      </c>
      <c r="B60" s="4" t="s">
        <v>26</v>
      </c>
      <c r="C60" s="4" t="s">
        <v>27</v>
      </c>
      <c r="D60" s="4" t="s">
        <v>293</v>
      </c>
      <c r="E60" s="4" t="s">
        <v>294</v>
      </c>
      <c r="F60" s="6">
        <v>44799</v>
      </c>
      <c r="G60" s="6">
        <v>44801</v>
      </c>
      <c r="H60" s="4">
        <v>1</v>
      </c>
      <c r="I60" s="4">
        <v>2</v>
      </c>
      <c r="J60" s="4">
        <v>2</v>
      </c>
      <c r="K60" s="4" t="s">
        <v>30</v>
      </c>
      <c r="L60" s="4">
        <v>838</v>
      </c>
      <c r="M60" s="4">
        <v>838</v>
      </c>
      <c r="N60" s="4" t="s">
        <v>295</v>
      </c>
      <c r="O60" s="4" t="s">
        <v>32</v>
      </c>
      <c r="P60" s="4" t="s">
        <v>33</v>
      </c>
      <c r="Q60" s="4">
        <v>0</v>
      </c>
      <c r="R60" s="7">
        <v>44796</v>
      </c>
      <c r="S60" s="6">
        <v>44804</v>
      </c>
      <c r="T60" s="4" t="s">
        <v>34</v>
      </c>
      <c r="U60" s="4">
        <v>838</v>
      </c>
      <c r="V60" s="4">
        <v>0</v>
      </c>
      <c r="W60" s="4">
        <v>0</v>
      </c>
      <c r="X60" s="4" t="s">
        <v>41</v>
      </c>
      <c r="Y60" s="4" t="s">
        <v>296</v>
      </c>
    </row>
    <row r="61" s="4" customFormat="1" spans="1:25">
      <c r="A61" s="4" t="s">
        <v>297</v>
      </c>
      <c r="B61" s="4" t="s">
        <v>26</v>
      </c>
      <c r="C61" s="4" t="s">
        <v>27</v>
      </c>
      <c r="D61" s="4" t="s">
        <v>298</v>
      </c>
      <c r="E61" s="4" t="s">
        <v>299</v>
      </c>
      <c r="F61" s="6">
        <v>44800</v>
      </c>
      <c r="G61" s="6">
        <v>44801</v>
      </c>
      <c r="H61" s="4">
        <v>1</v>
      </c>
      <c r="I61" s="4">
        <v>1</v>
      </c>
      <c r="J61" s="4">
        <v>1</v>
      </c>
      <c r="K61" s="4" t="s">
        <v>30</v>
      </c>
      <c r="L61" s="4">
        <v>592</v>
      </c>
      <c r="M61" s="4">
        <v>592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44796</v>
      </c>
      <c r="S61" s="6">
        <v>44804</v>
      </c>
      <c r="T61" s="4" t="s">
        <v>34</v>
      </c>
      <c r="U61" s="4">
        <v>592</v>
      </c>
      <c r="V61" s="4">
        <v>0</v>
      </c>
      <c r="W61" s="4">
        <v>0</v>
      </c>
      <c r="X61" s="4" t="s">
        <v>301</v>
      </c>
      <c r="Y61" s="4" t="s">
        <v>41</v>
      </c>
    </row>
    <row r="62" s="4" customFormat="1" spans="1:25">
      <c r="A62" s="4" t="s">
        <v>302</v>
      </c>
      <c r="B62" s="4" t="s">
        <v>26</v>
      </c>
      <c r="C62" s="4" t="s">
        <v>27</v>
      </c>
      <c r="D62" s="4" t="s">
        <v>303</v>
      </c>
      <c r="E62" s="4" t="s">
        <v>304</v>
      </c>
      <c r="F62" s="6">
        <v>44799</v>
      </c>
      <c r="G62" s="6">
        <v>44801</v>
      </c>
      <c r="H62" s="4">
        <v>1</v>
      </c>
      <c r="I62" s="4">
        <v>2</v>
      </c>
      <c r="J62" s="4">
        <v>2</v>
      </c>
      <c r="K62" s="4" t="s">
        <v>30</v>
      </c>
      <c r="L62" s="4">
        <v>874</v>
      </c>
      <c r="M62" s="4">
        <v>874</v>
      </c>
      <c r="N62" s="4" t="s">
        <v>305</v>
      </c>
      <c r="O62" s="4" t="s">
        <v>32</v>
      </c>
      <c r="P62" s="4" t="s">
        <v>33</v>
      </c>
      <c r="Q62" s="4">
        <v>0</v>
      </c>
      <c r="R62" s="7">
        <v>44796</v>
      </c>
      <c r="S62" s="6">
        <v>44804</v>
      </c>
      <c r="T62" s="4" t="s">
        <v>34</v>
      </c>
      <c r="U62" s="4">
        <v>874</v>
      </c>
      <c r="V62" s="4">
        <v>0</v>
      </c>
      <c r="W62" s="4">
        <v>0</v>
      </c>
      <c r="X62" s="4" t="s">
        <v>41</v>
      </c>
      <c r="Y62" s="4" t="s">
        <v>306</v>
      </c>
    </row>
    <row r="63" s="4" customFormat="1" spans="1:25">
      <c r="A63" s="4" t="s">
        <v>307</v>
      </c>
      <c r="B63" s="4" t="s">
        <v>26</v>
      </c>
      <c r="C63" s="4" t="s">
        <v>27</v>
      </c>
      <c r="D63" s="4" t="s">
        <v>308</v>
      </c>
      <c r="E63" s="4" t="s">
        <v>309</v>
      </c>
      <c r="F63" s="6">
        <v>44800</v>
      </c>
      <c r="G63" s="6">
        <v>44801</v>
      </c>
      <c r="H63" s="4">
        <v>1</v>
      </c>
      <c r="I63" s="4">
        <v>1</v>
      </c>
      <c r="J63" s="4">
        <v>1</v>
      </c>
      <c r="K63" s="4" t="s">
        <v>30</v>
      </c>
      <c r="L63" s="4">
        <v>296</v>
      </c>
      <c r="M63" s="4">
        <v>296</v>
      </c>
      <c r="N63" s="4" t="s">
        <v>310</v>
      </c>
      <c r="O63" s="4" t="s">
        <v>32</v>
      </c>
      <c r="P63" s="4" t="s">
        <v>33</v>
      </c>
      <c r="Q63" s="4">
        <v>0</v>
      </c>
      <c r="R63" s="7">
        <v>44796</v>
      </c>
      <c r="S63" s="6">
        <v>44804</v>
      </c>
      <c r="T63" s="4" t="s">
        <v>34</v>
      </c>
      <c r="U63" s="4">
        <v>296</v>
      </c>
      <c r="V63" s="4">
        <v>0</v>
      </c>
      <c r="W63" s="4">
        <v>0</v>
      </c>
      <c r="X63" s="4" t="s">
        <v>41</v>
      </c>
      <c r="Y63" s="4" t="s">
        <v>41</v>
      </c>
    </row>
    <row r="64" s="4" customFormat="1" spans="1:25">
      <c r="A64" s="4" t="s">
        <v>311</v>
      </c>
      <c r="B64" s="4" t="s">
        <v>26</v>
      </c>
      <c r="C64" s="4" t="s">
        <v>27</v>
      </c>
      <c r="D64" s="4" t="s">
        <v>298</v>
      </c>
      <c r="E64" s="4" t="s">
        <v>299</v>
      </c>
      <c r="F64" s="6">
        <v>44800</v>
      </c>
      <c r="G64" s="6">
        <v>44801</v>
      </c>
      <c r="H64" s="4">
        <v>1</v>
      </c>
      <c r="I64" s="4">
        <v>1</v>
      </c>
      <c r="J64" s="4">
        <v>1</v>
      </c>
      <c r="K64" s="4" t="s">
        <v>30</v>
      </c>
      <c r="L64" s="4">
        <v>635</v>
      </c>
      <c r="M64" s="4">
        <v>635</v>
      </c>
      <c r="N64" s="4" t="s">
        <v>312</v>
      </c>
      <c r="O64" s="4" t="s">
        <v>32</v>
      </c>
      <c r="P64" s="4" t="s">
        <v>33</v>
      </c>
      <c r="Q64" s="4">
        <v>0</v>
      </c>
      <c r="R64" s="7">
        <v>44797</v>
      </c>
      <c r="S64" s="6">
        <v>44804</v>
      </c>
      <c r="T64" s="4" t="s">
        <v>34</v>
      </c>
      <c r="U64" s="4">
        <v>635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313</v>
      </c>
      <c r="B65" s="4" t="s">
        <v>26</v>
      </c>
      <c r="C65" s="4" t="s">
        <v>27</v>
      </c>
      <c r="D65" s="4" t="s">
        <v>314</v>
      </c>
      <c r="E65" s="4" t="s">
        <v>315</v>
      </c>
      <c r="F65" s="6">
        <v>44800</v>
      </c>
      <c r="G65" s="6">
        <v>44801</v>
      </c>
      <c r="H65" s="4">
        <v>1</v>
      </c>
      <c r="I65" s="4">
        <v>1</v>
      </c>
      <c r="J65" s="4">
        <v>1</v>
      </c>
      <c r="K65" s="4" t="s">
        <v>30</v>
      </c>
      <c r="L65" s="4">
        <v>1716</v>
      </c>
      <c r="M65" s="4">
        <v>1716</v>
      </c>
      <c r="N65" s="4" t="s">
        <v>316</v>
      </c>
      <c r="O65" s="4" t="s">
        <v>32</v>
      </c>
      <c r="P65" s="4" t="s">
        <v>33</v>
      </c>
      <c r="Q65" s="4">
        <v>0</v>
      </c>
      <c r="R65" s="7">
        <v>44797</v>
      </c>
      <c r="S65" s="6">
        <v>44804</v>
      </c>
      <c r="T65" s="4" t="s">
        <v>34</v>
      </c>
      <c r="U65" s="4">
        <v>1716</v>
      </c>
      <c r="V65" s="4">
        <v>0</v>
      </c>
      <c r="W65" s="4">
        <v>0</v>
      </c>
      <c r="X65" s="4" t="s">
        <v>41</v>
      </c>
      <c r="Y65" s="4" t="s">
        <v>317</v>
      </c>
    </row>
    <row r="66" s="4" customFormat="1" spans="1:25">
      <c r="A66" s="4" t="s">
        <v>318</v>
      </c>
      <c r="B66" s="4" t="s">
        <v>26</v>
      </c>
      <c r="C66" s="4" t="s">
        <v>27</v>
      </c>
      <c r="D66" s="4" t="s">
        <v>319</v>
      </c>
      <c r="E66" s="4" t="s">
        <v>320</v>
      </c>
      <c r="F66" s="6">
        <v>44800</v>
      </c>
      <c r="G66" s="6">
        <v>44801</v>
      </c>
      <c r="H66" s="4">
        <v>1</v>
      </c>
      <c r="I66" s="4">
        <v>1</v>
      </c>
      <c r="J66" s="4">
        <v>1</v>
      </c>
      <c r="K66" s="4" t="s">
        <v>30</v>
      </c>
      <c r="L66" s="4">
        <v>257</v>
      </c>
      <c r="M66" s="4">
        <v>257</v>
      </c>
      <c r="N66" s="4" t="s">
        <v>321</v>
      </c>
      <c r="O66" s="4" t="s">
        <v>32</v>
      </c>
      <c r="P66" s="4" t="s">
        <v>33</v>
      </c>
      <c r="Q66" s="4">
        <v>0</v>
      </c>
      <c r="R66" s="7">
        <v>44797</v>
      </c>
      <c r="S66" s="6">
        <v>44804</v>
      </c>
      <c r="T66" s="4" t="s">
        <v>34</v>
      </c>
      <c r="U66" s="4">
        <v>257</v>
      </c>
      <c r="V66" s="4">
        <v>0</v>
      </c>
      <c r="W66" s="4">
        <v>0</v>
      </c>
      <c r="X66" s="4" t="s">
        <v>41</v>
      </c>
      <c r="Y66" s="4" t="s">
        <v>322</v>
      </c>
    </row>
    <row r="67" s="4" customFormat="1" spans="1:25">
      <c r="A67" s="4" t="s">
        <v>323</v>
      </c>
      <c r="B67" s="4" t="s">
        <v>26</v>
      </c>
      <c r="C67" s="4" t="s">
        <v>27</v>
      </c>
      <c r="D67" s="4" t="s">
        <v>319</v>
      </c>
      <c r="E67" s="4" t="s">
        <v>320</v>
      </c>
      <c r="F67" s="6">
        <v>44799</v>
      </c>
      <c r="G67" s="6">
        <v>44801</v>
      </c>
      <c r="H67" s="4">
        <v>1</v>
      </c>
      <c r="I67" s="4">
        <v>2</v>
      </c>
      <c r="J67" s="4">
        <v>2</v>
      </c>
      <c r="K67" s="4" t="s">
        <v>30</v>
      </c>
      <c r="L67" s="4">
        <v>514</v>
      </c>
      <c r="M67" s="4">
        <v>514</v>
      </c>
      <c r="N67" s="4" t="s">
        <v>324</v>
      </c>
      <c r="O67" s="4" t="s">
        <v>32</v>
      </c>
      <c r="P67" s="4" t="s">
        <v>33</v>
      </c>
      <c r="Q67" s="4">
        <v>0</v>
      </c>
      <c r="R67" s="7">
        <v>44797</v>
      </c>
      <c r="S67" s="6">
        <v>44804</v>
      </c>
      <c r="T67" s="4" t="s">
        <v>34</v>
      </c>
      <c r="U67" s="4">
        <v>514</v>
      </c>
      <c r="V67" s="4">
        <v>0</v>
      </c>
      <c r="W67" s="4">
        <v>0</v>
      </c>
      <c r="X67" s="4" t="s">
        <v>41</v>
      </c>
      <c r="Y67" s="4" t="s">
        <v>325</v>
      </c>
    </row>
    <row r="68" s="4" customFormat="1" spans="1:25">
      <c r="A68" s="4" t="s">
        <v>326</v>
      </c>
      <c r="B68" s="4" t="s">
        <v>26</v>
      </c>
      <c r="C68" s="4" t="s">
        <v>27</v>
      </c>
      <c r="D68" s="4" t="s">
        <v>327</v>
      </c>
      <c r="E68" s="4" t="s">
        <v>328</v>
      </c>
      <c r="F68" s="6">
        <v>44800</v>
      </c>
      <c r="G68" s="6">
        <v>44801</v>
      </c>
      <c r="H68" s="4">
        <v>1</v>
      </c>
      <c r="I68" s="4">
        <v>1</v>
      </c>
      <c r="J68" s="4">
        <v>1</v>
      </c>
      <c r="K68" s="4" t="s">
        <v>30</v>
      </c>
      <c r="L68" s="4">
        <v>705</v>
      </c>
      <c r="M68" s="4">
        <v>705</v>
      </c>
      <c r="N68" s="4" t="s">
        <v>329</v>
      </c>
      <c r="O68" s="4" t="s">
        <v>32</v>
      </c>
      <c r="P68" s="4" t="s">
        <v>33</v>
      </c>
      <c r="Q68" s="4">
        <v>0</v>
      </c>
      <c r="R68" s="7">
        <v>44797</v>
      </c>
      <c r="S68" s="6">
        <v>44804</v>
      </c>
      <c r="T68" s="4" t="s">
        <v>34</v>
      </c>
      <c r="U68" s="4">
        <v>705</v>
      </c>
      <c r="V68" s="4">
        <v>0</v>
      </c>
      <c r="W68" s="4">
        <v>0</v>
      </c>
      <c r="X68" s="4" t="s">
        <v>330</v>
      </c>
      <c r="Y68" s="4" t="s">
        <v>331</v>
      </c>
    </row>
    <row r="69" s="4" customFormat="1" spans="1:25">
      <c r="A69" s="4" t="s">
        <v>332</v>
      </c>
      <c r="B69" s="4" t="s">
        <v>26</v>
      </c>
      <c r="C69" s="4" t="s">
        <v>27</v>
      </c>
      <c r="D69" s="4" t="s">
        <v>327</v>
      </c>
      <c r="E69" s="4" t="s">
        <v>328</v>
      </c>
      <c r="F69" s="6">
        <v>44800</v>
      </c>
      <c r="G69" s="6">
        <v>44801</v>
      </c>
      <c r="H69" s="4">
        <v>1</v>
      </c>
      <c r="I69" s="4">
        <v>1</v>
      </c>
      <c r="J69" s="4">
        <v>1</v>
      </c>
      <c r="K69" s="4" t="s">
        <v>30</v>
      </c>
      <c r="L69" s="4">
        <v>705</v>
      </c>
      <c r="M69" s="4">
        <v>705</v>
      </c>
      <c r="N69" s="4" t="s">
        <v>333</v>
      </c>
      <c r="O69" s="4" t="s">
        <v>32</v>
      </c>
      <c r="P69" s="4" t="s">
        <v>33</v>
      </c>
      <c r="Q69" s="4">
        <v>0</v>
      </c>
      <c r="R69" s="7">
        <v>44797</v>
      </c>
      <c r="S69" s="6">
        <v>44804</v>
      </c>
      <c r="T69" s="4" t="s">
        <v>34</v>
      </c>
      <c r="U69" s="4">
        <v>705</v>
      </c>
      <c r="V69" s="4">
        <v>0</v>
      </c>
      <c r="W69" s="4">
        <v>0</v>
      </c>
      <c r="X69" s="4" t="s">
        <v>334</v>
      </c>
      <c r="Y69" s="4" t="s">
        <v>335</v>
      </c>
    </row>
    <row r="70" s="4" customFormat="1" spans="1:25">
      <c r="A70" s="4" t="s">
        <v>336</v>
      </c>
      <c r="B70" s="4" t="s">
        <v>26</v>
      </c>
      <c r="C70" s="4" t="s">
        <v>27</v>
      </c>
      <c r="D70" s="4" t="s">
        <v>337</v>
      </c>
      <c r="E70" s="4" t="s">
        <v>338</v>
      </c>
      <c r="F70" s="6">
        <v>44800</v>
      </c>
      <c r="G70" s="6">
        <v>44801</v>
      </c>
      <c r="H70" s="4">
        <v>1</v>
      </c>
      <c r="I70" s="4">
        <v>1</v>
      </c>
      <c r="J70" s="4">
        <v>1</v>
      </c>
      <c r="K70" s="4" t="s">
        <v>30</v>
      </c>
      <c r="L70" s="4">
        <v>1834</v>
      </c>
      <c r="M70" s="4">
        <v>1834</v>
      </c>
      <c r="N70" s="4" t="s">
        <v>339</v>
      </c>
      <c r="O70" s="4" t="s">
        <v>32</v>
      </c>
      <c r="P70" s="4" t="s">
        <v>33</v>
      </c>
      <c r="Q70" s="4">
        <v>0</v>
      </c>
      <c r="R70" s="7">
        <v>44798</v>
      </c>
      <c r="S70" s="6">
        <v>44804</v>
      </c>
      <c r="T70" s="4" t="s">
        <v>34</v>
      </c>
      <c r="U70" s="4">
        <v>1834</v>
      </c>
      <c r="V70" s="4">
        <v>0</v>
      </c>
      <c r="W70" s="4">
        <v>0</v>
      </c>
      <c r="X70" s="4" t="s">
        <v>41</v>
      </c>
      <c r="Y70" s="4" t="s">
        <v>41</v>
      </c>
    </row>
    <row r="71" s="4" customFormat="1" spans="1:25">
      <c r="A71" s="4" t="s">
        <v>340</v>
      </c>
      <c r="B71" s="4" t="s">
        <v>26</v>
      </c>
      <c r="C71" s="4" t="s">
        <v>27</v>
      </c>
      <c r="D71" s="4" t="s">
        <v>341</v>
      </c>
      <c r="E71" s="4" t="s">
        <v>342</v>
      </c>
      <c r="F71" s="6">
        <v>44800</v>
      </c>
      <c r="G71" s="6">
        <v>44801</v>
      </c>
      <c r="H71" s="4">
        <v>2</v>
      </c>
      <c r="I71" s="4">
        <v>1</v>
      </c>
      <c r="J71" s="4">
        <v>2</v>
      </c>
      <c r="K71" s="4" t="s">
        <v>30</v>
      </c>
      <c r="L71" s="4">
        <v>698</v>
      </c>
      <c r="M71" s="4">
        <v>698</v>
      </c>
      <c r="N71" s="4" t="s">
        <v>343</v>
      </c>
      <c r="O71" s="4" t="s">
        <v>32</v>
      </c>
      <c r="P71" s="4" t="s">
        <v>33</v>
      </c>
      <c r="Q71" s="4">
        <v>0</v>
      </c>
      <c r="R71" s="7">
        <v>44798</v>
      </c>
      <c r="S71" s="6">
        <v>44804</v>
      </c>
      <c r="T71" s="4" t="s">
        <v>34</v>
      </c>
      <c r="U71" s="4">
        <v>698</v>
      </c>
      <c r="V71" s="4">
        <v>0</v>
      </c>
      <c r="W71" s="4">
        <v>0</v>
      </c>
      <c r="X71" s="4" t="s">
        <v>41</v>
      </c>
      <c r="Y71" s="4" t="s">
        <v>344</v>
      </c>
    </row>
    <row r="72" s="4" customFormat="1" spans="1:25">
      <c r="A72" s="4" t="s">
        <v>345</v>
      </c>
      <c r="B72" s="4" t="s">
        <v>26</v>
      </c>
      <c r="C72" s="4" t="s">
        <v>27</v>
      </c>
      <c r="D72" s="4" t="s">
        <v>346</v>
      </c>
      <c r="E72" s="4" t="s">
        <v>347</v>
      </c>
      <c r="F72" s="6">
        <v>44800</v>
      </c>
      <c r="G72" s="6">
        <v>44801</v>
      </c>
      <c r="H72" s="4">
        <v>1</v>
      </c>
      <c r="I72" s="4">
        <v>1</v>
      </c>
      <c r="J72" s="4">
        <v>1</v>
      </c>
      <c r="K72" s="4" t="s">
        <v>30</v>
      </c>
      <c r="L72" s="4">
        <v>1003</v>
      </c>
      <c r="M72" s="4">
        <v>1003</v>
      </c>
      <c r="N72" s="4" t="s">
        <v>348</v>
      </c>
      <c r="O72" s="4" t="s">
        <v>32</v>
      </c>
      <c r="P72" s="4" t="s">
        <v>33</v>
      </c>
      <c r="Q72" s="4">
        <v>0</v>
      </c>
      <c r="R72" s="7">
        <v>44798</v>
      </c>
      <c r="S72" s="6">
        <v>44804</v>
      </c>
      <c r="T72" s="4" t="s">
        <v>34</v>
      </c>
      <c r="U72" s="4">
        <v>1003</v>
      </c>
      <c r="V72" s="4">
        <v>0</v>
      </c>
      <c r="W72" s="4">
        <v>0</v>
      </c>
      <c r="X72" s="4" t="s">
        <v>41</v>
      </c>
      <c r="Y72" s="4" t="s">
        <v>349</v>
      </c>
    </row>
    <row r="73" s="4" customFormat="1" spans="1:25">
      <c r="A73" s="4" t="s">
        <v>350</v>
      </c>
      <c r="B73" s="4" t="s">
        <v>26</v>
      </c>
      <c r="C73" s="4" t="s">
        <v>27</v>
      </c>
      <c r="D73" s="4" t="s">
        <v>231</v>
      </c>
      <c r="E73" s="4" t="s">
        <v>351</v>
      </c>
      <c r="F73" s="6">
        <v>44799</v>
      </c>
      <c r="G73" s="6">
        <v>44801</v>
      </c>
      <c r="H73" s="4">
        <v>1</v>
      </c>
      <c r="I73" s="4">
        <v>2</v>
      </c>
      <c r="J73" s="4">
        <v>2</v>
      </c>
      <c r="K73" s="4" t="s">
        <v>30</v>
      </c>
      <c r="L73" s="4">
        <v>3032</v>
      </c>
      <c r="M73" s="4">
        <v>3032</v>
      </c>
      <c r="N73" s="4" t="s">
        <v>352</v>
      </c>
      <c r="O73" s="4" t="s">
        <v>32</v>
      </c>
      <c r="P73" s="4" t="s">
        <v>33</v>
      </c>
      <c r="Q73" s="4">
        <v>0</v>
      </c>
      <c r="R73" s="7">
        <v>44798</v>
      </c>
      <c r="S73" s="6">
        <v>44804</v>
      </c>
      <c r="T73" s="4" t="s">
        <v>34</v>
      </c>
      <c r="U73" s="4">
        <v>3032</v>
      </c>
      <c r="V73" s="4">
        <v>0</v>
      </c>
      <c r="W73" s="4">
        <v>0</v>
      </c>
      <c r="X73" s="4" t="s">
        <v>41</v>
      </c>
      <c r="Y73" s="4" t="s">
        <v>353</v>
      </c>
    </row>
    <row r="74" s="4" customFormat="1" spans="1:25">
      <c r="A74" s="4" t="s">
        <v>354</v>
      </c>
      <c r="B74" s="4" t="s">
        <v>26</v>
      </c>
      <c r="C74" s="4" t="s">
        <v>27</v>
      </c>
      <c r="D74" s="4" t="s">
        <v>355</v>
      </c>
      <c r="E74" s="4" t="s">
        <v>356</v>
      </c>
      <c r="F74" s="6">
        <v>44800</v>
      </c>
      <c r="G74" s="6">
        <v>44801</v>
      </c>
      <c r="H74" s="4">
        <v>1</v>
      </c>
      <c r="I74" s="4">
        <v>1</v>
      </c>
      <c r="J74" s="4">
        <v>1</v>
      </c>
      <c r="K74" s="4" t="s">
        <v>30</v>
      </c>
      <c r="L74" s="4">
        <v>906</v>
      </c>
      <c r="M74" s="4">
        <v>906</v>
      </c>
      <c r="N74" s="4" t="s">
        <v>357</v>
      </c>
      <c r="O74" s="4" t="s">
        <v>32</v>
      </c>
      <c r="P74" s="4" t="s">
        <v>33</v>
      </c>
      <c r="Q74" s="4">
        <v>0</v>
      </c>
      <c r="R74" s="7">
        <v>44798</v>
      </c>
      <c r="S74" s="6">
        <v>44804</v>
      </c>
      <c r="T74" s="4" t="s">
        <v>34</v>
      </c>
      <c r="U74" s="4">
        <v>906</v>
      </c>
      <c r="V74" s="4">
        <v>0</v>
      </c>
      <c r="W74" s="4">
        <v>0</v>
      </c>
      <c r="X74" s="4" t="s">
        <v>41</v>
      </c>
      <c r="Y74" s="4" t="s">
        <v>358</v>
      </c>
    </row>
    <row r="75" s="4" customFormat="1" spans="1:25">
      <c r="A75" s="4" t="s">
        <v>359</v>
      </c>
      <c r="B75" s="4" t="s">
        <v>26</v>
      </c>
      <c r="C75" s="4" t="s">
        <v>27</v>
      </c>
      <c r="D75" s="4" t="s">
        <v>360</v>
      </c>
      <c r="E75" s="4" t="s">
        <v>361</v>
      </c>
      <c r="F75" s="6">
        <v>44798</v>
      </c>
      <c r="G75" s="6">
        <v>44801</v>
      </c>
      <c r="H75" s="4">
        <v>1</v>
      </c>
      <c r="I75" s="4">
        <v>3</v>
      </c>
      <c r="J75" s="4">
        <v>3</v>
      </c>
      <c r="K75" s="4" t="s">
        <v>30</v>
      </c>
      <c r="L75" s="4">
        <v>2181</v>
      </c>
      <c r="M75" s="4">
        <v>2181</v>
      </c>
      <c r="N75" s="4" t="s">
        <v>362</v>
      </c>
      <c r="O75" s="4" t="s">
        <v>32</v>
      </c>
      <c r="P75" s="4" t="s">
        <v>33</v>
      </c>
      <c r="Q75" s="4">
        <v>0</v>
      </c>
      <c r="R75" s="7">
        <v>44798</v>
      </c>
      <c r="S75" s="6">
        <v>44804</v>
      </c>
      <c r="T75" s="4" t="s">
        <v>34</v>
      </c>
      <c r="U75" s="4">
        <v>2181</v>
      </c>
      <c r="V75" s="4">
        <v>0</v>
      </c>
      <c r="W75" s="4">
        <v>0</v>
      </c>
      <c r="X75" s="4" t="s">
        <v>41</v>
      </c>
      <c r="Y75" s="4" t="s">
        <v>363</v>
      </c>
    </row>
    <row r="76" s="4" customFormat="1" spans="1:25">
      <c r="A76" s="4" t="s">
        <v>364</v>
      </c>
      <c r="B76" s="4" t="s">
        <v>26</v>
      </c>
      <c r="C76" s="4" t="s">
        <v>27</v>
      </c>
      <c r="D76" s="4" t="s">
        <v>293</v>
      </c>
      <c r="E76" s="4" t="s">
        <v>365</v>
      </c>
      <c r="F76" s="6">
        <v>44799</v>
      </c>
      <c r="G76" s="6">
        <v>44801</v>
      </c>
      <c r="H76" s="4">
        <v>1</v>
      </c>
      <c r="I76" s="4">
        <v>2</v>
      </c>
      <c r="J76" s="4">
        <v>2</v>
      </c>
      <c r="K76" s="4" t="s">
        <v>30</v>
      </c>
      <c r="L76" s="4">
        <v>768</v>
      </c>
      <c r="M76" s="4">
        <v>768</v>
      </c>
      <c r="N76" s="4" t="s">
        <v>366</v>
      </c>
      <c r="O76" s="4" t="s">
        <v>32</v>
      </c>
      <c r="P76" s="4" t="s">
        <v>33</v>
      </c>
      <c r="Q76" s="4">
        <v>0</v>
      </c>
      <c r="R76" s="7">
        <v>44798</v>
      </c>
      <c r="S76" s="6">
        <v>44804</v>
      </c>
      <c r="T76" s="4" t="s">
        <v>34</v>
      </c>
      <c r="U76" s="4">
        <v>768</v>
      </c>
      <c r="V76" s="4">
        <v>0</v>
      </c>
      <c r="W76" s="4">
        <v>0</v>
      </c>
      <c r="X76" s="4" t="s">
        <v>41</v>
      </c>
      <c r="Y76" s="4" t="s">
        <v>367</v>
      </c>
    </row>
    <row r="77" s="4" customFormat="1" spans="1:25">
      <c r="A77" s="4" t="s">
        <v>368</v>
      </c>
      <c r="B77" s="4" t="s">
        <v>26</v>
      </c>
      <c r="C77" s="4" t="s">
        <v>27</v>
      </c>
      <c r="D77" s="4" t="s">
        <v>369</v>
      </c>
      <c r="E77" s="4" t="s">
        <v>370</v>
      </c>
      <c r="F77" s="6">
        <v>44800</v>
      </c>
      <c r="G77" s="6">
        <v>44801</v>
      </c>
      <c r="H77" s="4">
        <v>1</v>
      </c>
      <c r="I77" s="4">
        <v>1</v>
      </c>
      <c r="J77" s="4">
        <v>1</v>
      </c>
      <c r="K77" s="4" t="s">
        <v>30</v>
      </c>
      <c r="L77" s="4">
        <v>667</v>
      </c>
      <c r="M77" s="4">
        <v>667</v>
      </c>
      <c r="N77" s="4" t="s">
        <v>371</v>
      </c>
      <c r="O77" s="4" t="s">
        <v>32</v>
      </c>
      <c r="P77" s="4" t="s">
        <v>33</v>
      </c>
      <c r="Q77" s="4">
        <v>0</v>
      </c>
      <c r="R77" s="7">
        <v>44798</v>
      </c>
      <c r="S77" s="6">
        <v>44804</v>
      </c>
      <c r="T77" s="4" t="s">
        <v>34</v>
      </c>
      <c r="U77" s="4">
        <v>667</v>
      </c>
      <c r="V77" s="4">
        <v>0</v>
      </c>
      <c r="W77" s="4">
        <v>0</v>
      </c>
      <c r="X77" s="4" t="s">
        <v>372</v>
      </c>
      <c r="Y77" s="4" t="s">
        <v>373</v>
      </c>
    </row>
    <row r="78" s="4" customFormat="1" spans="1:25">
      <c r="A78" s="4" t="s">
        <v>374</v>
      </c>
      <c r="B78" s="4" t="s">
        <v>26</v>
      </c>
      <c r="C78" s="4" t="s">
        <v>27</v>
      </c>
      <c r="D78" s="4" t="s">
        <v>375</v>
      </c>
      <c r="E78" s="4" t="s">
        <v>376</v>
      </c>
      <c r="F78" s="6">
        <v>44800</v>
      </c>
      <c r="G78" s="6">
        <v>44801</v>
      </c>
      <c r="H78" s="4">
        <v>1</v>
      </c>
      <c r="I78" s="4">
        <v>1</v>
      </c>
      <c r="J78" s="4">
        <v>1</v>
      </c>
      <c r="K78" s="4" t="s">
        <v>30</v>
      </c>
      <c r="L78" s="4">
        <v>159</v>
      </c>
      <c r="M78" s="4">
        <v>159</v>
      </c>
      <c r="N78" s="4" t="s">
        <v>377</v>
      </c>
      <c r="O78" s="4" t="s">
        <v>32</v>
      </c>
      <c r="P78" s="4" t="s">
        <v>33</v>
      </c>
      <c r="Q78" s="4">
        <v>0</v>
      </c>
      <c r="R78" s="7">
        <v>44798</v>
      </c>
      <c r="S78" s="6">
        <v>44804</v>
      </c>
      <c r="T78" s="4" t="s">
        <v>34</v>
      </c>
      <c r="U78" s="4">
        <v>159</v>
      </c>
      <c r="V78" s="4">
        <v>0</v>
      </c>
      <c r="W78" s="4">
        <v>0</v>
      </c>
      <c r="X78" s="4" t="s">
        <v>41</v>
      </c>
      <c r="Y78" s="4" t="s">
        <v>41</v>
      </c>
    </row>
    <row r="79" s="4" customFormat="1" spans="1:25">
      <c r="A79" s="4" t="s">
        <v>378</v>
      </c>
      <c r="B79" s="4" t="s">
        <v>26</v>
      </c>
      <c r="C79" s="4" t="s">
        <v>27</v>
      </c>
      <c r="D79" s="4" t="s">
        <v>379</v>
      </c>
      <c r="E79" s="4" t="s">
        <v>380</v>
      </c>
      <c r="F79" s="6">
        <v>44800</v>
      </c>
      <c r="G79" s="6">
        <v>44801</v>
      </c>
      <c r="H79" s="4">
        <v>1</v>
      </c>
      <c r="I79" s="4">
        <v>1</v>
      </c>
      <c r="J79" s="4">
        <v>1</v>
      </c>
      <c r="K79" s="4" t="s">
        <v>30</v>
      </c>
      <c r="L79" s="4">
        <v>1370</v>
      </c>
      <c r="M79" s="4">
        <v>1370</v>
      </c>
      <c r="N79" s="4" t="s">
        <v>381</v>
      </c>
      <c r="O79" s="4" t="s">
        <v>32</v>
      </c>
      <c r="P79" s="4" t="s">
        <v>33</v>
      </c>
      <c r="Q79" s="4">
        <v>0</v>
      </c>
      <c r="R79" s="7">
        <v>44798</v>
      </c>
      <c r="S79" s="6">
        <v>44804</v>
      </c>
      <c r="T79" s="4" t="s">
        <v>34</v>
      </c>
      <c r="U79" s="4">
        <v>1370</v>
      </c>
      <c r="V79" s="4">
        <v>0</v>
      </c>
      <c r="W79" s="4">
        <v>0</v>
      </c>
      <c r="X79" s="4" t="s">
        <v>41</v>
      </c>
      <c r="Y79" s="4" t="s">
        <v>382</v>
      </c>
    </row>
    <row r="80" s="4" customFormat="1" spans="1:25">
      <c r="A80" s="4" t="s">
        <v>383</v>
      </c>
      <c r="B80" s="4" t="s">
        <v>26</v>
      </c>
      <c r="C80" s="4" t="s">
        <v>27</v>
      </c>
      <c r="D80" s="4" t="s">
        <v>384</v>
      </c>
      <c r="E80" s="4" t="s">
        <v>385</v>
      </c>
      <c r="F80" s="6">
        <v>44800</v>
      </c>
      <c r="G80" s="6">
        <v>44801</v>
      </c>
      <c r="H80" s="4">
        <v>1</v>
      </c>
      <c r="I80" s="4">
        <v>1</v>
      </c>
      <c r="J80" s="4">
        <v>1</v>
      </c>
      <c r="K80" s="4" t="s">
        <v>30</v>
      </c>
      <c r="L80" s="4">
        <v>777</v>
      </c>
      <c r="M80" s="4">
        <v>777</v>
      </c>
      <c r="N80" s="4" t="s">
        <v>386</v>
      </c>
      <c r="O80" s="4" t="s">
        <v>32</v>
      </c>
      <c r="P80" s="4" t="s">
        <v>33</v>
      </c>
      <c r="Q80" s="4">
        <v>0</v>
      </c>
      <c r="R80" s="7">
        <v>44798</v>
      </c>
      <c r="S80" s="6">
        <v>44804</v>
      </c>
      <c r="T80" s="4" t="s">
        <v>34</v>
      </c>
      <c r="U80" s="4">
        <v>777</v>
      </c>
      <c r="V80" s="4">
        <v>0</v>
      </c>
      <c r="W80" s="4">
        <v>0</v>
      </c>
      <c r="X80" s="4" t="s">
        <v>41</v>
      </c>
      <c r="Y80" s="4" t="s">
        <v>387</v>
      </c>
    </row>
    <row r="81" s="4" customFormat="1" spans="1:25">
      <c r="A81" s="4" t="s">
        <v>388</v>
      </c>
      <c r="B81" s="4" t="s">
        <v>26</v>
      </c>
      <c r="C81" s="4" t="s">
        <v>27</v>
      </c>
      <c r="D81" s="4" t="s">
        <v>389</v>
      </c>
      <c r="E81" s="4"/>
      <c r="F81" s="6">
        <v>44800</v>
      </c>
      <c r="G81" s="6">
        <v>44801</v>
      </c>
      <c r="H81" s="4">
        <v>0</v>
      </c>
      <c r="I81" s="4">
        <v>1</v>
      </c>
      <c r="J81" s="4">
        <v>0</v>
      </c>
      <c r="K81" s="4" t="s">
        <v>30</v>
      </c>
      <c r="L81" s="4">
        <v>221</v>
      </c>
      <c r="M81" s="4">
        <v>221</v>
      </c>
      <c r="N81" s="4"/>
      <c r="O81" s="4" t="s">
        <v>32</v>
      </c>
      <c r="P81" s="4" t="s">
        <v>33</v>
      </c>
      <c r="Q81" s="4">
        <v>0</v>
      </c>
      <c r="R81" s="7">
        <v>44798</v>
      </c>
      <c r="S81" s="6">
        <v>44804</v>
      </c>
      <c r="T81" s="4" t="s">
        <v>34</v>
      </c>
      <c r="U81" s="4">
        <v>221</v>
      </c>
      <c r="V81" s="4">
        <v>0</v>
      </c>
      <c r="W81" s="4">
        <v>0</v>
      </c>
      <c r="X81" s="4" t="s">
        <v>41</v>
      </c>
      <c r="Y81" s="4" t="s">
        <v>41</v>
      </c>
    </row>
    <row r="82" s="4" customFormat="1" spans="1:25">
      <c r="A82" s="4" t="s">
        <v>390</v>
      </c>
      <c r="B82" s="4" t="s">
        <v>26</v>
      </c>
      <c r="C82" s="4" t="s">
        <v>27</v>
      </c>
      <c r="D82" s="4" t="s">
        <v>375</v>
      </c>
      <c r="E82" s="4" t="s">
        <v>376</v>
      </c>
      <c r="F82" s="6">
        <v>44800</v>
      </c>
      <c r="G82" s="6">
        <v>44801</v>
      </c>
      <c r="H82" s="4">
        <v>1</v>
      </c>
      <c r="I82" s="4">
        <v>1</v>
      </c>
      <c r="J82" s="4">
        <v>1</v>
      </c>
      <c r="K82" s="4" t="s">
        <v>30</v>
      </c>
      <c r="L82" s="4">
        <v>161</v>
      </c>
      <c r="M82" s="4">
        <v>161</v>
      </c>
      <c r="N82" s="4" t="s">
        <v>391</v>
      </c>
      <c r="O82" s="4" t="s">
        <v>32</v>
      </c>
      <c r="P82" s="4" t="s">
        <v>33</v>
      </c>
      <c r="Q82" s="4">
        <v>0</v>
      </c>
      <c r="R82" s="7">
        <v>44798</v>
      </c>
      <c r="S82" s="6">
        <v>44804</v>
      </c>
      <c r="T82" s="4" t="s">
        <v>34</v>
      </c>
      <c r="U82" s="4">
        <v>161</v>
      </c>
      <c r="V82" s="4">
        <v>0</v>
      </c>
      <c r="W82" s="4">
        <v>0</v>
      </c>
      <c r="X82" s="4" t="s">
        <v>41</v>
      </c>
      <c r="Y82" s="4" t="s">
        <v>41</v>
      </c>
    </row>
    <row r="83" s="4" customFormat="1" spans="1:25">
      <c r="A83" s="4" t="s">
        <v>392</v>
      </c>
      <c r="B83" s="4" t="s">
        <v>26</v>
      </c>
      <c r="C83" s="4" t="s">
        <v>27</v>
      </c>
      <c r="D83" s="4" t="s">
        <v>393</v>
      </c>
      <c r="E83" s="4" t="s">
        <v>394</v>
      </c>
      <c r="F83" s="6">
        <v>44799</v>
      </c>
      <c r="G83" s="6">
        <v>44801</v>
      </c>
      <c r="H83" s="4">
        <v>1</v>
      </c>
      <c r="I83" s="4">
        <v>2</v>
      </c>
      <c r="J83" s="4">
        <v>2</v>
      </c>
      <c r="K83" s="4" t="s">
        <v>30</v>
      </c>
      <c r="L83" s="4">
        <v>3178</v>
      </c>
      <c r="M83" s="4">
        <v>3178</v>
      </c>
      <c r="N83" s="4" t="s">
        <v>395</v>
      </c>
      <c r="O83" s="4" t="s">
        <v>32</v>
      </c>
      <c r="P83" s="4" t="s">
        <v>33</v>
      </c>
      <c r="Q83" s="4">
        <v>0</v>
      </c>
      <c r="R83" s="7">
        <v>44799</v>
      </c>
      <c r="S83" s="6">
        <v>44804</v>
      </c>
      <c r="T83" s="4" t="s">
        <v>34</v>
      </c>
      <c r="U83" s="4">
        <v>3178</v>
      </c>
      <c r="V83" s="4">
        <v>0</v>
      </c>
      <c r="W83" s="4">
        <v>0</v>
      </c>
      <c r="X83" s="4" t="s">
        <v>41</v>
      </c>
      <c r="Y83" s="4" t="s">
        <v>41</v>
      </c>
    </row>
    <row r="84" s="4" customFormat="1" spans="1:25">
      <c r="A84" s="4" t="s">
        <v>396</v>
      </c>
      <c r="B84" s="4" t="s">
        <v>26</v>
      </c>
      <c r="C84" s="4" t="s">
        <v>27</v>
      </c>
      <c r="D84" s="4" t="s">
        <v>397</v>
      </c>
      <c r="E84" s="4" t="s">
        <v>398</v>
      </c>
      <c r="F84" s="6">
        <v>44800</v>
      </c>
      <c r="G84" s="6">
        <v>44801</v>
      </c>
      <c r="H84" s="4">
        <v>1</v>
      </c>
      <c r="I84" s="4">
        <v>1</v>
      </c>
      <c r="J84" s="4">
        <v>1</v>
      </c>
      <c r="K84" s="4" t="s">
        <v>30</v>
      </c>
      <c r="L84" s="4">
        <v>258</v>
      </c>
      <c r="M84" s="4">
        <v>258</v>
      </c>
      <c r="N84" s="4" t="s">
        <v>399</v>
      </c>
      <c r="O84" s="4" t="s">
        <v>32</v>
      </c>
      <c r="P84" s="4" t="s">
        <v>33</v>
      </c>
      <c r="Q84" s="4">
        <v>0</v>
      </c>
      <c r="R84" s="7">
        <v>44799</v>
      </c>
      <c r="S84" s="6">
        <v>44804</v>
      </c>
      <c r="T84" s="4" t="s">
        <v>34</v>
      </c>
      <c r="U84" s="4">
        <v>258</v>
      </c>
      <c r="V84" s="4">
        <v>0</v>
      </c>
      <c r="W84" s="4">
        <v>0</v>
      </c>
      <c r="X84" s="4" t="s">
        <v>41</v>
      </c>
      <c r="Y84" s="4" t="s">
        <v>400</v>
      </c>
    </row>
    <row r="85" s="4" customFormat="1" spans="1:25">
      <c r="A85" s="4" t="s">
        <v>401</v>
      </c>
      <c r="B85" s="4" t="s">
        <v>26</v>
      </c>
      <c r="C85" s="4" t="s">
        <v>27</v>
      </c>
      <c r="D85" s="4" t="s">
        <v>402</v>
      </c>
      <c r="E85" s="4" t="s">
        <v>403</v>
      </c>
      <c r="F85" s="6">
        <v>44800</v>
      </c>
      <c r="G85" s="6">
        <v>44801</v>
      </c>
      <c r="H85" s="4">
        <v>1</v>
      </c>
      <c r="I85" s="4">
        <v>1</v>
      </c>
      <c r="J85" s="4">
        <v>1</v>
      </c>
      <c r="K85" s="4" t="s">
        <v>30</v>
      </c>
      <c r="L85" s="4">
        <v>1159</v>
      </c>
      <c r="M85" s="4">
        <v>1159</v>
      </c>
      <c r="N85" s="4" t="s">
        <v>404</v>
      </c>
      <c r="O85" s="4" t="s">
        <v>32</v>
      </c>
      <c r="P85" s="4" t="s">
        <v>33</v>
      </c>
      <c r="Q85" s="4">
        <v>0</v>
      </c>
      <c r="R85" s="7">
        <v>44798</v>
      </c>
      <c r="S85" s="6">
        <v>44804</v>
      </c>
      <c r="T85" s="4" t="s">
        <v>34</v>
      </c>
      <c r="U85" s="4">
        <v>1159</v>
      </c>
      <c r="V85" s="4">
        <v>0</v>
      </c>
      <c r="W85" s="4">
        <v>0</v>
      </c>
      <c r="X85" s="4" t="s">
        <v>41</v>
      </c>
      <c r="Y85" s="4" t="s">
        <v>405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402</v>
      </c>
      <c r="E86" s="4" t="s">
        <v>380</v>
      </c>
      <c r="F86" s="6">
        <v>44800</v>
      </c>
      <c r="G86" s="6">
        <v>44801</v>
      </c>
      <c r="H86" s="4">
        <v>1</v>
      </c>
      <c r="I86" s="4">
        <v>1</v>
      </c>
      <c r="J86" s="4">
        <v>1</v>
      </c>
      <c r="K86" s="4" t="s">
        <v>30</v>
      </c>
      <c r="L86" s="4">
        <v>1246</v>
      </c>
      <c r="M86" s="4">
        <v>1246</v>
      </c>
      <c r="N86" s="4" t="s">
        <v>407</v>
      </c>
      <c r="O86" s="4" t="s">
        <v>32</v>
      </c>
      <c r="P86" s="4" t="s">
        <v>33</v>
      </c>
      <c r="Q86" s="4">
        <v>0</v>
      </c>
      <c r="R86" s="7">
        <v>44799</v>
      </c>
      <c r="S86" s="6">
        <v>44804</v>
      </c>
      <c r="T86" s="4" t="s">
        <v>34</v>
      </c>
      <c r="U86" s="4">
        <v>1246</v>
      </c>
      <c r="V86" s="4">
        <v>0</v>
      </c>
      <c r="W86" s="4">
        <v>0</v>
      </c>
      <c r="X86" s="4" t="s">
        <v>41</v>
      </c>
      <c r="Y86" s="4" t="s">
        <v>408</v>
      </c>
    </row>
    <row r="87" s="4" customFormat="1" spans="1:25">
      <c r="A87" s="4" t="s">
        <v>409</v>
      </c>
      <c r="B87" s="4" t="s">
        <v>26</v>
      </c>
      <c r="C87" s="4" t="s">
        <v>27</v>
      </c>
      <c r="D87" s="4" t="s">
        <v>410</v>
      </c>
      <c r="E87" s="4" t="s">
        <v>411</v>
      </c>
      <c r="F87" s="6">
        <v>44800</v>
      </c>
      <c r="G87" s="6">
        <v>44801</v>
      </c>
      <c r="H87" s="4">
        <v>1</v>
      </c>
      <c r="I87" s="4">
        <v>1</v>
      </c>
      <c r="J87" s="4">
        <v>1</v>
      </c>
      <c r="K87" s="4" t="s">
        <v>30</v>
      </c>
      <c r="L87" s="4">
        <v>555</v>
      </c>
      <c r="M87" s="4">
        <v>555</v>
      </c>
      <c r="N87" s="4" t="s">
        <v>412</v>
      </c>
      <c r="O87" s="4" t="s">
        <v>32</v>
      </c>
      <c r="P87" s="4" t="s">
        <v>33</v>
      </c>
      <c r="Q87" s="4">
        <v>0</v>
      </c>
      <c r="R87" s="7">
        <v>44799</v>
      </c>
      <c r="S87" s="6">
        <v>44804</v>
      </c>
      <c r="T87" s="4" t="s">
        <v>34</v>
      </c>
      <c r="U87" s="4">
        <v>555</v>
      </c>
      <c r="V87" s="4">
        <v>0</v>
      </c>
      <c r="W87" s="4">
        <v>0</v>
      </c>
      <c r="X87" s="4" t="s">
        <v>41</v>
      </c>
      <c r="Y87" s="4" t="s">
        <v>413</v>
      </c>
    </row>
    <row r="88" s="4" customFormat="1" spans="1:25">
      <c r="A88" s="4" t="s">
        <v>414</v>
      </c>
      <c r="B88" s="4" t="s">
        <v>26</v>
      </c>
      <c r="C88" s="4" t="s">
        <v>27</v>
      </c>
      <c r="D88" s="4" t="s">
        <v>415</v>
      </c>
      <c r="E88" s="4" t="s">
        <v>416</v>
      </c>
      <c r="F88" s="6">
        <v>44800</v>
      </c>
      <c r="G88" s="6">
        <v>44801</v>
      </c>
      <c r="H88" s="4">
        <v>1</v>
      </c>
      <c r="I88" s="4">
        <v>1</v>
      </c>
      <c r="J88" s="4">
        <v>1</v>
      </c>
      <c r="K88" s="4" t="s">
        <v>30</v>
      </c>
      <c r="L88" s="4">
        <v>372</v>
      </c>
      <c r="M88" s="4">
        <v>372</v>
      </c>
      <c r="N88" s="4" t="s">
        <v>417</v>
      </c>
      <c r="O88" s="4" t="s">
        <v>32</v>
      </c>
      <c r="P88" s="4" t="s">
        <v>33</v>
      </c>
      <c r="Q88" s="4">
        <v>0</v>
      </c>
      <c r="R88" s="7">
        <v>44799</v>
      </c>
      <c r="S88" s="6">
        <v>44804</v>
      </c>
      <c r="T88" s="4" t="s">
        <v>34</v>
      </c>
      <c r="U88" s="4">
        <v>372</v>
      </c>
      <c r="V88" s="4">
        <v>0</v>
      </c>
      <c r="W88" s="4">
        <v>0</v>
      </c>
      <c r="X88" s="4" t="s">
        <v>41</v>
      </c>
      <c r="Y88" s="4" t="s">
        <v>418</v>
      </c>
    </row>
    <row r="89" s="4" customFormat="1" spans="1:25">
      <c r="A89" s="4" t="s">
        <v>419</v>
      </c>
      <c r="B89" s="4" t="s">
        <v>26</v>
      </c>
      <c r="C89" s="4" t="s">
        <v>27</v>
      </c>
      <c r="D89" s="4" t="s">
        <v>420</v>
      </c>
      <c r="E89" s="4" t="s">
        <v>61</v>
      </c>
      <c r="F89" s="6">
        <v>44799</v>
      </c>
      <c r="G89" s="6">
        <v>44801</v>
      </c>
      <c r="H89" s="4">
        <v>1</v>
      </c>
      <c r="I89" s="4">
        <v>2</v>
      </c>
      <c r="J89" s="4">
        <v>2</v>
      </c>
      <c r="K89" s="4" t="s">
        <v>30</v>
      </c>
      <c r="L89" s="4">
        <v>446</v>
      </c>
      <c r="M89" s="4">
        <v>446</v>
      </c>
      <c r="N89" s="4" t="s">
        <v>421</v>
      </c>
      <c r="O89" s="4" t="s">
        <v>32</v>
      </c>
      <c r="P89" s="4" t="s">
        <v>33</v>
      </c>
      <c r="Q89" s="4">
        <v>0</v>
      </c>
      <c r="R89" s="7">
        <v>44799</v>
      </c>
      <c r="S89" s="6">
        <v>44804</v>
      </c>
      <c r="T89" s="4" t="s">
        <v>34</v>
      </c>
      <c r="U89" s="4">
        <v>446</v>
      </c>
      <c r="V89" s="4">
        <v>0</v>
      </c>
      <c r="W89" s="4">
        <v>0</v>
      </c>
      <c r="X89" s="4" t="s">
        <v>41</v>
      </c>
      <c r="Y89" s="4" t="s">
        <v>422</v>
      </c>
    </row>
    <row r="90" s="4" customFormat="1" spans="1:25">
      <c r="A90" s="4" t="s">
        <v>423</v>
      </c>
      <c r="B90" s="4" t="s">
        <v>26</v>
      </c>
      <c r="C90" s="4" t="s">
        <v>27</v>
      </c>
      <c r="D90" s="4" t="s">
        <v>424</v>
      </c>
      <c r="E90" s="4" t="s">
        <v>425</v>
      </c>
      <c r="F90" s="6">
        <v>44800</v>
      </c>
      <c r="G90" s="6">
        <v>44801</v>
      </c>
      <c r="H90" s="4">
        <v>1</v>
      </c>
      <c r="I90" s="4">
        <v>1</v>
      </c>
      <c r="J90" s="4">
        <v>1</v>
      </c>
      <c r="K90" s="4" t="s">
        <v>30</v>
      </c>
      <c r="L90" s="4">
        <v>846</v>
      </c>
      <c r="M90" s="4">
        <v>846</v>
      </c>
      <c r="N90" s="4" t="s">
        <v>426</v>
      </c>
      <c r="O90" s="4" t="s">
        <v>32</v>
      </c>
      <c r="P90" s="4" t="s">
        <v>33</v>
      </c>
      <c r="Q90" s="4">
        <v>0</v>
      </c>
      <c r="R90" s="7">
        <v>44799</v>
      </c>
      <c r="S90" s="6">
        <v>44804</v>
      </c>
      <c r="T90" s="4" t="s">
        <v>34</v>
      </c>
      <c r="U90" s="4">
        <v>846</v>
      </c>
      <c r="V90" s="4">
        <v>0</v>
      </c>
      <c r="W90" s="4">
        <v>0</v>
      </c>
      <c r="X90" s="4" t="s">
        <v>41</v>
      </c>
      <c r="Y90" s="4" t="s">
        <v>427</v>
      </c>
    </row>
    <row r="91" s="4" customFormat="1" spans="1:25">
      <c r="A91" s="4" t="s">
        <v>428</v>
      </c>
      <c r="B91" s="4" t="s">
        <v>26</v>
      </c>
      <c r="C91" s="4" t="s">
        <v>27</v>
      </c>
      <c r="D91" s="4" t="s">
        <v>429</v>
      </c>
      <c r="E91" s="4" t="s">
        <v>430</v>
      </c>
      <c r="F91" s="6">
        <v>44799</v>
      </c>
      <c r="G91" s="6">
        <v>44801</v>
      </c>
      <c r="H91" s="4">
        <v>1</v>
      </c>
      <c r="I91" s="4">
        <v>2</v>
      </c>
      <c r="J91" s="4">
        <v>2</v>
      </c>
      <c r="K91" s="4" t="s">
        <v>30</v>
      </c>
      <c r="L91" s="4">
        <v>906</v>
      </c>
      <c r="M91" s="4">
        <v>906</v>
      </c>
      <c r="N91" s="4" t="s">
        <v>431</v>
      </c>
      <c r="O91" s="4" t="s">
        <v>32</v>
      </c>
      <c r="P91" s="4" t="s">
        <v>33</v>
      </c>
      <c r="Q91" s="4">
        <v>0</v>
      </c>
      <c r="R91" s="7">
        <v>44799</v>
      </c>
      <c r="S91" s="6">
        <v>44804</v>
      </c>
      <c r="T91" s="4" t="s">
        <v>34</v>
      </c>
      <c r="U91" s="4">
        <v>906</v>
      </c>
      <c r="V91" s="4">
        <v>0</v>
      </c>
      <c r="W91" s="4">
        <v>0</v>
      </c>
      <c r="X91" s="4" t="s">
        <v>41</v>
      </c>
      <c r="Y91" s="4" t="s">
        <v>432</v>
      </c>
    </row>
    <row r="92" s="4" customFormat="1" spans="1:25">
      <c r="A92" s="4" t="s">
        <v>433</v>
      </c>
      <c r="B92" s="4" t="s">
        <v>26</v>
      </c>
      <c r="C92" s="4" t="s">
        <v>27</v>
      </c>
      <c r="D92" s="4" t="s">
        <v>434</v>
      </c>
      <c r="E92" s="4" t="s">
        <v>435</v>
      </c>
      <c r="F92" s="6">
        <v>44800</v>
      </c>
      <c r="G92" s="6">
        <v>44801</v>
      </c>
      <c r="H92" s="4">
        <v>1</v>
      </c>
      <c r="I92" s="4">
        <v>1</v>
      </c>
      <c r="J92" s="4">
        <v>1</v>
      </c>
      <c r="K92" s="4" t="s">
        <v>30</v>
      </c>
      <c r="L92" s="4">
        <v>499</v>
      </c>
      <c r="M92" s="4">
        <v>499</v>
      </c>
      <c r="N92" s="4" t="s">
        <v>436</v>
      </c>
      <c r="O92" s="4" t="s">
        <v>32</v>
      </c>
      <c r="P92" s="4" t="s">
        <v>33</v>
      </c>
      <c r="Q92" s="4">
        <v>0</v>
      </c>
      <c r="R92" s="7">
        <v>44799</v>
      </c>
      <c r="S92" s="6">
        <v>44804</v>
      </c>
      <c r="T92" s="4" t="s">
        <v>34</v>
      </c>
      <c r="U92" s="4">
        <v>499</v>
      </c>
      <c r="V92" s="4">
        <v>0</v>
      </c>
      <c r="W92" s="4">
        <v>0</v>
      </c>
      <c r="X92" s="4" t="s">
        <v>41</v>
      </c>
      <c r="Y92" s="4" t="s">
        <v>41</v>
      </c>
    </row>
    <row r="93" s="4" customFormat="1" spans="1:25">
      <c r="A93" s="4" t="s">
        <v>437</v>
      </c>
      <c r="B93" s="4" t="s">
        <v>26</v>
      </c>
      <c r="C93" s="4" t="s">
        <v>27</v>
      </c>
      <c r="D93" s="4" t="s">
        <v>438</v>
      </c>
      <c r="E93" s="4"/>
      <c r="F93" s="6">
        <v>44800</v>
      </c>
      <c r="G93" s="6">
        <v>44801</v>
      </c>
      <c r="H93" s="4">
        <v>0</v>
      </c>
      <c r="I93" s="4">
        <v>1</v>
      </c>
      <c r="J93" s="4">
        <v>0</v>
      </c>
      <c r="K93" s="4" t="s">
        <v>30</v>
      </c>
      <c r="L93" s="4">
        <v>513</v>
      </c>
      <c r="M93" s="4">
        <v>513</v>
      </c>
      <c r="N93" s="4"/>
      <c r="O93" s="4" t="s">
        <v>32</v>
      </c>
      <c r="P93" s="4" t="s">
        <v>33</v>
      </c>
      <c r="Q93" s="4">
        <v>0</v>
      </c>
      <c r="R93" s="7">
        <v>44799</v>
      </c>
      <c r="S93" s="6">
        <v>44804</v>
      </c>
      <c r="T93" s="4" t="s">
        <v>34</v>
      </c>
      <c r="U93" s="4">
        <v>513</v>
      </c>
      <c r="V93" s="4">
        <v>0</v>
      </c>
      <c r="W93" s="4">
        <v>0</v>
      </c>
      <c r="X93" s="4" t="s">
        <v>41</v>
      </c>
      <c r="Y93" s="4" t="s">
        <v>41</v>
      </c>
    </row>
    <row r="94" s="4" customFormat="1" spans="1:26">
      <c r="A94" s="4" t="s">
        <v>439</v>
      </c>
      <c r="B94" s="4" t="s">
        <v>26</v>
      </c>
      <c r="C94" s="4" t="s">
        <v>27</v>
      </c>
      <c r="D94" s="4" t="s">
        <v>440</v>
      </c>
      <c r="E94" s="4" t="s">
        <v>441</v>
      </c>
      <c r="F94" s="6">
        <v>44799</v>
      </c>
      <c r="G94" s="6">
        <v>44801</v>
      </c>
      <c r="H94" s="4">
        <v>2</v>
      </c>
      <c r="I94" s="4">
        <v>2</v>
      </c>
      <c r="J94" s="4">
        <v>4</v>
      </c>
      <c r="K94" s="4" t="s">
        <v>30</v>
      </c>
      <c r="L94" s="4">
        <v>724</v>
      </c>
      <c r="M94" s="4">
        <v>724</v>
      </c>
      <c r="N94" s="4" t="s">
        <v>442</v>
      </c>
      <c r="O94" s="4" t="s">
        <v>32</v>
      </c>
      <c r="P94" s="4" t="s">
        <v>33</v>
      </c>
      <c r="Q94" s="4">
        <v>0</v>
      </c>
      <c r="R94" s="7">
        <v>44799</v>
      </c>
      <c r="S94" s="6">
        <v>44804</v>
      </c>
      <c r="T94" s="4" t="s">
        <v>34</v>
      </c>
      <c r="U94" s="4">
        <v>724</v>
      </c>
      <c r="V94" s="4">
        <v>0</v>
      </c>
      <c r="W94" s="4">
        <v>0</v>
      </c>
      <c r="X94" s="4" t="s">
        <v>41</v>
      </c>
      <c r="Y94" s="4">
        <v>146610</v>
      </c>
      <c r="Z94" s="4" t="s">
        <v>443</v>
      </c>
    </row>
    <row r="95" s="4" customFormat="1" spans="1:25">
      <c r="A95" s="4" t="s">
        <v>444</v>
      </c>
      <c r="B95" s="4" t="s">
        <v>26</v>
      </c>
      <c r="C95" s="4" t="s">
        <v>27</v>
      </c>
      <c r="D95" s="4" t="s">
        <v>440</v>
      </c>
      <c r="E95" s="4" t="s">
        <v>445</v>
      </c>
      <c r="F95" s="6">
        <v>44799</v>
      </c>
      <c r="G95" s="6">
        <v>44801</v>
      </c>
      <c r="H95" s="4">
        <v>1</v>
      </c>
      <c r="I95" s="4">
        <v>2</v>
      </c>
      <c r="J95" s="4">
        <v>2</v>
      </c>
      <c r="K95" s="4" t="s">
        <v>30</v>
      </c>
      <c r="L95" s="4">
        <v>362</v>
      </c>
      <c r="M95" s="4">
        <v>362</v>
      </c>
      <c r="N95" s="4" t="s">
        <v>446</v>
      </c>
      <c r="O95" s="4" t="s">
        <v>32</v>
      </c>
      <c r="P95" s="4" t="s">
        <v>33</v>
      </c>
      <c r="Q95" s="4">
        <v>0</v>
      </c>
      <c r="R95" s="7">
        <v>44799</v>
      </c>
      <c r="S95" s="6">
        <v>44804</v>
      </c>
      <c r="T95" s="4" t="s">
        <v>34</v>
      </c>
      <c r="U95" s="4">
        <v>362</v>
      </c>
      <c r="V95" s="4">
        <v>0</v>
      </c>
      <c r="W95" s="4">
        <v>0</v>
      </c>
      <c r="X95" s="4" t="s">
        <v>41</v>
      </c>
      <c r="Y95" s="4" t="s">
        <v>447</v>
      </c>
    </row>
    <row r="96" s="4" customFormat="1" spans="1:25">
      <c r="A96" s="4" t="s">
        <v>448</v>
      </c>
      <c r="B96" s="4" t="s">
        <v>26</v>
      </c>
      <c r="C96" s="4" t="s">
        <v>27</v>
      </c>
      <c r="D96" s="4" t="s">
        <v>415</v>
      </c>
      <c r="E96" s="4" t="s">
        <v>416</v>
      </c>
      <c r="F96" s="6">
        <v>44800</v>
      </c>
      <c r="G96" s="6">
        <v>44801</v>
      </c>
      <c r="H96" s="4">
        <v>1</v>
      </c>
      <c r="I96" s="4">
        <v>1</v>
      </c>
      <c r="J96" s="4">
        <v>1</v>
      </c>
      <c r="K96" s="4" t="s">
        <v>30</v>
      </c>
      <c r="L96" s="4">
        <v>372</v>
      </c>
      <c r="M96" s="4">
        <v>372</v>
      </c>
      <c r="N96" s="4" t="s">
        <v>449</v>
      </c>
      <c r="O96" s="4" t="s">
        <v>32</v>
      </c>
      <c r="P96" s="4" t="s">
        <v>33</v>
      </c>
      <c r="Q96" s="4">
        <v>0</v>
      </c>
      <c r="R96" s="7">
        <v>44799</v>
      </c>
      <c r="S96" s="6">
        <v>44804</v>
      </c>
      <c r="T96" s="4" t="s">
        <v>34</v>
      </c>
      <c r="U96" s="4">
        <v>372</v>
      </c>
      <c r="V96" s="4">
        <v>0</v>
      </c>
      <c r="W96" s="4">
        <v>0</v>
      </c>
      <c r="X96" s="4" t="s">
        <v>41</v>
      </c>
      <c r="Y96" s="4" t="s">
        <v>450</v>
      </c>
    </row>
    <row r="97" s="4" customFormat="1" spans="1:26">
      <c r="A97" s="4" t="s">
        <v>451</v>
      </c>
      <c r="B97" s="4" t="s">
        <v>26</v>
      </c>
      <c r="C97" s="4" t="s">
        <v>27</v>
      </c>
      <c r="D97" s="4" t="s">
        <v>346</v>
      </c>
      <c r="E97" s="4" t="s">
        <v>452</v>
      </c>
      <c r="F97" s="6">
        <v>44800</v>
      </c>
      <c r="G97" s="6">
        <v>44801</v>
      </c>
      <c r="H97" s="4">
        <v>2</v>
      </c>
      <c r="I97" s="4">
        <v>1</v>
      </c>
      <c r="J97" s="4">
        <v>2</v>
      </c>
      <c r="K97" s="4" t="s">
        <v>30</v>
      </c>
      <c r="L97" s="4">
        <v>2260</v>
      </c>
      <c r="M97" s="4">
        <v>2260</v>
      </c>
      <c r="N97" s="4" t="s">
        <v>453</v>
      </c>
      <c r="O97" s="4" t="s">
        <v>32</v>
      </c>
      <c r="P97" s="4" t="s">
        <v>33</v>
      </c>
      <c r="Q97" s="4">
        <v>0</v>
      </c>
      <c r="R97" s="7">
        <v>44799</v>
      </c>
      <c r="S97" s="6">
        <v>44804</v>
      </c>
      <c r="T97" s="4" t="s">
        <v>34</v>
      </c>
      <c r="U97" s="4">
        <v>2260</v>
      </c>
      <c r="V97" s="4">
        <v>0</v>
      </c>
      <c r="W97" s="4">
        <v>0</v>
      </c>
      <c r="X97" s="4" t="s">
        <v>41</v>
      </c>
      <c r="Y97" s="4">
        <v>187842</v>
      </c>
      <c r="Z97" s="4" t="s">
        <v>454</v>
      </c>
    </row>
    <row r="98" s="4" customFormat="1" spans="1:25">
      <c r="A98" s="4" t="s">
        <v>455</v>
      </c>
      <c r="B98" s="4" t="s">
        <v>26</v>
      </c>
      <c r="C98" s="4" t="s">
        <v>27</v>
      </c>
      <c r="D98" s="4" t="s">
        <v>440</v>
      </c>
      <c r="E98" s="4" t="s">
        <v>445</v>
      </c>
      <c r="F98" s="6">
        <v>44799</v>
      </c>
      <c r="G98" s="6">
        <v>44801</v>
      </c>
      <c r="H98" s="4">
        <v>1</v>
      </c>
      <c r="I98" s="4">
        <v>2</v>
      </c>
      <c r="J98" s="4">
        <v>2</v>
      </c>
      <c r="K98" s="4" t="s">
        <v>30</v>
      </c>
      <c r="L98" s="4">
        <v>362</v>
      </c>
      <c r="M98" s="4">
        <v>362</v>
      </c>
      <c r="N98" s="4" t="s">
        <v>456</v>
      </c>
      <c r="O98" s="4" t="s">
        <v>32</v>
      </c>
      <c r="P98" s="4" t="s">
        <v>33</v>
      </c>
      <c r="Q98" s="4">
        <v>0</v>
      </c>
      <c r="R98" s="7">
        <v>44799</v>
      </c>
      <c r="S98" s="6">
        <v>44804</v>
      </c>
      <c r="T98" s="4" t="s">
        <v>34</v>
      </c>
      <c r="U98" s="4">
        <v>362</v>
      </c>
      <c r="V98" s="4">
        <v>0</v>
      </c>
      <c r="W98" s="4">
        <v>0</v>
      </c>
      <c r="X98" s="4" t="s">
        <v>41</v>
      </c>
      <c r="Y98" s="4" t="s">
        <v>41</v>
      </c>
    </row>
    <row r="99" s="4" customFormat="1" spans="1:25">
      <c r="A99" s="4" t="s">
        <v>457</v>
      </c>
      <c r="B99" s="4" t="s">
        <v>26</v>
      </c>
      <c r="C99" s="4" t="s">
        <v>27</v>
      </c>
      <c r="D99" s="4" t="s">
        <v>458</v>
      </c>
      <c r="E99" s="4" t="s">
        <v>459</v>
      </c>
      <c r="F99" s="6">
        <v>44800</v>
      </c>
      <c r="G99" s="6">
        <v>44801</v>
      </c>
      <c r="H99" s="4">
        <v>1</v>
      </c>
      <c r="I99" s="4">
        <v>1</v>
      </c>
      <c r="J99" s="4">
        <v>1</v>
      </c>
      <c r="K99" s="4" t="s">
        <v>30</v>
      </c>
      <c r="L99" s="4">
        <v>1929</v>
      </c>
      <c r="M99" s="4">
        <v>1929</v>
      </c>
      <c r="N99" s="4" t="s">
        <v>460</v>
      </c>
      <c r="O99" s="4" t="s">
        <v>32</v>
      </c>
      <c r="P99" s="4" t="s">
        <v>33</v>
      </c>
      <c r="Q99" s="4">
        <v>0</v>
      </c>
      <c r="R99" s="7">
        <v>44800</v>
      </c>
      <c r="S99" s="6">
        <v>44804</v>
      </c>
      <c r="T99" s="4" t="s">
        <v>34</v>
      </c>
      <c r="U99" s="4">
        <v>1929</v>
      </c>
      <c r="V99" s="4">
        <v>0</v>
      </c>
      <c r="W99" s="4">
        <v>0</v>
      </c>
      <c r="X99" s="4" t="s">
        <v>41</v>
      </c>
      <c r="Y99" s="4" t="s">
        <v>461</v>
      </c>
    </row>
    <row r="100" s="4" customFormat="1" spans="1:25">
      <c r="A100" s="4" t="s">
        <v>462</v>
      </c>
      <c r="B100" s="4" t="s">
        <v>26</v>
      </c>
      <c r="C100" s="4" t="s">
        <v>27</v>
      </c>
      <c r="D100" s="4" t="s">
        <v>463</v>
      </c>
      <c r="E100" s="4" t="s">
        <v>464</v>
      </c>
      <c r="F100" s="6">
        <v>44800</v>
      </c>
      <c r="G100" s="6">
        <v>44801</v>
      </c>
      <c r="H100" s="4">
        <v>1</v>
      </c>
      <c r="I100" s="4">
        <v>1</v>
      </c>
      <c r="J100" s="4">
        <v>1</v>
      </c>
      <c r="K100" s="4" t="s">
        <v>30</v>
      </c>
      <c r="L100" s="4">
        <v>1081</v>
      </c>
      <c r="M100" s="4">
        <v>1081</v>
      </c>
      <c r="N100" s="4" t="s">
        <v>465</v>
      </c>
      <c r="O100" s="4" t="s">
        <v>32</v>
      </c>
      <c r="P100" s="4" t="s">
        <v>33</v>
      </c>
      <c r="Q100" s="4">
        <v>0</v>
      </c>
      <c r="R100" s="7">
        <v>44800</v>
      </c>
      <c r="S100" s="6">
        <v>44804</v>
      </c>
      <c r="T100" s="4" t="s">
        <v>34</v>
      </c>
      <c r="U100" s="4">
        <v>1081</v>
      </c>
      <c r="V100" s="4">
        <v>0</v>
      </c>
      <c r="W100" s="4">
        <v>0</v>
      </c>
      <c r="X100" s="4" t="s">
        <v>41</v>
      </c>
      <c r="Y100" s="4" t="s">
        <v>466</v>
      </c>
    </row>
    <row r="101" s="4" customFormat="1" spans="1:25">
      <c r="A101" s="4" t="s">
        <v>467</v>
      </c>
      <c r="B101" s="4" t="s">
        <v>26</v>
      </c>
      <c r="C101" s="4" t="s">
        <v>27</v>
      </c>
      <c r="D101" s="4" t="s">
        <v>346</v>
      </c>
      <c r="E101" s="4" t="s">
        <v>347</v>
      </c>
      <c r="F101" s="6">
        <v>44800</v>
      </c>
      <c r="G101" s="6">
        <v>44801</v>
      </c>
      <c r="H101" s="4">
        <v>1</v>
      </c>
      <c r="I101" s="4">
        <v>1</v>
      </c>
      <c r="J101" s="4">
        <v>1</v>
      </c>
      <c r="K101" s="4" t="s">
        <v>30</v>
      </c>
      <c r="L101" s="4">
        <v>1001</v>
      </c>
      <c r="M101" s="4">
        <v>1001</v>
      </c>
      <c r="N101" s="4" t="s">
        <v>468</v>
      </c>
      <c r="O101" s="4" t="s">
        <v>32</v>
      </c>
      <c r="P101" s="4" t="s">
        <v>33</v>
      </c>
      <c r="Q101" s="4">
        <v>0</v>
      </c>
      <c r="R101" s="7">
        <v>44800</v>
      </c>
      <c r="S101" s="6">
        <v>44804</v>
      </c>
      <c r="T101" s="4" t="s">
        <v>34</v>
      </c>
      <c r="U101" s="4">
        <v>1001</v>
      </c>
      <c r="V101" s="4">
        <v>0</v>
      </c>
      <c r="W101" s="4">
        <v>0</v>
      </c>
      <c r="X101" s="4" t="s">
        <v>41</v>
      </c>
      <c r="Y101" s="4" t="s">
        <v>469</v>
      </c>
    </row>
    <row r="102" s="4" customFormat="1" spans="1:25">
      <c r="A102" s="4" t="s">
        <v>470</v>
      </c>
      <c r="B102" s="4" t="s">
        <v>26</v>
      </c>
      <c r="C102" s="4" t="s">
        <v>27</v>
      </c>
      <c r="D102" s="4" t="s">
        <v>471</v>
      </c>
      <c r="E102" s="4" t="s">
        <v>472</v>
      </c>
      <c r="F102" s="6">
        <v>44800</v>
      </c>
      <c r="G102" s="6">
        <v>44801</v>
      </c>
      <c r="H102" s="4">
        <v>1</v>
      </c>
      <c r="I102" s="4">
        <v>1</v>
      </c>
      <c r="J102" s="4">
        <v>1</v>
      </c>
      <c r="K102" s="4" t="s">
        <v>30</v>
      </c>
      <c r="L102" s="4">
        <v>1109</v>
      </c>
      <c r="M102" s="4">
        <v>1109</v>
      </c>
      <c r="N102" s="4" t="s">
        <v>473</v>
      </c>
      <c r="O102" s="4" t="s">
        <v>32</v>
      </c>
      <c r="P102" s="4" t="s">
        <v>33</v>
      </c>
      <c r="Q102" s="4">
        <v>0</v>
      </c>
      <c r="R102" s="7">
        <v>44800</v>
      </c>
      <c r="S102" s="6">
        <v>44804</v>
      </c>
      <c r="T102" s="4" t="s">
        <v>34</v>
      </c>
      <c r="U102" s="4">
        <v>1109</v>
      </c>
      <c r="V102" s="4">
        <v>0</v>
      </c>
      <c r="W102" s="4">
        <v>0</v>
      </c>
      <c r="X102" s="4" t="s">
        <v>41</v>
      </c>
      <c r="Y102" s="4" t="s">
        <v>474</v>
      </c>
    </row>
    <row r="103" s="4" customFormat="1" spans="1:26">
      <c r="A103" s="4" t="s">
        <v>475</v>
      </c>
      <c r="B103" s="4" t="s">
        <v>26</v>
      </c>
      <c r="C103" s="4" t="s">
        <v>27</v>
      </c>
      <c r="D103" s="4" t="s">
        <v>369</v>
      </c>
      <c r="E103" s="4" t="s">
        <v>476</v>
      </c>
      <c r="F103" s="6">
        <v>44800</v>
      </c>
      <c r="G103" s="6">
        <v>44801</v>
      </c>
      <c r="H103" s="4">
        <v>2</v>
      </c>
      <c r="I103" s="4">
        <v>1</v>
      </c>
      <c r="J103" s="4">
        <v>2</v>
      </c>
      <c r="K103" s="4" t="s">
        <v>30</v>
      </c>
      <c r="L103" s="4">
        <v>1218</v>
      </c>
      <c r="M103" s="4">
        <v>1218</v>
      </c>
      <c r="N103" s="4" t="s">
        <v>477</v>
      </c>
      <c r="O103" s="4" t="s">
        <v>32</v>
      </c>
      <c r="P103" s="4" t="s">
        <v>33</v>
      </c>
      <c r="Q103" s="4">
        <v>0</v>
      </c>
      <c r="R103" s="7">
        <v>44800</v>
      </c>
      <c r="S103" s="6">
        <v>44804</v>
      </c>
      <c r="T103" s="4" t="s">
        <v>34</v>
      </c>
      <c r="U103" s="4">
        <v>1218</v>
      </c>
      <c r="V103" s="4">
        <v>0</v>
      </c>
      <c r="W103" s="4">
        <v>0</v>
      </c>
      <c r="X103" s="4" t="s">
        <v>478</v>
      </c>
      <c r="Y103" s="4">
        <v>860595</v>
      </c>
      <c r="Z103" s="4" t="s">
        <v>479</v>
      </c>
    </row>
    <row r="104" s="4" customFormat="1" spans="1:25">
      <c r="A104" s="4" t="s">
        <v>480</v>
      </c>
      <c r="B104" s="4" t="s">
        <v>26</v>
      </c>
      <c r="C104" s="4" t="s">
        <v>27</v>
      </c>
      <c r="D104" s="4" t="s">
        <v>369</v>
      </c>
      <c r="E104" s="4" t="s">
        <v>476</v>
      </c>
      <c r="F104" s="6">
        <v>44800</v>
      </c>
      <c r="G104" s="6">
        <v>44801</v>
      </c>
      <c r="H104" s="4">
        <v>1</v>
      </c>
      <c r="I104" s="4">
        <v>1</v>
      </c>
      <c r="J104" s="4">
        <v>1</v>
      </c>
      <c r="K104" s="4" t="s">
        <v>30</v>
      </c>
      <c r="L104" s="4">
        <v>609</v>
      </c>
      <c r="M104" s="4">
        <v>609</v>
      </c>
      <c r="N104" s="4" t="s">
        <v>481</v>
      </c>
      <c r="O104" s="4" t="s">
        <v>32</v>
      </c>
      <c r="P104" s="4" t="s">
        <v>33</v>
      </c>
      <c r="Q104" s="4">
        <v>0</v>
      </c>
      <c r="R104" s="7">
        <v>44800</v>
      </c>
      <c r="S104" s="6">
        <v>44804</v>
      </c>
      <c r="T104" s="4" t="s">
        <v>34</v>
      </c>
      <c r="U104" s="4">
        <v>609</v>
      </c>
      <c r="V104" s="4">
        <v>0</v>
      </c>
      <c r="W104" s="4">
        <v>0</v>
      </c>
      <c r="X104" s="4" t="s">
        <v>41</v>
      </c>
      <c r="Y104" s="4" t="s">
        <v>482</v>
      </c>
    </row>
    <row r="105" s="4" customFormat="1" spans="1:25">
      <c r="A105" s="4" t="s">
        <v>483</v>
      </c>
      <c r="B105" s="4" t="s">
        <v>26</v>
      </c>
      <c r="C105" s="4" t="s">
        <v>27</v>
      </c>
      <c r="D105" s="4" t="s">
        <v>484</v>
      </c>
      <c r="E105" s="4" t="s">
        <v>485</v>
      </c>
      <c r="F105" s="6">
        <v>44800</v>
      </c>
      <c r="G105" s="6">
        <v>44801</v>
      </c>
      <c r="H105" s="4">
        <v>1</v>
      </c>
      <c r="I105" s="4">
        <v>1</v>
      </c>
      <c r="J105" s="4">
        <v>1</v>
      </c>
      <c r="K105" s="4" t="s">
        <v>30</v>
      </c>
      <c r="L105" s="4">
        <v>321</v>
      </c>
      <c r="M105" s="4">
        <v>321</v>
      </c>
      <c r="N105" s="4" t="s">
        <v>486</v>
      </c>
      <c r="O105" s="4" t="s">
        <v>32</v>
      </c>
      <c r="P105" s="4" t="s">
        <v>33</v>
      </c>
      <c r="Q105" s="4">
        <v>0</v>
      </c>
      <c r="R105" s="7">
        <v>44800</v>
      </c>
      <c r="S105" s="6">
        <v>44804</v>
      </c>
      <c r="T105" s="4" t="s">
        <v>34</v>
      </c>
      <c r="U105" s="4">
        <v>321</v>
      </c>
      <c r="V105" s="4">
        <v>0</v>
      </c>
      <c r="W105" s="4">
        <v>0</v>
      </c>
      <c r="X105" s="4" t="s">
        <v>41</v>
      </c>
      <c r="Y105" s="4" t="s">
        <v>487</v>
      </c>
    </row>
    <row r="106" s="4" customFormat="1" spans="1:25">
      <c r="A106" s="4" t="s">
        <v>488</v>
      </c>
      <c r="B106" s="4" t="s">
        <v>26</v>
      </c>
      <c r="C106" s="4" t="s">
        <v>27</v>
      </c>
      <c r="D106" s="4" t="s">
        <v>489</v>
      </c>
      <c r="E106" s="4" t="s">
        <v>490</v>
      </c>
      <c r="F106" s="6">
        <v>44800</v>
      </c>
      <c r="G106" s="6">
        <v>44801</v>
      </c>
      <c r="H106" s="4">
        <v>1</v>
      </c>
      <c r="I106" s="4">
        <v>1</v>
      </c>
      <c r="J106" s="4">
        <v>1</v>
      </c>
      <c r="K106" s="4" t="s">
        <v>30</v>
      </c>
      <c r="L106" s="4">
        <v>253</v>
      </c>
      <c r="M106" s="4">
        <v>253</v>
      </c>
      <c r="N106" s="4" t="s">
        <v>491</v>
      </c>
      <c r="O106" s="4" t="s">
        <v>32</v>
      </c>
      <c r="P106" s="4" t="s">
        <v>33</v>
      </c>
      <c r="Q106" s="4">
        <v>0</v>
      </c>
      <c r="R106" s="7">
        <v>44800</v>
      </c>
      <c r="S106" s="6">
        <v>44804</v>
      </c>
      <c r="T106" s="4" t="s">
        <v>34</v>
      </c>
      <c r="U106" s="4">
        <v>253</v>
      </c>
      <c r="V106" s="4">
        <v>0</v>
      </c>
      <c r="W106" s="4">
        <v>0</v>
      </c>
      <c r="X106" s="4" t="s">
        <v>41</v>
      </c>
      <c r="Y106" s="4" t="s">
        <v>492</v>
      </c>
    </row>
    <row r="107" s="4" customFormat="1" spans="1:25">
      <c r="A107" s="4" t="s">
        <v>493</v>
      </c>
      <c r="B107" s="4" t="s">
        <v>26</v>
      </c>
      <c r="C107" s="4" t="s">
        <v>27</v>
      </c>
      <c r="D107" s="4" t="s">
        <v>494</v>
      </c>
      <c r="E107" s="4" t="s">
        <v>495</v>
      </c>
      <c r="F107" s="6">
        <v>44800</v>
      </c>
      <c r="G107" s="6">
        <v>44801</v>
      </c>
      <c r="H107" s="4">
        <v>1</v>
      </c>
      <c r="I107" s="4">
        <v>1</v>
      </c>
      <c r="J107" s="4">
        <v>1</v>
      </c>
      <c r="K107" s="4" t="s">
        <v>30</v>
      </c>
      <c r="L107" s="4">
        <v>451</v>
      </c>
      <c r="M107" s="4">
        <v>451</v>
      </c>
      <c r="N107" s="4" t="s">
        <v>496</v>
      </c>
      <c r="O107" s="4" t="s">
        <v>32</v>
      </c>
      <c r="P107" s="4" t="s">
        <v>33</v>
      </c>
      <c r="Q107" s="4">
        <v>0</v>
      </c>
      <c r="R107" s="7">
        <v>44800</v>
      </c>
      <c r="S107" s="6">
        <v>44804</v>
      </c>
      <c r="T107" s="4" t="s">
        <v>34</v>
      </c>
      <c r="U107" s="4">
        <v>451</v>
      </c>
      <c r="V107" s="4">
        <v>0</v>
      </c>
      <c r="W107" s="4">
        <v>0</v>
      </c>
      <c r="X107" s="4" t="s">
        <v>41</v>
      </c>
      <c r="Y107" s="4" t="s">
        <v>41</v>
      </c>
    </row>
    <row r="108" s="4" customFormat="1" spans="1:25">
      <c r="A108" s="4" t="s">
        <v>497</v>
      </c>
      <c r="B108" s="4" t="s">
        <v>26</v>
      </c>
      <c r="C108" s="4" t="s">
        <v>27</v>
      </c>
      <c r="D108" s="4" t="s">
        <v>498</v>
      </c>
      <c r="E108" s="4" t="s">
        <v>173</v>
      </c>
      <c r="F108" s="6">
        <v>44800</v>
      </c>
      <c r="G108" s="6">
        <v>44801</v>
      </c>
      <c r="H108" s="4">
        <v>1</v>
      </c>
      <c r="I108" s="4">
        <v>1</v>
      </c>
      <c r="J108" s="4">
        <v>1</v>
      </c>
      <c r="K108" s="4" t="s">
        <v>30</v>
      </c>
      <c r="L108" s="4">
        <v>433</v>
      </c>
      <c r="M108" s="4">
        <v>433</v>
      </c>
      <c r="N108" s="4" t="s">
        <v>499</v>
      </c>
      <c r="O108" s="4" t="s">
        <v>32</v>
      </c>
      <c r="P108" s="4" t="s">
        <v>33</v>
      </c>
      <c r="Q108" s="4">
        <v>0</v>
      </c>
      <c r="R108" s="7">
        <v>44800</v>
      </c>
      <c r="S108" s="6">
        <v>44804</v>
      </c>
      <c r="T108" s="4" t="s">
        <v>34</v>
      </c>
      <c r="U108" s="4">
        <v>433</v>
      </c>
      <c r="V108" s="4">
        <v>0</v>
      </c>
      <c r="W108" s="4">
        <v>0</v>
      </c>
      <c r="X108" s="4" t="s">
        <v>41</v>
      </c>
      <c r="Y108" s="4" t="s">
        <v>500</v>
      </c>
    </row>
    <row r="109" s="4" customFormat="1" spans="1:25">
      <c r="A109" s="4" t="s">
        <v>501</v>
      </c>
      <c r="B109" s="4" t="s">
        <v>26</v>
      </c>
      <c r="C109" s="4" t="s">
        <v>27</v>
      </c>
      <c r="D109" s="4" t="s">
        <v>502</v>
      </c>
      <c r="E109" s="4" t="s">
        <v>503</v>
      </c>
      <c r="F109" s="6">
        <v>44800</v>
      </c>
      <c r="G109" s="6">
        <v>44801</v>
      </c>
      <c r="H109" s="4">
        <v>1</v>
      </c>
      <c r="I109" s="4">
        <v>1</v>
      </c>
      <c r="J109" s="4">
        <v>1</v>
      </c>
      <c r="K109" s="4" t="s">
        <v>30</v>
      </c>
      <c r="L109" s="4">
        <v>4179</v>
      </c>
      <c r="M109" s="4">
        <v>4179</v>
      </c>
      <c r="N109" s="4" t="s">
        <v>504</v>
      </c>
      <c r="O109" s="4" t="s">
        <v>32</v>
      </c>
      <c r="P109" s="4" t="s">
        <v>33</v>
      </c>
      <c r="Q109" s="4">
        <v>0</v>
      </c>
      <c r="R109" s="7">
        <v>44800</v>
      </c>
      <c r="S109" s="6">
        <v>44804</v>
      </c>
      <c r="T109" s="4" t="s">
        <v>34</v>
      </c>
      <c r="U109" s="4">
        <v>4179</v>
      </c>
      <c r="V109" s="4">
        <v>0</v>
      </c>
      <c r="W109" s="4">
        <v>0</v>
      </c>
      <c r="X109" s="4" t="s">
        <v>41</v>
      </c>
      <c r="Y109" s="4" t="s">
        <v>505</v>
      </c>
    </row>
    <row r="110" s="4" customFormat="1" spans="1:25">
      <c r="A110" s="4" t="s">
        <v>506</v>
      </c>
      <c r="B110" s="4" t="s">
        <v>26</v>
      </c>
      <c r="C110" s="4" t="s">
        <v>27</v>
      </c>
      <c r="D110" s="4" t="s">
        <v>507</v>
      </c>
      <c r="E110" s="4" t="s">
        <v>508</v>
      </c>
      <c r="F110" s="6">
        <v>44800</v>
      </c>
      <c r="G110" s="6">
        <v>44801</v>
      </c>
      <c r="H110" s="4">
        <v>1</v>
      </c>
      <c r="I110" s="4">
        <v>1</v>
      </c>
      <c r="J110" s="4">
        <v>1</v>
      </c>
      <c r="K110" s="4" t="s">
        <v>30</v>
      </c>
      <c r="L110" s="4">
        <v>2720</v>
      </c>
      <c r="M110" s="4">
        <v>2720</v>
      </c>
      <c r="N110" s="4" t="s">
        <v>509</v>
      </c>
      <c r="O110" s="4" t="s">
        <v>32</v>
      </c>
      <c r="P110" s="4" t="s">
        <v>33</v>
      </c>
      <c r="Q110" s="4">
        <v>0</v>
      </c>
      <c r="R110" s="7">
        <v>44800</v>
      </c>
      <c r="S110" s="6">
        <v>44804</v>
      </c>
      <c r="T110" s="4" t="s">
        <v>34</v>
      </c>
      <c r="U110" s="4">
        <v>2720</v>
      </c>
      <c r="V110" s="4">
        <v>0</v>
      </c>
      <c r="W110" s="4">
        <v>0</v>
      </c>
      <c r="X110" s="4" t="s">
        <v>41</v>
      </c>
      <c r="Y110" s="4" t="s">
        <v>510</v>
      </c>
    </row>
    <row r="111" s="4" customFormat="1" spans="1:25">
      <c r="A111" s="4" t="s">
        <v>511</v>
      </c>
      <c r="B111" s="4" t="s">
        <v>26</v>
      </c>
      <c r="C111" s="4" t="s">
        <v>27</v>
      </c>
      <c r="D111" s="4" t="s">
        <v>369</v>
      </c>
      <c r="E111" s="4" t="s">
        <v>476</v>
      </c>
      <c r="F111" s="6">
        <v>44800</v>
      </c>
      <c r="G111" s="6">
        <v>44801</v>
      </c>
      <c r="H111" s="4">
        <v>1</v>
      </c>
      <c r="I111" s="4">
        <v>1</v>
      </c>
      <c r="J111" s="4">
        <v>1</v>
      </c>
      <c r="K111" s="4" t="s">
        <v>30</v>
      </c>
      <c r="L111" s="4">
        <v>625</v>
      </c>
      <c r="M111" s="4">
        <v>625</v>
      </c>
      <c r="N111" s="4" t="s">
        <v>512</v>
      </c>
      <c r="O111" s="4" t="s">
        <v>32</v>
      </c>
      <c r="P111" s="4" t="s">
        <v>33</v>
      </c>
      <c r="Q111" s="4">
        <v>0</v>
      </c>
      <c r="R111" s="7">
        <v>44800</v>
      </c>
      <c r="S111" s="6">
        <v>44804</v>
      </c>
      <c r="T111" s="4" t="s">
        <v>34</v>
      </c>
      <c r="U111" s="4">
        <v>625</v>
      </c>
      <c r="V111" s="4">
        <v>0</v>
      </c>
      <c r="W111" s="4">
        <v>0</v>
      </c>
      <c r="X111" s="4" t="s">
        <v>41</v>
      </c>
      <c r="Y111" s="4" t="s">
        <v>513</v>
      </c>
    </row>
    <row r="112" s="4" customFormat="1" spans="1:25">
      <c r="A112" s="4" t="s">
        <v>514</v>
      </c>
      <c r="B112" s="4" t="s">
        <v>26</v>
      </c>
      <c r="C112" s="4" t="s">
        <v>27</v>
      </c>
      <c r="D112" s="4" t="s">
        <v>515</v>
      </c>
      <c r="E112" s="4" t="s">
        <v>516</v>
      </c>
      <c r="F112" s="6">
        <v>44800</v>
      </c>
      <c r="G112" s="6">
        <v>44801</v>
      </c>
      <c r="H112" s="4">
        <v>1</v>
      </c>
      <c r="I112" s="4">
        <v>1</v>
      </c>
      <c r="J112" s="4">
        <v>1</v>
      </c>
      <c r="K112" s="4" t="s">
        <v>30</v>
      </c>
      <c r="L112" s="4">
        <v>783</v>
      </c>
      <c r="M112" s="4">
        <v>783</v>
      </c>
      <c r="N112" s="4" t="s">
        <v>517</v>
      </c>
      <c r="O112" s="4" t="s">
        <v>32</v>
      </c>
      <c r="P112" s="4" t="s">
        <v>33</v>
      </c>
      <c r="Q112" s="4">
        <v>0</v>
      </c>
      <c r="R112" s="7">
        <v>44800</v>
      </c>
      <c r="S112" s="6">
        <v>44804</v>
      </c>
      <c r="T112" s="4" t="s">
        <v>34</v>
      </c>
      <c r="U112" s="4">
        <v>783</v>
      </c>
      <c r="V112" s="4">
        <v>0</v>
      </c>
      <c r="W112" s="4">
        <v>0</v>
      </c>
      <c r="X112" s="4" t="s">
        <v>41</v>
      </c>
      <c r="Y112" s="4" t="s">
        <v>518</v>
      </c>
    </row>
    <row r="113" s="4" customFormat="1" spans="1:25">
      <c r="A113" s="4" t="s">
        <v>519</v>
      </c>
      <c r="B113" s="4" t="s">
        <v>26</v>
      </c>
      <c r="C113" s="4" t="s">
        <v>27</v>
      </c>
      <c r="D113" s="4" t="s">
        <v>520</v>
      </c>
      <c r="E113" s="4" t="s">
        <v>521</v>
      </c>
      <c r="F113" s="6">
        <v>44800</v>
      </c>
      <c r="G113" s="6">
        <v>44801</v>
      </c>
      <c r="H113" s="4">
        <v>1</v>
      </c>
      <c r="I113" s="4">
        <v>1</v>
      </c>
      <c r="J113" s="4">
        <v>1</v>
      </c>
      <c r="K113" s="4" t="s">
        <v>30</v>
      </c>
      <c r="L113" s="4">
        <v>462</v>
      </c>
      <c r="M113" s="4">
        <v>462</v>
      </c>
      <c r="N113" s="4" t="s">
        <v>522</v>
      </c>
      <c r="O113" s="4" t="s">
        <v>32</v>
      </c>
      <c r="P113" s="4" t="s">
        <v>33</v>
      </c>
      <c r="Q113" s="4">
        <v>0</v>
      </c>
      <c r="R113" s="7">
        <v>44800</v>
      </c>
      <c r="S113" s="6">
        <v>44804</v>
      </c>
      <c r="T113" s="4" t="s">
        <v>34</v>
      </c>
      <c r="U113" s="4">
        <v>462</v>
      </c>
      <c r="V113" s="4">
        <v>0</v>
      </c>
      <c r="W113" s="4">
        <v>0</v>
      </c>
      <c r="X113" s="4" t="s">
        <v>41</v>
      </c>
      <c r="Y113" s="4" t="s">
        <v>523</v>
      </c>
    </row>
    <row r="114" s="4" customFormat="1" spans="1:25">
      <c r="A114" s="4" t="s">
        <v>493</v>
      </c>
      <c r="B114" s="4" t="s">
        <v>26</v>
      </c>
      <c r="C114" s="4" t="s">
        <v>116</v>
      </c>
      <c r="D114" s="4" t="s">
        <v>494</v>
      </c>
      <c r="E114" s="4" t="s">
        <v>495</v>
      </c>
      <c r="F114" s="6">
        <v>44800</v>
      </c>
      <c r="G114" s="6">
        <v>44801</v>
      </c>
      <c r="H114" s="4">
        <v>1</v>
      </c>
      <c r="I114" s="4">
        <v>1</v>
      </c>
      <c r="J114" s="4">
        <v>1</v>
      </c>
      <c r="K114" s="4" t="s">
        <v>30</v>
      </c>
      <c r="L114" s="4">
        <v>-451</v>
      </c>
      <c r="M114" s="4">
        <v>-451</v>
      </c>
      <c r="N114" s="4" t="s">
        <v>496</v>
      </c>
      <c r="O114" s="4" t="s">
        <v>32</v>
      </c>
      <c r="P114" s="4" t="s">
        <v>33</v>
      </c>
      <c r="Q114" s="4">
        <v>0</v>
      </c>
      <c r="R114" s="7">
        <v>44800</v>
      </c>
      <c r="S114" s="6">
        <v>44804</v>
      </c>
      <c r="T114" s="4" t="s">
        <v>34</v>
      </c>
      <c r="U114" s="4">
        <v>-451</v>
      </c>
      <c r="V114" s="4">
        <v>0</v>
      </c>
      <c r="W114" s="4">
        <v>0</v>
      </c>
      <c r="X114" s="4" t="s">
        <v>41</v>
      </c>
      <c r="Y114" s="4" t="s">
        <v>41</v>
      </c>
    </row>
    <row r="115" s="4" customFormat="1" spans="1:25">
      <c r="A115" s="4" t="s">
        <v>524</v>
      </c>
      <c r="B115" s="4" t="s">
        <v>26</v>
      </c>
      <c r="C115" s="4" t="s">
        <v>27</v>
      </c>
      <c r="D115" s="4" t="s">
        <v>525</v>
      </c>
      <c r="E115" s="4" t="s">
        <v>526</v>
      </c>
      <c r="F115" s="6">
        <v>44800</v>
      </c>
      <c r="G115" s="6">
        <v>44801</v>
      </c>
      <c r="H115" s="4">
        <v>1</v>
      </c>
      <c r="I115" s="4">
        <v>1</v>
      </c>
      <c r="J115" s="4">
        <v>1</v>
      </c>
      <c r="K115" s="4" t="s">
        <v>30</v>
      </c>
      <c r="L115" s="4">
        <v>210</v>
      </c>
      <c r="M115" s="4">
        <v>210</v>
      </c>
      <c r="N115" s="4" t="s">
        <v>527</v>
      </c>
      <c r="O115" s="4" t="s">
        <v>32</v>
      </c>
      <c r="P115" s="4" t="s">
        <v>33</v>
      </c>
      <c r="Q115" s="4">
        <v>0</v>
      </c>
      <c r="R115" s="7">
        <v>44800</v>
      </c>
      <c r="S115" s="6">
        <v>44804</v>
      </c>
      <c r="T115" s="4" t="s">
        <v>34</v>
      </c>
      <c r="U115" s="4">
        <v>210</v>
      </c>
      <c r="V115" s="4">
        <v>0</v>
      </c>
      <c r="W115" s="4">
        <v>0</v>
      </c>
      <c r="X115" s="4" t="s">
        <v>41</v>
      </c>
      <c r="Y115" s="4" t="s">
        <v>528</v>
      </c>
    </row>
    <row r="116" s="4" customFormat="1" spans="1:25">
      <c r="A116" s="4" t="s">
        <v>493</v>
      </c>
      <c r="B116" s="4" t="s">
        <v>26</v>
      </c>
      <c r="C116" s="4" t="s">
        <v>529</v>
      </c>
      <c r="D116" s="4" t="s">
        <v>494</v>
      </c>
      <c r="E116" s="4" t="s">
        <v>495</v>
      </c>
      <c r="F116" s="6">
        <v>44800</v>
      </c>
      <c r="G116" s="6">
        <v>44801</v>
      </c>
      <c r="H116" s="4">
        <v>1</v>
      </c>
      <c r="I116" s="4">
        <v>1</v>
      </c>
      <c r="J116" s="4">
        <v>1</v>
      </c>
      <c r="K116" s="4" t="s">
        <v>30</v>
      </c>
      <c r="L116" s="4">
        <v>0</v>
      </c>
      <c r="M116" s="4">
        <v>0</v>
      </c>
      <c r="N116" s="4" t="s">
        <v>496</v>
      </c>
      <c r="O116" s="4" t="s">
        <v>32</v>
      </c>
      <c r="P116" s="4" t="s">
        <v>33</v>
      </c>
      <c r="Q116" s="4">
        <v>0</v>
      </c>
      <c r="R116" s="7">
        <v>44800</v>
      </c>
      <c r="S116" s="6">
        <v>44804</v>
      </c>
      <c r="T116" s="4" t="s">
        <v>34</v>
      </c>
      <c r="U116" s="4">
        <v>0</v>
      </c>
      <c r="V116" s="4">
        <v>0</v>
      </c>
      <c r="W116" s="4">
        <v>0</v>
      </c>
      <c r="X116" s="4" t="s">
        <v>41</v>
      </c>
      <c r="Y116" s="4" t="s">
        <v>41</v>
      </c>
    </row>
    <row r="117" s="4" customFormat="1" spans="1:25">
      <c r="A117" s="4" t="s">
        <v>530</v>
      </c>
      <c r="B117" s="4" t="s">
        <v>26</v>
      </c>
      <c r="C117" s="4" t="s">
        <v>27</v>
      </c>
      <c r="D117" s="4" t="s">
        <v>531</v>
      </c>
      <c r="E117" s="4" t="s">
        <v>532</v>
      </c>
      <c r="F117" s="6">
        <v>44800</v>
      </c>
      <c r="G117" s="6">
        <v>44801</v>
      </c>
      <c r="H117" s="4">
        <v>1</v>
      </c>
      <c r="I117" s="4">
        <v>1</v>
      </c>
      <c r="J117" s="4">
        <v>1</v>
      </c>
      <c r="K117" s="4" t="s">
        <v>30</v>
      </c>
      <c r="L117" s="4">
        <v>194</v>
      </c>
      <c r="M117" s="4">
        <v>194</v>
      </c>
      <c r="N117" s="4" t="s">
        <v>533</v>
      </c>
      <c r="O117" s="4" t="s">
        <v>32</v>
      </c>
      <c r="P117" s="4" t="s">
        <v>33</v>
      </c>
      <c r="Q117" s="4">
        <v>0</v>
      </c>
      <c r="R117" s="7">
        <v>44800</v>
      </c>
      <c r="S117" s="6">
        <v>44804</v>
      </c>
      <c r="T117" s="4" t="s">
        <v>34</v>
      </c>
      <c r="U117" s="4">
        <v>194</v>
      </c>
      <c r="V117" s="4">
        <v>0</v>
      </c>
      <c r="W117" s="4">
        <v>0</v>
      </c>
      <c r="X117" s="4" t="s">
        <v>41</v>
      </c>
      <c r="Y117" s="4" t="s">
        <v>41</v>
      </c>
    </row>
    <row r="118" s="4" customFormat="1" spans="1:25">
      <c r="A118" s="4" t="s">
        <v>534</v>
      </c>
      <c r="B118" s="4" t="s">
        <v>26</v>
      </c>
      <c r="C118" s="4" t="s">
        <v>27</v>
      </c>
      <c r="D118" s="4" t="s">
        <v>535</v>
      </c>
      <c r="E118" s="4" t="s">
        <v>536</v>
      </c>
      <c r="F118" s="6">
        <v>44800</v>
      </c>
      <c r="G118" s="6">
        <v>44801</v>
      </c>
      <c r="H118" s="4">
        <v>1</v>
      </c>
      <c r="I118" s="4">
        <v>1</v>
      </c>
      <c r="J118" s="4">
        <v>1</v>
      </c>
      <c r="K118" s="4" t="s">
        <v>30</v>
      </c>
      <c r="L118" s="4">
        <v>262</v>
      </c>
      <c r="M118" s="4">
        <v>262</v>
      </c>
      <c r="N118" s="4" t="s">
        <v>537</v>
      </c>
      <c r="O118" s="4" t="s">
        <v>32</v>
      </c>
      <c r="P118" s="4" t="s">
        <v>33</v>
      </c>
      <c r="Q118" s="4">
        <v>0</v>
      </c>
      <c r="R118" s="7">
        <v>44800</v>
      </c>
      <c r="S118" s="6">
        <v>44804</v>
      </c>
      <c r="T118" s="4" t="s">
        <v>34</v>
      </c>
      <c r="U118" s="4">
        <v>262</v>
      </c>
      <c r="V118" s="4">
        <v>0</v>
      </c>
      <c r="W118" s="4">
        <v>0</v>
      </c>
      <c r="X118" s="4" t="s">
        <v>41</v>
      </c>
      <c r="Y118" s="4" t="s">
        <v>41</v>
      </c>
    </row>
    <row r="119" s="4" customFormat="1" spans="1:25">
      <c r="A119" s="4" t="s">
        <v>538</v>
      </c>
      <c r="B119" s="4" t="s">
        <v>26</v>
      </c>
      <c r="C119" s="4" t="s">
        <v>27</v>
      </c>
      <c r="D119" s="4" t="s">
        <v>539</v>
      </c>
      <c r="E119" s="4" t="s">
        <v>540</v>
      </c>
      <c r="F119" s="6">
        <v>44800</v>
      </c>
      <c r="G119" s="6">
        <v>44801</v>
      </c>
      <c r="H119" s="4">
        <v>1</v>
      </c>
      <c r="I119" s="4">
        <v>1</v>
      </c>
      <c r="J119" s="4">
        <v>1</v>
      </c>
      <c r="K119" s="4" t="s">
        <v>30</v>
      </c>
      <c r="L119" s="4">
        <v>441</v>
      </c>
      <c r="M119" s="4">
        <v>441</v>
      </c>
      <c r="N119" s="4" t="s">
        <v>541</v>
      </c>
      <c r="O119" s="4" t="s">
        <v>32</v>
      </c>
      <c r="P119" s="4" t="s">
        <v>33</v>
      </c>
      <c r="Q119" s="4">
        <v>0</v>
      </c>
      <c r="R119" s="7">
        <v>44800</v>
      </c>
      <c r="S119" s="6">
        <v>44804</v>
      </c>
      <c r="T119" s="4" t="s">
        <v>34</v>
      </c>
      <c r="U119" s="4">
        <v>441</v>
      </c>
      <c r="V119" s="4">
        <v>0</v>
      </c>
      <c r="W119" s="4">
        <v>0</v>
      </c>
      <c r="X119" s="4" t="s">
        <v>41</v>
      </c>
      <c r="Y119" s="4" t="s">
        <v>542</v>
      </c>
    </row>
    <row r="120" s="4" customFormat="1" spans="1:25">
      <c r="A120" s="4" t="s">
        <v>543</v>
      </c>
      <c r="B120" s="4" t="s">
        <v>26</v>
      </c>
      <c r="C120" s="4" t="s">
        <v>27</v>
      </c>
      <c r="D120" s="4" t="s">
        <v>544</v>
      </c>
      <c r="E120" s="4" t="s">
        <v>545</v>
      </c>
      <c r="F120" s="6">
        <v>44800</v>
      </c>
      <c r="G120" s="6">
        <v>44801</v>
      </c>
      <c r="H120" s="4">
        <v>1</v>
      </c>
      <c r="I120" s="4">
        <v>1</v>
      </c>
      <c r="J120" s="4">
        <v>1</v>
      </c>
      <c r="K120" s="4" t="s">
        <v>30</v>
      </c>
      <c r="L120" s="4">
        <v>2109</v>
      </c>
      <c r="M120" s="4">
        <v>2109</v>
      </c>
      <c r="N120" s="4" t="s">
        <v>546</v>
      </c>
      <c r="O120" s="4" t="s">
        <v>32</v>
      </c>
      <c r="P120" s="4" t="s">
        <v>33</v>
      </c>
      <c r="Q120" s="4">
        <v>0</v>
      </c>
      <c r="R120" s="7">
        <v>44800</v>
      </c>
      <c r="S120" s="6">
        <v>44804</v>
      </c>
      <c r="T120" s="4" t="s">
        <v>34</v>
      </c>
      <c r="U120" s="4">
        <v>2109</v>
      </c>
      <c r="V120" s="4">
        <v>0</v>
      </c>
      <c r="W120" s="4">
        <v>0</v>
      </c>
      <c r="X120" s="4" t="s">
        <v>41</v>
      </c>
      <c r="Y120" s="4" t="s">
        <v>547</v>
      </c>
    </row>
    <row r="121" s="4" customFormat="1" spans="1:25">
      <c r="A121" s="4" t="s">
        <v>548</v>
      </c>
      <c r="B121" s="4" t="s">
        <v>26</v>
      </c>
      <c r="C121" s="4" t="s">
        <v>27</v>
      </c>
      <c r="D121" s="4" t="s">
        <v>549</v>
      </c>
      <c r="E121" s="4" t="s">
        <v>550</v>
      </c>
      <c r="F121" s="6">
        <v>44800</v>
      </c>
      <c r="G121" s="6">
        <v>44801</v>
      </c>
      <c r="H121" s="4">
        <v>1</v>
      </c>
      <c r="I121" s="4">
        <v>1</v>
      </c>
      <c r="J121" s="4">
        <v>1</v>
      </c>
      <c r="K121" s="4" t="s">
        <v>30</v>
      </c>
      <c r="L121" s="4">
        <v>989</v>
      </c>
      <c r="M121" s="4">
        <v>989</v>
      </c>
      <c r="N121" s="4" t="s">
        <v>551</v>
      </c>
      <c r="O121" s="4" t="s">
        <v>32</v>
      </c>
      <c r="P121" s="4" t="s">
        <v>33</v>
      </c>
      <c r="Q121" s="4">
        <v>0</v>
      </c>
      <c r="R121" s="7">
        <v>44800</v>
      </c>
      <c r="S121" s="6">
        <v>44804</v>
      </c>
      <c r="T121" s="4" t="s">
        <v>34</v>
      </c>
      <c r="U121" s="4">
        <v>989</v>
      </c>
      <c r="V121" s="4">
        <v>0</v>
      </c>
      <c r="W121" s="4">
        <v>0</v>
      </c>
      <c r="X121" s="4" t="s">
        <v>41</v>
      </c>
      <c r="Y121" s="4" t="s">
        <v>41</v>
      </c>
    </row>
    <row r="122" s="4" customFormat="1" spans="1:25">
      <c r="A122" s="4" t="s">
        <v>552</v>
      </c>
      <c r="B122" s="4" t="s">
        <v>26</v>
      </c>
      <c r="C122" s="4" t="s">
        <v>27</v>
      </c>
      <c r="D122" s="4" t="s">
        <v>553</v>
      </c>
      <c r="E122" s="4" t="s">
        <v>554</v>
      </c>
      <c r="F122" s="6">
        <v>44800</v>
      </c>
      <c r="G122" s="6">
        <v>44801</v>
      </c>
      <c r="H122" s="4">
        <v>1</v>
      </c>
      <c r="I122" s="4">
        <v>1</v>
      </c>
      <c r="J122" s="4">
        <v>1</v>
      </c>
      <c r="K122" s="4" t="s">
        <v>30</v>
      </c>
      <c r="L122" s="4">
        <v>586</v>
      </c>
      <c r="M122" s="4">
        <v>586</v>
      </c>
      <c r="N122" s="4" t="s">
        <v>555</v>
      </c>
      <c r="O122" s="4" t="s">
        <v>32</v>
      </c>
      <c r="P122" s="4" t="s">
        <v>33</v>
      </c>
      <c r="Q122" s="4">
        <v>0</v>
      </c>
      <c r="R122" s="7">
        <v>44800</v>
      </c>
      <c r="S122" s="6">
        <v>44804</v>
      </c>
      <c r="T122" s="4" t="s">
        <v>34</v>
      </c>
      <c r="U122" s="4">
        <v>586</v>
      </c>
      <c r="V122" s="4">
        <v>0</v>
      </c>
      <c r="W122" s="4">
        <v>0</v>
      </c>
      <c r="X122" s="4" t="s">
        <v>41</v>
      </c>
      <c r="Y122" s="4" t="s">
        <v>41</v>
      </c>
    </row>
    <row r="123" s="4" customFormat="1" spans="1:25">
      <c r="A123" s="4" t="s">
        <v>552</v>
      </c>
      <c r="B123" s="4" t="s">
        <v>26</v>
      </c>
      <c r="C123" s="4" t="s">
        <v>116</v>
      </c>
      <c r="D123" s="4" t="s">
        <v>553</v>
      </c>
      <c r="E123" s="4" t="s">
        <v>554</v>
      </c>
      <c r="F123" s="6">
        <v>44800</v>
      </c>
      <c r="G123" s="6">
        <v>44801</v>
      </c>
      <c r="H123" s="4">
        <v>1</v>
      </c>
      <c r="I123" s="4">
        <v>1</v>
      </c>
      <c r="J123" s="4">
        <v>1</v>
      </c>
      <c r="K123" s="4" t="s">
        <v>30</v>
      </c>
      <c r="L123" s="4">
        <v>-586</v>
      </c>
      <c r="M123" s="4">
        <v>-586</v>
      </c>
      <c r="N123" s="4" t="s">
        <v>555</v>
      </c>
      <c r="O123" s="4" t="s">
        <v>32</v>
      </c>
      <c r="P123" s="4" t="s">
        <v>33</v>
      </c>
      <c r="Q123" s="4">
        <v>0</v>
      </c>
      <c r="R123" s="7">
        <v>44800</v>
      </c>
      <c r="S123" s="6">
        <v>44804</v>
      </c>
      <c r="T123" s="4" t="s">
        <v>34</v>
      </c>
      <c r="U123" s="4">
        <v>-586</v>
      </c>
      <c r="V123" s="4">
        <v>0</v>
      </c>
      <c r="W123" s="4">
        <v>0</v>
      </c>
      <c r="X123" s="4" t="s">
        <v>41</v>
      </c>
      <c r="Y123" s="4" t="s">
        <v>41</v>
      </c>
    </row>
    <row r="124" s="4" customFormat="1" spans="1:25">
      <c r="A124" s="4" t="s">
        <v>556</v>
      </c>
      <c r="B124" s="4" t="s">
        <v>26</v>
      </c>
      <c r="C124" s="4" t="s">
        <v>27</v>
      </c>
      <c r="D124" s="4" t="s">
        <v>557</v>
      </c>
      <c r="E124" s="4" t="s">
        <v>558</v>
      </c>
      <c r="F124" s="6">
        <v>44800</v>
      </c>
      <c r="G124" s="6">
        <v>44801</v>
      </c>
      <c r="H124" s="4">
        <v>1</v>
      </c>
      <c r="I124" s="4">
        <v>1</v>
      </c>
      <c r="J124" s="4">
        <v>1</v>
      </c>
      <c r="K124" s="4" t="s">
        <v>30</v>
      </c>
      <c r="L124" s="4">
        <v>483</v>
      </c>
      <c r="M124" s="4">
        <v>483</v>
      </c>
      <c r="N124" s="4" t="s">
        <v>559</v>
      </c>
      <c r="O124" s="4" t="s">
        <v>32</v>
      </c>
      <c r="P124" s="4" t="s">
        <v>33</v>
      </c>
      <c r="Q124" s="4">
        <v>0</v>
      </c>
      <c r="R124" s="7">
        <v>44800</v>
      </c>
      <c r="S124" s="6">
        <v>44804</v>
      </c>
      <c r="T124" s="4" t="s">
        <v>34</v>
      </c>
      <c r="U124" s="4">
        <v>483</v>
      </c>
      <c r="V124" s="4">
        <v>0</v>
      </c>
      <c r="W124" s="4">
        <v>0</v>
      </c>
      <c r="X124" s="4" t="s">
        <v>41</v>
      </c>
      <c r="Y124" s="4" t="s">
        <v>41</v>
      </c>
    </row>
    <row r="125" s="4" customFormat="1" spans="1:25">
      <c r="A125" s="4" t="s">
        <v>560</v>
      </c>
      <c r="B125" s="4" t="s">
        <v>26</v>
      </c>
      <c r="C125" s="4" t="s">
        <v>27</v>
      </c>
      <c r="D125" s="4" t="s">
        <v>561</v>
      </c>
      <c r="E125" s="4" t="s">
        <v>485</v>
      </c>
      <c r="F125" s="6">
        <v>44800</v>
      </c>
      <c r="G125" s="6">
        <v>44801</v>
      </c>
      <c r="H125" s="4">
        <v>1</v>
      </c>
      <c r="I125" s="4">
        <v>1</v>
      </c>
      <c r="J125" s="4">
        <v>1</v>
      </c>
      <c r="K125" s="4" t="s">
        <v>30</v>
      </c>
      <c r="L125" s="4">
        <v>224</v>
      </c>
      <c r="M125" s="4">
        <v>224</v>
      </c>
      <c r="N125" s="4" t="s">
        <v>562</v>
      </c>
      <c r="O125" s="4" t="s">
        <v>32</v>
      </c>
      <c r="P125" s="4" t="s">
        <v>33</v>
      </c>
      <c r="Q125" s="4">
        <v>0</v>
      </c>
      <c r="R125" s="7">
        <v>44800</v>
      </c>
      <c r="S125" s="6">
        <v>44804</v>
      </c>
      <c r="T125" s="4" t="s">
        <v>34</v>
      </c>
      <c r="U125" s="4">
        <v>224</v>
      </c>
      <c r="V125" s="4">
        <v>0</v>
      </c>
      <c r="W125" s="4">
        <v>0</v>
      </c>
      <c r="X125" s="4" t="s">
        <v>41</v>
      </c>
      <c r="Y125" s="4" t="s">
        <v>563</v>
      </c>
    </row>
    <row r="126" s="4" customFormat="1" spans="1:25">
      <c r="A126" s="4" t="s">
        <v>210</v>
      </c>
      <c r="B126" s="4" t="s">
        <v>26</v>
      </c>
      <c r="C126" s="4" t="s">
        <v>116</v>
      </c>
      <c r="D126" s="4" t="s">
        <v>211</v>
      </c>
      <c r="E126" s="4" t="s">
        <v>212</v>
      </c>
      <c r="F126" s="6">
        <v>44800</v>
      </c>
      <c r="G126" s="6">
        <v>44801</v>
      </c>
      <c r="H126" s="4">
        <v>1</v>
      </c>
      <c r="I126" s="4">
        <v>1</v>
      </c>
      <c r="J126" s="4">
        <v>1</v>
      </c>
      <c r="K126" s="4" t="s">
        <v>30</v>
      </c>
      <c r="L126" s="4">
        <v>-2588</v>
      </c>
      <c r="M126" s="4">
        <v>-2588</v>
      </c>
      <c r="N126" s="4" t="s">
        <v>213</v>
      </c>
      <c r="O126" s="4" t="s">
        <v>32</v>
      </c>
      <c r="P126" s="4" t="s">
        <v>33</v>
      </c>
      <c r="Q126" s="4">
        <v>0</v>
      </c>
      <c r="R126" s="7">
        <v>44793</v>
      </c>
      <c r="S126" s="6">
        <v>44804</v>
      </c>
      <c r="T126" s="4" t="s">
        <v>34</v>
      </c>
      <c r="U126" s="4">
        <v>-2588</v>
      </c>
      <c r="V126" s="4">
        <v>0</v>
      </c>
      <c r="W126" s="4">
        <v>0</v>
      </c>
      <c r="X126" s="4" t="s">
        <v>41</v>
      </c>
      <c r="Y126" s="4" t="s">
        <v>214</v>
      </c>
    </row>
    <row r="127" s="4" customFormat="1" spans="1:25">
      <c r="A127" s="4" t="s">
        <v>564</v>
      </c>
      <c r="B127" s="4" t="s">
        <v>26</v>
      </c>
      <c r="C127" s="4" t="s">
        <v>27</v>
      </c>
      <c r="D127" s="4" t="s">
        <v>565</v>
      </c>
      <c r="E127" s="4" t="s">
        <v>566</v>
      </c>
      <c r="F127" s="6">
        <v>44800</v>
      </c>
      <c r="G127" s="6">
        <v>44801</v>
      </c>
      <c r="H127" s="4">
        <v>2</v>
      </c>
      <c r="I127" s="4">
        <v>1</v>
      </c>
      <c r="J127" s="4">
        <v>2</v>
      </c>
      <c r="K127" s="4" t="s">
        <v>30</v>
      </c>
      <c r="L127" s="4">
        <v>6876</v>
      </c>
      <c r="M127" s="4">
        <v>6876</v>
      </c>
      <c r="N127" s="4" t="s">
        <v>567</v>
      </c>
      <c r="O127" s="4" t="s">
        <v>32</v>
      </c>
      <c r="P127" s="4" t="s">
        <v>33</v>
      </c>
      <c r="Q127" s="4">
        <v>0</v>
      </c>
      <c r="R127" s="7">
        <v>44800</v>
      </c>
      <c r="S127" s="6">
        <v>44804</v>
      </c>
      <c r="T127" s="4" t="s">
        <v>34</v>
      </c>
      <c r="U127" s="4">
        <v>6876</v>
      </c>
      <c r="V127" s="4">
        <v>0</v>
      </c>
      <c r="W127" s="4">
        <v>0</v>
      </c>
      <c r="X127" s="4" t="s">
        <v>41</v>
      </c>
      <c r="Y127" s="4" t="s">
        <v>41</v>
      </c>
    </row>
    <row r="128" s="4" customFormat="1" spans="1:25">
      <c r="A128" s="4" t="s">
        <v>568</v>
      </c>
      <c r="B128" s="4" t="s">
        <v>26</v>
      </c>
      <c r="C128" s="4" t="s">
        <v>27</v>
      </c>
      <c r="D128" s="4" t="s">
        <v>298</v>
      </c>
      <c r="E128" s="4" t="s">
        <v>299</v>
      </c>
      <c r="F128" s="6">
        <v>44800</v>
      </c>
      <c r="G128" s="6">
        <v>44801</v>
      </c>
      <c r="H128" s="4">
        <v>1</v>
      </c>
      <c r="I128" s="4">
        <v>1</v>
      </c>
      <c r="J128" s="4">
        <v>1</v>
      </c>
      <c r="K128" s="4" t="s">
        <v>30</v>
      </c>
      <c r="L128" s="4">
        <v>753</v>
      </c>
      <c r="M128" s="4">
        <v>753</v>
      </c>
      <c r="N128" s="4" t="s">
        <v>569</v>
      </c>
      <c r="O128" s="4" t="s">
        <v>32</v>
      </c>
      <c r="P128" s="4" t="s">
        <v>33</v>
      </c>
      <c r="Q128" s="4">
        <v>0</v>
      </c>
      <c r="R128" s="7">
        <v>44800</v>
      </c>
      <c r="S128" s="6">
        <v>44804</v>
      </c>
      <c r="T128" s="4" t="s">
        <v>34</v>
      </c>
      <c r="U128" s="4">
        <v>753</v>
      </c>
      <c r="V128" s="4">
        <v>0</v>
      </c>
      <c r="W128" s="4">
        <v>0</v>
      </c>
      <c r="X128" s="4" t="s">
        <v>41</v>
      </c>
      <c r="Y12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2"/>
  <sheetViews>
    <sheetView tabSelected="1" topLeftCell="A113" workbookViewId="0">
      <selection activeCell="A130" sqref="A130:C13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570</v>
      </c>
    </row>
    <row r="2" s="4" customFormat="1" spans="1:9">
      <c r="A2" s="5">
        <v>17940998331</v>
      </c>
      <c r="B2" s="6">
        <v>44800</v>
      </c>
      <c r="C2" s="6">
        <v>44801</v>
      </c>
      <c r="D2" s="4">
        <v>675</v>
      </c>
      <c r="E2" s="4" t="str">
        <f>VLOOKUP(A2,HOP!A:L,12,0)</f>
        <v>675.00</v>
      </c>
      <c r="F2" s="4" t="str">
        <f>VLOOKUP(A2,HOP!A:C,3,0)</f>
        <v>2552977</v>
      </c>
      <c r="G2" s="4">
        <f>D2-E2</f>
        <v>0</v>
      </c>
      <c r="H2" s="4" t="str">
        <f>$H$1&amp;F2</f>
        <v>，2552977</v>
      </c>
      <c r="I2" s="4" t="str">
        <f>VLOOKUP(A2,HOP!A:U,21,0)</f>
        <v>直连</v>
      </c>
    </row>
    <row r="3" s="4" customFormat="1" spans="1:9">
      <c r="A3" s="5">
        <v>18241688113</v>
      </c>
      <c r="B3" s="6">
        <v>44799</v>
      </c>
      <c r="C3" s="6">
        <v>44801</v>
      </c>
      <c r="D3" s="4">
        <v>1966</v>
      </c>
      <c r="E3" s="4" t="str">
        <f>VLOOKUP(A3,HOP!A:L,12,0)</f>
        <v>1966.00</v>
      </c>
      <c r="F3" s="4" t="str">
        <f>VLOOKUP(A3,HOP!A:C,3,0)</f>
        <v>2606974</v>
      </c>
      <c r="G3" s="4">
        <f t="shared" ref="G3:G34" si="0">D3-E3</f>
        <v>0</v>
      </c>
      <c r="H3" s="4" t="str">
        <f t="shared" ref="H3:H34" si="1">$H$1&amp;F3</f>
        <v>，2606974</v>
      </c>
      <c r="I3" s="4" t="str">
        <f>VLOOKUP(A3,HOP!A:U,21,0)</f>
        <v>直连</v>
      </c>
    </row>
    <row r="4" s="4" customFormat="1" spans="1:9">
      <c r="A4" s="5">
        <v>18363019381</v>
      </c>
      <c r="B4" s="6">
        <v>44799</v>
      </c>
      <c r="C4" s="6">
        <v>44801</v>
      </c>
      <c r="D4" s="4">
        <v>6532</v>
      </c>
      <c r="E4" s="4" t="str">
        <f>VLOOKUP(A4,HOP!A:L,12,0)</f>
        <v>6532.00</v>
      </c>
      <c r="F4" s="4" t="str">
        <f>VLOOKUP(A4,HOP!A:C,3,0)</f>
        <v>2617847</v>
      </c>
      <c r="G4" s="4">
        <f t="shared" si="0"/>
        <v>0</v>
      </c>
      <c r="H4" s="4" t="str">
        <f t="shared" si="1"/>
        <v>，2617847</v>
      </c>
      <c r="I4" s="4" t="str">
        <f>VLOOKUP(A4,HOP!A:U,21,0)</f>
        <v>直连</v>
      </c>
    </row>
    <row r="5" s="4" customFormat="1" spans="1:9">
      <c r="A5" s="5">
        <v>18412841593</v>
      </c>
      <c r="B5" s="6">
        <v>44797</v>
      </c>
      <c r="C5" s="6">
        <v>44801</v>
      </c>
      <c r="D5" s="4">
        <v>1928</v>
      </c>
      <c r="E5" s="4" t="str">
        <f>VLOOKUP(A5,HOP!A:L,12,0)</f>
        <v>1928.00</v>
      </c>
      <c r="F5" s="4" t="str">
        <f>VLOOKUP(A5,HOP!A:C,3,0)</f>
        <v>2623052</v>
      </c>
      <c r="G5" s="4">
        <f t="shared" si="0"/>
        <v>0</v>
      </c>
      <c r="H5" s="4" t="str">
        <f t="shared" si="1"/>
        <v>，2623052</v>
      </c>
      <c r="I5" s="4" t="str">
        <f>VLOOKUP(A5,HOP!A:U,21,0)</f>
        <v>直连</v>
      </c>
    </row>
    <row r="6" s="4" customFormat="1" spans="1:9">
      <c r="A6" s="5">
        <v>18547398157</v>
      </c>
      <c r="B6" s="6">
        <v>44800</v>
      </c>
      <c r="C6" s="6">
        <v>44801</v>
      </c>
      <c r="D6" s="4">
        <v>2175</v>
      </c>
      <c r="E6" s="4" t="str">
        <f>VLOOKUP(A6,HOP!A:L,12,0)</f>
        <v>2175.00</v>
      </c>
      <c r="F6" s="4" t="str">
        <f>VLOOKUP(A6,HOP!A:C,3,0)</f>
        <v>2636398</v>
      </c>
      <c r="G6" s="4">
        <f t="shared" si="0"/>
        <v>0</v>
      </c>
      <c r="H6" s="4" t="str">
        <f t="shared" si="1"/>
        <v>，2636398</v>
      </c>
      <c r="I6" s="4" t="str">
        <f>VLOOKUP(A6,HOP!A:U,21,0)</f>
        <v>直连</v>
      </c>
    </row>
    <row r="7" s="4" customFormat="1" spans="1:9">
      <c r="A7" s="5">
        <v>18566364425</v>
      </c>
      <c r="B7" s="6">
        <v>44798</v>
      </c>
      <c r="C7" s="6">
        <v>44801</v>
      </c>
      <c r="D7" s="4">
        <v>2505</v>
      </c>
      <c r="E7" s="4" t="str">
        <f>VLOOKUP(A7,HOP!A:L,12,0)</f>
        <v>2505.00</v>
      </c>
      <c r="F7" s="4" t="str">
        <f>VLOOKUP(A7,HOP!A:C,3,0)</f>
        <v>2638315</v>
      </c>
      <c r="G7" s="4">
        <f t="shared" si="0"/>
        <v>0</v>
      </c>
      <c r="H7" s="4" t="str">
        <f t="shared" si="1"/>
        <v>，2638315</v>
      </c>
      <c r="I7" s="4" t="str">
        <f>VLOOKUP(A7,HOP!A:U,21,0)</f>
        <v>直连</v>
      </c>
    </row>
    <row r="8" s="4" customFormat="1" spans="1:9">
      <c r="A8" s="5">
        <v>18566952949</v>
      </c>
      <c r="B8" s="6">
        <v>44800</v>
      </c>
      <c r="C8" s="6">
        <v>44801</v>
      </c>
      <c r="D8" s="4">
        <v>411</v>
      </c>
      <c r="E8" s="4" t="str">
        <f>VLOOKUP(A8,HOP!A:L,12,0)</f>
        <v>411.00</v>
      </c>
      <c r="F8" s="4" t="str">
        <f>VLOOKUP(A8,HOP!A:C,3,0)</f>
        <v>2638381</v>
      </c>
      <c r="G8" s="4">
        <f t="shared" si="0"/>
        <v>0</v>
      </c>
      <c r="H8" s="4" t="str">
        <f t="shared" si="1"/>
        <v>，2638381</v>
      </c>
      <c r="I8" s="4" t="str">
        <f>VLOOKUP(A8,HOP!A:U,21,0)</f>
        <v>直连</v>
      </c>
    </row>
    <row r="9" s="4" customFormat="1" spans="1:9">
      <c r="A9" s="5">
        <v>18573246196</v>
      </c>
      <c r="B9" s="6">
        <v>44800</v>
      </c>
      <c r="C9" s="6">
        <v>44801</v>
      </c>
      <c r="D9" s="4">
        <v>530</v>
      </c>
      <c r="E9" s="4" t="str">
        <f>VLOOKUP(A9,HOP!A:L,12,0)</f>
        <v>530.00</v>
      </c>
      <c r="F9" s="4" t="str">
        <f>VLOOKUP(A9,HOP!A:C,3,0)</f>
        <v>2638654</v>
      </c>
      <c r="G9" s="4">
        <f t="shared" si="0"/>
        <v>0</v>
      </c>
      <c r="H9" s="4" t="str">
        <f t="shared" si="1"/>
        <v>，2638654</v>
      </c>
      <c r="I9" s="4" t="str">
        <f>VLOOKUP(A9,HOP!A:U,21,0)</f>
        <v>直连</v>
      </c>
    </row>
    <row r="10" s="4" customFormat="1" spans="1:9">
      <c r="A10" s="5">
        <v>18573897053</v>
      </c>
      <c r="B10" s="6">
        <v>44800</v>
      </c>
      <c r="C10" s="6">
        <v>44801</v>
      </c>
      <c r="D10" s="4">
        <v>1308</v>
      </c>
      <c r="E10" s="4" t="str">
        <f>VLOOKUP(A10,HOP!A:L,12,0)</f>
        <v>1308.00</v>
      </c>
      <c r="F10" s="4" t="str">
        <f>VLOOKUP(A10,HOP!A:C,3,0)</f>
        <v>2638806</v>
      </c>
      <c r="G10" s="4">
        <f t="shared" si="0"/>
        <v>0</v>
      </c>
      <c r="H10" s="4" t="str">
        <f t="shared" si="1"/>
        <v>，2638806</v>
      </c>
      <c r="I10" s="4" t="str">
        <f>VLOOKUP(A10,HOP!A:U,21,0)</f>
        <v>直连</v>
      </c>
    </row>
    <row r="11" s="4" customFormat="1" spans="1:9">
      <c r="A11" s="5">
        <v>18584673957</v>
      </c>
      <c r="B11" s="6">
        <v>44799</v>
      </c>
      <c r="C11" s="6">
        <v>44801</v>
      </c>
      <c r="D11" s="4">
        <v>1054</v>
      </c>
      <c r="E11" s="4" t="str">
        <f>VLOOKUP(A11,HOP!A:L,12,0)</f>
        <v>1054.00</v>
      </c>
      <c r="F11" s="4" t="str">
        <f>VLOOKUP(A11,HOP!A:C,3,0)</f>
        <v>2639901</v>
      </c>
      <c r="G11" s="4">
        <f t="shared" si="0"/>
        <v>0</v>
      </c>
      <c r="H11" s="4" t="str">
        <f t="shared" si="1"/>
        <v>，2639901</v>
      </c>
      <c r="I11" s="4" t="str">
        <f>VLOOKUP(A11,HOP!A:U,21,0)</f>
        <v>直连</v>
      </c>
    </row>
    <row r="12" s="4" customFormat="1" spans="1:9">
      <c r="A12" s="5">
        <v>18607343887</v>
      </c>
      <c r="B12" s="6">
        <v>44796</v>
      </c>
      <c r="C12" s="6">
        <v>44801</v>
      </c>
      <c r="D12" s="4">
        <v>3358</v>
      </c>
      <c r="E12" s="4" t="str">
        <f>VLOOKUP(A12,HOP!A:L,12,0)</f>
        <v>3358.00</v>
      </c>
      <c r="F12" s="4" t="str">
        <f>VLOOKUP(A12,HOP!A:C,3,0)</f>
        <v>2642257</v>
      </c>
      <c r="G12" s="4">
        <f t="shared" si="0"/>
        <v>0</v>
      </c>
      <c r="H12" s="4" t="str">
        <f t="shared" si="1"/>
        <v>，2642257</v>
      </c>
      <c r="I12" s="4" t="str">
        <f>VLOOKUP(A12,HOP!A:U,21,0)</f>
        <v>直连</v>
      </c>
    </row>
    <row r="13" s="4" customFormat="1" spans="1:9">
      <c r="A13" s="5">
        <v>18611724559</v>
      </c>
      <c r="B13" s="6">
        <v>44800</v>
      </c>
      <c r="C13" s="6">
        <v>44801</v>
      </c>
      <c r="D13" s="4">
        <v>420</v>
      </c>
      <c r="E13" s="4" t="str">
        <f>VLOOKUP(A13,HOP!A:L,12,0)</f>
        <v>420.00</v>
      </c>
      <c r="F13" s="4" t="str">
        <f>VLOOKUP(A13,HOP!A:C,3,0)</f>
        <v>2642614</v>
      </c>
      <c r="G13" s="4">
        <f t="shared" si="0"/>
        <v>0</v>
      </c>
      <c r="H13" s="4" t="str">
        <f t="shared" si="1"/>
        <v>，2642614</v>
      </c>
      <c r="I13" s="4" t="str">
        <f>VLOOKUP(A13,HOP!A:U,21,0)</f>
        <v>直连</v>
      </c>
    </row>
    <row r="14" s="4" customFormat="1" hidden="1" spans="1:9">
      <c r="A14" s="5">
        <v>18635694739</v>
      </c>
      <c r="B14" s="6">
        <v>44798</v>
      </c>
      <c r="C14" s="6">
        <v>44801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18641693751</v>
      </c>
      <c r="B15" s="6">
        <v>44800</v>
      </c>
      <c r="C15" s="6">
        <v>44801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18654481078</v>
      </c>
      <c r="B16" s="6">
        <v>44800</v>
      </c>
      <c r="C16" s="6">
        <v>44801</v>
      </c>
      <c r="D16" s="4">
        <v>983</v>
      </c>
      <c r="E16" s="4" t="str">
        <f>VLOOKUP(A16,HOP!A:L,12,0)</f>
        <v>983.00</v>
      </c>
      <c r="F16" s="4" t="str">
        <f>VLOOKUP(A16,HOP!A:C,3,0)</f>
        <v>2646550</v>
      </c>
      <c r="G16" s="4">
        <f t="shared" si="0"/>
        <v>0</v>
      </c>
      <c r="H16" s="4" t="str">
        <f t="shared" si="1"/>
        <v>，2646550</v>
      </c>
      <c r="I16" s="4" t="str">
        <f>VLOOKUP(A16,HOP!A:U,21,0)</f>
        <v>直连</v>
      </c>
    </row>
    <row r="17" s="4" customFormat="1" spans="1:9">
      <c r="A17" s="5">
        <v>18686680600</v>
      </c>
      <c r="B17" s="6">
        <v>44797</v>
      </c>
      <c r="C17" s="6">
        <v>44801</v>
      </c>
      <c r="D17" s="4">
        <v>2500</v>
      </c>
      <c r="E17" s="4" t="str">
        <f>VLOOKUP(A17,HOP!A:L,12,0)</f>
        <v>2500.00</v>
      </c>
      <c r="F17" s="4" t="str">
        <f>VLOOKUP(A17,HOP!A:C,3,0)</f>
        <v>2649035</v>
      </c>
      <c r="G17" s="4">
        <f t="shared" si="0"/>
        <v>0</v>
      </c>
      <c r="H17" s="4" t="str">
        <f t="shared" si="1"/>
        <v>，2649035</v>
      </c>
      <c r="I17" s="4" t="str">
        <f>VLOOKUP(A17,HOP!A:U,21,0)</f>
        <v>直连</v>
      </c>
    </row>
    <row r="18" s="4" customFormat="1" spans="1:9">
      <c r="A18" s="5">
        <v>18695088624</v>
      </c>
      <c r="B18" s="6">
        <v>44799</v>
      </c>
      <c r="C18" s="6">
        <v>44801</v>
      </c>
      <c r="D18" s="4">
        <v>2552</v>
      </c>
      <c r="E18" s="4" t="str">
        <f>VLOOKUP(A18,HOP!A:L,12,0)</f>
        <v>2552.00</v>
      </c>
      <c r="F18" s="4" t="str">
        <f>VLOOKUP(A18,HOP!A:C,3,0)</f>
        <v>2649659</v>
      </c>
      <c r="G18" s="4">
        <f t="shared" si="0"/>
        <v>0</v>
      </c>
      <c r="H18" s="4" t="str">
        <f t="shared" si="1"/>
        <v>，2649659</v>
      </c>
      <c r="I18" s="4" t="str">
        <f>VLOOKUP(A18,HOP!A:U,21,0)</f>
        <v>直连</v>
      </c>
    </row>
    <row r="19" s="4" customFormat="1" spans="1:9">
      <c r="A19" s="5">
        <v>18717527156</v>
      </c>
      <c r="B19" s="6">
        <v>44800</v>
      </c>
      <c r="C19" s="6">
        <v>44801</v>
      </c>
      <c r="D19" s="4">
        <v>1095</v>
      </c>
      <c r="E19" s="4" t="str">
        <f>VLOOKUP(A19,HOP!A:L,12,0)</f>
        <v>1095.00</v>
      </c>
      <c r="F19" s="4" t="str">
        <f>VLOOKUP(A19,HOP!A:C,3,0)</f>
        <v>2651942</v>
      </c>
      <c r="G19" s="4">
        <f t="shared" si="0"/>
        <v>0</v>
      </c>
      <c r="H19" s="4" t="str">
        <f t="shared" si="1"/>
        <v>，2651942</v>
      </c>
      <c r="I19" s="4" t="str">
        <f>VLOOKUP(A19,HOP!A:U,21,0)</f>
        <v>直连</v>
      </c>
    </row>
    <row r="20" s="4" customFormat="1" spans="1:9">
      <c r="A20" s="5">
        <v>18719565908</v>
      </c>
      <c r="B20" s="6">
        <v>44799</v>
      </c>
      <c r="C20" s="6">
        <v>44801</v>
      </c>
      <c r="D20" s="4">
        <v>2164</v>
      </c>
      <c r="E20" s="4" t="str">
        <f>VLOOKUP(A20,HOP!A:L,12,0)</f>
        <v>2164.00</v>
      </c>
      <c r="F20" s="4" t="str">
        <f>VLOOKUP(A20,HOP!A:C,3,0)</f>
        <v>2652362</v>
      </c>
      <c r="G20" s="4">
        <f t="shared" si="0"/>
        <v>0</v>
      </c>
      <c r="H20" s="4" t="str">
        <f t="shared" si="1"/>
        <v>，2652362</v>
      </c>
      <c r="I20" s="4" t="str">
        <f>VLOOKUP(A20,HOP!A:U,21,0)</f>
        <v>直连</v>
      </c>
    </row>
    <row r="21" s="4" customFormat="1" spans="1:9">
      <c r="A21" s="5">
        <v>18725220936</v>
      </c>
      <c r="B21" s="6">
        <v>44799</v>
      </c>
      <c r="C21" s="6">
        <v>44801</v>
      </c>
      <c r="D21" s="4">
        <v>2066</v>
      </c>
      <c r="E21" s="4" t="str">
        <f>VLOOKUP(A21,HOP!A:L,12,0)</f>
        <v>2066.00</v>
      </c>
      <c r="F21" s="4" t="str">
        <f>VLOOKUP(A21,HOP!A:C,3,0)</f>
        <v>2652686</v>
      </c>
      <c r="G21" s="4">
        <f t="shared" si="0"/>
        <v>0</v>
      </c>
      <c r="H21" s="4" t="str">
        <f t="shared" si="1"/>
        <v>，2652686</v>
      </c>
      <c r="I21" s="4" t="str">
        <f>VLOOKUP(A21,HOP!A:U,21,0)</f>
        <v>直连</v>
      </c>
    </row>
    <row r="22" s="4" customFormat="1" spans="1:9">
      <c r="A22" s="5">
        <v>18729176615</v>
      </c>
      <c r="B22" s="6">
        <v>44800</v>
      </c>
      <c r="C22" s="6">
        <v>44801</v>
      </c>
      <c r="D22" s="4">
        <v>1098</v>
      </c>
      <c r="E22" s="4" t="str">
        <f>VLOOKUP(A22,HOP!A:L,12,0)</f>
        <v>1098.00</v>
      </c>
      <c r="F22" s="4" t="str">
        <f>VLOOKUP(A22,HOP!A:C,3,0)</f>
        <v>2653208</v>
      </c>
      <c r="G22" s="4">
        <f t="shared" si="0"/>
        <v>0</v>
      </c>
      <c r="H22" s="4" t="str">
        <f t="shared" si="1"/>
        <v>，2653208</v>
      </c>
      <c r="I22" s="4" t="str">
        <f>VLOOKUP(A22,HOP!A:U,21,0)</f>
        <v>直连</v>
      </c>
    </row>
    <row r="23" s="4" customFormat="1" spans="1:9">
      <c r="A23" s="5">
        <v>18729929638</v>
      </c>
      <c r="B23" s="6">
        <v>44799</v>
      </c>
      <c r="C23" s="6">
        <v>44801</v>
      </c>
      <c r="D23" s="4">
        <v>2427</v>
      </c>
      <c r="E23" s="4" t="str">
        <f>VLOOKUP(A23,HOP!A:L,12,0)</f>
        <v>2427.00</v>
      </c>
      <c r="F23" s="4" t="str">
        <f>VLOOKUP(A23,HOP!A:C,3,0)</f>
        <v>2653335</v>
      </c>
      <c r="G23" s="4">
        <f t="shared" si="0"/>
        <v>0</v>
      </c>
      <c r="H23" s="4" t="str">
        <f t="shared" si="1"/>
        <v>，2653335</v>
      </c>
      <c r="I23" s="4" t="str">
        <f>VLOOKUP(A23,HOP!A:U,21,0)</f>
        <v>直连</v>
      </c>
    </row>
    <row r="24" s="4" customFormat="1" spans="1:9">
      <c r="A24" s="5">
        <v>18734898323</v>
      </c>
      <c r="B24" s="6">
        <v>44800</v>
      </c>
      <c r="C24" s="6">
        <v>44801</v>
      </c>
      <c r="D24" s="4">
        <v>602</v>
      </c>
      <c r="E24" s="4" t="str">
        <f>VLOOKUP(A24,HOP!A:L,12,0)</f>
        <v>602.00</v>
      </c>
      <c r="F24" s="4" t="str">
        <f>VLOOKUP(A24,HOP!A:C,3,0)</f>
        <v>2653646</v>
      </c>
      <c r="G24" s="4">
        <f t="shared" si="0"/>
        <v>0</v>
      </c>
      <c r="H24" s="4" t="str">
        <f t="shared" si="1"/>
        <v>，2653646</v>
      </c>
      <c r="I24" s="4" t="str">
        <f>VLOOKUP(A24,HOP!A:U,21,0)</f>
        <v>直连</v>
      </c>
    </row>
    <row r="25" s="4" customFormat="1" spans="1:9">
      <c r="A25" s="5">
        <v>18743698629</v>
      </c>
      <c r="B25" s="6">
        <v>44800</v>
      </c>
      <c r="C25" s="6">
        <v>44801</v>
      </c>
      <c r="D25" s="4">
        <v>1261</v>
      </c>
      <c r="E25" s="4" t="str">
        <f>VLOOKUP(A25,HOP!A:L,12,0)</f>
        <v>1261.00</v>
      </c>
      <c r="F25" s="4" t="str">
        <f>VLOOKUP(A25,HOP!A:C,3,0)</f>
        <v>2654376</v>
      </c>
      <c r="G25" s="4">
        <f t="shared" si="0"/>
        <v>0</v>
      </c>
      <c r="H25" s="4" t="str">
        <f t="shared" si="1"/>
        <v>，2654376</v>
      </c>
      <c r="I25" s="4" t="str">
        <f>VLOOKUP(A25,HOP!A:U,21,0)</f>
        <v>直连</v>
      </c>
    </row>
    <row r="26" s="4" customFormat="1" spans="1:9">
      <c r="A26" s="5">
        <v>18744170147</v>
      </c>
      <c r="B26" s="6">
        <v>44800</v>
      </c>
      <c r="C26" s="6">
        <v>44801</v>
      </c>
      <c r="D26" s="4">
        <v>444</v>
      </c>
      <c r="E26" s="4" t="str">
        <f>VLOOKUP(A26,HOP!A:L,12,0)</f>
        <v>444.00</v>
      </c>
      <c r="F26" s="4" t="str">
        <f>VLOOKUP(A26,HOP!A:C,3,0)</f>
        <v>2654435</v>
      </c>
      <c r="G26" s="4">
        <f t="shared" si="0"/>
        <v>0</v>
      </c>
      <c r="H26" s="4" t="str">
        <f t="shared" si="1"/>
        <v>，2654435</v>
      </c>
      <c r="I26" s="4" t="str">
        <f>VLOOKUP(A26,HOP!A:U,21,0)</f>
        <v>直连</v>
      </c>
    </row>
    <row r="27" s="4" customFormat="1" spans="1:9">
      <c r="A27" s="5">
        <v>18747981277</v>
      </c>
      <c r="B27" s="6">
        <v>44800</v>
      </c>
      <c r="C27" s="6">
        <v>44801</v>
      </c>
      <c r="D27" s="4">
        <v>423</v>
      </c>
      <c r="E27" s="4" t="str">
        <f>VLOOKUP(A27,HOP!A:L,12,0)</f>
        <v>423.00</v>
      </c>
      <c r="F27" s="4" t="str">
        <f>VLOOKUP(A27,HOP!A:C,3,0)</f>
        <v>2655027</v>
      </c>
      <c r="G27" s="4">
        <f t="shared" si="0"/>
        <v>0</v>
      </c>
      <c r="H27" s="4" t="str">
        <f t="shared" si="1"/>
        <v>，2655027</v>
      </c>
      <c r="I27" s="4" t="str">
        <f>VLOOKUP(A27,HOP!A:U,21,0)</f>
        <v>直连</v>
      </c>
    </row>
    <row r="28" s="4" customFormat="1" spans="1:9">
      <c r="A28" s="5">
        <v>18757299113</v>
      </c>
      <c r="B28" s="6">
        <v>44799</v>
      </c>
      <c r="C28" s="6">
        <v>44801</v>
      </c>
      <c r="D28" s="4">
        <v>2466</v>
      </c>
      <c r="E28" s="4" t="str">
        <f>VLOOKUP(A28,HOP!A:L,12,0)</f>
        <v>2466.00</v>
      </c>
      <c r="F28" s="4" t="str">
        <f>VLOOKUP(A28,HOP!A:C,3,0)</f>
        <v>2655939</v>
      </c>
      <c r="G28" s="4">
        <f t="shared" si="0"/>
        <v>0</v>
      </c>
      <c r="H28" s="4" t="str">
        <f t="shared" si="1"/>
        <v>，2655939</v>
      </c>
      <c r="I28" s="4" t="str">
        <f>VLOOKUP(A28,HOP!A:U,21,0)</f>
        <v>直连</v>
      </c>
    </row>
    <row r="29" s="4" customFormat="1" spans="1:9">
      <c r="A29" s="5">
        <v>18766232532</v>
      </c>
      <c r="B29" s="6">
        <v>44800</v>
      </c>
      <c r="C29" s="6">
        <v>44801</v>
      </c>
      <c r="D29" s="4">
        <v>2096</v>
      </c>
      <c r="E29" s="4" t="str">
        <f>VLOOKUP(A29,HOP!A:L,12,0)</f>
        <v>2096.00</v>
      </c>
      <c r="F29" s="4" t="str">
        <f>VLOOKUP(A29,HOP!A:C,3,0)</f>
        <v>2656733</v>
      </c>
      <c r="G29" s="4">
        <f t="shared" si="0"/>
        <v>0</v>
      </c>
      <c r="H29" s="4" t="str">
        <f t="shared" si="1"/>
        <v>，2656733</v>
      </c>
      <c r="I29" s="4" t="str">
        <f>VLOOKUP(A29,HOP!A:U,21,0)</f>
        <v>直连</v>
      </c>
    </row>
    <row r="30" s="4" customFormat="1" spans="1:9">
      <c r="A30" s="5">
        <v>18773053196</v>
      </c>
      <c r="B30" s="6">
        <v>44798</v>
      </c>
      <c r="C30" s="6">
        <v>44801</v>
      </c>
      <c r="D30" s="4">
        <v>4854</v>
      </c>
      <c r="E30" s="4" t="str">
        <f>VLOOKUP(A30,HOP!A:L,12,0)</f>
        <v>4854.00</v>
      </c>
      <c r="F30" s="4" t="str">
        <f>VLOOKUP(A30,HOP!A:C,3,0)</f>
        <v>2657135</v>
      </c>
      <c r="G30" s="4">
        <f t="shared" si="0"/>
        <v>0</v>
      </c>
      <c r="H30" s="4" t="str">
        <f t="shared" si="1"/>
        <v>，2657135</v>
      </c>
      <c r="I30" s="4" t="str">
        <f>VLOOKUP(A30,HOP!A:U,21,0)</f>
        <v>直连</v>
      </c>
    </row>
    <row r="31" s="4" customFormat="1" spans="1:9">
      <c r="A31" s="5">
        <v>18775559604</v>
      </c>
      <c r="B31" s="6">
        <v>44799</v>
      </c>
      <c r="C31" s="6">
        <v>44801</v>
      </c>
      <c r="D31" s="4">
        <v>4282</v>
      </c>
      <c r="E31" s="4" t="str">
        <f>VLOOKUP(A31,HOP!A:L,12,0)</f>
        <v>4282.00</v>
      </c>
      <c r="F31" s="4" t="str">
        <f>VLOOKUP(A31,HOP!A:C,3,0)</f>
        <v>2657487</v>
      </c>
      <c r="G31" s="4">
        <f t="shared" si="0"/>
        <v>0</v>
      </c>
      <c r="H31" s="4" t="str">
        <f t="shared" si="1"/>
        <v>，2657487</v>
      </c>
      <c r="I31" s="4" t="str">
        <f>VLOOKUP(A31,HOP!A:U,21,0)</f>
        <v>直连</v>
      </c>
    </row>
    <row r="32" s="4" customFormat="1" spans="1:9">
      <c r="A32" s="5">
        <v>18785100320</v>
      </c>
      <c r="B32" s="6">
        <v>44800</v>
      </c>
      <c r="C32" s="6">
        <v>44801</v>
      </c>
      <c r="D32" s="4">
        <v>967</v>
      </c>
      <c r="E32" s="4" t="str">
        <f>VLOOKUP(A32,HOP!A:L,12,0)</f>
        <v>967.00</v>
      </c>
      <c r="F32" s="4" t="str">
        <f>VLOOKUP(A32,HOP!A:C,3,0)</f>
        <v>2658424</v>
      </c>
      <c r="G32" s="4">
        <f t="shared" si="0"/>
        <v>0</v>
      </c>
      <c r="H32" s="4" t="str">
        <f t="shared" si="1"/>
        <v>，2658424</v>
      </c>
      <c r="I32" s="4" t="str">
        <f>VLOOKUP(A32,HOP!A:U,21,0)</f>
        <v>直连</v>
      </c>
    </row>
    <row r="33" s="4" customFormat="1" spans="1:9">
      <c r="A33" s="5">
        <v>18788180282</v>
      </c>
      <c r="B33" s="6">
        <v>44799</v>
      </c>
      <c r="C33" s="6">
        <v>44801</v>
      </c>
      <c r="D33" s="4">
        <v>999</v>
      </c>
      <c r="E33" s="4" t="str">
        <f>VLOOKUP(A33,HOP!A:L,12,0)</f>
        <v>999.00</v>
      </c>
      <c r="F33" s="4" t="str">
        <f>VLOOKUP(A33,HOP!A:C,3,0)</f>
        <v>2658764</v>
      </c>
      <c r="G33" s="4">
        <f t="shared" si="0"/>
        <v>0</v>
      </c>
      <c r="H33" s="4" t="str">
        <f t="shared" si="1"/>
        <v>，2658764</v>
      </c>
      <c r="I33" s="4" t="str">
        <f>VLOOKUP(A33,HOP!A:U,21,0)</f>
        <v>直连</v>
      </c>
    </row>
    <row r="34" s="4" customFormat="1" spans="1:9">
      <c r="A34" s="5">
        <v>18788341588</v>
      </c>
      <c r="B34" s="6">
        <v>44800</v>
      </c>
      <c r="C34" s="6">
        <v>44801</v>
      </c>
      <c r="D34" s="4">
        <v>1564</v>
      </c>
      <c r="E34" s="4" t="str">
        <f>VLOOKUP(A34,HOP!A:L,12,0)</f>
        <v>1564.00</v>
      </c>
      <c r="F34" s="4" t="str">
        <f>VLOOKUP(A34,HOP!A:C,3,0)</f>
        <v>2658824</v>
      </c>
      <c r="G34" s="4">
        <f t="shared" si="0"/>
        <v>0</v>
      </c>
      <c r="H34" s="4" t="str">
        <f t="shared" si="1"/>
        <v>，2658824</v>
      </c>
      <c r="I34" s="4" t="str">
        <f>VLOOKUP(A34,HOP!A:U,21,0)</f>
        <v>直连</v>
      </c>
    </row>
    <row r="35" s="4" customFormat="1" spans="1:9">
      <c r="A35" s="5">
        <v>18788536765</v>
      </c>
      <c r="B35" s="6">
        <v>44800</v>
      </c>
      <c r="C35" s="6">
        <v>44801</v>
      </c>
      <c r="D35" s="4">
        <v>2343</v>
      </c>
      <c r="E35" s="4" t="str">
        <f>VLOOKUP(A35,HOP!A:L,12,0)</f>
        <v>2343.00</v>
      </c>
      <c r="F35" s="4" t="str">
        <f>VLOOKUP(A35,HOP!A:C,3,0)</f>
        <v>2658886</v>
      </c>
      <c r="G35" s="4">
        <f t="shared" ref="G35:G66" si="2">D35-E35</f>
        <v>0</v>
      </c>
      <c r="H35" s="4" t="str">
        <f t="shared" ref="H35:H66" si="3">$H$1&amp;F35</f>
        <v>，2658886</v>
      </c>
      <c r="I35" s="4" t="str">
        <f>VLOOKUP(A35,HOP!A:U,21,0)</f>
        <v>直连</v>
      </c>
    </row>
    <row r="36" s="4" customFormat="1" spans="1:9">
      <c r="A36" s="5">
        <v>18792702935</v>
      </c>
      <c r="B36" s="6">
        <v>44800</v>
      </c>
      <c r="C36" s="6">
        <v>44801</v>
      </c>
      <c r="D36" s="4">
        <v>5587</v>
      </c>
      <c r="E36" s="4" t="str">
        <f>VLOOKUP(A36,HOP!A:L,12,0)</f>
        <v>5587.00</v>
      </c>
      <c r="F36" s="4" t="str">
        <f>VLOOKUP(A36,HOP!A:C,3,0)</f>
        <v>2659077</v>
      </c>
      <c r="G36" s="4">
        <f t="shared" si="2"/>
        <v>0</v>
      </c>
      <c r="H36" s="4" t="str">
        <f t="shared" si="3"/>
        <v>，2659077</v>
      </c>
      <c r="I36" s="4" t="str">
        <f>VLOOKUP(A36,HOP!A:U,21,0)</f>
        <v>直连</v>
      </c>
    </row>
    <row r="37" s="4" customFormat="1" spans="1:9">
      <c r="A37" s="5">
        <v>18795835005</v>
      </c>
      <c r="B37" s="6">
        <v>44799</v>
      </c>
      <c r="C37" s="6">
        <v>44801</v>
      </c>
      <c r="D37" s="4">
        <v>4400</v>
      </c>
      <c r="E37" s="4" t="str">
        <f>VLOOKUP(A37,HOP!A:L,12,0)</f>
        <v>4400.00</v>
      </c>
      <c r="F37" s="4" t="str">
        <f>VLOOKUP(A37,HOP!A:C,3,0)</f>
        <v>2659366</v>
      </c>
      <c r="G37" s="4">
        <f t="shared" si="2"/>
        <v>0</v>
      </c>
      <c r="H37" s="4" t="str">
        <f t="shared" si="3"/>
        <v>，2659366</v>
      </c>
      <c r="I37" s="4" t="str">
        <f>VLOOKUP(A37,HOP!A:U,21,0)</f>
        <v>直连</v>
      </c>
    </row>
    <row r="38" s="4" customFormat="1" spans="1:9">
      <c r="A38" s="5">
        <v>18798662545</v>
      </c>
      <c r="B38" s="6">
        <v>44799</v>
      </c>
      <c r="C38" s="6">
        <v>44801</v>
      </c>
      <c r="D38" s="4">
        <v>840</v>
      </c>
      <c r="E38" s="4" t="str">
        <f>VLOOKUP(A38,HOP!A:L,12,0)</f>
        <v>840.00</v>
      </c>
      <c r="F38" s="4" t="str">
        <f>VLOOKUP(A38,HOP!A:C,3,0)</f>
        <v>2659651</v>
      </c>
      <c r="G38" s="4">
        <f t="shared" si="2"/>
        <v>0</v>
      </c>
      <c r="H38" s="4" t="str">
        <f t="shared" si="3"/>
        <v>，2659651</v>
      </c>
      <c r="I38" s="4" t="str">
        <f>VLOOKUP(A38,HOP!A:U,21,0)</f>
        <v>直连</v>
      </c>
    </row>
    <row r="39" s="4" customFormat="1" spans="1:9">
      <c r="A39" s="5">
        <v>18809131006</v>
      </c>
      <c r="B39" s="6">
        <v>44799</v>
      </c>
      <c r="C39" s="6">
        <v>44801</v>
      </c>
      <c r="D39" s="4">
        <v>2643</v>
      </c>
      <c r="E39" s="4" t="str">
        <f>VLOOKUP(A39,HOP!A:L,12,0)</f>
        <v>2643.00</v>
      </c>
      <c r="F39" s="4" t="str">
        <f>VLOOKUP(A39,HOP!A:C,3,0)</f>
        <v>2660617</v>
      </c>
      <c r="G39" s="4">
        <f t="shared" si="2"/>
        <v>0</v>
      </c>
      <c r="H39" s="4" t="str">
        <f t="shared" si="3"/>
        <v>，2660617</v>
      </c>
      <c r="I39" s="4" t="str">
        <f>VLOOKUP(A39,HOP!A:U,21,0)</f>
        <v>直连</v>
      </c>
    </row>
    <row r="40" s="4" customFormat="1" hidden="1" spans="1:9">
      <c r="A40" s="5">
        <v>18810463334</v>
      </c>
      <c r="B40" s="6">
        <v>44800</v>
      </c>
      <c r="C40" s="6">
        <v>44801</v>
      </c>
      <c r="D40" s="4">
        <v>0</v>
      </c>
      <c r="E40" s="4" t="str">
        <f>VLOOKUP(A40,HOP!A:L,12,0)</f>
        <v>2588.00</v>
      </c>
      <c r="F40" s="4" t="str">
        <f>VLOOKUP(A40,HOP!A:C,3,0)</f>
        <v>2660828</v>
      </c>
      <c r="G40" s="4">
        <f t="shared" si="2"/>
        <v>-2588</v>
      </c>
      <c r="H40" s="4" t="str">
        <f t="shared" si="3"/>
        <v>，2660828</v>
      </c>
      <c r="I40" s="4" t="str">
        <f>VLOOKUP(A40,HOP!A:U,21,0)</f>
        <v>直连</v>
      </c>
    </row>
    <row r="41" s="4" customFormat="1" spans="1:9">
      <c r="A41" s="5">
        <v>18810752329</v>
      </c>
      <c r="B41" s="6">
        <v>44799</v>
      </c>
      <c r="C41" s="6">
        <v>44801</v>
      </c>
      <c r="D41" s="4">
        <v>5228</v>
      </c>
      <c r="E41" s="4" t="str">
        <f>VLOOKUP(A41,HOP!A:L,12,0)</f>
        <v>5228.00</v>
      </c>
      <c r="F41" s="4" t="str">
        <f>VLOOKUP(A41,HOP!A:C,3,0)</f>
        <v>2660916</v>
      </c>
      <c r="G41" s="4">
        <f t="shared" si="2"/>
        <v>0</v>
      </c>
      <c r="H41" s="4" t="str">
        <f t="shared" si="3"/>
        <v>，2660916</v>
      </c>
      <c r="I41" s="4" t="str">
        <f>VLOOKUP(A41,HOP!A:U,21,0)</f>
        <v>直连</v>
      </c>
    </row>
    <row r="42" s="4" customFormat="1" spans="1:9">
      <c r="A42" s="5">
        <v>18810805695</v>
      </c>
      <c r="B42" s="6">
        <v>44800</v>
      </c>
      <c r="C42" s="6">
        <v>44801</v>
      </c>
      <c r="D42" s="4">
        <v>875</v>
      </c>
      <c r="E42" s="4" t="str">
        <f>VLOOKUP(A42,HOP!A:L,12,0)</f>
        <v>875.00</v>
      </c>
      <c r="F42" s="4" t="str">
        <f>VLOOKUP(A42,HOP!A:C,3,0)</f>
        <v>2660960</v>
      </c>
      <c r="G42" s="4">
        <f t="shared" si="2"/>
        <v>0</v>
      </c>
      <c r="H42" s="4" t="str">
        <f t="shared" si="3"/>
        <v>，2660960</v>
      </c>
      <c r="I42" s="4" t="str">
        <f>VLOOKUP(A42,HOP!A:U,21,0)</f>
        <v>直连</v>
      </c>
    </row>
    <row r="43" s="4" customFormat="1" spans="1:9">
      <c r="A43" s="5">
        <v>18813436594</v>
      </c>
      <c r="B43" s="6">
        <v>44800</v>
      </c>
      <c r="C43" s="6">
        <v>44801</v>
      </c>
      <c r="D43" s="4">
        <v>2024</v>
      </c>
      <c r="E43" s="4" t="str">
        <f>VLOOKUP(A43,HOP!A:L,12,0)</f>
        <v>2024.00</v>
      </c>
      <c r="F43" s="4" t="str">
        <f>VLOOKUP(A43,HOP!A:C,3,0)</f>
        <v>2661028</v>
      </c>
      <c r="G43" s="4">
        <f t="shared" si="2"/>
        <v>0</v>
      </c>
      <c r="H43" s="4" t="str">
        <f t="shared" si="3"/>
        <v>，2661028</v>
      </c>
      <c r="I43" s="4" t="str">
        <f>VLOOKUP(A43,HOP!A:U,21,0)</f>
        <v>直连</v>
      </c>
    </row>
    <row r="44" s="4" customFormat="1" spans="1:9">
      <c r="A44" s="5">
        <v>18815123727</v>
      </c>
      <c r="B44" s="6">
        <v>44800</v>
      </c>
      <c r="C44" s="6">
        <v>44801</v>
      </c>
      <c r="D44" s="4">
        <v>237</v>
      </c>
      <c r="E44" s="4" t="str">
        <f>VLOOKUP(A44,HOP!A:L,12,0)</f>
        <v>237.00</v>
      </c>
      <c r="F44" s="4" t="str">
        <f>VLOOKUP(A44,HOP!A:C,3,0)</f>
        <v>2661186</v>
      </c>
      <c r="G44" s="4">
        <f t="shared" si="2"/>
        <v>0</v>
      </c>
      <c r="H44" s="4" t="str">
        <f t="shared" si="3"/>
        <v>，2661186</v>
      </c>
      <c r="I44" s="4" t="str">
        <f>VLOOKUP(A44,HOP!A:U,21,0)</f>
        <v>直连</v>
      </c>
    </row>
    <row r="45" s="4" customFormat="1" spans="1:9">
      <c r="A45" s="5">
        <v>18816094004</v>
      </c>
      <c r="B45" s="6">
        <v>44797</v>
      </c>
      <c r="C45" s="6">
        <v>44801</v>
      </c>
      <c r="D45" s="4">
        <v>6400</v>
      </c>
      <c r="E45" s="4" t="str">
        <f>VLOOKUP(A45,HOP!A:L,12,0)</f>
        <v>6400.00</v>
      </c>
      <c r="F45" s="4" t="str">
        <f>VLOOKUP(A45,HOP!A:C,3,0)</f>
        <v>2661292</v>
      </c>
      <c r="G45" s="4">
        <f t="shared" si="2"/>
        <v>0</v>
      </c>
      <c r="H45" s="4" t="str">
        <f t="shared" si="3"/>
        <v>，2661292</v>
      </c>
      <c r="I45" s="4" t="str">
        <f>VLOOKUP(A45,HOP!A:U,21,0)</f>
        <v>直连</v>
      </c>
    </row>
    <row r="46" s="4" customFormat="1" spans="1:9">
      <c r="A46" s="5">
        <v>18819666310</v>
      </c>
      <c r="B46" s="6">
        <v>44799</v>
      </c>
      <c r="C46" s="6">
        <v>44801</v>
      </c>
      <c r="D46" s="4">
        <v>2032</v>
      </c>
      <c r="E46" s="4" t="str">
        <f>VLOOKUP(A46,HOP!A:L,12,0)</f>
        <v>2032.00</v>
      </c>
      <c r="F46" s="4" t="str">
        <f>VLOOKUP(A46,HOP!A:C,3,0)</f>
        <v>2661815</v>
      </c>
      <c r="G46" s="4">
        <f t="shared" si="2"/>
        <v>0</v>
      </c>
      <c r="H46" s="4" t="str">
        <f t="shared" si="3"/>
        <v>，2661815</v>
      </c>
      <c r="I46" s="4" t="str">
        <f>VLOOKUP(A46,HOP!A:U,21,0)</f>
        <v>直连</v>
      </c>
    </row>
    <row r="47" s="4" customFormat="1" spans="1:9">
      <c r="A47" s="5">
        <v>18820329851</v>
      </c>
      <c r="B47" s="6">
        <v>44800</v>
      </c>
      <c r="C47" s="6">
        <v>44801</v>
      </c>
      <c r="D47" s="4">
        <v>680</v>
      </c>
      <c r="E47" s="4" t="str">
        <f>VLOOKUP(A47,HOP!A:L,12,0)</f>
        <v>680.00</v>
      </c>
      <c r="F47" s="4" t="str">
        <f>VLOOKUP(A47,HOP!A:C,3,0)</f>
        <v>2661914</v>
      </c>
      <c r="G47" s="4">
        <f t="shared" si="2"/>
        <v>0</v>
      </c>
      <c r="H47" s="4" t="str">
        <f t="shared" si="3"/>
        <v>，2661914</v>
      </c>
      <c r="I47" s="4" t="str">
        <f>VLOOKUP(A47,HOP!A:U,21,0)</f>
        <v>直连</v>
      </c>
    </row>
    <row r="48" s="4" customFormat="1" spans="1:9">
      <c r="A48" s="5">
        <v>18823425361</v>
      </c>
      <c r="B48" s="6">
        <v>44800</v>
      </c>
      <c r="C48" s="6">
        <v>44801</v>
      </c>
      <c r="D48" s="4">
        <v>364</v>
      </c>
      <c r="E48" s="4" t="str">
        <f>VLOOKUP(A48,HOP!A:L,12,0)</f>
        <v>364.00</v>
      </c>
      <c r="F48" s="4" t="str">
        <f>VLOOKUP(A48,HOP!A:C,3,0)</f>
        <v>2661971</v>
      </c>
      <c r="G48" s="4">
        <f t="shared" si="2"/>
        <v>0</v>
      </c>
      <c r="H48" s="4" t="str">
        <f t="shared" si="3"/>
        <v>，2661971</v>
      </c>
      <c r="I48" s="4" t="str">
        <f>VLOOKUP(A48,HOP!A:U,21,0)</f>
        <v>直连</v>
      </c>
    </row>
    <row r="49" s="4" customFormat="1" spans="1:9">
      <c r="A49" s="5">
        <v>18823698281</v>
      </c>
      <c r="B49" s="6">
        <v>44800</v>
      </c>
      <c r="C49" s="6">
        <v>44801</v>
      </c>
      <c r="D49" s="4">
        <v>2832</v>
      </c>
      <c r="E49" s="4" t="str">
        <f>VLOOKUP(A49,HOP!A:L,12,0)</f>
        <v>2832.00</v>
      </c>
      <c r="F49" s="4" t="str">
        <f>VLOOKUP(A49,HOP!A:C,3,0)</f>
        <v>2661998</v>
      </c>
      <c r="G49" s="4">
        <f t="shared" si="2"/>
        <v>0</v>
      </c>
      <c r="H49" s="4" t="str">
        <f t="shared" si="3"/>
        <v>，2661998</v>
      </c>
      <c r="I49" s="4" t="str">
        <f>VLOOKUP(A49,HOP!A:U,21,0)</f>
        <v>直连</v>
      </c>
    </row>
    <row r="50" s="4" customFormat="1" spans="1:9">
      <c r="A50" s="5">
        <v>18825526137</v>
      </c>
      <c r="B50" s="6">
        <v>44799</v>
      </c>
      <c r="C50" s="6">
        <v>44801</v>
      </c>
      <c r="D50" s="4">
        <v>756</v>
      </c>
      <c r="E50" s="4" t="str">
        <f>VLOOKUP(A50,HOP!A:L,12,0)</f>
        <v>756.00</v>
      </c>
      <c r="F50" s="4" t="str">
        <f>VLOOKUP(A50,HOP!A:C,3,0)</f>
        <v>2662255</v>
      </c>
      <c r="G50" s="4">
        <f t="shared" si="2"/>
        <v>0</v>
      </c>
      <c r="H50" s="4" t="str">
        <f t="shared" si="3"/>
        <v>，2662255</v>
      </c>
      <c r="I50" s="4" t="str">
        <f>VLOOKUP(A50,HOP!A:U,21,0)</f>
        <v>直连</v>
      </c>
    </row>
    <row r="51" s="4" customFormat="1" spans="1:9">
      <c r="A51" s="5">
        <v>18827926150</v>
      </c>
      <c r="B51" s="6">
        <v>44800</v>
      </c>
      <c r="C51" s="6">
        <v>44801</v>
      </c>
      <c r="D51" s="4">
        <v>324</v>
      </c>
      <c r="E51" s="4" t="str">
        <f>VLOOKUP(A51,HOP!A:L,12,0)</f>
        <v>324.00</v>
      </c>
      <c r="F51" s="4" t="str">
        <f>VLOOKUP(A51,HOP!A:C,3,0)</f>
        <v>2662531</v>
      </c>
      <c r="G51" s="4">
        <f t="shared" si="2"/>
        <v>0</v>
      </c>
      <c r="H51" s="4" t="str">
        <f t="shared" si="3"/>
        <v>，2662531</v>
      </c>
      <c r="I51" s="4" t="str">
        <f>VLOOKUP(A51,HOP!A:U,21,0)</f>
        <v>直连</v>
      </c>
    </row>
    <row r="52" s="4" customFormat="1" spans="1:9">
      <c r="A52" s="5">
        <v>18829427024</v>
      </c>
      <c r="B52" s="6">
        <v>44794</v>
      </c>
      <c r="C52" s="6">
        <v>44801</v>
      </c>
      <c r="D52" s="4">
        <v>14560</v>
      </c>
      <c r="E52" s="4" t="str">
        <f>VLOOKUP(A52,HOP!A:L,12,0)</f>
        <v>14560.00</v>
      </c>
      <c r="F52" s="4" t="str">
        <f>VLOOKUP(A52,HOP!A:C,3,0)</f>
        <v>2662734</v>
      </c>
      <c r="G52" s="4">
        <f t="shared" si="2"/>
        <v>0</v>
      </c>
      <c r="H52" s="4" t="str">
        <f t="shared" si="3"/>
        <v>，2662734</v>
      </c>
      <c r="I52" s="4" t="str">
        <f>VLOOKUP(A52,HOP!A:U,21,0)</f>
        <v>直连</v>
      </c>
    </row>
    <row r="53" s="4" customFormat="1" spans="1:9">
      <c r="A53" s="5">
        <v>18830250349</v>
      </c>
      <c r="B53" s="6">
        <v>44800</v>
      </c>
      <c r="C53" s="6">
        <v>44801</v>
      </c>
      <c r="D53" s="4">
        <v>2487</v>
      </c>
      <c r="E53" s="4" t="str">
        <f>VLOOKUP(A53,HOP!A:L,12,0)</f>
        <v>2487.00</v>
      </c>
      <c r="F53" s="4" t="str">
        <f>VLOOKUP(A53,HOP!A:C,3,0)</f>
        <v>2662861</v>
      </c>
      <c r="G53" s="4">
        <f t="shared" si="2"/>
        <v>0</v>
      </c>
      <c r="H53" s="4" t="str">
        <f t="shared" si="3"/>
        <v>，2662861</v>
      </c>
      <c r="I53" s="4" t="str">
        <f>VLOOKUP(A53,HOP!A:U,21,0)</f>
        <v>直连</v>
      </c>
    </row>
    <row r="54" s="4" customFormat="1" spans="1:9">
      <c r="A54" s="5">
        <v>18838335116</v>
      </c>
      <c r="B54" s="6">
        <v>44800</v>
      </c>
      <c r="C54" s="6">
        <v>44801</v>
      </c>
      <c r="D54" s="4">
        <v>1461</v>
      </c>
      <c r="E54" s="4" t="str">
        <f>VLOOKUP(A54,HOP!A:L,12,0)</f>
        <v>1461.00</v>
      </c>
      <c r="F54" s="4" t="str">
        <f>VLOOKUP(A54,HOP!A:C,3,0)</f>
        <v>2663567</v>
      </c>
      <c r="G54" s="4">
        <f t="shared" si="2"/>
        <v>0</v>
      </c>
      <c r="H54" s="4" t="str">
        <f t="shared" si="3"/>
        <v>，2663567</v>
      </c>
      <c r="I54" s="4" t="str">
        <f>VLOOKUP(A54,HOP!A:U,21,0)</f>
        <v>直连</v>
      </c>
    </row>
    <row r="55" s="4" customFormat="1" spans="1:9">
      <c r="A55" s="5">
        <v>18838637616</v>
      </c>
      <c r="B55" s="6">
        <v>44800</v>
      </c>
      <c r="C55" s="6">
        <v>44801</v>
      </c>
      <c r="D55" s="4">
        <v>2098</v>
      </c>
      <c r="E55" s="4" t="str">
        <f>VLOOKUP(A55,HOP!A:L,12,0)</f>
        <v>2098.00</v>
      </c>
      <c r="F55" s="4" t="str">
        <f>VLOOKUP(A55,HOP!A:C,3,0)</f>
        <v>2663604</v>
      </c>
      <c r="G55" s="4">
        <f t="shared" si="2"/>
        <v>0</v>
      </c>
      <c r="H55" s="4" t="str">
        <f t="shared" si="3"/>
        <v>，2663604</v>
      </c>
      <c r="I55" s="4" t="str">
        <f>VLOOKUP(A55,HOP!A:U,21,0)</f>
        <v>直连</v>
      </c>
    </row>
    <row r="56" s="4" customFormat="1" spans="1:9">
      <c r="A56" s="5">
        <v>18839009006</v>
      </c>
      <c r="B56" s="6">
        <v>44796</v>
      </c>
      <c r="C56" s="6">
        <v>44801</v>
      </c>
      <c r="D56" s="4">
        <v>5025</v>
      </c>
      <c r="E56" s="4" t="str">
        <f>VLOOKUP(A56,HOP!A:L,12,0)</f>
        <v>5025.00</v>
      </c>
      <c r="F56" s="4" t="str">
        <f>VLOOKUP(A56,HOP!A:C,3,0)</f>
        <v>2663650</v>
      </c>
      <c r="G56" s="4">
        <f t="shared" si="2"/>
        <v>0</v>
      </c>
      <c r="H56" s="4" t="str">
        <f t="shared" si="3"/>
        <v>，2663650</v>
      </c>
      <c r="I56" s="4" t="str">
        <f>VLOOKUP(A56,HOP!A:U,21,0)</f>
        <v>直采</v>
      </c>
    </row>
    <row r="57" s="4" customFormat="1" spans="1:9">
      <c r="A57" s="5">
        <v>18839836230</v>
      </c>
      <c r="B57" s="6">
        <v>44796</v>
      </c>
      <c r="C57" s="6">
        <v>44801</v>
      </c>
      <c r="D57" s="4">
        <v>1430</v>
      </c>
      <c r="E57" s="4" t="str">
        <f>VLOOKUP(A57,HOP!A:L,12,0)</f>
        <v>1430.00</v>
      </c>
      <c r="F57" s="4" t="str">
        <f>VLOOKUP(A57,HOP!A:C,3,0)</f>
        <v>2663758</v>
      </c>
      <c r="G57" s="4">
        <f t="shared" si="2"/>
        <v>0</v>
      </c>
      <c r="H57" s="4" t="str">
        <f t="shared" si="3"/>
        <v>，2663758</v>
      </c>
      <c r="I57" s="4" t="str">
        <f>VLOOKUP(A57,HOP!A:U,21,0)</f>
        <v>直采</v>
      </c>
    </row>
    <row r="58" s="4" customFormat="1" spans="1:9">
      <c r="A58" s="5">
        <v>18844477282</v>
      </c>
      <c r="B58" s="6">
        <v>44799</v>
      </c>
      <c r="C58" s="6">
        <v>44801</v>
      </c>
      <c r="D58" s="4">
        <v>838</v>
      </c>
      <c r="E58" s="4" t="str">
        <f>VLOOKUP(A58,HOP!A:L,12,0)</f>
        <v>838.00</v>
      </c>
      <c r="F58" s="4" t="str">
        <f>VLOOKUP(A58,HOP!A:C,3,0)</f>
        <v>2664219</v>
      </c>
      <c r="G58" s="4">
        <f t="shared" si="2"/>
        <v>0</v>
      </c>
      <c r="H58" s="4" t="str">
        <f t="shared" si="3"/>
        <v>，2664219</v>
      </c>
      <c r="I58" s="4" t="str">
        <f>VLOOKUP(A58,HOP!A:U,21,0)</f>
        <v>直连</v>
      </c>
    </row>
    <row r="59" s="4" customFormat="1" spans="1:9">
      <c r="A59" s="5">
        <v>18849382237</v>
      </c>
      <c r="B59" s="6">
        <v>44800</v>
      </c>
      <c r="C59" s="6">
        <v>44801</v>
      </c>
      <c r="D59" s="4">
        <v>592</v>
      </c>
      <c r="E59" s="4" t="str">
        <f>VLOOKUP(A59,HOP!A:L,12,0)</f>
        <v>592.00</v>
      </c>
      <c r="F59" s="4" t="str">
        <f>VLOOKUP(A59,HOP!A:C,3,0)</f>
        <v>2664793</v>
      </c>
      <c r="G59" s="4">
        <f t="shared" si="2"/>
        <v>0</v>
      </c>
      <c r="H59" s="4" t="str">
        <f t="shared" si="3"/>
        <v>，2664793</v>
      </c>
      <c r="I59" s="4" t="str">
        <f>VLOOKUP(A59,HOP!A:U,21,0)</f>
        <v>直连</v>
      </c>
    </row>
    <row r="60" s="4" customFormat="1" spans="1:9">
      <c r="A60" s="5">
        <v>18850507306</v>
      </c>
      <c r="B60" s="6">
        <v>44799</v>
      </c>
      <c r="C60" s="6">
        <v>44801</v>
      </c>
      <c r="D60" s="4">
        <v>874</v>
      </c>
      <c r="E60" s="4" t="str">
        <f>VLOOKUP(A60,HOP!A:L,12,0)</f>
        <v>874.00</v>
      </c>
      <c r="F60" s="4" t="str">
        <f>VLOOKUP(A60,HOP!A:C,3,0)</f>
        <v>2664940</v>
      </c>
      <c r="G60" s="4">
        <f t="shared" si="2"/>
        <v>0</v>
      </c>
      <c r="H60" s="4" t="str">
        <f t="shared" si="3"/>
        <v>，2664940</v>
      </c>
      <c r="I60" s="4" t="str">
        <f>VLOOKUP(A60,HOP!A:U,21,0)</f>
        <v>直连</v>
      </c>
    </row>
    <row r="61" s="4" customFormat="1" spans="1:9">
      <c r="A61" s="5">
        <v>18851575721</v>
      </c>
      <c r="B61" s="6">
        <v>44800</v>
      </c>
      <c r="C61" s="6">
        <v>44801</v>
      </c>
      <c r="D61" s="4">
        <v>296</v>
      </c>
      <c r="E61" s="4" t="str">
        <f>VLOOKUP(A61,HOP!A:L,12,0)</f>
        <v>296.00</v>
      </c>
      <c r="F61" s="4" t="str">
        <f>VLOOKUP(A61,HOP!A:C,3,0)</f>
        <v>2665128</v>
      </c>
      <c r="G61" s="4">
        <f t="shared" si="2"/>
        <v>0</v>
      </c>
      <c r="H61" s="4" t="str">
        <f t="shared" si="3"/>
        <v>，2665128</v>
      </c>
      <c r="I61" s="4" t="str">
        <f>VLOOKUP(A61,HOP!A:U,21,0)</f>
        <v>直连</v>
      </c>
    </row>
    <row r="62" s="4" customFormat="1" spans="1:9">
      <c r="A62" s="5">
        <v>18852299416</v>
      </c>
      <c r="B62" s="6">
        <v>44800</v>
      </c>
      <c r="C62" s="6">
        <v>44801</v>
      </c>
      <c r="D62" s="4">
        <v>635</v>
      </c>
      <c r="E62" s="4" t="str">
        <f>VLOOKUP(A62,HOP!A:L,12,0)</f>
        <v>635.00</v>
      </c>
      <c r="F62" s="4" t="str">
        <f>VLOOKUP(A62,HOP!A:C,3,0)</f>
        <v>2665405</v>
      </c>
      <c r="G62" s="4">
        <f t="shared" si="2"/>
        <v>0</v>
      </c>
      <c r="H62" s="4" t="str">
        <f t="shared" si="3"/>
        <v>，2665405</v>
      </c>
      <c r="I62" s="4" t="str">
        <f>VLOOKUP(A62,HOP!A:U,21,0)</f>
        <v>直连</v>
      </c>
    </row>
    <row r="63" s="4" customFormat="1" spans="1:9">
      <c r="A63" s="5">
        <v>18856053265</v>
      </c>
      <c r="B63" s="6">
        <v>44800</v>
      </c>
      <c r="C63" s="6">
        <v>44801</v>
      </c>
      <c r="D63" s="4">
        <v>1716</v>
      </c>
      <c r="E63" s="4" t="str">
        <f>VLOOKUP(A63,HOP!A:L,12,0)</f>
        <v>1716.00</v>
      </c>
      <c r="F63" s="4" t="str">
        <f>VLOOKUP(A63,HOP!A:C,3,0)</f>
        <v>2665623</v>
      </c>
      <c r="G63" s="4">
        <f t="shared" si="2"/>
        <v>0</v>
      </c>
      <c r="H63" s="4" t="str">
        <f t="shared" si="3"/>
        <v>，2665623</v>
      </c>
      <c r="I63" s="4" t="str">
        <f>VLOOKUP(A63,HOP!A:U,21,0)</f>
        <v>直连</v>
      </c>
    </row>
    <row r="64" s="4" customFormat="1" spans="1:9">
      <c r="A64" s="5">
        <v>18856403209</v>
      </c>
      <c r="B64" s="6">
        <v>44800</v>
      </c>
      <c r="C64" s="6">
        <v>44801</v>
      </c>
      <c r="D64" s="4">
        <v>257</v>
      </c>
      <c r="E64" s="4" t="str">
        <f>VLOOKUP(A64,HOP!A:L,12,0)</f>
        <v>257.00</v>
      </c>
      <c r="F64" s="4" t="str">
        <f>VLOOKUP(A64,HOP!A:C,3,0)</f>
        <v>2665649</v>
      </c>
      <c r="G64" s="4">
        <f t="shared" si="2"/>
        <v>0</v>
      </c>
      <c r="H64" s="4" t="str">
        <f t="shared" si="3"/>
        <v>，2665649</v>
      </c>
      <c r="I64" s="4" t="str">
        <f>VLOOKUP(A64,HOP!A:U,21,0)</f>
        <v>直连</v>
      </c>
    </row>
    <row r="65" s="4" customFormat="1" spans="1:9">
      <c r="A65" s="5">
        <v>18860598798</v>
      </c>
      <c r="B65" s="6">
        <v>44799</v>
      </c>
      <c r="C65" s="6">
        <v>44801</v>
      </c>
      <c r="D65" s="4">
        <v>514</v>
      </c>
      <c r="E65" s="4" t="str">
        <f>VLOOKUP(A65,HOP!A:L,12,0)</f>
        <v>514.00</v>
      </c>
      <c r="F65" s="4" t="str">
        <f>VLOOKUP(A65,HOP!A:C,3,0)</f>
        <v>2666172</v>
      </c>
      <c r="G65" s="4">
        <f t="shared" si="2"/>
        <v>0</v>
      </c>
      <c r="H65" s="4" t="str">
        <f t="shared" si="3"/>
        <v>，2666172</v>
      </c>
      <c r="I65" s="4" t="str">
        <f>VLOOKUP(A65,HOP!A:U,21,0)</f>
        <v>直连</v>
      </c>
    </row>
    <row r="66" s="4" customFormat="1" spans="1:9">
      <c r="A66" s="5">
        <v>18861912568</v>
      </c>
      <c r="B66" s="6">
        <v>44800</v>
      </c>
      <c r="C66" s="6">
        <v>44801</v>
      </c>
      <c r="D66" s="4">
        <v>705</v>
      </c>
      <c r="E66" s="4" t="str">
        <f>VLOOKUP(A66,HOP!A:L,12,0)</f>
        <v>705.00</v>
      </c>
      <c r="F66" s="4" t="str">
        <f>VLOOKUP(A66,HOP!A:C,3,0)</f>
        <v>2666377</v>
      </c>
      <c r="G66" s="4">
        <f t="shared" si="2"/>
        <v>0</v>
      </c>
      <c r="H66" s="4" t="str">
        <f t="shared" si="3"/>
        <v>，2666377</v>
      </c>
      <c r="I66" s="4" t="str">
        <f>VLOOKUP(A66,HOP!A:U,21,0)</f>
        <v>直采</v>
      </c>
    </row>
    <row r="67" s="4" customFormat="1" spans="1:9">
      <c r="A67" s="5">
        <v>18861916083</v>
      </c>
      <c r="B67" s="6">
        <v>44800</v>
      </c>
      <c r="C67" s="6">
        <v>44801</v>
      </c>
      <c r="D67" s="4">
        <v>705</v>
      </c>
      <c r="E67" s="4" t="str">
        <f>VLOOKUP(A67,HOP!A:L,12,0)</f>
        <v>705.00</v>
      </c>
      <c r="F67" s="4" t="str">
        <f>VLOOKUP(A67,HOP!A:C,3,0)</f>
        <v>2666384</v>
      </c>
      <c r="G67" s="4">
        <f t="shared" ref="G67:G98" si="4">D67-E67</f>
        <v>0</v>
      </c>
      <c r="H67" s="4" t="str">
        <f t="shared" ref="H67:H98" si="5">$H$1&amp;F67</f>
        <v>，2666384</v>
      </c>
      <c r="I67" s="4" t="str">
        <f>VLOOKUP(A67,HOP!A:U,21,0)</f>
        <v>直采</v>
      </c>
    </row>
    <row r="68" s="4" customFormat="1" spans="1:9">
      <c r="A68" s="5">
        <v>18862749356</v>
      </c>
      <c r="B68" s="6">
        <v>44800</v>
      </c>
      <c r="C68" s="6">
        <v>44801</v>
      </c>
      <c r="D68" s="4">
        <v>1834</v>
      </c>
      <c r="E68" s="4" t="str">
        <f>VLOOKUP(A68,HOP!A:L,12,0)</f>
        <v>1834.00</v>
      </c>
      <c r="F68" s="4" t="str">
        <f>VLOOKUP(A68,HOP!A:C,3,0)</f>
        <v>2666628</v>
      </c>
      <c r="G68" s="4">
        <f t="shared" si="4"/>
        <v>0</v>
      </c>
      <c r="H68" s="4" t="str">
        <f t="shared" si="5"/>
        <v>，2666628</v>
      </c>
      <c r="I68" s="4" t="str">
        <f>VLOOKUP(A68,HOP!A:U,21,0)</f>
        <v>直连</v>
      </c>
    </row>
    <row r="69" s="4" customFormat="1" spans="1:9">
      <c r="A69" s="5">
        <v>18862990795</v>
      </c>
      <c r="B69" s="6">
        <v>44800</v>
      </c>
      <c r="C69" s="6">
        <v>44801</v>
      </c>
      <c r="D69" s="4">
        <v>698</v>
      </c>
      <c r="E69" s="4" t="str">
        <f>VLOOKUP(A69,HOP!A:L,12,0)</f>
        <v>698.00</v>
      </c>
      <c r="F69" s="4" t="str">
        <f>VLOOKUP(A69,HOP!A:C,3,0)</f>
        <v>2666724</v>
      </c>
      <c r="G69" s="4">
        <f t="shared" si="4"/>
        <v>0</v>
      </c>
      <c r="H69" s="4" t="str">
        <f t="shared" si="5"/>
        <v>，2666724</v>
      </c>
      <c r="I69" s="4" t="str">
        <f>VLOOKUP(A69,HOP!A:U,21,0)</f>
        <v>直采</v>
      </c>
    </row>
    <row r="70" s="4" customFormat="1" spans="1:9">
      <c r="A70" s="5">
        <v>18863117563</v>
      </c>
      <c r="B70" s="6">
        <v>44800</v>
      </c>
      <c r="C70" s="6">
        <v>44801</v>
      </c>
      <c r="D70" s="4">
        <v>1003</v>
      </c>
      <c r="E70" s="4" t="str">
        <f>VLOOKUP(A70,HOP!A:L,12,0)</f>
        <v>1003.00</v>
      </c>
      <c r="F70" s="4" t="str">
        <f>VLOOKUP(A70,HOP!A:C,3,0)</f>
        <v>2666752</v>
      </c>
      <c r="G70" s="4">
        <f t="shared" si="4"/>
        <v>0</v>
      </c>
      <c r="H70" s="4" t="str">
        <f t="shared" si="5"/>
        <v>，2666752</v>
      </c>
      <c r="I70" s="4" t="str">
        <f>VLOOKUP(A70,HOP!A:U,21,0)</f>
        <v>直采</v>
      </c>
    </row>
    <row r="71" s="4" customFormat="1" spans="1:9">
      <c r="A71" s="5">
        <v>18863174456</v>
      </c>
      <c r="B71" s="6">
        <v>44799</v>
      </c>
      <c r="C71" s="6">
        <v>44801</v>
      </c>
      <c r="D71" s="4">
        <v>3032</v>
      </c>
      <c r="E71" s="4" t="str">
        <f>VLOOKUP(A71,HOP!A:L,12,0)</f>
        <v>3032.00</v>
      </c>
      <c r="F71" s="4" t="str">
        <f>VLOOKUP(A71,HOP!A:C,3,0)</f>
        <v>2666767</v>
      </c>
      <c r="G71" s="4">
        <f t="shared" si="4"/>
        <v>0</v>
      </c>
      <c r="H71" s="4" t="str">
        <f t="shared" si="5"/>
        <v>，2666767</v>
      </c>
      <c r="I71" s="4" t="str">
        <f>VLOOKUP(A71,HOP!A:U,21,0)</f>
        <v>直连</v>
      </c>
    </row>
    <row r="72" s="4" customFormat="1" spans="1:9">
      <c r="A72" s="5">
        <v>18863224344</v>
      </c>
      <c r="B72" s="6">
        <v>44800</v>
      </c>
      <c r="C72" s="6">
        <v>44801</v>
      </c>
      <c r="D72" s="4">
        <v>906</v>
      </c>
      <c r="E72" s="4" t="str">
        <f>VLOOKUP(A72,HOP!A:L,12,0)</f>
        <v>906.00</v>
      </c>
      <c r="F72" s="4" t="str">
        <f>VLOOKUP(A72,HOP!A:C,3,0)</f>
        <v>2666781</v>
      </c>
      <c r="G72" s="4">
        <f t="shared" si="4"/>
        <v>0</v>
      </c>
      <c r="H72" s="4" t="str">
        <f t="shared" si="5"/>
        <v>，2666781</v>
      </c>
      <c r="I72" s="4" t="str">
        <f>VLOOKUP(A72,HOP!A:U,21,0)</f>
        <v>直采</v>
      </c>
    </row>
    <row r="73" s="4" customFormat="1" spans="1:9">
      <c r="A73" s="5">
        <v>18863241728</v>
      </c>
      <c r="B73" s="6">
        <v>44798</v>
      </c>
      <c r="C73" s="6">
        <v>44801</v>
      </c>
      <c r="D73" s="4">
        <v>2181</v>
      </c>
      <c r="E73" s="4" t="str">
        <f>VLOOKUP(A73,HOP!A:L,12,0)</f>
        <v>2181.00</v>
      </c>
      <c r="F73" s="4" t="str">
        <f>VLOOKUP(A73,HOP!A:C,3,0)</f>
        <v>2666783</v>
      </c>
      <c r="G73" s="4">
        <f t="shared" si="4"/>
        <v>0</v>
      </c>
      <c r="H73" s="4" t="str">
        <f t="shared" si="5"/>
        <v>，2666783</v>
      </c>
      <c r="I73" s="4" t="str">
        <f>VLOOKUP(A73,HOP!A:U,21,0)</f>
        <v>直连</v>
      </c>
    </row>
    <row r="74" s="4" customFormat="1" spans="1:9">
      <c r="A74" s="5">
        <v>18863650333</v>
      </c>
      <c r="B74" s="6">
        <v>44799</v>
      </c>
      <c r="C74" s="6">
        <v>44801</v>
      </c>
      <c r="D74" s="4">
        <v>768</v>
      </c>
      <c r="E74" s="4" t="str">
        <f>VLOOKUP(A74,HOP!A:L,12,0)</f>
        <v>768.00</v>
      </c>
      <c r="F74" s="4" t="str">
        <f>VLOOKUP(A74,HOP!A:C,3,0)</f>
        <v>2666914</v>
      </c>
      <c r="G74" s="4">
        <f t="shared" si="4"/>
        <v>0</v>
      </c>
      <c r="H74" s="4" t="str">
        <f t="shared" si="5"/>
        <v>，2666914</v>
      </c>
      <c r="I74" s="4" t="str">
        <f>VLOOKUP(A74,HOP!A:U,21,0)</f>
        <v>直连</v>
      </c>
    </row>
    <row r="75" s="4" customFormat="1" spans="1:9">
      <c r="A75" s="5">
        <v>18868438224</v>
      </c>
      <c r="B75" s="6">
        <v>44800</v>
      </c>
      <c r="C75" s="6">
        <v>44801</v>
      </c>
      <c r="D75" s="4">
        <v>667</v>
      </c>
      <c r="E75" s="4" t="str">
        <f>VLOOKUP(A75,HOP!A:L,12,0)</f>
        <v>667.00</v>
      </c>
      <c r="F75" s="4" t="str">
        <f>VLOOKUP(A75,HOP!A:C,3,0)</f>
        <v>2667230</v>
      </c>
      <c r="G75" s="4">
        <f t="shared" si="4"/>
        <v>0</v>
      </c>
      <c r="H75" s="4" t="str">
        <f t="shared" si="5"/>
        <v>，2667230</v>
      </c>
      <c r="I75" s="4" t="str">
        <f>VLOOKUP(A75,HOP!A:U,21,0)</f>
        <v>直采</v>
      </c>
    </row>
    <row r="76" s="4" customFormat="1" spans="1:9">
      <c r="A76" s="5">
        <v>18868425052</v>
      </c>
      <c r="B76" s="6">
        <v>44800</v>
      </c>
      <c r="C76" s="6">
        <v>44801</v>
      </c>
      <c r="D76" s="4">
        <v>159</v>
      </c>
      <c r="E76" s="4" t="str">
        <f>VLOOKUP(A76,HOP!A:L,12,0)</f>
        <v>159.00</v>
      </c>
      <c r="F76" s="4" t="str">
        <f>VLOOKUP(A76,HOP!A:C,3,0)</f>
        <v>2667240</v>
      </c>
      <c r="G76" s="4">
        <f t="shared" si="4"/>
        <v>0</v>
      </c>
      <c r="H76" s="4" t="str">
        <f t="shared" si="5"/>
        <v>，2667240</v>
      </c>
      <c r="I76" s="4" t="str">
        <f>VLOOKUP(A76,HOP!A:U,21,0)</f>
        <v>直连</v>
      </c>
    </row>
    <row r="77" s="4" customFormat="1" spans="1:9">
      <c r="A77" s="5">
        <v>18868713597</v>
      </c>
      <c r="B77" s="6">
        <v>44800</v>
      </c>
      <c r="C77" s="6">
        <v>44801</v>
      </c>
      <c r="D77" s="4">
        <v>1370</v>
      </c>
      <c r="E77" s="4" t="str">
        <f>VLOOKUP(A77,HOP!A:L,12,0)</f>
        <v>1370.00</v>
      </c>
      <c r="F77" s="4" t="str">
        <f>VLOOKUP(A77,HOP!A:C,3,0)</f>
        <v>2667270</v>
      </c>
      <c r="G77" s="4">
        <f t="shared" si="4"/>
        <v>0</v>
      </c>
      <c r="H77" s="4" t="str">
        <f t="shared" si="5"/>
        <v>，2667270</v>
      </c>
      <c r="I77" s="4" t="str">
        <f>VLOOKUP(A77,HOP!A:U,21,0)</f>
        <v>直采</v>
      </c>
    </row>
    <row r="78" s="4" customFormat="1" spans="1:9">
      <c r="A78" s="5">
        <v>18869845992</v>
      </c>
      <c r="B78" s="6">
        <v>44800</v>
      </c>
      <c r="C78" s="6">
        <v>44801</v>
      </c>
      <c r="D78" s="4">
        <v>777</v>
      </c>
      <c r="E78" s="4" t="str">
        <f>VLOOKUP(A78,HOP!A:L,12,0)</f>
        <v>777.00</v>
      </c>
      <c r="F78" s="4" t="str">
        <f>VLOOKUP(A78,HOP!A:C,3,0)</f>
        <v>2667421</v>
      </c>
      <c r="G78" s="4">
        <f t="shared" si="4"/>
        <v>0</v>
      </c>
      <c r="H78" s="4" t="str">
        <f t="shared" si="5"/>
        <v>，2667421</v>
      </c>
      <c r="I78" s="4" t="str">
        <f>VLOOKUP(A78,HOP!A:U,21,0)</f>
        <v>直连</v>
      </c>
    </row>
    <row r="79" s="4" customFormat="1" spans="1:9">
      <c r="A79" s="5">
        <v>18870849406</v>
      </c>
      <c r="B79" s="6">
        <v>44800</v>
      </c>
      <c r="C79" s="6">
        <v>44801</v>
      </c>
      <c r="D79" s="4">
        <v>221</v>
      </c>
      <c r="E79" s="4" t="str">
        <f>VLOOKUP(A79,HOP!A:L,12,0)</f>
        <v>221.00</v>
      </c>
      <c r="F79" s="4" t="str">
        <f>VLOOKUP(A79,HOP!A:C,3,0)</f>
        <v>2667554</v>
      </c>
      <c r="G79" s="4">
        <f t="shared" si="4"/>
        <v>0</v>
      </c>
      <c r="H79" s="4" t="str">
        <f t="shared" si="5"/>
        <v>，2667554</v>
      </c>
      <c r="I79" s="4" t="str">
        <f>VLOOKUP(A79,HOP!A:U,21,0)</f>
        <v>直连</v>
      </c>
    </row>
    <row r="80" s="4" customFormat="1" spans="1:9">
      <c r="A80" s="5">
        <v>18871019567</v>
      </c>
      <c r="B80" s="6">
        <v>44800</v>
      </c>
      <c r="C80" s="6">
        <v>44801</v>
      </c>
      <c r="D80" s="4">
        <v>161</v>
      </c>
      <c r="E80" s="4" t="str">
        <f>VLOOKUP(A80,HOP!A:L,12,0)</f>
        <v>161.00</v>
      </c>
      <c r="F80" s="4" t="str">
        <f>VLOOKUP(A80,HOP!A:C,3,0)</f>
        <v>2667584</v>
      </c>
      <c r="G80" s="4">
        <f t="shared" si="4"/>
        <v>0</v>
      </c>
      <c r="H80" s="4" t="str">
        <f t="shared" si="5"/>
        <v>，2667584</v>
      </c>
      <c r="I80" s="4" t="str">
        <f>VLOOKUP(A80,HOP!A:U,21,0)</f>
        <v>直连</v>
      </c>
    </row>
    <row r="81" s="4" customFormat="1" spans="1:9">
      <c r="A81" s="5">
        <v>18872813773</v>
      </c>
      <c r="B81" s="6">
        <v>44799</v>
      </c>
      <c r="C81" s="6">
        <v>44801</v>
      </c>
      <c r="D81" s="4">
        <v>3178</v>
      </c>
      <c r="E81" s="4" t="str">
        <f>VLOOKUP(A81,HOP!A:L,12,0)</f>
        <v>3178.00</v>
      </c>
      <c r="F81" s="4" t="str">
        <f>VLOOKUP(A81,HOP!A:C,3,0)</f>
        <v>2667955</v>
      </c>
      <c r="G81" s="4">
        <f t="shared" si="4"/>
        <v>0</v>
      </c>
      <c r="H81" s="4" t="str">
        <f t="shared" si="5"/>
        <v>，2667955</v>
      </c>
      <c r="I81" s="4" t="str">
        <f>VLOOKUP(A81,HOP!A:U,21,0)</f>
        <v>直连</v>
      </c>
    </row>
    <row r="82" s="4" customFormat="1" spans="1:9">
      <c r="A82" s="5">
        <v>18872998908</v>
      </c>
      <c r="B82" s="6">
        <v>44800</v>
      </c>
      <c r="C82" s="6">
        <v>44801</v>
      </c>
      <c r="D82" s="4">
        <v>258</v>
      </c>
      <c r="E82" s="4" t="str">
        <f>VLOOKUP(A82,HOP!A:L,12,0)</f>
        <v>258.00</v>
      </c>
      <c r="F82" s="4" t="str">
        <f>VLOOKUP(A82,HOP!A:C,3,0)</f>
        <v>2668011</v>
      </c>
      <c r="G82" s="4">
        <f t="shared" si="4"/>
        <v>0</v>
      </c>
      <c r="H82" s="4" t="str">
        <f t="shared" si="5"/>
        <v>，2668011</v>
      </c>
      <c r="I82" s="4" t="str">
        <f>VLOOKUP(A82,HOP!A:U,21,0)</f>
        <v>直连</v>
      </c>
    </row>
    <row r="83" s="4" customFormat="1" spans="1:9">
      <c r="A83" s="5">
        <v>18871867356</v>
      </c>
      <c r="B83" s="6">
        <v>44800</v>
      </c>
      <c r="C83" s="6">
        <v>44801</v>
      </c>
      <c r="D83" s="4">
        <v>1159</v>
      </c>
      <c r="E83" s="4" t="str">
        <f>VLOOKUP(A83,HOP!A:L,12,0)</f>
        <v>1159.00</v>
      </c>
      <c r="F83" s="4" t="str">
        <f>VLOOKUP(A83,HOP!A:C,3,0)</f>
        <v>2667709</v>
      </c>
      <c r="G83" s="4">
        <f t="shared" si="4"/>
        <v>0</v>
      </c>
      <c r="H83" s="4" t="str">
        <f t="shared" si="5"/>
        <v>，2667709</v>
      </c>
      <c r="I83" s="4" t="str">
        <f>VLOOKUP(A83,HOP!A:U,21,0)</f>
        <v>直采</v>
      </c>
    </row>
    <row r="84" s="4" customFormat="1" spans="1:9">
      <c r="A84" s="5">
        <v>18872690735</v>
      </c>
      <c r="B84" s="6">
        <v>44800</v>
      </c>
      <c r="C84" s="6">
        <v>44801</v>
      </c>
      <c r="D84" s="4">
        <v>1246</v>
      </c>
      <c r="E84" s="4" t="str">
        <f>VLOOKUP(A84,HOP!A:L,12,0)</f>
        <v>1246.00</v>
      </c>
      <c r="F84" s="4" t="str">
        <f>VLOOKUP(A84,HOP!A:C,3,0)</f>
        <v>2667891</v>
      </c>
      <c r="G84" s="4">
        <f t="shared" si="4"/>
        <v>0</v>
      </c>
      <c r="H84" s="4" t="str">
        <f t="shared" si="5"/>
        <v>，2667891</v>
      </c>
      <c r="I84" s="4" t="str">
        <f>VLOOKUP(A84,HOP!A:U,21,0)</f>
        <v>直采</v>
      </c>
    </row>
    <row r="85" s="4" customFormat="1" spans="1:9">
      <c r="A85" s="5">
        <v>18874157317</v>
      </c>
      <c r="B85" s="6">
        <v>44800</v>
      </c>
      <c r="C85" s="6">
        <v>44801</v>
      </c>
      <c r="D85" s="4">
        <v>555</v>
      </c>
      <c r="E85" s="4" t="str">
        <f>VLOOKUP(A85,HOP!A:L,12,0)</f>
        <v>555.00</v>
      </c>
      <c r="F85" s="4" t="str">
        <f>VLOOKUP(A85,HOP!A:C,3,0)</f>
        <v>2668192</v>
      </c>
      <c r="G85" s="4">
        <f t="shared" si="4"/>
        <v>0</v>
      </c>
      <c r="H85" s="4" t="str">
        <f t="shared" si="5"/>
        <v>，2668192</v>
      </c>
      <c r="I85" s="4" t="str">
        <f>VLOOKUP(A85,HOP!A:U,21,0)</f>
        <v>直连</v>
      </c>
    </row>
    <row r="86" s="4" customFormat="1" spans="1:9">
      <c r="A86" s="5">
        <v>18874531942</v>
      </c>
      <c r="B86" s="6">
        <v>44800</v>
      </c>
      <c r="C86" s="6">
        <v>44801</v>
      </c>
      <c r="D86" s="4">
        <v>372</v>
      </c>
      <c r="E86" s="4" t="str">
        <f>VLOOKUP(A86,HOP!A:L,12,0)</f>
        <v>372.00</v>
      </c>
      <c r="F86" s="4" t="str">
        <f>VLOOKUP(A86,HOP!A:C,3,0)</f>
        <v>2668259</v>
      </c>
      <c r="G86" s="4">
        <f t="shared" si="4"/>
        <v>0</v>
      </c>
      <c r="H86" s="4" t="str">
        <f t="shared" si="5"/>
        <v>，2668259</v>
      </c>
      <c r="I86" s="4" t="str">
        <f>VLOOKUP(A86,HOP!A:U,21,0)</f>
        <v>直连</v>
      </c>
    </row>
    <row r="87" s="4" customFormat="1" spans="1:9">
      <c r="A87" s="5">
        <v>18874948083</v>
      </c>
      <c r="B87" s="6">
        <v>44799</v>
      </c>
      <c r="C87" s="6">
        <v>44801</v>
      </c>
      <c r="D87" s="4">
        <v>446</v>
      </c>
      <c r="E87" s="4" t="str">
        <f>VLOOKUP(A87,HOP!A:L,12,0)</f>
        <v>446.00</v>
      </c>
      <c r="F87" s="4" t="str">
        <f>VLOOKUP(A87,HOP!A:C,3,0)</f>
        <v>2668336</v>
      </c>
      <c r="G87" s="4">
        <f t="shared" si="4"/>
        <v>0</v>
      </c>
      <c r="H87" s="4" t="str">
        <f t="shared" si="5"/>
        <v>，2668336</v>
      </c>
      <c r="I87" s="4" t="str">
        <f>VLOOKUP(A87,HOP!A:U,21,0)</f>
        <v>直连</v>
      </c>
    </row>
    <row r="88" s="4" customFormat="1" spans="1:9">
      <c r="A88" s="5">
        <v>18874741538</v>
      </c>
      <c r="B88" s="6">
        <v>44800</v>
      </c>
      <c r="C88" s="6">
        <v>44801</v>
      </c>
      <c r="D88" s="4">
        <v>846</v>
      </c>
      <c r="E88" s="4" t="str">
        <f>VLOOKUP(A88,HOP!A:L,12,0)</f>
        <v>846.00</v>
      </c>
      <c r="F88" s="4" t="str">
        <f>VLOOKUP(A88,HOP!A:C,3,0)</f>
        <v>2668292</v>
      </c>
      <c r="G88" s="4">
        <f t="shared" si="4"/>
        <v>0</v>
      </c>
      <c r="H88" s="4" t="str">
        <f t="shared" si="5"/>
        <v>，2668292</v>
      </c>
      <c r="I88" s="4" t="str">
        <f>VLOOKUP(A88,HOP!A:U,21,0)</f>
        <v>直采</v>
      </c>
    </row>
    <row r="89" s="4" customFormat="1" spans="1:9">
      <c r="A89" s="5">
        <v>18875072291</v>
      </c>
      <c r="B89" s="6">
        <v>44799</v>
      </c>
      <c r="C89" s="6">
        <v>44801</v>
      </c>
      <c r="D89" s="4">
        <v>906</v>
      </c>
      <c r="E89" s="4" t="str">
        <f>VLOOKUP(A89,HOP!A:L,12,0)</f>
        <v>906.00</v>
      </c>
      <c r="F89" s="4" t="str">
        <f>VLOOKUP(A89,HOP!A:C,3,0)</f>
        <v>2668356</v>
      </c>
      <c r="G89" s="4">
        <f t="shared" si="4"/>
        <v>0</v>
      </c>
      <c r="H89" s="4" t="str">
        <f t="shared" si="5"/>
        <v>，2668356</v>
      </c>
      <c r="I89" s="4" t="str">
        <f>VLOOKUP(A89,HOP!A:U,21,0)</f>
        <v>直采</v>
      </c>
    </row>
    <row r="90" s="4" customFormat="1" spans="1:9">
      <c r="A90" s="5">
        <v>18875311227</v>
      </c>
      <c r="B90" s="6">
        <v>44800</v>
      </c>
      <c r="C90" s="6">
        <v>44801</v>
      </c>
      <c r="D90" s="4">
        <v>499</v>
      </c>
      <c r="E90" s="4" t="str">
        <f>VLOOKUP(A90,HOP!A:L,12,0)</f>
        <v>499.00</v>
      </c>
      <c r="F90" s="4" t="str">
        <f>VLOOKUP(A90,HOP!A:C,3,0)</f>
        <v>2668416</v>
      </c>
      <c r="G90" s="4">
        <f t="shared" si="4"/>
        <v>0</v>
      </c>
      <c r="H90" s="4" t="str">
        <f t="shared" si="5"/>
        <v>，2668416</v>
      </c>
      <c r="I90" s="4" t="str">
        <f>VLOOKUP(A90,HOP!A:U,21,0)</f>
        <v>直连</v>
      </c>
    </row>
    <row r="91" s="4" customFormat="1" spans="1:9">
      <c r="A91" s="5">
        <v>18879630310</v>
      </c>
      <c r="B91" s="6">
        <v>44800</v>
      </c>
      <c r="C91" s="6">
        <v>44801</v>
      </c>
      <c r="D91" s="4">
        <v>513</v>
      </c>
      <c r="E91" s="4" t="str">
        <f>VLOOKUP(A91,HOP!A:L,12,0)</f>
        <v>513.00</v>
      </c>
      <c r="F91" s="4" t="str">
        <f>VLOOKUP(A91,HOP!A:C,3,0)</f>
        <v>2668612</v>
      </c>
      <c r="G91" s="4">
        <f t="shared" si="4"/>
        <v>0</v>
      </c>
      <c r="H91" s="4" t="str">
        <f t="shared" si="5"/>
        <v>，2668612</v>
      </c>
      <c r="I91" s="4" t="str">
        <f>VLOOKUP(A91,HOP!A:U,21,0)</f>
        <v>直连</v>
      </c>
    </row>
    <row r="92" s="4" customFormat="1" spans="1:9">
      <c r="A92" s="5">
        <v>18880865474</v>
      </c>
      <c r="B92" s="6">
        <v>44799</v>
      </c>
      <c r="C92" s="6">
        <v>44801</v>
      </c>
      <c r="D92" s="4">
        <v>724</v>
      </c>
      <c r="E92" s="4" t="str">
        <f>VLOOKUP(A92,HOP!A:L,12,0)</f>
        <v>724.00</v>
      </c>
      <c r="F92" s="4" t="str">
        <f>VLOOKUP(A92,HOP!A:C,3,0)</f>
        <v>2668727</v>
      </c>
      <c r="G92" s="4">
        <f t="shared" si="4"/>
        <v>0</v>
      </c>
      <c r="H92" s="4" t="str">
        <f t="shared" si="5"/>
        <v>，2668727</v>
      </c>
      <c r="I92" s="4" t="str">
        <f>VLOOKUP(A92,HOP!A:U,21,0)</f>
        <v>直连</v>
      </c>
    </row>
    <row r="93" s="4" customFormat="1" spans="1:9">
      <c r="A93" s="5">
        <v>18881924812</v>
      </c>
      <c r="B93" s="6">
        <v>44799</v>
      </c>
      <c r="C93" s="6">
        <v>44801</v>
      </c>
      <c r="D93" s="4">
        <v>362</v>
      </c>
      <c r="E93" s="4" t="str">
        <f>VLOOKUP(A93,HOP!A:L,12,0)</f>
        <v>362.00</v>
      </c>
      <c r="F93" s="4" t="str">
        <f>VLOOKUP(A93,HOP!A:C,3,0)</f>
        <v>2668884</v>
      </c>
      <c r="G93" s="4">
        <f t="shared" si="4"/>
        <v>0</v>
      </c>
      <c r="H93" s="4" t="str">
        <f t="shared" si="5"/>
        <v>，2668884</v>
      </c>
      <c r="I93" s="4" t="str">
        <f>VLOOKUP(A93,HOP!A:U,21,0)</f>
        <v>直连</v>
      </c>
    </row>
    <row r="94" s="4" customFormat="1" spans="1:9">
      <c r="A94" s="5">
        <v>18882763225</v>
      </c>
      <c r="B94" s="6">
        <v>44800</v>
      </c>
      <c r="C94" s="6">
        <v>44801</v>
      </c>
      <c r="D94" s="4">
        <v>372</v>
      </c>
      <c r="E94" s="4" t="str">
        <f>VLOOKUP(A94,HOP!A:L,12,0)</f>
        <v>372.00</v>
      </c>
      <c r="F94" s="4" t="str">
        <f>VLOOKUP(A94,HOP!A:C,3,0)</f>
        <v>2669006</v>
      </c>
      <c r="G94" s="4">
        <f t="shared" si="4"/>
        <v>0</v>
      </c>
      <c r="H94" s="4" t="str">
        <f t="shared" si="5"/>
        <v>，2669006</v>
      </c>
      <c r="I94" s="4" t="str">
        <f>VLOOKUP(A94,HOP!A:U,21,0)</f>
        <v>直连</v>
      </c>
    </row>
    <row r="95" s="4" customFormat="1" spans="1:9">
      <c r="A95" s="5">
        <v>18882939709</v>
      </c>
      <c r="B95" s="6">
        <v>44800</v>
      </c>
      <c r="C95" s="6">
        <v>44801</v>
      </c>
      <c r="D95" s="4">
        <v>2260</v>
      </c>
      <c r="E95" s="4" t="str">
        <f>VLOOKUP(A95,HOP!A:L,12,0)</f>
        <v>2260.00</v>
      </c>
      <c r="F95" s="4" t="str">
        <f>VLOOKUP(A95,HOP!A:C,3,0)</f>
        <v>2669027</v>
      </c>
      <c r="G95" s="4">
        <f t="shared" si="4"/>
        <v>0</v>
      </c>
      <c r="H95" s="4" t="str">
        <f t="shared" si="5"/>
        <v>，2669027</v>
      </c>
      <c r="I95" s="4" t="str">
        <f>VLOOKUP(A95,HOP!A:U,21,0)</f>
        <v>直采</v>
      </c>
    </row>
    <row r="96" s="4" customFormat="1" spans="1:9">
      <c r="A96" s="5">
        <v>18882990633</v>
      </c>
      <c r="B96" s="6">
        <v>44799</v>
      </c>
      <c r="C96" s="6">
        <v>44801</v>
      </c>
      <c r="D96" s="4">
        <v>362</v>
      </c>
      <c r="E96" s="4" t="str">
        <f>VLOOKUP(A96,HOP!A:L,12,0)</f>
        <v>362.00</v>
      </c>
      <c r="F96" s="4" t="str">
        <f>VLOOKUP(A96,HOP!A:C,3,0)</f>
        <v>2669038</v>
      </c>
      <c r="G96" s="4">
        <f t="shared" si="4"/>
        <v>0</v>
      </c>
      <c r="H96" s="4" t="str">
        <f t="shared" si="5"/>
        <v>，2669038</v>
      </c>
      <c r="I96" s="4" t="str">
        <f>VLOOKUP(A96,HOP!A:U,21,0)</f>
        <v>直连</v>
      </c>
    </row>
    <row r="97" s="4" customFormat="1" spans="1:9">
      <c r="A97" s="5">
        <v>18883598573</v>
      </c>
      <c r="B97" s="6">
        <v>44800</v>
      </c>
      <c r="C97" s="6">
        <v>44801</v>
      </c>
      <c r="D97" s="4">
        <v>1929</v>
      </c>
      <c r="E97" s="4" t="str">
        <f>VLOOKUP(A97,HOP!A:L,12,0)</f>
        <v>1929.00</v>
      </c>
      <c r="F97" s="4" t="str">
        <f>VLOOKUP(A97,HOP!A:C,3,0)</f>
        <v>2669146</v>
      </c>
      <c r="G97" s="4">
        <f t="shared" si="4"/>
        <v>0</v>
      </c>
      <c r="H97" s="4" t="str">
        <f t="shared" si="5"/>
        <v>，2669146</v>
      </c>
      <c r="I97" s="4" t="str">
        <f>VLOOKUP(A97,HOP!A:U,21,0)</f>
        <v>直连</v>
      </c>
    </row>
    <row r="98" s="4" customFormat="1" spans="1:9">
      <c r="A98" s="5">
        <v>18883760212</v>
      </c>
      <c r="B98" s="6">
        <v>44800</v>
      </c>
      <c r="C98" s="6">
        <v>44801</v>
      </c>
      <c r="D98" s="4">
        <v>1081</v>
      </c>
      <c r="E98" s="4" t="str">
        <f>VLOOKUP(A98,HOP!A:L,12,0)</f>
        <v>1081.00</v>
      </c>
      <c r="F98" s="4" t="str">
        <f>VLOOKUP(A98,HOP!A:C,3,0)</f>
        <v>2669182</v>
      </c>
      <c r="G98" s="4">
        <f t="shared" si="4"/>
        <v>0</v>
      </c>
      <c r="H98" s="4" t="str">
        <f t="shared" si="5"/>
        <v>，2669182</v>
      </c>
      <c r="I98" s="4" t="str">
        <f>VLOOKUP(A98,HOP!A:U,21,0)</f>
        <v>直连</v>
      </c>
    </row>
    <row r="99" s="4" customFormat="1" spans="1:9">
      <c r="A99" s="5">
        <v>18884295298</v>
      </c>
      <c r="B99" s="6">
        <v>44800</v>
      </c>
      <c r="C99" s="6">
        <v>44801</v>
      </c>
      <c r="D99" s="4">
        <v>1001</v>
      </c>
      <c r="E99" s="4" t="str">
        <f>VLOOKUP(A99,HOP!A:L,12,0)</f>
        <v>1001.00</v>
      </c>
      <c r="F99" s="4" t="str">
        <f>VLOOKUP(A99,HOP!A:C,3,0)</f>
        <v>2669343</v>
      </c>
      <c r="G99" s="4">
        <f t="shared" ref="G99:G122" si="6">D99-E99</f>
        <v>0</v>
      </c>
      <c r="H99" s="4" t="str">
        <f t="shared" ref="H99:H122" si="7">$H$1&amp;F99</f>
        <v>，2669343</v>
      </c>
      <c r="I99" s="4" t="str">
        <f>VLOOKUP(A99,HOP!A:U,21,0)</f>
        <v>直采</v>
      </c>
    </row>
    <row r="100" s="4" customFormat="1" spans="1:9">
      <c r="A100" s="5">
        <v>18884412957</v>
      </c>
      <c r="B100" s="6">
        <v>44800</v>
      </c>
      <c r="C100" s="6">
        <v>44801</v>
      </c>
      <c r="D100" s="4">
        <v>1109</v>
      </c>
      <c r="E100" s="4" t="str">
        <f>VLOOKUP(A100,HOP!A:L,12,0)</f>
        <v>1109.00</v>
      </c>
      <c r="F100" s="4" t="str">
        <f>VLOOKUP(A100,HOP!A:C,3,0)</f>
        <v>2669369</v>
      </c>
      <c r="G100" s="4">
        <f t="shared" si="6"/>
        <v>0</v>
      </c>
      <c r="H100" s="4" t="str">
        <f t="shared" si="7"/>
        <v>，2669369</v>
      </c>
      <c r="I100" s="4" t="str">
        <f>VLOOKUP(A100,HOP!A:U,21,0)</f>
        <v>直连</v>
      </c>
    </row>
    <row r="101" s="4" customFormat="1" spans="1:9">
      <c r="A101" s="5">
        <v>18884346328</v>
      </c>
      <c r="B101" s="6">
        <v>44800</v>
      </c>
      <c r="C101" s="6">
        <v>44801</v>
      </c>
      <c r="D101" s="4">
        <v>1218</v>
      </c>
      <c r="E101" s="4" t="str">
        <f>VLOOKUP(A101,HOP!A:L,12,0)</f>
        <v>1218.00</v>
      </c>
      <c r="F101" s="4" t="str">
        <f>VLOOKUP(A101,HOP!A:C,3,0)</f>
        <v>2669350</v>
      </c>
      <c r="G101" s="4">
        <f t="shared" si="6"/>
        <v>0</v>
      </c>
      <c r="H101" s="4" t="str">
        <f t="shared" si="7"/>
        <v>，2669350</v>
      </c>
      <c r="I101" s="4" t="str">
        <f>VLOOKUP(A101,HOP!A:U,21,0)</f>
        <v>直采</v>
      </c>
    </row>
    <row r="102" s="4" customFormat="1" spans="1:9">
      <c r="A102" s="5">
        <v>18884429051</v>
      </c>
      <c r="B102" s="6">
        <v>44800</v>
      </c>
      <c r="C102" s="6">
        <v>44801</v>
      </c>
      <c r="D102" s="4">
        <v>609</v>
      </c>
      <c r="E102" s="4" t="str">
        <f>VLOOKUP(A102,HOP!A:L,12,0)</f>
        <v>609.00</v>
      </c>
      <c r="F102" s="4" t="str">
        <f>VLOOKUP(A102,HOP!A:C,3,0)</f>
        <v>2669372</v>
      </c>
      <c r="G102" s="4">
        <f t="shared" si="6"/>
        <v>0</v>
      </c>
      <c r="H102" s="4" t="str">
        <f t="shared" si="7"/>
        <v>，2669372</v>
      </c>
      <c r="I102" s="4" t="str">
        <f>VLOOKUP(A102,HOP!A:U,21,0)</f>
        <v>直采</v>
      </c>
    </row>
    <row r="103" s="4" customFormat="1" spans="1:9">
      <c r="A103" s="5">
        <v>18884536433</v>
      </c>
      <c r="B103" s="6">
        <v>44800</v>
      </c>
      <c r="C103" s="6">
        <v>44801</v>
      </c>
      <c r="D103" s="4">
        <v>321</v>
      </c>
      <c r="E103" s="4" t="str">
        <f>VLOOKUP(A103,HOP!A:L,12,0)</f>
        <v>321.00</v>
      </c>
      <c r="F103" s="4" t="str">
        <f>VLOOKUP(A103,HOP!A:C,3,0)</f>
        <v>2669387</v>
      </c>
      <c r="G103" s="4">
        <f t="shared" si="6"/>
        <v>0</v>
      </c>
      <c r="H103" s="4" t="str">
        <f t="shared" si="7"/>
        <v>，2669387</v>
      </c>
      <c r="I103" s="4" t="str">
        <f>VLOOKUP(A103,HOP!A:U,21,0)</f>
        <v>直连</v>
      </c>
    </row>
    <row r="104" s="4" customFormat="1" spans="1:9">
      <c r="A104" s="5">
        <v>18884793434</v>
      </c>
      <c r="B104" s="6">
        <v>44800</v>
      </c>
      <c r="C104" s="6">
        <v>44801</v>
      </c>
      <c r="D104" s="4">
        <v>253</v>
      </c>
      <c r="E104" s="4" t="str">
        <f>VLOOKUP(A104,HOP!A:L,12,0)</f>
        <v>253.00</v>
      </c>
      <c r="F104" s="4" t="str">
        <f>VLOOKUP(A104,HOP!A:C,3,0)</f>
        <v>2669439</v>
      </c>
      <c r="G104" s="4">
        <f t="shared" si="6"/>
        <v>0</v>
      </c>
      <c r="H104" s="4" t="str">
        <f t="shared" si="7"/>
        <v>，2669439</v>
      </c>
      <c r="I104" s="4" t="str">
        <f>VLOOKUP(A104,HOP!A:U,21,0)</f>
        <v>直连</v>
      </c>
    </row>
    <row r="105" s="4" customFormat="1" hidden="1" spans="1:9">
      <c r="A105" s="5">
        <v>18885033985</v>
      </c>
      <c r="B105" s="6">
        <v>44800</v>
      </c>
      <c r="C105" s="6">
        <v>44801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spans="1:9">
      <c r="A106" s="5">
        <v>18885181834</v>
      </c>
      <c r="B106" s="6">
        <v>44800</v>
      </c>
      <c r="C106" s="6">
        <v>44801</v>
      </c>
      <c r="D106" s="4">
        <v>433</v>
      </c>
      <c r="E106" s="4" t="str">
        <f>VLOOKUP(A106,HOP!A:L,12,0)</f>
        <v>433.00</v>
      </c>
      <c r="F106" s="4" t="str">
        <f>VLOOKUP(A106,HOP!A:C,3,0)</f>
        <v>2669517</v>
      </c>
      <c r="G106" s="4">
        <f t="shared" si="6"/>
        <v>0</v>
      </c>
      <c r="H106" s="4" t="str">
        <f t="shared" si="7"/>
        <v>，2669517</v>
      </c>
      <c r="I106" s="4" t="str">
        <f>VLOOKUP(A106,HOP!A:U,21,0)</f>
        <v>直采</v>
      </c>
    </row>
    <row r="107" s="4" customFormat="1" spans="1:9">
      <c r="A107" s="5">
        <v>18885135295</v>
      </c>
      <c r="B107" s="6">
        <v>44800</v>
      </c>
      <c r="C107" s="6">
        <v>44801</v>
      </c>
      <c r="D107" s="4">
        <v>4179</v>
      </c>
      <c r="E107" s="4" t="str">
        <f>VLOOKUP(A107,HOP!A:L,12,0)</f>
        <v>4179.00</v>
      </c>
      <c r="F107" s="4" t="str">
        <f>VLOOKUP(A107,HOP!A:C,3,0)</f>
        <v>2669505</v>
      </c>
      <c r="G107" s="4">
        <f t="shared" si="6"/>
        <v>0</v>
      </c>
      <c r="H107" s="4" t="str">
        <f t="shared" si="7"/>
        <v>，2669505</v>
      </c>
      <c r="I107" s="4" t="str">
        <f>VLOOKUP(A107,HOP!A:U,21,0)</f>
        <v>直连</v>
      </c>
    </row>
    <row r="108" s="4" customFormat="1" spans="1:9">
      <c r="A108" s="5">
        <v>18885324646</v>
      </c>
      <c r="B108" s="6">
        <v>44800</v>
      </c>
      <c r="C108" s="6">
        <v>44801</v>
      </c>
      <c r="D108" s="4">
        <v>2720</v>
      </c>
      <c r="E108" s="4" t="str">
        <f>VLOOKUP(A108,HOP!A:L,12,0)</f>
        <v>2720.00</v>
      </c>
      <c r="F108" s="4" t="str">
        <f>VLOOKUP(A108,HOP!A:C,3,0)</f>
        <v>2669539</v>
      </c>
      <c r="G108" s="4">
        <f t="shared" si="6"/>
        <v>0</v>
      </c>
      <c r="H108" s="4" t="str">
        <f t="shared" si="7"/>
        <v>，2669539</v>
      </c>
      <c r="I108" s="4" t="str">
        <f>VLOOKUP(A108,HOP!A:U,21,0)</f>
        <v>直连</v>
      </c>
    </row>
    <row r="109" s="4" customFormat="1" spans="1:9">
      <c r="A109" s="5">
        <v>18885787704</v>
      </c>
      <c r="B109" s="6">
        <v>44800</v>
      </c>
      <c r="C109" s="6">
        <v>44801</v>
      </c>
      <c r="D109" s="4">
        <v>625</v>
      </c>
      <c r="E109" s="4" t="str">
        <f>VLOOKUP(A109,HOP!A:L,12,0)</f>
        <v>625.00</v>
      </c>
      <c r="F109" s="4" t="str">
        <f>VLOOKUP(A109,HOP!A:C,3,0)</f>
        <v>2669613</v>
      </c>
      <c r="G109" s="4">
        <f t="shared" si="6"/>
        <v>0</v>
      </c>
      <c r="H109" s="4" t="str">
        <f t="shared" si="7"/>
        <v>，2669613</v>
      </c>
      <c r="I109" s="4" t="str">
        <f>VLOOKUP(A109,HOP!A:U,21,0)</f>
        <v>直采</v>
      </c>
    </row>
    <row r="110" s="4" customFormat="1" spans="1:9">
      <c r="A110" s="5">
        <v>18886021844</v>
      </c>
      <c r="B110" s="6">
        <v>44800</v>
      </c>
      <c r="C110" s="6">
        <v>44801</v>
      </c>
      <c r="D110" s="4">
        <v>783</v>
      </c>
      <c r="E110" s="4" t="str">
        <f>VLOOKUP(A110,HOP!A:L,12,0)</f>
        <v>783.00</v>
      </c>
      <c r="F110" s="4" t="str">
        <f>VLOOKUP(A110,HOP!A:C,3,0)</f>
        <v>2669643</v>
      </c>
      <c r="G110" s="4">
        <f t="shared" si="6"/>
        <v>0</v>
      </c>
      <c r="H110" s="4" t="str">
        <f t="shared" si="7"/>
        <v>，2669643</v>
      </c>
      <c r="I110" s="4" t="str">
        <f>VLOOKUP(A110,HOP!A:U,21,0)</f>
        <v>直连</v>
      </c>
    </row>
    <row r="111" s="4" customFormat="1" spans="1:9">
      <c r="A111" s="5">
        <v>18886272084</v>
      </c>
      <c r="B111" s="6">
        <v>44800</v>
      </c>
      <c r="C111" s="6">
        <v>44801</v>
      </c>
      <c r="D111" s="4">
        <v>462</v>
      </c>
      <c r="E111" s="4" t="str">
        <f>VLOOKUP(A111,HOP!A:L,12,0)</f>
        <v>462.00</v>
      </c>
      <c r="F111" s="4" t="str">
        <f>VLOOKUP(A111,HOP!A:C,3,0)</f>
        <v>2669710</v>
      </c>
      <c r="G111" s="4">
        <f t="shared" si="6"/>
        <v>0</v>
      </c>
      <c r="H111" s="4" t="str">
        <f t="shared" si="7"/>
        <v>，2669710</v>
      </c>
      <c r="I111" s="4" t="str">
        <f>VLOOKUP(A111,HOP!A:U,21,0)</f>
        <v>直连</v>
      </c>
    </row>
    <row r="112" s="4" customFormat="1" spans="1:9">
      <c r="A112" s="5">
        <v>18886604574</v>
      </c>
      <c r="B112" s="6">
        <v>44800</v>
      </c>
      <c r="C112" s="6">
        <v>44801</v>
      </c>
      <c r="D112" s="4">
        <v>210</v>
      </c>
      <c r="E112" s="4" t="str">
        <f>VLOOKUP(A112,HOP!A:L,12,0)</f>
        <v>210.00</v>
      </c>
      <c r="F112" s="4" t="str">
        <f>VLOOKUP(A112,HOP!A:C,3,0)</f>
        <v>2669807</v>
      </c>
      <c r="G112" s="4">
        <f t="shared" si="6"/>
        <v>0</v>
      </c>
      <c r="H112" s="4" t="str">
        <f t="shared" si="7"/>
        <v>，2669807</v>
      </c>
      <c r="I112" s="4" t="str">
        <f>VLOOKUP(A112,HOP!A:U,21,0)</f>
        <v>直连</v>
      </c>
    </row>
    <row r="113" s="4" customFormat="1" spans="1:9">
      <c r="A113" s="5">
        <v>18886761036</v>
      </c>
      <c r="B113" s="6">
        <v>44800</v>
      </c>
      <c r="C113" s="6">
        <v>44801</v>
      </c>
      <c r="D113" s="4">
        <v>194</v>
      </c>
      <c r="E113" s="4" t="str">
        <f>VLOOKUP(A113,HOP!A:L,12,0)</f>
        <v>194.00</v>
      </c>
      <c r="F113" s="4" t="str">
        <f>VLOOKUP(A113,HOP!A:C,3,0)</f>
        <v>2669842</v>
      </c>
      <c r="G113" s="4">
        <f t="shared" si="6"/>
        <v>0</v>
      </c>
      <c r="H113" s="4" t="str">
        <f t="shared" si="7"/>
        <v>，2669842</v>
      </c>
      <c r="I113" s="4" t="str">
        <f>VLOOKUP(A113,HOP!A:U,21,0)</f>
        <v>直连</v>
      </c>
    </row>
    <row r="114" s="4" customFormat="1" spans="1:9">
      <c r="A114" s="5">
        <v>18887001077</v>
      </c>
      <c r="B114" s="6">
        <v>44800</v>
      </c>
      <c r="C114" s="6">
        <v>44801</v>
      </c>
      <c r="D114" s="4">
        <v>262</v>
      </c>
      <c r="E114" s="4" t="str">
        <f>VLOOKUP(A114,HOP!A:L,12,0)</f>
        <v>262.00</v>
      </c>
      <c r="F114" s="4" t="str">
        <f>VLOOKUP(A114,HOP!A:C,3,0)</f>
        <v>2669929</v>
      </c>
      <c r="G114" s="4">
        <f t="shared" si="6"/>
        <v>0</v>
      </c>
      <c r="H114" s="4" t="str">
        <f t="shared" si="7"/>
        <v>，2669929</v>
      </c>
      <c r="I114" s="4" t="str">
        <f>VLOOKUP(A114,HOP!A:U,21,0)</f>
        <v>直连</v>
      </c>
    </row>
    <row r="115" s="4" customFormat="1" spans="1:9">
      <c r="A115" s="5">
        <v>18887247910</v>
      </c>
      <c r="B115" s="6">
        <v>44800</v>
      </c>
      <c r="C115" s="6">
        <v>44801</v>
      </c>
      <c r="D115" s="4">
        <v>441</v>
      </c>
      <c r="E115" s="4" t="str">
        <f>VLOOKUP(A115,HOP!A:L,12,0)</f>
        <v>441.00</v>
      </c>
      <c r="F115" s="4" t="str">
        <f>VLOOKUP(A115,HOP!A:C,3,0)</f>
        <v>2670009</v>
      </c>
      <c r="G115" s="4">
        <f t="shared" si="6"/>
        <v>0</v>
      </c>
      <c r="H115" s="4" t="str">
        <f t="shared" si="7"/>
        <v>，2670009</v>
      </c>
      <c r="I115" s="4" t="str">
        <f>VLOOKUP(A115,HOP!A:U,21,0)</f>
        <v>直连</v>
      </c>
    </row>
    <row r="116" s="4" customFormat="1" spans="1:9">
      <c r="A116" s="5">
        <v>18887305948</v>
      </c>
      <c r="B116" s="6">
        <v>44800</v>
      </c>
      <c r="C116" s="6">
        <v>44801</v>
      </c>
      <c r="D116" s="4">
        <v>2109</v>
      </c>
      <c r="E116" s="4" t="str">
        <f>VLOOKUP(A116,HOP!A:L,12,0)</f>
        <v>2109.00</v>
      </c>
      <c r="F116" s="4" t="str">
        <f>VLOOKUP(A116,HOP!A:C,3,0)</f>
        <v>2670019</v>
      </c>
      <c r="G116" s="4">
        <f t="shared" si="6"/>
        <v>0</v>
      </c>
      <c r="H116" s="4" t="str">
        <f t="shared" si="7"/>
        <v>，2670019</v>
      </c>
      <c r="I116" s="4" t="str">
        <f>VLOOKUP(A116,HOP!A:U,21,0)</f>
        <v>直采</v>
      </c>
    </row>
    <row r="117" s="4" customFormat="1" spans="1:9">
      <c r="A117" s="5">
        <v>18887349435</v>
      </c>
      <c r="B117" s="6">
        <v>44800</v>
      </c>
      <c r="C117" s="6">
        <v>44801</v>
      </c>
      <c r="D117" s="4">
        <v>989</v>
      </c>
      <c r="E117" s="4" t="str">
        <f>VLOOKUP(A117,HOP!A:L,12,0)</f>
        <v>989.00</v>
      </c>
      <c r="F117" s="4" t="str">
        <f>VLOOKUP(A117,HOP!A:C,3,0)</f>
        <v>2670030</v>
      </c>
      <c r="G117" s="4">
        <f t="shared" si="6"/>
        <v>0</v>
      </c>
      <c r="H117" s="4" t="str">
        <f t="shared" si="7"/>
        <v>，2670030</v>
      </c>
      <c r="I117" s="4" t="str">
        <f>VLOOKUP(A117,HOP!A:U,21,0)</f>
        <v>直连</v>
      </c>
    </row>
    <row r="118" s="4" customFormat="1" hidden="1" spans="1:9">
      <c r="A118" s="5">
        <v>18887406140</v>
      </c>
      <c r="B118" s="6">
        <v>44800</v>
      </c>
      <c r="C118" s="6">
        <v>44801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spans="1:9">
      <c r="A119" s="5">
        <v>18887781741</v>
      </c>
      <c r="B119" s="6">
        <v>44800</v>
      </c>
      <c r="C119" s="6">
        <v>44801</v>
      </c>
      <c r="D119" s="4">
        <v>483</v>
      </c>
      <c r="E119" s="4" t="str">
        <f>VLOOKUP(A119,HOP!A:L,12,0)</f>
        <v>483.00</v>
      </c>
      <c r="F119" s="4" t="str">
        <f>VLOOKUP(A119,HOP!A:C,3,0)</f>
        <v>2670232</v>
      </c>
      <c r="G119" s="4">
        <f t="shared" si="6"/>
        <v>0</v>
      </c>
      <c r="H119" s="4" t="str">
        <f t="shared" si="7"/>
        <v>，2670232</v>
      </c>
      <c r="I119" s="4" t="str">
        <f>VLOOKUP(A119,HOP!A:U,21,0)</f>
        <v>直连</v>
      </c>
    </row>
    <row r="120" s="4" customFormat="1" spans="1:9">
      <c r="A120" s="5">
        <v>18887868526</v>
      </c>
      <c r="B120" s="6">
        <v>44800</v>
      </c>
      <c r="C120" s="6">
        <v>44801</v>
      </c>
      <c r="D120" s="4">
        <v>224</v>
      </c>
      <c r="E120" s="4" t="str">
        <f>VLOOKUP(A120,HOP!A:L,12,0)</f>
        <v>224.00</v>
      </c>
      <c r="F120" s="4" t="str">
        <f>VLOOKUP(A120,HOP!A:C,3,0)</f>
        <v>2670237</v>
      </c>
      <c r="G120" s="4">
        <f t="shared" si="6"/>
        <v>0</v>
      </c>
      <c r="H120" s="4" t="str">
        <f t="shared" si="7"/>
        <v>，2670237</v>
      </c>
      <c r="I120" s="4" t="str">
        <f>VLOOKUP(A120,HOP!A:U,21,0)</f>
        <v>直连</v>
      </c>
    </row>
    <row r="121" s="4" customFormat="1" spans="1:9">
      <c r="A121" s="5">
        <v>18888228201</v>
      </c>
      <c r="B121" s="6">
        <v>44800</v>
      </c>
      <c r="C121" s="6">
        <v>44801</v>
      </c>
      <c r="D121" s="4">
        <v>6876</v>
      </c>
      <c r="E121" s="4" t="str">
        <f>VLOOKUP(A121,HOP!A:L,12,0)</f>
        <v>6876.00</v>
      </c>
      <c r="F121" s="4" t="str">
        <f>VLOOKUP(A121,HOP!A:C,3,0)</f>
        <v>2670316</v>
      </c>
      <c r="G121" s="4">
        <f t="shared" si="6"/>
        <v>0</v>
      </c>
      <c r="H121" s="4" t="str">
        <f t="shared" si="7"/>
        <v>，2670316</v>
      </c>
      <c r="I121" s="4" t="str">
        <f>VLOOKUP(A121,HOP!A:U,21,0)</f>
        <v>直连</v>
      </c>
    </row>
    <row r="122" s="4" customFormat="1" spans="1:9">
      <c r="A122" s="5">
        <v>18888231258</v>
      </c>
      <c r="B122" s="6">
        <v>44800</v>
      </c>
      <c r="C122" s="6">
        <v>44801</v>
      </c>
      <c r="D122" s="4">
        <v>753</v>
      </c>
      <c r="E122" s="4" t="str">
        <f>VLOOKUP(A122,HOP!A:L,12,0)</f>
        <v>753.00</v>
      </c>
      <c r="F122" s="4" t="str">
        <f>VLOOKUP(A122,HOP!A:C,3,0)</f>
        <v>2670317</v>
      </c>
      <c r="G122" s="4">
        <f t="shared" si="6"/>
        <v>0</v>
      </c>
      <c r="H122" s="4" t="str">
        <f t="shared" si="7"/>
        <v>，2670317</v>
      </c>
      <c r="I122" s="4" t="str">
        <f>VLOOKUP(A122,HOP!A:U,21,0)</f>
        <v>直连</v>
      </c>
    </row>
    <row r="124" spans="4:4">
      <c r="D124" s="4">
        <f>SUM(D2:D123)</f>
        <v>186562</v>
      </c>
    </row>
    <row r="125" spans="4:4">
      <c r="D125" s="4" t="s">
        <v>571</v>
      </c>
    </row>
    <row r="130" spans="1:3">
      <c r="A130" s="4" t="s">
        <v>572</v>
      </c>
      <c r="C130" s="4">
        <v>24921</v>
      </c>
    </row>
    <row r="131" spans="1:3">
      <c r="A131" s="4" t="s">
        <v>573</v>
      </c>
      <c r="C131" s="4">
        <v>161641</v>
      </c>
    </row>
    <row r="132" spans="1:3">
      <c r="A132" s="4" t="s">
        <v>574</v>
      </c>
      <c r="C132" s="4">
        <f>SUBTOTAL(9,C130:C131)</f>
        <v>186562</v>
      </c>
    </row>
  </sheetData>
  <autoFilter ref="A1:X122">
    <filterColumn colId="3">
      <filters>
        <filter val="2500"/>
        <filter val="4400"/>
        <filter val="6400"/>
        <filter val="1001"/>
        <filter val="602"/>
        <filter val="1003"/>
        <filter val="705"/>
        <filter val="2505"/>
        <filter val="906"/>
        <filter val="1308"/>
        <filter val="609"/>
        <filter val="1109"/>
        <filter val="2109"/>
        <filter val="210"/>
        <filter val="411"/>
        <filter val="513"/>
        <filter val="514"/>
        <filter val="1716"/>
        <filter val="1218"/>
        <filter val="420"/>
        <filter val="2720"/>
        <filter val="221"/>
        <filter val="321"/>
        <filter val="423"/>
        <filter val="224"/>
        <filter val="324"/>
        <filter val="724"/>
        <filter val="2024"/>
        <filter val="625"/>
        <filter val="5025"/>
        <filter val="2427"/>
        <filter val="1928"/>
        <filter val="5228"/>
        <filter val="1929"/>
        <filter val="530"/>
        <filter val="1430"/>
        <filter val="2032"/>
        <filter val="2832"/>
        <filter val="3032"/>
        <filter val="6532"/>
        <filter val="433"/>
        <filter val="1834"/>
        <filter val="635"/>
        <filter val="237"/>
        <filter val="838"/>
        <filter val="840"/>
        <filter val="441"/>
        <filter val="2343"/>
        <filter val="2643"/>
        <filter val="444"/>
        <filter val="446"/>
        <filter val="846"/>
        <filter val="1246"/>
        <filter val="2552"/>
        <filter val="253"/>
        <filter val="753"/>
        <filter val="1054"/>
        <filter val="4854"/>
        <filter val="555"/>
        <filter val="756"/>
        <filter val="257"/>
        <filter val="258"/>
        <filter val="3358"/>
        <filter val="159"/>
        <filter val="1159"/>
        <filter val="2260"/>
        <filter val="14560"/>
        <filter val="161"/>
        <filter val="1261"/>
        <filter val="1461"/>
        <filter val="262"/>
        <filter val="362"/>
        <filter val="462"/>
        <filter val="364"/>
        <filter val="1564"/>
        <filter val="2164"/>
        <filter val="1966"/>
        <filter val="2066"/>
        <filter val="2466"/>
        <filter val="667"/>
        <filter val="967"/>
        <filter val="768"/>
        <filter val="1370"/>
        <filter val="372"/>
        <filter val="874"/>
        <filter val="675"/>
        <filter val="875"/>
        <filter val="2175"/>
        <filter val="6876"/>
        <filter val="777"/>
        <filter val="3178"/>
        <filter val="4179"/>
        <filter val="680"/>
        <filter val="1081"/>
        <filter val="2181"/>
        <filter val="4282"/>
        <filter val="483"/>
        <filter val="783"/>
        <filter val="983"/>
        <filter val="2487"/>
        <filter val="5587"/>
        <filter val="989"/>
        <filter val="592"/>
        <filter val="194"/>
        <filter val="1095"/>
        <filter val="296"/>
        <filter val="2096"/>
        <filter val="698"/>
        <filter val="1098"/>
        <filter val="2098"/>
        <filter val="499"/>
        <filter val="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575</v>
      </c>
      <c r="B1" s="2" t="s">
        <v>576</v>
      </c>
      <c r="C1" s="2" t="s">
        <v>577</v>
      </c>
      <c r="D1" s="2" t="s">
        <v>578</v>
      </c>
      <c r="E1" s="2" t="s">
        <v>13</v>
      </c>
      <c r="F1" s="2" t="s">
        <v>5</v>
      </c>
      <c r="G1" s="2" t="s">
        <v>6</v>
      </c>
      <c r="H1" s="2" t="s">
        <v>579</v>
      </c>
      <c r="I1" s="2" t="s">
        <v>580</v>
      </c>
      <c r="J1" s="2" t="s">
        <v>581</v>
      </c>
      <c r="K1" s="2" t="s">
        <v>582</v>
      </c>
      <c r="L1" s="2" t="s">
        <v>583</v>
      </c>
      <c r="M1" s="2" t="s">
        <v>584</v>
      </c>
      <c r="N1" s="2" t="s">
        <v>585</v>
      </c>
      <c r="O1" s="2" t="s">
        <v>586</v>
      </c>
      <c r="P1" s="2" t="s">
        <v>587</v>
      </c>
      <c r="Q1" s="2" t="s">
        <v>588</v>
      </c>
      <c r="R1" s="2" t="s">
        <v>589</v>
      </c>
      <c r="S1" s="2" t="s">
        <v>590</v>
      </c>
      <c r="T1" s="2" t="s">
        <v>591</v>
      </c>
      <c r="U1" s="2" t="s">
        <v>592</v>
      </c>
    </row>
    <row r="2" s="1" customFormat="1" spans="1:21">
      <c r="A2" s="3">
        <v>18888231258</v>
      </c>
      <c r="B2" s="1" t="s">
        <v>593</v>
      </c>
      <c r="C2" s="1" t="s">
        <v>594</v>
      </c>
      <c r="D2" s="1" t="s">
        <v>595</v>
      </c>
      <c r="E2" s="1" t="s">
        <v>596</v>
      </c>
      <c r="F2" s="1" t="s">
        <v>593</v>
      </c>
      <c r="G2" s="1" t="s">
        <v>597</v>
      </c>
      <c r="H2" s="1" t="s">
        <v>598</v>
      </c>
      <c r="I2" s="1" t="s">
        <v>599</v>
      </c>
      <c r="J2" s="1" t="s">
        <v>30</v>
      </c>
      <c r="K2" s="1" t="s">
        <v>600</v>
      </c>
      <c r="L2" s="1" t="s">
        <v>600</v>
      </c>
      <c r="M2" s="1" t="s">
        <v>601</v>
      </c>
      <c r="N2" s="1" t="s">
        <v>601</v>
      </c>
      <c r="O2" s="1" t="s">
        <v>602</v>
      </c>
      <c r="P2" s="1" t="s">
        <v>603</v>
      </c>
      <c r="Q2" s="1" t="s">
        <v>604</v>
      </c>
      <c r="R2" s="1" t="s">
        <v>605</v>
      </c>
      <c r="S2" s="1" t="s">
        <v>606</v>
      </c>
      <c r="T2" s="1" t="s">
        <v>607</v>
      </c>
      <c r="U2" s="1" t="s">
        <v>608</v>
      </c>
    </row>
    <row r="3" s="1" customFormat="1" spans="1:21">
      <c r="A3" s="3">
        <v>18888228201</v>
      </c>
      <c r="B3" s="1" t="s">
        <v>593</v>
      </c>
      <c r="C3" s="1" t="s">
        <v>609</v>
      </c>
      <c r="D3" s="1" t="s">
        <v>610</v>
      </c>
      <c r="E3" s="1" t="s">
        <v>611</v>
      </c>
      <c r="F3" s="1" t="s">
        <v>593</v>
      </c>
      <c r="G3" s="1" t="s">
        <v>597</v>
      </c>
      <c r="H3" s="1" t="s">
        <v>598</v>
      </c>
      <c r="I3" s="1" t="s">
        <v>612</v>
      </c>
      <c r="J3" s="1" t="s">
        <v>30</v>
      </c>
      <c r="K3" s="1" t="s">
        <v>613</v>
      </c>
      <c r="L3" s="1" t="s">
        <v>613</v>
      </c>
      <c r="M3" s="1" t="s">
        <v>601</v>
      </c>
      <c r="N3" s="1" t="s">
        <v>601</v>
      </c>
      <c r="O3" s="1" t="s">
        <v>602</v>
      </c>
      <c r="P3" s="1" t="s">
        <v>603</v>
      </c>
      <c r="Q3" s="1" t="s">
        <v>604</v>
      </c>
      <c r="R3" s="1" t="s">
        <v>614</v>
      </c>
      <c r="S3" s="1" t="s">
        <v>606</v>
      </c>
      <c r="T3" s="1" t="s">
        <v>607</v>
      </c>
      <c r="U3" s="1" t="s">
        <v>608</v>
      </c>
    </row>
    <row r="4" s="1" customFormat="1" spans="1:21">
      <c r="A4" s="3">
        <v>18887868526</v>
      </c>
      <c r="B4" s="1" t="s">
        <v>593</v>
      </c>
      <c r="C4" s="1" t="s">
        <v>615</v>
      </c>
      <c r="D4" s="1" t="s">
        <v>616</v>
      </c>
      <c r="E4" s="1" t="s">
        <v>617</v>
      </c>
      <c r="F4" s="1" t="s">
        <v>593</v>
      </c>
      <c r="G4" s="1" t="s">
        <v>597</v>
      </c>
      <c r="H4" s="1" t="s">
        <v>598</v>
      </c>
      <c r="I4" s="1" t="s">
        <v>618</v>
      </c>
      <c r="J4" s="1" t="s">
        <v>30</v>
      </c>
      <c r="K4" s="1" t="s">
        <v>619</v>
      </c>
      <c r="L4" s="1" t="s">
        <v>619</v>
      </c>
      <c r="M4" s="1" t="s">
        <v>601</v>
      </c>
      <c r="N4" s="1" t="s">
        <v>601</v>
      </c>
      <c r="O4" s="1" t="s">
        <v>602</v>
      </c>
      <c r="P4" s="1" t="s">
        <v>603</v>
      </c>
      <c r="Q4" s="1" t="s">
        <v>604</v>
      </c>
      <c r="R4" s="1" t="s">
        <v>620</v>
      </c>
      <c r="S4" s="1" t="s">
        <v>606</v>
      </c>
      <c r="T4" s="1" t="s">
        <v>607</v>
      </c>
      <c r="U4" s="1" t="s">
        <v>608</v>
      </c>
    </row>
    <row r="5" s="1" customFormat="1" spans="1:21">
      <c r="A5" s="3">
        <v>18887781741</v>
      </c>
      <c r="B5" s="1" t="s">
        <v>593</v>
      </c>
      <c r="C5" s="1" t="s">
        <v>621</v>
      </c>
      <c r="D5" s="1" t="s">
        <v>622</v>
      </c>
      <c r="E5" s="1" t="s">
        <v>623</v>
      </c>
      <c r="F5" s="1" t="s">
        <v>593</v>
      </c>
      <c r="G5" s="1" t="s">
        <v>597</v>
      </c>
      <c r="H5" s="1" t="s">
        <v>598</v>
      </c>
      <c r="I5" s="1" t="s">
        <v>624</v>
      </c>
      <c r="J5" s="1" t="s">
        <v>30</v>
      </c>
      <c r="K5" s="1" t="s">
        <v>625</v>
      </c>
      <c r="L5" s="1" t="s">
        <v>625</v>
      </c>
      <c r="M5" s="1" t="s">
        <v>601</v>
      </c>
      <c r="N5" s="1" t="s">
        <v>601</v>
      </c>
      <c r="O5" s="1" t="s">
        <v>602</v>
      </c>
      <c r="P5" s="1" t="s">
        <v>603</v>
      </c>
      <c r="Q5" s="1" t="s">
        <v>604</v>
      </c>
      <c r="R5" s="1" t="s">
        <v>626</v>
      </c>
      <c r="S5" s="1" t="s">
        <v>606</v>
      </c>
      <c r="T5" s="1" t="s">
        <v>607</v>
      </c>
      <c r="U5" s="1" t="s">
        <v>608</v>
      </c>
    </row>
    <row r="6" s="1" customFormat="1" spans="1:21">
      <c r="A6" s="3">
        <v>18887349435</v>
      </c>
      <c r="B6" s="1" t="s">
        <v>593</v>
      </c>
      <c r="C6" s="1" t="s">
        <v>627</v>
      </c>
      <c r="D6" s="1" t="s">
        <v>628</v>
      </c>
      <c r="E6" s="1" t="s">
        <v>629</v>
      </c>
      <c r="F6" s="1" t="s">
        <v>593</v>
      </c>
      <c r="G6" s="1" t="s">
        <v>597</v>
      </c>
      <c r="H6" s="1" t="s">
        <v>598</v>
      </c>
      <c r="I6" s="1" t="s">
        <v>630</v>
      </c>
      <c r="J6" s="1" t="s">
        <v>30</v>
      </c>
      <c r="K6" s="1" t="s">
        <v>631</v>
      </c>
      <c r="L6" s="1" t="s">
        <v>631</v>
      </c>
      <c r="M6" s="1" t="s">
        <v>601</v>
      </c>
      <c r="N6" s="1" t="s">
        <v>601</v>
      </c>
      <c r="O6" s="1" t="s">
        <v>602</v>
      </c>
      <c r="P6" s="1" t="s">
        <v>603</v>
      </c>
      <c r="Q6" s="1" t="s">
        <v>604</v>
      </c>
      <c r="R6" s="1" t="s">
        <v>632</v>
      </c>
      <c r="S6" s="1" t="s">
        <v>606</v>
      </c>
      <c r="T6" s="1" t="s">
        <v>607</v>
      </c>
      <c r="U6" s="1" t="s">
        <v>608</v>
      </c>
    </row>
    <row r="7" s="1" customFormat="1" spans="1:21">
      <c r="A7" s="3">
        <v>18887305948</v>
      </c>
      <c r="B7" s="1" t="s">
        <v>593</v>
      </c>
      <c r="C7" s="1" t="s">
        <v>633</v>
      </c>
      <c r="D7" s="1" t="s">
        <v>634</v>
      </c>
      <c r="E7" s="1" t="s">
        <v>635</v>
      </c>
      <c r="F7" s="1" t="s">
        <v>593</v>
      </c>
      <c r="G7" s="1" t="s">
        <v>597</v>
      </c>
      <c r="H7" s="1" t="s">
        <v>598</v>
      </c>
      <c r="I7" s="1" t="s">
        <v>636</v>
      </c>
      <c r="J7" s="1" t="s">
        <v>30</v>
      </c>
      <c r="K7" s="1" t="s">
        <v>637</v>
      </c>
      <c r="L7" s="1" t="s">
        <v>637</v>
      </c>
      <c r="M7" s="1" t="s">
        <v>601</v>
      </c>
      <c r="N7" s="1" t="s">
        <v>601</v>
      </c>
      <c r="O7" s="1" t="s">
        <v>602</v>
      </c>
      <c r="P7" s="1" t="s">
        <v>603</v>
      </c>
      <c r="Q7" s="1" t="s">
        <v>604</v>
      </c>
      <c r="R7" s="1" t="s">
        <v>638</v>
      </c>
      <c r="S7" s="1" t="s">
        <v>606</v>
      </c>
      <c r="T7" s="1" t="s">
        <v>607</v>
      </c>
      <c r="U7" s="1" t="s">
        <v>639</v>
      </c>
    </row>
    <row r="8" s="1" customFormat="1" spans="1:21">
      <c r="A8" s="3">
        <v>18887247910</v>
      </c>
      <c r="B8" s="1" t="s">
        <v>593</v>
      </c>
      <c r="C8" s="1" t="s">
        <v>640</v>
      </c>
      <c r="D8" s="1" t="s">
        <v>641</v>
      </c>
      <c r="E8" s="1" t="s">
        <v>642</v>
      </c>
      <c r="F8" s="1" t="s">
        <v>593</v>
      </c>
      <c r="G8" s="1" t="s">
        <v>597</v>
      </c>
      <c r="H8" s="1" t="s">
        <v>598</v>
      </c>
      <c r="I8" s="1" t="s">
        <v>643</v>
      </c>
      <c r="J8" s="1" t="s">
        <v>30</v>
      </c>
      <c r="K8" s="1" t="s">
        <v>644</v>
      </c>
      <c r="L8" s="1" t="s">
        <v>644</v>
      </c>
      <c r="M8" s="1" t="s">
        <v>601</v>
      </c>
      <c r="N8" s="1" t="s">
        <v>601</v>
      </c>
      <c r="O8" s="1" t="s">
        <v>602</v>
      </c>
      <c r="P8" s="1" t="s">
        <v>603</v>
      </c>
      <c r="Q8" s="1" t="s">
        <v>604</v>
      </c>
      <c r="R8" s="1" t="s">
        <v>645</v>
      </c>
      <c r="S8" s="1" t="s">
        <v>606</v>
      </c>
      <c r="T8" s="1" t="s">
        <v>607</v>
      </c>
      <c r="U8" s="1" t="s">
        <v>608</v>
      </c>
    </row>
    <row r="9" s="1" customFormat="1" spans="1:21">
      <c r="A9" s="3">
        <v>18887001077</v>
      </c>
      <c r="B9" s="1" t="s">
        <v>593</v>
      </c>
      <c r="C9" s="1" t="s">
        <v>646</v>
      </c>
      <c r="D9" s="1" t="s">
        <v>647</v>
      </c>
      <c r="E9" s="1" t="s">
        <v>648</v>
      </c>
      <c r="F9" s="1" t="s">
        <v>593</v>
      </c>
      <c r="G9" s="1" t="s">
        <v>597</v>
      </c>
      <c r="H9" s="1" t="s">
        <v>598</v>
      </c>
      <c r="I9" s="1" t="s">
        <v>649</v>
      </c>
      <c r="J9" s="1" t="s">
        <v>30</v>
      </c>
      <c r="K9" s="1" t="s">
        <v>650</v>
      </c>
      <c r="L9" s="1" t="s">
        <v>650</v>
      </c>
      <c r="M9" s="1" t="s">
        <v>601</v>
      </c>
      <c r="N9" s="1" t="s">
        <v>601</v>
      </c>
      <c r="O9" s="1" t="s">
        <v>602</v>
      </c>
      <c r="P9" s="1" t="s">
        <v>603</v>
      </c>
      <c r="Q9" s="1" t="s">
        <v>604</v>
      </c>
      <c r="R9" s="1" t="s">
        <v>651</v>
      </c>
      <c r="S9" s="1" t="s">
        <v>606</v>
      </c>
      <c r="T9" s="1" t="s">
        <v>607</v>
      </c>
      <c r="U9" s="1" t="s">
        <v>608</v>
      </c>
    </row>
    <row r="10" s="1" customFormat="1" spans="1:21">
      <c r="A10" s="3">
        <v>18886761036</v>
      </c>
      <c r="B10" s="1" t="s">
        <v>593</v>
      </c>
      <c r="C10" s="1" t="s">
        <v>652</v>
      </c>
      <c r="D10" s="1" t="s">
        <v>653</v>
      </c>
      <c r="E10" s="1" t="s">
        <v>654</v>
      </c>
      <c r="F10" s="1" t="s">
        <v>593</v>
      </c>
      <c r="G10" s="1" t="s">
        <v>597</v>
      </c>
      <c r="H10" s="1" t="s">
        <v>598</v>
      </c>
      <c r="I10" s="1" t="s">
        <v>655</v>
      </c>
      <c r="J10" s="1" t="s">
        <v>30</v>
      </c>
      <c r="K10" s="1" t="s">
        <v>656</v>
      </c>
      <c r="L10" s="1" t="s">
        <v>656</v>
      </c>
      <c r="M10" s="1" t="s">
        <v>601</v>
      </c>
      <c r="N10" s="1" t="s">
        <v>601</v>
      </c>
      <c r="O10" s="1" t="s">
        <v>602</v>
      </c>
      <c r="P10" s="1" t="s">
        <v>603</v>
      </c>
      <c r="Q10" s="1" t="s">
        <v>604</v>
      </c>
      <c r="R10" s="1" t="s">
        <v>657</v>
      </c>
      <c r="S10" s="1" t="s">
        <v>606</v>
      </c>
      <c r="T10" s="1" t="s">
        <v>607</v>
      </c>
      <c r="U10" s="1" t="s">
        <v>608</v>
      </c>
    </row>
    <row r="11" s="1" customFormat="1" spans="1:21">
      <c r="A11" s="3">
        <v>18886604574</v>
      </c>
      <c r="B11" s="1" t="s">
        <v>593</v>
      </c>
      <c r="C11" s="1" t="s">
        <v>658</v>
      </c>
      <c r="D11" s="1" t="s">
        <v>659</v>
      </c>
      <c r="E11" s="1" t="s">
        <v>660</v>
      </c>
      <c r="F11" s="1" t="s">
        <v>593</v>
      </c>
      <c r="G11" s="1" t="s">
        <v>597</v>
      </c>
      <c r="H11" s="1" t="s">
        <v>598</v>
      </c>
      <c r="I11" s="1" t="s">
        <v>661</v>
      </c>
      <c r="J11" s="1" t="s">
        <v>30</v>
      </c>
      <c r="K11" s="1" t="s">
        <v>662</v>
      </c>
      <c r="L11" s="1" t="s">
        <v>662</v>
      </c>
      <c r="M11" s="1" t="s">
        <v>601</v>
      </c>
      <c r="N11" s="1" t="s">
        <v>601</v>
      </c>
      <c r="O11" s="1" t="s">
        <v>602</v>
      </c>
      <c r="P11" s="1" t="s">
        <v>603</v>
      </c>
      <c r="Q11" s="1" t="s">
        <v>604</v>
      </c>
      <c r="R11" s="1" t="s">
        <v>663</v>
      </c>
      <c r="S11" s="1" t="s">
        <v>606</v>
      </c>
      <c r="T11" s="1" t="s">
        <v>607</v>
      </c>
      <c r="U11" s="1" t="s">
        <v>608</v>
      </c>
    </row>
    <row r="12" s="1" customFormat="1" spans="1:21">
      <c r="A12" s="3">
        <v>18886272084</v>
      </c>
      <c r="B12" s="1" t="s">
        <v>593</v>
      </c>
      <c r="C12" s="1" t="s">
        <v>664</v>
      </c>
      <c r="D12" s="1" t="s">
        <v>665</v>
      </c>
      <c r="E12" s="1" t="s">
        <v>666</v>
      </c>
      <c r="F12" s="1" t="s">
        <v>593</v>
      </c>
      <c r="G12" s="1" t="s">
        <v>597</v>
      </c>
      <c r="H12" s="1" t="s">
        <v>598</v>
      </c>
      <c r="I12" s="1" t="s">
        <v>667</v>
      </c>
      <c r="J12" s="1" t="s">
        <v>30</v>
      </c>
      <c r="K12" s="1" t="s">
        <v>668</v>
      </c>
      <c r="L12" s="1" t="s">
        <v>668</v>
      </c>
      <c r="M12" s="1" t="s">
        <v>601</v>
      </c>
      <c r="N12" s="1" t="s">
        <v>601</v>
      </c>
      <c r="O12" s="1" t="s">
        <v>602</v>
      </c>
      <c r="P12" s="1" t="s">
        <v>603</v>
      </c>
      <c r="Q12" s="1" t="s">
        <v>604</v>
      </c>
      <c r="R12" s="1" t="s">
        <v>669</v>
      </c>
      <c r="S12" s="1" t="s">
        <v>606</v>
      </c>
      <c r="T12" s="1" t="s">
        <v>607</v>
      </c>
      <c r="U12" s="1" t="s">
        <v>608</v>
      </c>
    </row>
    <row r="13" s="1" customFormat="1" spans="1:21">
      <c r="A13" s="3">
        <v>18886021844</v>
      </c>
      <c r="B13" s="1" t="s">
        <v>593</v>
      </c>
      <c r="C13" s="1" t="s">
        <v>670</v>
      </c>
      <c r="D13" s="1" t="s">
        <v>671</v>
      </c>
      <c r="E13" s="1" t="s">
        <v>672</v>
      </c>
      <c r="F13" s="1" t="s">
        <v>593</v>
      </c>
      <c r="G13" s="1" t="s">
        <v>597</v>
      </c>
      <c r="H13" s="1" t="s">
        <v>598</v>
      </c>
      <c r="I13" s="1" t="s">
        <v>673</v>
      </c>
      <c r="J13" s="1" t="s">
        <v>30</v>
      </c>
      <c r="K13" s="1" t="s">
        <v>674</v>
      </c>
      <c r="L13" s="1" t="s">
        <v>674</v>
      </c>
      <c r="M13" s="1" t="s">
        <v>601</v>
      </c>
      <c r="N13" s="1" t="s">
        <v>601</v>
      </c>
      <c r="O13" s="1" t="s">
        <v>602</v>
      </c>
      <c r="P13" s="1" t="s">
        <v>603</v>
      </c>
      <c r="Q13" s="1" t="s">
        <v>604</v>
      </c>
      <c r="R13" s="1" t="s">
        <v>675</v>
      </c>
      <c r="S13" s="1" t="s">
        <v>606</v>
      </c>
      <c r="T13" s="1" t="s">
        <v>607</v>
      </c>
      <c r="U13" s="1" t="s">
        <v>608</v>
      </c>
    </row>
    <row r="14" s="1" customFormat="1" spans="1:21">
      <c r="A14" s="3">
        <v>18885787704</v>
      </c>
      <c r="B14" s="1" t="s">
        <v>593</v>
      </c>
      <c r="C14" s="1" t="s">
        <v>676</v>
      </c>
      <c r="D14" s="1" t="s">
        <v>677</v>
      </c>
      <c r="E14" s="1" t="s">
        <v>678</v>
      </c>
      <c r="F14" s="1" t="s">
        <v>593</v>
      </c>
      <c r="G14" s="1" t="s">
        <v>597</v>
      </c>
      <c r="H14" s="1" t="s">
        <v>598</v>
      </c>
      <c r="I14" s="1" t="s">
        <v>679</v>
      </c>
      <c r="J14" s="1" t="s">
        <v>30</v>
      </c>
      <c r="K14" s="1" t="s">
        <v>680</v>
      </c>
      <c r="L14" s="1" t="s">
        <v>680</v>
      </c>
      <c r="M14" s="1" t="s">
        <v>601</v>
      </c>
      <c r="N14" s="1" t="s">
        <v>601</v>
      </c>
      <c r="O14" s="1" t="s">
        <v>602</v>
      </c>
      <c r="P14" s="1" t="s">
        <v>603</v>
      </c>
      <c r="Q14" s="1" t="s">
        <v>604</v>
      </c>
      <c r="R14" s="1" t="s">
        <v>681</v>
      </c>
      <c r="S14" s="1" t="s">
        <v>606</v>
      </c>
      <c r="T14" s="1" t="s">
        <v>607</v>
      </c>
      <c r="U14" s="1" t="s">
        <v>639</v>
      </c>
    </row>
    <row r="15" s="1" customFormat="1" spans="1:21">
      <c r="A15" s="3">
        <v>18885324646</v>
      </c>
      <c r="B15" s="1" t="s">
        <v>593</v>
      </c>
      <c r="C15" s="1" t="s">
        <v>682</v>
      </c>
      <c r="D15" s="1" t="s">
        <v>683</v>
      </c>
      <c r="E15" s="1" t="s">
        <v>684</v>
      </c>
      <c r="F15" s="1" t="s">
        <v>593</v>
      </c>
      <c r="G15" s="1" t="s">
        <v>597</v>
      </c>
      <c r="H15" s="1" t="s">
        <v>598</v>
      </c>
      <c r="I15" s="1" t="s">
        <v>685</v>
      </c>
      <c r="J15" s="1" t="s">
        <v>30</v>
      </c>
      <c r="K15" s="1" t="s">
        <v>686</v>
      </c>
      <c r="L15" s="1" t="s">
        <v>686</v>
      </c>
      <c r="M15" s="1" t="s">
        <v>601</v>
      </c>
      <c r="N15" s="1" t="s">
        <v>601</v>
      </c>
      <c r="O15" s="1" t="s">
        <v>602</v>
      </c>
      <c r="P15" s="1" t="s">
        <v>603</v>
      </c>
      <c r="Q15" s="1" t="s">
        <v>604</v>
      </c>
      <c r="R15" s="1" t="s">
        <v>687</v>
      </c>
      <c r="S15" s="1" t="s">
        <v>606</v>
      </c>
      <c r="T15" s="1" t="s">
        <v>607</v>
      </c>
      <c r="U15" s="1" t="s">
        <v>608</v>
      </c>
    </row>
    <row r="16" s="1" customFormat="1" spans="1:21">
      <c r="A16" s="3">
        <v>18885181834</v>
      </c>
      <c r="B16" s="1" t="s">
        <v>593</v>
      </c>
      <c r="C16" s="1" t="s">
        <v>688</v>
      </c>
      <c r="D16" s="1" t="s">
        <v>689</v>
      </c>
      <c r="E16" s="1" t="s">
        <v>690</v>
      </c>
      <c r="F16" s="1" t="s">
        <v>593</v>
      </c>
      <c r="G16" s="1" t="s">
        <v>597</v>
      </c>
      <c r="H16" s="1" t="s">
        <v>598</v>
      </c>
      <c r="I16" s="1" t="s">
        <v>691</v>
      </c>
      <c r="J16" s="1" t="s">
        <v>30</v>
      </c>
      <c r="K16" s="1" t="s">
        <v>692</v>
      </c>
      <c r="L16" s="1" t="s">
        <v>692</v>
      </c>
      <c r="M16" s="1" t="s">
        <v>601</v>
      </c>
      <c r="N16" s="1" t="s">
        <v>601</v>
      </c>
      <c r="O16" s="1" t="s">
        <v>602</v>
      </c>
      <c r="P16" s="1" t="s">
        <v>603</v>
      </c>
      <c r="Q16" s="1" t="s">
        <v>604</v>
      </c>
      <c r="R16" s="1" t="s">
        <v>693</v>
      </c>
      <c r="S16" s="1" t="s">
        <v>606</v>
      </c>
      <c r="T16" s="1" t="s">
        <v>607</v>
      </c>
      <c r="U16" s="1" t="s">
        <v>639</v>
      </c>
    </row>
    <row r="17" s="1" customFormat="1" spans="1:21">
      <c r="A17" s="3">
        <v>18885135295</v>
      </c>
      <c r="B17" s="1" t="s">
        <v>593</v>
      </c>
      <c r="C17" s="1" t="s">
        <v>694</v>
      </c>
      <c r="D17" s="1" t="s">
        <v>695</v>
      </c>
      <c r="E17" s="1" t="s">
        <v>696</v>
      </c>
      <c r="F17" s="1" t="s">
        <v>593</v>
      </c>
      <c r="G17" s="1" t="s">
        <v>597</v>
      </c>
      <c r="H17" s="1" t="s">
        <v>598</v>
      </c>
      <c r="I17" s="1" t="s">
        <v>697</v>
      </c>
      <c r="J17" s="1" t="s">
        <v>30</v>
      </c>
      <c r="K17" s="1" t="s">
        <v>698</v>
      </c>
      <c r="L17" s="1" t="s">
        <v>698</v>
      </c>
      <c r="M17" s="1" t="s">
        <v>601</v>
      </c>
      <c r="N17" s="1" t="s">
        <v>601</v>
      </c>
      <c r="O17" s="1" t="s">
        <v>602</v>
      </c>
      <c r="P17" s="1" t="s">
        <v>603</v>
      </c>
      <c r="Q17" s="1" t="s">
        <v>604</v>
      </c>
      <c r="R17" s="1" t="s">
        <v>699</v>
      </c>
      <c r="S17" s="1" t="s">
        <v>606</v>
      </c>
      <c r="T17" s="1" t="s">
        <v>607</v>
      </c>
      <c r="U17" s="1" t="s">
        <v>608</v>
      </c>
    </row>
    <row r="18" s="1" customFormat="1" spans="1:21">
      <c r="A18" s="3">
        <v>18884793434</v>
      </c>
      <c r="B18" s="1" t="s">
        <v>593</v>
      </c>
      <c r="C18" s="1" t="s">
        <v>700</v>
      </c>
      <c r="D18" s="1" t="s">
        <v>701</v>
      </c>
      <c r="E18" s="1" t="s">
        <v>702</v>
      </c>
      <c r="F18" s="1" t="s">
        <v>593</v>
      </c>
      <c r="G18" s="1" t="s">
        <v>597</v>
      </c>
      <c r="H18" s="1" t="s">
        <v>598</v>
      </c>
      <c r="I18" s="1" t="s">
        <v>703</v>
      </c>
      <c r="J18" s="1" t="s">
        <v>30</v>
      </c>
      <c r="K18" s="1" t="s">
        <v>704</v>
      </c>
      <c r="L18" s="1" t="s">
        <v>704</v>
      </c>
      <c r="M18" s="1" t="s">
        <v>601</v>
      </c>
      <c r="N18" s="1" t="s">
        <v>601</v>
      </c>
      <c r="O18" s="1" t="s">
        <v>602</v>
      </c>
      <c r="P18" s="1" t="s">
        <v>603</v>
      </c>
      <c r="Q18" s="1" t="s">
        <v>604</v>
      </c>
      <c r="R18" s="1" t="s">
        <v>705</v>
      </c>
      <c r="S18" s="1" t="s">
        <v>606</v>
      </c>
      <c r="T18" s="1" t="s">
        <v>607</v>
      </c>
      <c r="U18" s="1" t="s">
        <v>608</v>
      </c>
    </row>
    <row r="19" s="1" customFormat="1" spans="1:21">
      <c r="A19" s="3">
        <v>18884536433</v>
      </c>
      <c r="B19" s="1" t="s">
        <v>593</v>
      </c>
      <c r="C19" s="1" t="s">
        <v>706</v>
      </c>
      <c r="D19" s="1" t="s">
        <v>707</v>
      </c>
      <c r="E19" s="1" t="s">
        <v>708</v>
      </c>
      <c r="F19" s="1" t="s">
        <v>593</v>
      </c>
      <c r="G19" s="1" t="s">
        <v>597</v>
      </c>
      <c r="H19" s="1" t="s">
        <v>598</v>
      </c>
      <c r="I19" s="1" t="s">
        <v>709</v>
      </c>
      <c r="J19" s="1" t="s">
        <v>30</v>
      </c>
      <c r="K19" s="1" t="s">
        <v>710</v>
      </c>
      <c r="L19" s="1" t="s">
        <v>710</v>
      </c>
      <c r="M19" s="1" t="s">
        <v>601</v>
      </c>
      <c r="N19" s="1" t="s">
        <v>601</v>
      </c>
      <c r="O19" s="1" t="s">
        <v>602</v>
      </c>
      <c r="P19" s="1" t="s">
        <v>603</v>
      </c>
      <c r="Q19" s="1" t="s">
        <v>604</v>
      </c>
      <c r="R19" s="1" t="s">
        <v>711</v>
      </c>
      <c r="S19" s="1" t="s">
        <v>606</v>
      </c>
      <c r="T19" s="1" t="s">
        <v>607</v>
      </c>
      <c r="U19" s="1" t="s">
        <v>608</v>
      </c>
    </row>
    <row r="20" s="1" customFormat="1" spans="1:21">
      <c r="A20" s="3">
        <v>18884429051</v>
      </c>
      <c r="B20" s="1" t="s">
        <v>593</v>
      </c>
      <c r="C20" s="1" t="s">
        <v>712</v>
      </c>
      <c r="D20" s="1" t="s">
        <v>677</v>
      </c>
      <c r="E20" s="1" t="s">
        <v>713</v>
      </c>
      <c r="F20" s="1" t="s">
        <v>593</v>
      </c>
      <c r="G20" s="1" t="s">
        <v>597</v>
      </c>
      <c r="H20" s="1" t="s">
        <v>598</v>
      </c>
      <c r="I20" s="1" t="s">
        <v>714</v>
      </c>
      <c r="J20" s="1" t="s">
        <v>30</v>
      </c>
      <c r="K20" s="1" t="s">
        <v>715</v>
      </c>
      <c r="L20" s="1" t="s">
        <v>715</v>
      </c>
      <c r="M20" s="1" t="s">
        <v>601</v>
      </c>
      <c r="N20" s="1" t="s">
        <v>601</v>
      </c>
      <c r="O20" s="1" t="s">
        <v>602</v>
      </c>
      <c r="P20" s="1" t="s">
        <v>603</v>
      </c>
      <c r="Q20" s="1" t="s">
        <v>604</v>
      </c>
      <c r="R20" s="1" t="s">
        <v>716</v>
      </c>
      <c r="S20" s="1" t="s">
        <v>606</v>
      </c>
      <c r="T20" s="1" t="s">
        <v>607</v>
      </c>
      <c r="U20" s="1" t="s">
        <v>639</v>
      </c>
    </row>
    <row r="21" s="1" customFormat="1" spans="1:21">
      <c r="A21" s="3">
        <v>18884412957</v>
      </c>
      <c r="B21" s="1" t="s">
        <v>593</v>
      </c>
      <c r="C21" s="1" t="s">
        <v>717</v>
      </c>
      <c r="D21" s="1" t="s">
        <v>718</v>
      </c>
      <c r="E21" s="1" t="s">
        <v>719</v>
      </c>
      <c r="F21" s="1" t="s">
        <v>593</v>
      </c>
      <c r="G21" s="1" t="s">
        <v>597</v>
      </c>
      <c r="H21" s="1" t="s">
        <v>598</v>
      </c>
      <c r="I21" s="1" t="s">
        <v>720</v>
      </c>
      <c r="J21" s="1" t="s">
        <v>30</v>
      </c>
      <c r="K21" s="1" t="s">
        <v>721</v>
      </c>
      <c r="L21" s="1" t="s">
        <v>721</v>
      </c>
      <c r="M21" s="1" t="s">
        <v>601</v>
      </c>
      <c r="N21" s="1" t="s">
        <v>601</v>
      </c>
      <c r="O21" s="1" t="s">
        <v>602</v>
      </c>
      <c r="P21" s="1" t="s">
        <v>603</v>
      </c>
      <c r="Q21" s="1" t="s">
        <v>604</v>
      </c>
      <c r="R21" s="1" t="s">
        <v>722</v>
      </c>
      <c r="S21" s="1" t="s">
        <v>606</v>
      </c>
      <c r="T21" s="1" t="s">
        <v>607</v>
      </c>
      <c r="U21" s="1" t="s">
        <v>608</v>
      </c>
    </row>
    <row r="22" s="1" customFormat="1" spans="1:21">
      <c r="A22" s="3">
        <v>18884346328</v>
      </c>
      <c r="B22" s="1" t="s">
        <v>593</v>
      </c>
      <c r="C22" s="1" t="s">
        <v>723</v>
      </c>
      <c r="D22" s="1" t="s">
        <v>677</v>
      </c>
      <c r="E22" s="1" t="s">
        <v>724</v>
      </c>
      <c r="F22" s="1" t="s">
        <v>593</v>
      </c>
      <c r="G22" s="1" t="s">
        <v>597</v>
      </c>
      <c r="H22" s="1" t="s">
        <v>598</v>
      </c>
      <c r="I22" s="1" t="s">
        <v>725</v>
      </c>
      <c r="J22" s="1" t="s">
        <v>30</v>
      </c>
      <c r="K22" s="1" t="s">
        <v>726</v>
      </c>
      <c r="L22" s="1" t="s">
        <v>726</v>
      </c>
      <c r="M22" s="1" t="s">
        <v>601</v>
      </c>
      <c r="N22" s="1" t="s">
        <v>601</v>
      </c>
      <c r="O22" s="1" t="s">
        <v>602</v>
      </c>
      <c r="P22" s="1" t="s">
        <v>603</v>
      </c>
      <c r="Q22" s="1" t="s">
        <v>604</v>
      </c>
      <c r="R22" s="1" t="s">
        <v>727</v>
      </c>
      <c r="S22" s="1" t="s">
        <v>606</v>
      </c>
      <c r="T22" s="1" t="s">
        <v>607</v>
      </c>
      <c r="U22" s="1" t="s">
        <v>639</v>
      </c>
    </row>
    <row r="23" s="1" customFormat="1" spans="1:21">
      <c r="A23" s="3">
        <v>18884295298</v>
      </c>
      <c r="B23" s="1" t="s">
        <v>593</v>
      </c>
      <c r="C23" s="1" t="s">
        <v>728</v>
      </c>
      <c r="D23" s="1" t="s">
        <v>729</v>
      </c>
      <c r="E23" s="1" t="s">
        <v>730</v>
      </c>
      <c r="F23" s="1" t="s">
        <v>593</v>
      </c>
      <c r="G23" s="1" t="s">
        <v>597</v>
      </c>
      <c r="H23" s="1" t="s">
        <v>598</v>
      </c>
      <c r="I23" s="1" t="s">
        <v>731</v>
      </c>
      <c r="J23" s="1" t="s">
        <v>30</v>
      </c>
      <c r="K23" s="1" t="s">
        <v>732</v>
      </c>
      <c r="L23" s="1" t="s">
        <v>732</v>
      </c>
      <c r="M23" s="1" t="s">
        <v>601</v>
      </c>
      <c r="N23" s="1" t="s">
        <v>601</v>
      </c>
      <c r="O23" s="1" t="s">
        <v>602</v>
      </c>
      <c r="P23" s="1" t="s">
        <v>603</v>
      </c>
      <c r="Q23" s="1" t="s">
        <v>604</v>
      </c>
      <c r="R23" s="1" t="s">
        <v>733</v>
      </c>
      <c r="S23" s="1" t="s">
        <v>606</v>
      </c>
      <c r="T23" s="1" t="s">
        <v>607</v>
      </c>
      <c r="U23" s="1" t="s">
        <v>639</v>
      </c>
    </row>
    <row r="24" s="1" customFormat="1" spans="1:21">
      <c r="A24" s="3">
        <v>18883760212</v>
      </c>
      <c r="B24" s="1" t="s">
        <v>593</v>
      </c>
      <c r="C24" s="1" t="s">
        <v>734</v>
      </c>
      <c r="D24" s="1" t="s">
        <v>735</v>
      </c>
      <c r="E24" s="1" t="s">
        <v>736</v>
      </c>
      <c r="F24" s="1" t="s">
        <v>593</v>
      </c>
      <c r="G24" s="1" t="s">
        <v>597</v>
      </c>
      <c r="H24" s="1" t="s">
        <v>598</v>
      </c>
      <c r="I24" s="1" t="s">
        <v>737</v>
      </c>
      <c r="J24" s="1" t="s">
        <v>30</v>
      </c>
      <c r="K24" s="1" t="s">
        <v>738</v>
      </c>
      <c r="L24" s="1" t="s">
        <v>738</v>
      </c>
      <c r="M24" s="1" t="s">
        <v>601</v>
      </c>
      <c r="N24" s="1" t="s">
        <v>601</v>
      </c>
      <c r="O24" s="1" t="s">
        <v>602</v>
      </c>
      <c r="P24" s="1" t="s">
        <v>603</v>
      </c>
      <c r="Q24" s="1" t="s">
        <v>604</v>
      </c>
      <c r="R24" s="1" t="s">
        <v>739</v>
      </c>
      <c r="S24" s="1" t="s">
        <v>606</v>
      </c>
      <c r="T24" s="1" t="s">
        <v>607</v>
      </c>
      <c r="U24" s="1" t="s">
        <v>608</v>
      </c>
    </row>
    <row r="25" s="1" customFormat="1" spans="1:21">
      <c r="A25" s="3">
        <v>18881924812</v>
      </c>
      <c r="B25" s="1" t="s">
        <v>740</v>
      </c>
      <c r="C25" s="1" t="s">
        <v>741</v>
      </c>
      <c r="D25" s="1" t="s">
        <v>742</v>
      </c>
      <c r="E25" s="1" t="s">
        <v>743</v>
      </c>
      <c r="F25" s="1" t="s">
        <v>740</v>
      </c>
      <c r="G25" s="1" t="s">
        <v>597</v>
      </c>
      <c r="H25" s="1" t="s">
        <v>598</v>
      </c>
      <c r="I25" s="1" t="s">
        <v>744</v>
      </c>
      <c r="J25" s="1" t="s">
        <v>30</v>
      </c>
      <c r="K25" s="1" t="s">
        <v>745</v>
      </c>
      <c r="L25" s="1" t="s">
        <v>745</v>
      </c>
      <c r="M25" s="1" t="s">
        <v>601</v>
      </c>
      <c r="N25" s="1" t="s">
        <v>601</v>
      </c>
      <c r="O25" s="1" t="s">
        <v>602</v>
      </c>
      <c r="P25" s="1" t="s">
        <v>603</v>
      </c>
      <c r="Q25" s="1" t="s">
        <v>604</v>
      </c>
      <c r="R25" s="1" t="s">
        <v>746</v>
      </c>
      <c r="S25" s="1" t="s">
        <v>606</v>
      </c>
      <c r="T25" s="1" t="s">
        <v>607</v>
      </c>
      <c r="U25" s="1" t="s">
        <v>608</v>
      </c>
    </row>
    <row r="26" s="1" customFormat="1" spans="1:21">
      <c r="A26" s="3">
        <v>18880865474</v>
      </c>
      <c r="B26" s="1" t="s">
        <v>740</v>
      </c>
      <c r="C26" s="1" t="s">
        <v>747</v>
      </c>
      <c r="D26" s="1" t="s">
        <v>742</v>
      </c>
      <c r="E26" s="1" t="s">
        <v>748</v>
      </c>
      <c r="F26" s="1" t="s">
        <v>740</v>
      </c>
      <c r="G26" s="1" t="s">
        <v>597</v>
      </c>
      <c r="H26" s="1" t="s">
        <v>598</v>
      </c>
      <c r="I26" s="1" t="s">
        <v>749</v>
      </c>
      <c r="J26" s="1" t="s">
        <v>30</v>
      </c>
      <c r="K26" s="1" t="s">
        <v>750</v>
      </c>
      <c r="L26" s="1" t="s">
        <v>750</v>
      </c>
      <c r="M26" s="1" t="s">
        <v>601</v>
      </c>
      <c r="N26" s="1" t="s">
        <v>601</v>
      </c>
      <c r="O26" s="1" t="s">
        <v>602</v>
      </c>
      <c r="P26" s="1" t="s">
        <v>603</v>
      </c>
      <c r="Q26" s="1" t="s">
        <v>604</v>
      </c>
      <c r="R26" s="1" t="s">
        <v>751</v>
      </c>
      <c r="S26" s="1" t="s">
        <v>606</v>
      </c>
      <c r="T26" s="1" t="s">
        <v>607</v>
      </c>
      <c r="U26" s="1" t="s">
        <v>608</v>
      </c>
    </row>
    <row r="27" s="1" customFormat="1" spans="1:21">
      <c r="A27" s="3">
        <v>18882990633</v>
      </c>
      <c r="B27" s="1" t="s">
        <v>740</v>
      </c>
      <c r="C27" s="1" t="s">
        <v>752</v>
      </c>
      <c r="D27" s="1" t="s">
        <v>742</v>
      </c>
      <c r="E27" s="1" t="s">
        <v>753</v>
      </c>
      <c r="F27" s="1" t="s">
        <v>740</v>
      </c>
      <c r="G27" s="1" t="s">
        <v>597</v>
      </c>
      <c r="H27" s="1" t="s">
        <v>598</v>
      </c>
      <c r="I27" s="1" t="s">
        <v>744</v>
      </c>
      <c r="J27" s="1" t="s">
        <v>30</v>
      </c>
      <c r="K27" s="1" t="s">
        <v>745</v>
      </c>
      <c r="L27" s="1" t="s">
        <v>745</v>
      </c>
      <c r="M27" s="1" t="s">
        <v>601</v>
      </c>
      <c r="N27" s="1" t="s">
        <v>601</v>
      </c>
      <c r="O27" s="1" t="s">
        <v>602</v>
      </c>
      <c r="P27" s="1" t="s">
        <v>603</v>
      </c>
      <c r="Q27" s="1" t="s">
        <v>604</v>
      </c>
      <c r="R27" s="1" t="s">
        <v>754</v>
      </c>
      <c r="S27" s="1" t="s">
        <v>606</v>
      </c>
      <c r="T27" s="1" t="s">
        <v>607</v>
      </c>
      <c r="U27" s="1" t="s">
        <v>608</v>
      </c>
    </row>
    <row r="28" s="1" customFormat="1" spans="1:21">
      <c r="A28" s="3">
        <v>18883598573</v>
      </c>
      <c r="B28" s="1" t="s">
        <v>593</v>
      </c>
      <c r="C28" s="1" t="s">
        <v>755</v>
      </c>
      <c r="D28" s="1" t="s">
        <v>756</v>
      </c>
      <c r="E28" s="1" t="s">
        <v>757</v>
      </c>
      <c r="F28" s="1" t="s">
        <v>593</v>
      </c>
      <c r="G28" s="1" t="s">
        <v>597</v>
      </c>
      <c r="H28" s="1" t="s">
        <v>598</v>
      </c>
      <c r="I28" s="1" t="s">
        <v>758</v>
      </c>
      <c r="J28" s="1" t="s">
        <v>30</v>
      </c>
      <c r="K28" s="1" t="s">
        <v>759</v>
      </c>
      <c r="L28" s="1" t="s">
        <v>759</v>
      </c>
      <c r="M28" s="1" t="s">
        <v>601</v>
      </c>
      <c r="N28" s="1" t="s">
        <v>601</v>
      </c>
      <c r="O28" s="1" t="s">
        <v>602</v>
      </c>
      <c r="P28" s="1" t="s">
        <v>603</v>
      </c>
      <c r="Q28" s="1" t="s">
        <v>604</v>
      </c>
      <c r="R28" s="1" t="s">
        <v>760</v>
      </c>
      <c r="S28" s="1" t="s">
        <v>606</v>
      </c>
      <c r="T28" s="1" t="s">
        <v>607</v>
      </c>
      <c r="U28" s="1" t="s">
        <v>608</v>
      </c>
    </row>
    <row r="29" s="1" customFormat="1" spans="1:21">
      <c r="A29" s="3">
        <v>18863224344</v>
      </c>
      <c r="B29" s="1" t="s">
        <v>761</v>
      </c>
      <c r="C29" s="1" t="s">
        <v>762</v>
      </c>
      <c r="D29" s="1" t="s">
        <v>763</v>
      </c>
      <c r="E29" s="1" t="s">
        <v>764</v>
      </c>
      <c r="F29" s="1" t="s">
        <v>593</v>
      </c>
      <c r="G29" s="1" t="s">
        <v>597</v>
      </c>
      <c r="H29" s="1" t="s">
        <v>598</v>
      </c>
      <c r="I29" s="1" t="s">
        <v>765</v>
      </c>
      <c r="J29" s="1" t="s">
        <v>30</v>
      </c>
      <c r="K29" s="1" t="s">
        <v>766</v>
      </c>
      <c r="L29" s="1" t="s">
        <v>766</v>
      </c>
      <c r="M29" s="1" t="s">
        <v>601</v>
      </c>
      <c r="N29" s="1" t="s">
        <v>601</v>
      </c>
      <c r="O29" s="1" t="s">
        <v>602</v>
      </c>
      <c r="P29" s="1" t="s">
        <v>603</v>
      </c>
      <c r="Q29" s="1" t="s">
        <v>604</v>
      </c>
      <c r="R29" s="1" t="s">
        <v>767</v>
      </c>
      <c r="S29" s="1" t="s">
        <v>606</v>
      </c>
      <c r="T29" s="1" t="s">
        <v>607</v>
      </c>
      <c r="U29" s="1" t="s">
        <v>639</v>
      </c>
    </row>
    <row r="30" s="1" customFormat="1" spans="1:21">
      <c r="A30" s="3">
        <v>18868438224</v>
      </c>
      <c r="B30" s="1" t="s">
        <v>761</v>
      </c>
      <c r="C30" s="1" t="s">
        <v>768</v>
      </c>
      <c r="D30" s="1" t="s">
        <v>677</v>
      </c>
      <c r="E30" s="1" t="s">
        <v>769</v>
      </c>
      <c r="F30" s="1" t="s">
        <v>593</v>
      </c>
      <c r="G30" s="1" t="s">
        <v>597</v>
      </c>
      <c r="H30" s="1" t="s">
        <v>598</v>
      </c>
      <c r="I30" s="1" t="s">
        <v>770</v>
      </c>
      <c r="J30" s="1" t="s">
        <v>30</v>
      </c>
      <c r="K30" s="1" t="s">
        <v>771</v>
      </c>
      <c r="L30" s="1" t="s">
        <v>771</v>
      </c>
      <c r="M30" s="1" t="s">
        <v>601</v>
      </c>
      <c r="N30" s="1" t="s">
        <v>601</v>
      </c>
      <c r="O30" s="1" t="s">
        <v>602</v>
      </c>
      <c r="P30" s="1" t="s">
        <v>603</v>
      </c>
      <c r="Q30" s="1" t="s">
        <v>604</v>
      </c>
      <c r="R30" s="1" t="s">
        <v>772</v>
      </c>
      <c r="S30" s="1" t="s">
        <v>606</v>
      </c>
      <c r="T30" s="1" t="s">
        <v>607</v>
      </c>
      <c r="U30" s="1" t="s">
        <v>639</v>
      </c>
    </row>
    <row r="31" s="1" customFormat="1" spans="1:21">
      <c r="A31" s="3">
        <v>18851575721</v>
      </c>
      <c r="B31" s="1" t="s">
        <v>773</v>
      </c>
      <c r="C31" s="1" t="s">
        <v>774</v>
      </c>
      <c r="D31" s="1" t="s">
        <v>775</v>
      </c>
      <c r="E31" s="1" t="s">
        <v>776</v>
      </c>
      <c r="F31" s="1" t="s">
        <v>593</v>
      </c>
      <c r="G31" s="1" t="s">
        <v>597</v>
      </c>
      <c r="H31" s="1" t="s">
        <v>598</v>
      </c>
      <c r="I31" s="1" t="s">
        <v>777</v>
      </c>
      <c r="J31" s="1" t="s">
        <v>30</v>
      </c>
      <c r="K31" s="1" t="s">
        <v>778</v>
      </c>
      <c r="L31" s="1" t="s">
        <v>778</v>
      </c>
      <c r="M31" s="1" t="s">
        <v>601</v>
      </c>
      <c r="N31" s="1" t="s">
        <v>601</v>
      </c>
      <c r="O31" s="1" t="s">
        <v>602</v>
      </c>
      <c r="P31" s="1" t="s">
        <v>603</v>
      </c>
      <c r="Q31" s="1" t="s">
        <v>604</v>
      </c>
      <c r="R31" s="1" t="s">
        <v>779</v>
      </c>
      <c r="S31" s="1" t="s">
        <v>606</v>
      </c>
      <c r="T31" s="1" t="s">
        <v>607</v>
      </c>
      <c r="U31" s="1" t="s">
        <v>608</v>
      </c>
    </row>
    <row r="32" s="1" customFormat="1" spans="1:21">
      <c r="A32" s="3">
        <v>18871019567</v>
      </c>
      <c r="B32" s="1" t="s">
        <v>761</v>
      </c>
      <c r="C32" s="1" t="s">
        <v>780</v>
      </c>
      <c r="D32" s="1" t="s">
        <v>781</v>
      </c>
      <c r="E32" s="1" t="s">
        <v>782</v>
      </c>
      <c r="F32" s="1" t="s">
        <v>593</v>
      </c>
      <c r="G32" s="1" t="s">
        <v>597</v>
      </c>
      <c r="H32" s="1" t="s">
        <v>598</v>
      </c>
      <c r="I32" s="1" t="s">
        <v>783</v>
      </c>
      <c r="J32" s="1" t="s">
        <v>30</v>
      </c>
      <c r="K32" s="1" t="s">
        <v>784</v>
      </c>
      <c r="L32" s="1" t="s">
        <v>784</v>
      </c>
      <c r="M32" s="1" t="s">
        <v>601</v>
      </c>
      <c r="N32" s="1" t="s">
        <v>601</v>
      </c>
      <c r="O32" s="1" t="s">
        <v>602</v>
      </c>
      <c r="P32" s="1" t="s">
        <v>603</v>
      </c>
      <c r="Q32" s="1" t="s">
        <v>604</v>
      </c>
      <c r="R32" s="1" t="s">
        <v>785</v>
      </c>
      <c r="S32" s="1" t="s">
        <v>606</v>
      </c>
      <c r="T32" s="1" t="s">
        <v>607</v>
      </c>
      <c r="U32" s="1" t="s">
        <v>608</v>
      </c>
    </row>
    <row r="33" s="1" customFormat="1" spans="1:21">
      <c r="A33" s="3">
        <v>18868425052</v>
      </c>
      <c r="B33" s="1" t="s">
        <v>761</v>
      </c>
      <c r="C33" s="1" t="s">
        <v>786</v>
      </c>
      <c r="D33" s="1" t="s">
        <v>781</v>
      </c>
      <c r="E33" s="1" t="s">
        <v>787</v>
      </c>
      <c r="F33" s="1" t="s">
        <v>593</v>
      </c>
      <c r="G33" s="1" t="s">
        <v>597</v>
      </c>
      <c r="H33" s="1" t="s">
        <v>598</v>
      </c>
      <c r="I33" s="1" t="s">
        <v>788</v>
      </c>
      <c r="J33" s="1" t="s">
        <v>30</v>
      </c>
      <c r="K33" s="1" t="s">
        <v>789</v>
      </c>
      <c r="L33" s="1" t="s">
        <v>789</v>
      </c>
      <c r="M33" s="1" t="s">
        <v>601</v>
      </c>
      <c r="N33" s="1" t="s">
        <v>601</v>
      </c>
      <c r="O33" s="1" t="s">
        <v>602</v>
      </c>
      <c r="P33" s="1" t="s">
        <v>603</v>
      </c>
      <c r="Q33" s="1" t="s">
        <v>604</v>
      </c>
      <c r="R33" s="1" t="s">
        <v>790</v>
      </c>
      <c r="S33" s="1" t="s">
        <v>606</v>
      </c>
      <c r="T33" s="1" t="s">
        <v>607</v>
      </c>
      <c r="U33" s="1" t="s">
        <v>608</v>
      </c>
    </row>
    <row r="34" s="1" customFormat="1" spans="1:21">
      <c r="A34" s="3">
        <v>18856053265</v>
      </c>
      <c r="B34" s="1" t="s">
        <v>791</v>
      </c>
      <c r="C34" s="1" t="s">
        <v>792</v>
      </c>
      <c r="D34" s="1" t="s">
        <v>793</v>
      </c>
      <c r="E34" s="1" t="s">
        <v>794</v>
      </c>
      <c r="F34" s="1" t="s">
        <v>593</v>
      </c>
      <c r="G34" s="1" t="s">
        <v>597</v>
      </c>
      <c r="H34" s="1" t="s">
        <v>598</v>
      </c>
      <c r="I34" s="1" t="s">
        <v>795</v>
      </c>
      <c r="J34" s="1" t="s">
        <v>30</v>
      </c>
      <c r="K34" s="1" t="s">
        <v>796</v>
      </c>
      <c r="L34" s="1" t="s">
        <v>796</v>
      </c>
      <c r="M34" s="1" t="s">
        <v>601</v>
      </c>
      <c r="N34" s="1" t="s">
        <v>601</v>
      </c>
      <c r="O34" s="1" t="s">
        <v>602</v>
      </c>
      <c r="P34" s="1" t="s">
        <v>603</v>
      </c>
      <c r="Q34" s="1" t="s">
        <v>604</v>
      </c>
      <c r="R34" s="1" t="s">
        <v>797</v>
      </c>
      <c r="S34" s="1" t="s">
        <v>606</v>
      </c>
      <c r="T34" s="1" t="s">
        <v>607</v>
      </c>
      <c r="U34" s="1" t="s">
        <v>608</v>
      </c>
    </row>
    <row r="35" s="1" customFormat="1" spans="1:21">
      <c r="A35" s="3">
        <v>18850507306</v>
      </c>
      <c r="B35" s="1" t="s">
        <v>773</v>
      </c>
      <c r="C35" s="1" t="s">
        <v>798</v>
      </c>
      <c r="D35" s="1" t="s">
        <v>799</v>
      </c>
      <c r="E35" s="1" t="s">
        <v>800</v>
      </c>
      <c r="F35" s="1" t="s">
        <v>740</v>
      </c>
      <c r="G35" s="1" t="s">
        <v>597</v>
      </c>
      <c r="H35" s="1" t="s">
        <v>598</v>
      </c>
      <c r="I35" s="1" t="s">
        <v>801</v>
      </c>
      <c r="J35" s="1" t="s">
        <v>30</v>
      </c>
      <c r="K35" s="1" t="s">
        <v>802</v>
      </c>
      <c r="L35" s="1" t="s">
        <v>802</v>
      </c>
      <c r="M35" s="1" t="s">
        <v>601</v>
      </c>
      <c r="N35" s="1" t="s">
        <v>601</v>
      </c>
      <c r="O35" s="1" t="s">
        <v>602</v>
      </c>
      <c r="P35" s="1" t="s">
        <v>603</v>
      </c>
      <c r="Q35" s="1" t="s">
        <v>604</v>
      </c>
      <c r="R35" s="1" t="s">
        <v>803</v>
      </c>
      <c r="S35" s="1" t="s">
        <v>606</v>
      </c>
      <c r="T35" s="1" t="s">
        <v>607</v>
      </c>
      <c r="U35" s="1" t="s">
        <v>608</v>
      </c>
    </row>
    <row r="36" s="1" customFormat="1" spans="1:21">
      <c r="A36" s="3">
        <v>18879630310</v>
      </c>
      <c r="B36" s="1" t="s">
        <v>740</v>
      </c>
      <c r="C36" s="1" t="s">
        <v>804</v>
      </c>
      <c r="D36" s="1" t="s">
        <v>805</v>
      </c>
      <c r="E36" s="1" t="s">
        <v>806</v>
      </c>
      <c r="F36" s="1" t="s">
        <v>593</v>
      </c>
      <c r="G36" s="1" t="s">
        <v>597</v>
      </c>
      <c r="H36" s="1" t="s">
        <v>598</v>
      </c>
      <c r="I36" s="1" t="s">
        <v>807</v>
      </c>
      <c r="J36" s="1" t="s">
        <v>30</v>
      </c>
      <c r="K36" s="1" t="s">
        <v>808</v>
      </c>
      <c r="L36" s="1" t="s">
        <v>808</v>
      </c>
      <c r="M36" s="1" t="s">
        <v>601</v>
      </c>
      <c r="N36" s="1" t="s">
        <v>601</v>
      </c>
      <c r="O36" s="1" t="s">
        <v>602</v>
      </c>
      <c r="P36" s="1" t="s">
        <v>603</v>
      </c>
      <c r="Q36" s="1" t="s">
        <v>604</v>
      </c>
      <c r="R36" s="1" t="s">
        <v>809</v>
      </c>
      <c r="S36" s="1" t="s">
        <v>606</v>
      </c>
      <c r="T36" s="1" t="s">
        <v>607</v>
      </c>
      <c r="U36" s="1" t="s">
        <v>608</v>
      </c>
    </row>
    <row r="37" s="1" customFormat="1" spans="1:21">
      <c r="A37" s="3">
        <v>18863241728</v>
      </c>
      <c r="B37" s="1" t="s">
        <v>761</v>
      </c>
      <c r="C37" s="1" t="s">
        <v>810</v>
      </c>
      <c r="D37" s="1" t="s">
        <v>811</v>
      </c>
      <c r="E37" s="1" t="s">
        <v>812</v>
      </c>
      <c r="F37" s="1" t="s">
        <v>761</v>
      </c>
      <c r="G37" s="1" t="s">
        <v>597</v>
      </c>
      <c r="H37" s="1" t="s">
        <v>598</v>
      </c>
      <c r="I37" s="1" t="s">
        <v>813</v>
      </c>
      <c r="J37" s="1" t="s">
        <v>30</v>
      </c>
      <c r="K37" s="1" t="s">
        <v>814</v>
      </c>
      <c r="L37" s="1" t="s">
        <v>814</v>
      </c>
      <c r="M37" s="1" t="s">
        <v>601</v>
      </c>
      <c r="N37" s="1" t="s">
        <v>601</v>
      </c>
      <c r="O37" s="1" t="s">
        <v>602</v>
      </c>
      <c r="P37" s="1" t="s">
        <v>603</v>
      </c>
      <c r="Q37" s="1" t="s">
        <v>604</v>
      </c>
      <c r="R37" s="1" t="s">
        <v>815</v>
      </c>
      <c r="S37" s="1" t="s">
        <v>606</v>
      </c>
      <c r="T37" s="1" t="s">
        <v>607</v>
      </c>
      <c r="U37" s="1" t="s">
        <v>608</v>
      </c>
    </row>
    <row r="38" s="1" customFormat="1" spans="1:21">
      <c r="A38" s="3">
        <v>18861916083</v>
      </c>
      <c r="B38" s="1" t="s">
        <v>791</v>
      </c>
      <c r="C38" s="1" t="s">
        <v>816</v>
      </c>
      <c r="D38" s="1" t="s">
        <v>817</v>
      </c>
      <c r="E38" s="1" t="s">
        <v>818</v>
      </c>
      <c r="F38" s="1" t="s">
        <v>593</v>
      </c>
      <c r="G38" s="1" t="s">
        <v>597</v>
      </c>
      <c r="H38" s="1" t="s">
        <v>598</v>
      </c>
      <c r="I38" s="1" t="s">
        <v>819</v>
      </c>
      <c r="J38" s="1" t="s">
        <v>30</v>
      </c>
      <c r="K38" s="1" t="s">
        <v>820</v>
      </c>
      <c r="L38" s="1" t="s">
        <v>820</v>
      </c>
      <c r="M38" s="1" t="s">
        <v>601</v>
      </c>
      <c r="N38" s="1" t="s">
        <v>601</v>
      </c>
      <c r="O38" s="1" t="s">
        <v>602</v>
      </c>
      <c r="P38" s="1" t="s">
        <v>603</v>
      </c>
      <c r="Q38" s="1" t="s">
        <v>604</v>
      </c>
      <c r="R38" s="1" t="s">
        <v>821</v>
      </c>
      <c r="S38" s="1" t="s">
        <v>606</v>
      </c>
      <c r="T38" s="1" t="s">
        <v>607</v>
      </c>
      <c r="U38" s="1" t="s">
        <v>639</v>
      </c>
    </row>
    <row r="39" s="1" customFormat="1" spans="1:21">
      <c r="A39" s="3">
        <v>18861912568</v>
      </c>
      <c r="B39" s="1" t="s">
        <v>791</v>
      </c>
      <c r="C39" s="1" t="s">
        <v>822</v>
      </c>
      <c r="D39" s="1" t="s">
        <v>817</v>
      </c>
      <c r="E39" s="1" t="s">
        <v>823</v>
      </c>
      <c r="F39" s="1" t="s">
        <v>593</v>
      </c>
      <c r="G39" s="1" t="s">
        <v>597</v>
      </c>
      <c r="H39" s="1" t="s">
        <v>598</v>
      </c>
      <c r="I39" s="1" t="s">
        <v>819</v>
      </c>
      <c r="J39" s="1" t="s">
        <v>30</v>
      </c>
      <c r="K39" s="1" t="s">
        <v>820</v>
      </c>
      <c r="L39" s="1" t="s">
        <v>820</v>
      </c>
      <c r="M39" s="1" t="s">
        <v>601</v>
      </c>
      <c r="N39" s="1" t="s">
        <v>601</v>
      </c>
      <c r="O39" s="1" t="s">
        <v>602</v>
      </c>
      <c r="P39" s="1" t="s">
        <v>603</v>
      </c>
      <c r="Q39" s="1" t="s">
        <v>604</v>
      </c>
      <c r="R39" s="1" t="s">
        <v>824</v>
      </c>
      <c r="S39" s="1" t="s">
        <v>606</v>
      </c>
      <c r="T39" s="1" t="s">
        <v>607</v>
      </c>
      <c r="U39" s="1" t="s">
        <v>639</v>
      </c>
    </row>
    <row r="40" s="1" customFormat="1" spans="1:21">
      <c r="A40" s="3">
        <v>18875072291</v>
      </c>
      <c r="B40" s="1" t="s">
        <v>740</v>
      </c>
      <c r="C40" s="1" t="s">
        <v>825</v>
      </c>
      <c r="D40" s="1" t="s">
        <v>826</v>
      </c>
      <c r="E40" s="1" t="s">
        <v>827</v>
      </c>
      <c r="F40" s="1" t="s">
        <v>740</v>
      </c>
      <c r="G40" s="1" t="s">
        <v>597</v>
      </c>
      <c r="H40" s="1" t="s">
        <v>598</v>
      </c>
      <c r="I40" s="1" t="s">
        <v>828</v>
      </c>
      <c r="J40" s="1" t="s">
        <v>30</v>
      </c>
      <c r="K40" s="1" t="s">
        <v>766</v>
      </c>
      <c r="L40" s="1" t="s">
        <v>766</v>
      </c>
      <c r="M40" s="1" t="s">
        <v>601</v>
      </c>
      <c r="N40" s="1" t="s">
        <v>601</v>
      </c>
      <c r="O40" s="1" t="s">
        <v>602</v>
      </c>
      <c r="P40" s="1" t="s">
        <v>603</v>
      </c>
      <c r="Q40" s="1" t="s">
        <v>604</v>
      </c>
      <c r="R40" s="1" t="s">
        <v>829</v>
      </c>
      <c r="S40" s="1" t="s">
        <v>606</v>
      </c>
      <c r="T40" s="1" t="s">
        <v>607</v>
      </c>
      <c r="U40" s="1" t="s">
        <v>639</v>
      </c>
    </row>
    <row r="41" s="1" customFormat="1" spans="1:21">
      <c r="A41" s="3">
        <v>18875311227</v>
      </c>
      <c r="B41" s="1" t="s">
        <v>740</v>
      </c>
      <c r="C41" s="1" t="s">
        <v>830</v>
      </c>
      <c r="D41" s="1" t="s">
        <v>831</v>
      </c>
      <c r="E41" s="1" t="s">
        <v>832</v>
      </c>
      <c r="F41" s="1" t="s">
        <v>593</v>
      </c>
      <c r="G41" s="1" t="s">
        <v>597</v>
      </c>
      <c r="H41" s="1" t="s">
        <v>598</v>
      </c>
      <c r="I41" s="1" t="s">
        <v>833</v>
      </c>
      <c r="J41" s="1" t="s">
        <v>30</v>
      </c>
      <c r="K41" s="1" t="s">
        <v>834</v>
      </c>
      <c r="L41" s="1" t="s">
        <v>834</v>
      </c>
      <c r="M41" s="1" t="s">
        <v>601</v>
      </c>
      <c r="N41" s="1" t="s">
        <v>601</v>
      </c>
      <c r="O41" s="1" t="s">
        <v>602</v>
      </c>
      <c r="P41" s="1" t="s">
        <v>603</v>
      </c>
      <c r="Q41" s="1" t="s">
        <v>604</v>
      </c>
      <c r="R41" s="1" t="s">
        <v>835</v>
      </c>
      <c r="S41" s="1" t="s">
        <v>606</v>
      </c>
      <c r="T41" s="1" t="s">
        <v>607</v>
      </c>
      <c r="U41" s="1" t="s">
        <v>608</v>
      </c>
    </row>
    <row r="42" s="1" customFormat="1" spans="1:21">
      <c r="A42" s="3">
        <v>18872998908</v>
      </c>
      <c r="B42" s="1" t="s">
        <v>740</v>
      </c>
      <c r="C42" s="1" t="s">
        <v>836</v>
      </c>
      <c r="D42" s="1" t="s">
        <v>837</v>
      </c>
      <c r="E42" s="1" t="s">
        <v>838</v>
      </c>
      <c r="F42" s="1" t="s">
        <v>593</v>
      </c>
      <c r="G42" s="1" t="s">
        <v>597</v>
      </c>
      <c r="H42" s="1" t="s">
        <v>598</v>
      </c>
      <c r="I42" s="1" t="s">
        <v>839</v>
      </c>
      <c r="J42" s="1" t="s">
        <v>30</v>
      </c>
      <c r="K42" s="1" t="s">
        <v>840</v>
      </c>
      <c r="L42" s="1" t="s">
        <v>840</v>
      </c>
      <c r="M42" s="1" t="s">
        <v>601</v>
      </c>
      <c r="N42" s="1" t="s">
        <v>601</v>
      </c>
      <c r="O42" s="1" t="s">
        <v>602</v>
      </c>
      <c r="P42" s="1" t="s">
        <v>603</v>
      </c>
      <c r="Q42" s="1" t="s">
        <v>604</v>
      </c>
      <c r="R42" s="1" t="s">
        <v>841</v>
      </c>
      <c r="S42" s="1" t="s">
        <v>606</v>
      </c>
      <c r="T42" s="1" t="s">
        <v>607</v>
      </c>
      <c r="U42" s="1" t="s">
        <v>608</v>
      </c>
    </row>
    <row r="43" s="1" customFormat="1" spans="1:21">
      <c r="A43" s="3">
        <v>18830250349</v>
      </c>
      <c r="B43" s="1" t="s">
        <v>842</v>
      </c>
      <c r="C43" s="1" t="s">
        <v>843</v>
      </c>
      <c r="D43" s="1" t="s">
        <v>844</v>
      </c>
      <c r="E43" s="1" t="s">
        <v>845</v>
      </c>
      <c r="F43" s="1" t="s">
        <v>593</v>
      </c>
      <c r="G43" s="1" t="s">
        <v>597</v>
      </c>
      <c r="H43" s="1" t="s">
        <v>598</v>
      </c>
      <c r="I43" s="1" t="s">
        <v>846</v>
      </c>
      <c r="J43" s="1" t="s">
        <v>30</v>
      </c>
      <c r="K43" s="1" t="s">
        <v>847</v>
      </c>
      <c r="L43" s="1" t="s">
        <v>847</v>
      </c>
      <c r="M43" s="1" t="s">
        <v>601</v>
      </c>
      <c r="N43" s="1" t="s">
        <v>601</v>
      </c>
      <c r="O43" s="1" t="s">
        <v>602</v>
      </c>
      <c r="P43" s="1" t="s">
        <v>603</v>
      </c>
      <c r="Q43" s="1" t="s">
        <v>604</v>
      </c>
      <c r="R43" s="1" t="s">
        <v>848</v>
      </c>
      <c r="S43" s="1" t="s">
        <v>606</v>
      </c>
      <c r="T43" s="1" t="s">
        <v>607</v>
      </c>
      <c r="U43" s="1" t="s">
        <v>608</v>
      </c>
    </row>
    <row r="44" s="1" customFormat="1" spans="1:21">
      <c r="A44" s="3">
        <v>18868713597</v>
      </c>
      <c r="B44" s="1" t="s">
        <v>761</v>
      </c>
      <c r="C44" s="1" t="s">
        <v>849</v>
      </c>
      <c r="D44" s="1" t="s">
        <v>850</v>
      </c>
      <c r="E44" s="1" t="s">
        <v>851</v>
      </c>
      <c r="F44" s="1" t="s">
        <v>593</v>
      </c>
      <c r="G44" s="1" t="s">
        <v>597</v>
      </c>
      <c r="H44" s="1" t="s">
        <v>598</v>
      </c>
      <c r="I44" s="1" t="s">
        <v>852</v>
      </c>
      <c r="J44" s="1" t="s">
        <v>30</v>
      </c>
      <c r="K44" s="1" t="s">
        <v>853</v>
      </c>
      <c r="L44" s="1" t="s">
        <v>853</v>
      </c>
      <c r="M44" s="1" t="s">
        <v>601</v>
      </c>
      <c r="N44" s="1" t="s">
        <v>601</v>
      </c>
      <c r="O44" s="1" t="s">
        <v>602</v>
      </c>
      <c r="P44" s="1" t="s">
        <v>603</v>
      </c>
      <c r="Q44" s="1" t="s">
        <v>604</v>
      </c>
      <c r="R44" s="1" t="s">
        <v>854</v>
      </c>
      <c r="S44" s="1" t="s">
        <v>606</v>
      </c>
      <c r="T44" s="1" t="s">
        <v>607</v>
      </c>
      <c r="U44" s="1" t="s">
        <v>639</v>
      </c>
    </row>
    <row r="45" s="1" customFormat="1" spans="1:21">
      <c r="A45" s="3">
        <v>18872690735</v>
      </c>
      <c r="B45" s="1" t="s">
        <v>740</v>
      </c>
      <c r="C45" s="1" t="s">
        <v>855</v>
      </c>
      <c r="D45" s="1" t="s">
        <v>856</v>
      </c>
      <c r="E45" s="1" t="s">
        <v>857</v>
      </c>
      <c r="F45" s="1" t="s">
        <v>593</v>
      </c>
      <c r="G45" s="1" t="s">
        <v>597</v>
      </c>
      <c r="H45" s="1" t="s">
        <v>598</v>
      </c>
      <c r="I45" s="1" t="s">
        <v>858</v>
      </c>
      <c r="J45" s="1" t="s">
        <v>30</v>
      </c>
      <c r="K45" s="1" t="s">
        <v>859</v>
      </c>
      <c r="L45" s="1" t="s">
        <v>859</v>
      </c>
      <c r="M45" s="1" t="s">
        <v>601</v>
      </c>
      <c r="N45" s="1" t="s">
        <v>601</v>
      </c>
      <c r="O45" s="1" t="s">
        <v>602</v>
      </c>
      <c r="P45" s="1" t="s">
        <v>603</v>
      </c>
      <c r="Q45" s="1" t="s">
        <v>604</v>
      </c>
      <c r="R45" s="1" t="s">
        <v>860</v>
      </c>
      <c r="S45" s="1" t="s">
        <v>606</v>
      </c>
      <c r="T45" s="1" t="s">
        <v>607</v>
      </c>
      <c r="U45" s="1" t="s">
        <v>639</v>
      </c>
    </row>
    <row r="46" s="1" customFormat="1" spans="1:21">
      <c r="A46" s="3">
        <v>18871867356</v>
      </c>
      <c r="B46" s="1" t="s">
        <v>761</v>
      </c>
      <c r="C46" s="1" t="s">
        <v>861</v>
      </c>
      <c r="D46" s="1" t="s">
        <v>856</v>
      </c>
      <c r="E46" s="1" t="s">
        <v>862</v>
      </c>
      <c r="F46" s="1" t="s">
        <v>593</v>
      </c>
      <c r="G46" s="1" t="s">
        <v>597</v>
      </c>
      <c r="H46" s="1" t="s">
        <v>598</v>
      </c>
      <c r="I46" s="1" t="s">
        <v>863</v>
      </c>
      <c r="J46" s="1" t="s">
        <v>30</v>
      </c>
      <c r="K46" s="1" t="s">
        <v>864</v>
      </c>
      <c r="L46" s="1" t="s">
        <v>864</v>
      </c>
      <c r="M46" s="1" t="s">
        <v>601</v>
      </c>
      <c r="N46" s="1" t="s">
        <v>601</v>
      </c>
      <c r="O46" s="1" t="s">
        <v>602</v>
      </c>
      <c r="P46" s="1" t="s">
        <v>603</v>
      </c>
      <c r="Q46" s="1" t="s">
        <v>604</v>
      </c>
      <c r="R46" s="1" t="s">
        <v>865</v>
      </c>
      <c r="S46" s="1" t="s">
        <v>606</v>
      </c>
      <c r="T46" s="1" t="s">
        <v>607</v>
      </c>
      <c r="U46" s="1" t="s">
        <v>639</v>
      </c>
    </row>
    <row r="47" s="1" customFormat="1" spans="1:21">
      <c r="A47" s="3">
        <v>18874157317</v>
      </c>
      <c r="B47" s="1" t="s">
        <v>740</v>
      </c>
      <c r="C47" s="1" t="s">
        <v>866</v>
      </c>
      <c r="D47" s="1" t="s">
        <v>867</v>
      </c>
      <c r="E47" s="1" t="s">
        <v>868</v>
      </c>
      <c r="F47" s="1" t="s">
        <v>593</v>
      </c>
      <c r="G47" s="1" t="s">
        <v>597</v>
      </c>
      <c r="H47" s="1" t="s">
        <v>598</v>
      </c>
      <c r="I47" s="1" t="s">
        <v>869</v>
      </c>
      <c r="J47" s="1" t="s">
        <v>30</v>
      </c>
      <c r="K47" s="1" t="s">
        <v>870</v>
      </c>
      <c r="L47" s="1" t="s">
        <v>870</v>
      </c>
      <c r="M47" s="1" t="s">
        <v>601</v>
      </c>
      <c r="N47" s="1" t="s">
        <v>601</v>
      </c>
      <c r="O47" s="1" t="s">
        <v>602</v>
      </c>
      <c r="P47" s="1" t="s">
        <v>603</v>
      </c>
      <c r="Q47" s="1" t="s">
        <v>604</v>
      </c>
      <c r="R47" s="1" t="s">
        <v>871</v>
      </c>
      <c r="S47" s="1" t="s">
        <v>606</v>
      </c>
      <c r="T47" s="1" t="s">
        <v>607</v>
      </c>
      <c r="U47" s="1" t="s">
        <v>608</v>
      </c>
    </row>
    <row r="48" s="1" customFormat="1" spans="1:21">
      <c r="A48" s="3">
        <v>18863174456</v>
      </c>
      <c r="B48" s="1" t="s">
        <v>761</v>
      </c>
      <c r="C48" s="1" t="s">
        <v>872</v>
      </c>
      <c r="D48" s="1" t="s">
        <v>873</v>
      </c>
      <c r="E48" s="1" t="s">
        <v>874</v>
      </c>
      <c r="F48" s="1" t="s">
        <v>740</v>
      </c>
      <c r="G48" s="1" t="s">
        <v>597</v>
      </c>
      <c r="H48" s="1" t="s">
        <v>598</v>
      </c>
      <c r="I48" s="1" t="s">
        <v>875</v>
      </c>
      <c r="J48" s="1" t="s">
        <v>30</v>
      </c>
      <c r="K48" s="1" t="s">
        <v>876</v>
      </c>
      <c r="L48" s="1" t="s">
        <v>876</v>
      </c>
      <c r="M48" s="1" t="s">
        <v>601</v>
      </c>
      <c r="N48" s="1" t="s">
        <v>601</v>
      </c>
      <c r="O48" s="1" t="s">
        <v>602</v>
      </c>
      <c r="P48" s="1" t="s">
        <v>603</v>
      </c>
      <c r="Q48" s="1" t="s">
        <v>604</v>
      </c>
      <c r="R48" s="1" t="s">
        <v>877</v>
      </c>
      <c r="S48" s="1" t="s">
        <v>606</v>
      </c>
      <c r="T48" s="1" t="s">
        <v>607</v>
      </c>
      <c r="U48" s="1" t="s">
        <v>608</v>
      </c>
    </row>
    <row r="49" s="1" customFormat="1" spans="1:21">
      <c r="A49" s="3">
        <v>18872813773</v>
      </c>
      <c r="B49" s="1" t="s">
        <v>740</v>
      </c>
      <c r="C49" s="1" t="s">
        <v>878</v>
      </c>
      <c r="D49" s="1" t="s">
        <v>879</v>
      </c>
      <c r="E49" s="1" t="s">
        <v>880</v>
      </c>
      <c r="F49" s="1" t="s">
        <v>740</v>
      </c>
      <c r="G49" s="1" t="s">
        <v>597</v>
      </c>
      <c r="H49" s="1" t="s">
        <v>598</v>
      </c>
      <c r="I49" s="1" t="s">
        <v>881</v>
      </c>
      <c r="J49" s="1" t="s">
        <v>30</v>
      </c>
      <c r="K49" s="1" t="s">
        <v>882</v>
      </c>
      <c r="L49" s="1" t="s">
        <v>882</v>
      </c>
      <c r="M49" s="1" t="s">
        <v>601</v>
      </c>
      <c r="N49" s="1" t="s">
        <v>601</v>
      </c>
      <c r="O49" s="1" t="s">
        <v>602</v>
      </c>
      <c r="P49" s="1" t="s">
        <v>603</v>
      </c>
      <c r="Q49" s="1" t="s">
        <v>604</v>
      </c>
      <c r="R49" s="1" t="s">
        <v>883</v>
      </c>
      <c r="S49" s="1" t="s">
        <v>606</v>
      </c>
      <c r="T49" s="1" t="s">
        <v>607</v>
      </c>
      <c r="U49" s="1" t="s">
        <v>608</v>
      </c>
    </row>
    <row r="50" s="1" customFormat="1" spans="1:21">
      <c r="A50" s="3">
        <v>18860598798</v>
      </c>
      <c r="B50" s="1" t="s">
        <v>791</v>
      </c>
      <c r="C50" s="1" t="s">
        <v>884</v>
      </c>
      <c r="D50" s="1" t="s">
        <v>885</v>
      </c>
      <c r="E50" s="1" t="s">
        <v>886</v>
      </c>
      <c r="F50" s="1" t="s">
        <v>740</v>
      </c>
      <c r="G50" s="1" t="s">
        <v>597</v>
      </c>
      <c r="H50" s="1" t="s">
        <v>598</v>
      </c>
      <c r="I50" s="1" t="s">
        <v>887</v>
      </c>
      <c r="J50" s="1" t="s">
        <v>30</v>
      </c>
      <c r="K50" s="1" t="s">
        <v>888</v>
      </c>
      <c r="L50" s="1" t="s">
        <v>888</v>
      </c>
      <c r="M50" s="1" t="s">
        <v>601</v>
      </c>
      <c r="N50" s="1" t="s">
        <v>601</v>
      </c>
      <c r="O50" s="1" t="s">
        <v>602</v>
      </c>
      <c r="P50" s="1" t="s">
        <v>603</v>
      </c>
      <c r="Q50" s="1" t="s">
        <v>604</v>
      </c>
      <c r="R50" s="1" t="s">
        <v>889</v>
      </c>
      <c r="S50" s="1" t="s">
        <v>606</v>
      </c>
      <c r="T50" s="1" t="s">
        <v>607</v>
      </c>
      <c r="U50" s="1" t="s">
        <v>608</v>
      </c>
    </row>
    <row r="51" s="1" customFormat="1" spans="1:21">
      <c r="A51" s="3">
        <v>18856403209</v>
      </c>
      <c r="B51" s="1" t="s">
        <v>791</v>
      </c>
      <c r="C51" s="1" t="s">
        <v>890</v>
      </c>
      <c r="D51" s="1" t="s">
        <v>885</v>
      </c>
      <c r="E51" s="1" t="s">
        <v>891</v>
      </c>
      <c r="F51" s="1" t="s">
        <v>593</v>
      </c>
      <c r="G51" s="1" t="s">
        <v>597</v>
      </c>
      <c r="H51" s="1" t="s">
        <v>598</v>
      </c>
      <c r="I51" s="1" t="s">
        <v>892</v>
      </c>
      <c r="J51" s="1" t="s">
        <v>30</v>
      </c>
      <c r="K51" s="1" t="s">
        <v>893</v>
      </c>
      <c r="L51" s="1" t="s">
        <v>893</v>
      </c>
      <c r="M51" s="1" t="s">
        <v>601</v>
      </c>
      <c r="N51" s="1" t="s">
        <v>601</v>
      </c>
      <c r="O51" s="1" t="s">
        <v>602</v>
      </c>
      <c r="P51" s="1" t="s">
        <v>603</v>
      </c>
      <c r="Q51" s="1" t="s">
        <v>604</v>
      </c>
      <c r="R51" s="1" t="s">
        <v>894</v>
      </c>
      <c r="S51" s="1" t="s">
        <v>606</v>
      </c>
      <c r="T51" s="1" t="s">
        <v>607</v>
      </c>
      <c r="U51" s="1" t="s">
        <v>608</v>
      </c>
    </row>
    <row r="52" s="1" customFormat="1" spans="1:21">
      <c r="A52" s="3">
        <v>18874741538</v>
      </c>
      <c r="B52" s="1" t="s">
        <v>740</v>
      </c>
      <c r="C52" s="1" t="s">
        <v>895</v>
      </c>
      <c r="D52" s="1" t="s">
        <v>896</v>
      </c>
      <c r="E52" s="1" t="s">
        <v>897</v>
      </c>
      <c r="F52" s="1" t="s">
        <v>593</v>
      </c>
      <c r="G52" s="1" t="s">
        <v>597</v>
      </c>
      <c r="H52" s="1" t="s">
        <v>598</v>
      </c>
      <c r="I52" s="1" t="s">
        <v>898</v>
      </c>
      <c r="J52" s="1" t="s">
        <v>30</v>
      </c>
      <c r="K52" s="1" t="s">
        <v>899</v>
      </c>
      <c r="L52" s="1" t="s">
        <v>899</v>
      </c>
      <c r="M52" s="1" t="s">
        <v>601</v>
      </c>
      <c r="N52" s="1" t="s">
        <v>601</v>
      </c>
      <c r="O52" s="1" t="s">
        <v>602</v>
      </c>
      <c r="P52" s="1" t="s">
        <v>603</v>
      </c>
      <c r="Q52" s="1" t="s">
        <v>604</v>
      </c>
      <c r="R52" s="1" t="s">
        <v>900</v>
      </c>
      <c r="S52" s="1" t="s">
        <v>606</v>
      </c>
      <c r="T52" s="1" t="s">
        <v>607</v>
      </c>
      <c r="U52" s="1" t="s">
        <v>639</v>
      </c>
    </row>
    <row r="53" s="1" customFormat="1" spans="1:21">
      <c r="A53" s="3">
        <v>18839009006</v>
      </c>
      <c r="B53" s="1" t="s">
        <v>842</v>
      </c>
      <c r="C53" s="1" t="s">
        <v>901</v>
      </c>
      <c r="D53" s="1" t="s">
        <v>902</v>
      </c>
      <c r="E53" s="1" t="s">
        <v>903</v>
      </c>
      <c r="F53" s="1" t="s">
        <v>773</v>
      </c>
      <c r="G53" s="1" t="s">
        <v>597</v>
      </c>
      <c r="H53" s="1" t="s">
        <v>598</v>
      </c>
      <c r="I53" s="1" t="s">
        <v>904</v>
      </c>
      <c r="J53" s="1" t="s">
        <v>30</v>
      </c>
      <c r="K53" s="1" t="s">
        <v>905</v>
      </c>
      <c r="L53" s="1" t="s">
        <v>905</v>
      </c>
      <c r="M53" s="1" t="s">
        <v>601</v>
      </c>
      <c r="N53" s="1" t="s">
        <v>601</v>
      </c>
      <c r="O53" s="1" t="s">
        <v>602</v>
      </c>
      <c r="P53" s="1" t="s">
        <v>603</v>
      </c>
      <c r="Q53" s="1" t="s">
        <v>604</v>
      </c>
      <c r="R53" s="1" t="s">
        <v>906</v>
      </c>
      <c r="S53" s="1" t="s">
        <v>606</v>
      </c>
      <c r="T53" s="1" t="s">
        <v>607</v>
      </c>
      <c r="U53" s="1" t="s">
        <v>639</v>
      </c>
    </row>
    <row r="54" s="1" customFormat="1" spans="1:21">
      <c r="A54" s="3">
        <v>18852703325</v>
      </c>
      <c r="B54" s="1" t="s">
        <v>791</v>
      </c>
      <c r="C54" s="1" t="s">
        <v>907</v>
      </c>
      <c r="D54" s="1" t="s">
        <v>595</v>
      </c>
      <c r="E54" s="1" t="s">
        <v>908</v>
      </c>
      <c r="F54" s="1" t="s">
        <v>740</v>
      </c>
      <c r="G54" s="1" t="s">
        <v>597</v>
      </c>
      <c r="H54" s="1" t="s">
        <v>598</v>
      </c>
      <c r="I54" s="1" t="s">
        <v>909</v>
      </c>
      <c r="J54" s="1" t="s">
        <v>30</v>
      </c>
      <c r="K54" s="1" t="s">
        <v>910</v>
      </c>
      <c r="L54" s="1" t="s">
        <v>602</v>
      </c>
      <c r="M54" s="1" t="s">
        <v>911</v>
      </c>
      <c r="N54" s="1" t="s">
        <v>912</v>
      </c>
      <c r="O54" s="1" t="s">
        <v>602</v>
      </c>
      <c r="P54" s="1" t="s">
        <v>603</v>
      </c>
      <c r="Q54" s="1" t="s">
        <v>604</v>
      </c>
      <c r="R54" s="1" t="s">
        <v>913</v>
      </c>
      <c r="S54" s="1" t="s">
        <v>606</v>
      </c>
      <c r="T54" s="1" t="s">
        <v>607</v>
      </c>
      <c r="U54" s="1" t="s">
        <v>608</v>
      </c>
    </row>
    <row r="55" s="1" customFormat="1" spans="1:21">
      <c r="A55" s="3">
        <v>18852299416</v>
      </c>
      <c r="B55" s="1" t="s">
        <v>791</v>
      </c>
      <c r="C55" s="1" t="s">
        <v>914</v>
      </c>
      <c r="D55" s="1" t="s">
        <v>595</v>
      </c>
      <c r="E55" s="1" t="s">
        <v>915</v>
      </c>
      <c r="F55" s="1" t="s">
        <v>593</v>
      </c>
      <c r="G55" s="1" t="s">
        <v>597</v>
      </c>
      <c r="H55" s="1" t="s">
        <v>598</v>
      </c>
      <c r="I55" s="1" t="s">
        <v>916</v>
      </c>
      <c r="J55" s="1" t="s">
        <v>30</v>
      </c>
      <c r="K55" s="1" t="s">
        <v>917</v>
      </c>
      <c r="L55" s="1" t="s">
        <v>917</v>
      </c>
      <c r="M55" s="1" t="s">
        <v>601</v>
      </c>
      <c r="N55" s="1" t="s">
        <v>601</v>
      </c>
      <c r="O55" s="1" t="s">
        <v>602</v>
      </c>
      <c r="P55" s="1" t="s">
        <v>603</v>
      </c>
      <c r="Q55" s="1" t="s">
        <v>604</v>
      </c>
      <c r="R55" s="1" t="s">
        <v>918</v>
      </c>
      <c r="S55" s="1" t="s">
        <v>606</v>
      </c>
      <c r="T55" s="1" t="s">
        <v>607</v>
      </c>
      <c r="U55" s="1" t="s">
        <v>608</v>
      </c>
    </row>
    <row r="56" s="1" customFormat="1" spans="1:21">
      <c r="A56" s="3">
        <v>18849382237</v>
      </c>
      <c r="B56" s="1" t="s">
        <v>773</v>
      </c>
      <c r="C56" s="1" t="s">
        <v>919</v>
      </c>
      <c r="D56" s="1" t="s">
        <v>595</v>
      </c>
      <c r="E56" s="1" t="s">
        <v>920</v>
      </c>
      <c r="F56" s="1" t="s">
        <v>593</v>
      </c>
      <c r="G56" s="1" t="s">
        <v>597</v>
      </c>
      <c r="H56" s="1" t="s">
        <v>598</v>
      </c>
      <c r="I56" s="1" t="s">
        <v>921</v>
      </c>
      <c r="J56" s="1" t="s">
        <v>30</v>
      </c>
      <c r="K56" s="1" t="s">
        <v>922</v>
      </c>
      <c r="L56" s="1" t="s">
        <v>922</v>
      </c>
      <c r="M56" s="1" t="s">
        <v>601</v>
      </c>
      <c r="N56" s="1" t="s">
        <v>601</v>
      </c>
      <c r="O56" s="1" t="s">
        <v>602</v>
      </c>
      <c r="P56" s="1" t="s">
        <v>603</v>
      </c>
      <c r="Q56" s="1" t="s">
        <v>604</v>
      </c>
      <c r="R56" s="1" t="s">
        <v>923</v>
      </c>
      <c r="S56" s="1" t="s">
        <v>606</v>
      </c>
      <c r="T56" s="1" t="s">
        <v>607</v>
      </c>
      <c r="U56" s="1" t="s">
        <v>608</v>
      </c>
    </row>
    <row r="57" s="1" customFormat="1" spans="1:21">
      <c r="A57" s="3">
        <v>18862749356</v>
      </c>
      <c r="B57" s="1" t="s">
        <v>761</v>
      </c>
      <c r="C57" s="1" t="s">
        <v>924</v>
      </c>
      <c r="D57" s="1" t="s">
        <v>925</v>
      </c>
      <c r="E57" s="1" t="s">
        <v>926</v>
      </c>
      <c r="F57" s="1" t="s">
        <v>593</v>
      </c>
      <c r="G57" s="1" t="s">
        <v>597</v>
      </c>
      <c r="H57" s="1" t="s">
        <v>598</v>
      </c>
      <c r="I57" s="1" t="s">
        <v>927</v>
      </c>
      <c r="J57" s="1" t="s">
        <v>30</v>
      </c>
      <c r="K57" s="1" t="s">
        <v>928</v>
      </c>
      <c r="L57" s="1" t="s">
        <v>928</v>
      </c>
      <c r="M57" s="1" t="s">
        <v>601</v>
      </c>
      <c r="N57" s="1" t="s">
        <v>601</v>
      </c>
      <c r="O57" s="1" t="s">
        <v>602</v>
      </c>
      <c r="P57" s="1" t="s">
        <v>603</v>
      </c>
      <c r="Q57" s="1" t="s">
        <v>604</v>
      </c>
      <c r="R57" s="1" t="s">
        <v>929</v>
      </c>
      <c r="S57" s="1" t="s">
        <v>606</v>
      </c>
      <c r="T57" s="1" t="s">
        <v>607</v>
      </c>
      <c r="U57" s="1" t="s">
        <v>608</v>
      </c>
    </row>
    <row r="58" s="1" customFormat="1" spans="1:21">
      <c r="A58" s="3">
        <v>18874948083</v>
      </c>
      <c r="B58" s="1" t="s">
        <v>740</v>
      </c>
      <c r="C58" s="1" t="s">
        <v>930</v>
      </c>
      <c r="D58" s="1" t="s">
        <v>931</v>
      </c>
      <c r="E58" s="1" t="s">
        <v>932</v>
      </c>
      <c r="F58" s="1" t="s">
        <v>740</v>
      </c>
      <c r="G58" s="1" t="s">
        <v>597</v>
      </c>
      <c r="H58" s="1" t="s">
        <v>598</v>
      </c>
      <c r="I58" s="1" t="s">
        <v>933</v>
      </c>
      <c r="J58" s="1" t="s">
        <v>30</v>
      </c>
      <c r="K58" s="1" t="s">
        <v>934</v>
      </c>
      <c r="L58" s="1" t="s">
        <v>934</v>
      </c>
      <c r="M58" s="1" t="s">
        <v>601</v>
      </c>
      <c r="N58" s="1" t="s">
        <v>601</v>
      </c>
      <c r="O58" s="1" t="s">
        <v>602</v>
      </c>
      <c r="P58" s="1" t="s">
        <v>603</v>
      </c>
      <c r="Q58" s="1" t="s">
        <v>604</v>
      </c>
      <c r="R58" s="1" t="s">
        <v>935</v>
      </c>
      <c r="S58" s="1" t="s">
        <v>606</v>
      </c>
      <c r="T58" s="1" t="s">
        <v>607</v>
      </c>
      <c r="U58" s="1" t="s">
        <v>608</v>
      </c>
    </row>
    <row r="59" s="1" customFormat="1" spans="1:21">
      <c r="A59" s="3">
        <v>18839836230</v>
      </c>
      <c r="B59" s="1" t="s">
        <v>842</v>
      </c>
      <c r="C59" s="1" t="s">
        <v>936</v>
      </c>
      <c r="D59" s="1" t="s">
        <v>937</v>
      </c>
      <c r="E59" s="1" t="s">
        <v>938</v>
      </c>
      <c r="F59" s="1" t="s">
        <v>773</v>
      </c>
      <c r="G59" s="1" t="s">
        <v>597</v>
      </c>
      <c r="H59" s="1" t="s">
        <v>598</v>
      </c>
      <c r="I59" s="1" t="s">
        <v>939</v>
      </c>
      <c r="J59" s="1" t="s">
        <v>30</v>
      </c>
      <c r="K59" s="1" t="s">
        <v>940</v>
      </c>
      <c r="L59" s="1" t="s">
        <v>940</v>
      </c>
      <c r="M59" s="1" t="s">
        <v>601</v>
      </c>
      <c r="N59" s="1" t="s">
        <v>601</v>
      </c>
      <c r="O59" s="1" t="s">
        <v>602</v>
      </c>
      <c r="P59" s="1" t="s">
        <v>603</v>
      </c>
      <c r="Q59" s="1" t="s">
        <v>604</v>
      </c>
      <c r="R59" s="1" t="s">
        <v>941</v>
      </c>
      <c r="S59" s="1" t="s">
        <v>606</v>
      </c>
      <c r="T59" s="1" t="s">
        <v>607</v>
      </c>
      <c r="U59" s="1" t="s">
        <v>639</v>
      </c>
    </row>
    <row r="60" s="1" customFormat="1" spans="1:21">
      <c r="A60" s="3">
        <v>18882939709</v>
      </c>
      <c r="B60" s="1" t="s">
        <v>740</v>
      </c>
      <c r="C60" s="1" t="s">
        <v>942</v>
      </c>
      <c r="D60" s="1" t="s">
        <v>729</v>
      </c>
      <c r="E60" s="1" t="s">
        <v>943</v>
      </c>
      <c r="F60" s="1" t="s">
        <v>593</v>
      </c>
      <c r="G60" s="1" t="s">
        <v>597</v>
      </c>
      <c r="H60" s="1" t="s">
        <v>598</v>
      </c>
      <c r="I60" s="1" t="s">
        <v>944</v>
      </c>
      <c r="J60" s="1" t="s">
        <v>30</v>
      </c>
      <c r="K60" s="1" t="s">
        <v>945</v>
      </c>
      <c r="L60" s="1" t="s">
        <v>945</v>
      </c>
      <c r="M60" s="1" t="s">
        <v>601</v>
      </c>
      <c r="N60" s="1" t="s">
        <v>601</v>
      </c>
      <c r="O60" s="1" t="s">
        <v>602</v>
      </c>
      <c r="P60" s="1" t="s">
        <v>603</v>
      </c>
      <c r="Q60" s="1" t="s">
        <v>604</v>
      </c>
      <c r="R60" s="1" t="s">
        <v>946</v>
      </c>
      <c r="S60" s="1" t="s">
        <v>606</v>
      </c>
      <c r="T60" s="1" t="s">
        <v>607</v>
      </c>
      <c r="U60" s="1" t="s">
        <v>639</v>
      </c>
    </row>
    <row r="61" s="1" customFormat="1" spans="1:21">
      <c r="A61" s="3">
        <v>18863117563</v>
      </c>
      <c r="B61" s="1" t="s">
        <v>761</v>
      </c>
      <c r="C61" s="1" t="s">
        <v>947</v>
      </c>
      <c r="D61" s="1" t="s">
        <v>729</v>
      </c>
      <c r="E61" s="1" t="s">
        <v>948</v>
      </c>
      <c r="F61" s="1" t="s">
        <v>593</v>
      </c>
      <c r="G61" s="1" t="s">
        <v>597</v>
      </c>
      <c r="H61" s="1" t="s">
        <v>598</v>
      </c>
      <c r="I61" s="1" t="s">
        <v>949</v>
      </c>
      <c r="J61" s="1" t="s">
        <v>30</v>
      </c>
      <c r="K61" s="1" t="s">
        <v>950</v>
      </c>
      <c r="L61" s="1" t="s">
        <v>950</v>
      </c>
      <c r="M61" s="1" t="s">
        <v>601</v>
      </c>
      <c r="N61" s="1" t="s">
        <v>601</v>
      </c>
      <c r="O61" s="1" t="s">
        <v>602</v>
      </c>
      <c r="P61" s="1" t="s">
        <v>603</v>
      </c>
      <c r="Q61" s="1" t="s">
        <v>604</v>
      </c>
      <c r="R61" s="1" t="s">
        <v>951</v>
      </c>
      <c r="S61" s="1" t="s">
        <v>606</v>
      </c>
      <c r="T61" s="1" t="s">
        <v>607</v>
      </c>
      <c r="U61" s="1" t="s">
        <v>639</v>
      </c>
    </row>
    <row r="62" s="1" customFormat="1" spans="1:21">
      <c r="A62" s="3">
        <v>18870849406</v>
      </c>
      <c r="B62" s="1" t="s">
        <v>761</v>
      </c>
      <c r="C62" s="1" t="s">
        <v>952</v>
      </c>
      <c r="D62" s="1" t="s">
        <v>953</v>
      </c>
      <c r="E62" s="1" t="s">
        <v>954</v>
      </c>
      <c r="F62" s="1" t="s">
        <v>593</v>
      </c>
      <c r="G62" s="1" t="s">
        <v>597</v>
      </c>
      <c r="H62" s="1" t="s">
        <v>598</v>
      </c>
      <c r="I62" s="1" t="s">
        <v>955</v>
      </c>
      <c r="J62" s="1" t="s">
        <v>30</v>
      </c>
      <c r="K62" s="1" t="s">
        <v>956</v>
      </c>
      <c r="L62" s="1" t="s">
        <v>956</v>
      </c>
      <c r="M62" s="1" t="s">
        <v>601</v>
      </c>
      <c r="N62" s="1" t="s">
        <v>601</v>
      </c>
      <c r="O62" s="1" t="s">
        <v>602</v>
      </c>
      <c r="P62" s="1" t="s">
        <v>603</v>
      </c>
      <c r="Q62" s="1" t="s">
        <v>604</v>
      </c>
      <c r="R62" s="1" t="s">
        <v>957</v>
      </c>
      <c r="S62" s="1" t="s">
        <v>606</v>
      </c>
      <c r="T62" s="1" t="s">
        <v>607</v>
      </c>
      <c r="U62" s="1" t="s">
        <v>608</v>
      </c>
    </row>
    <row r="63" s="1" customFormat="1" spans="1:21">
      <c r="A63" s="3">
        <v>18838335116</v>
      </c>
      <c r="B63" s="1" t="s">
        <v>842</v>
      </c>
      <c r="C63" s="1" t="s">
        <v>958</v>
      </c>
      <c r="D63" s="1" t="s">
        <v>959</v>
      </c>
      <c r="E63" s="1" t="s">
        <v>960</v>
      </c>
      <c r="F63" s="1" t="s">
        <v>593</v>
      </c>
      <c r="G63" s="1" t="s">
        <v>597</v>
      </c>
      <c r="H63" s="1" t="s">
        <v>598</v>
      </c>
      <c r="I63" s="1" t="s">
        <v>961</v>
      </c>
      <c r="J63" s="1" t="s">
        <v>30</v>
      </c>
      <c r="K63" s="1" t="s">
        <v>962</v>
      </c>
      <c r="L63" s="1" t="s">
        <v>962</v>
      </c>
      <c r="M63" s="1" t="s">
        <v>601</v>
      </c>
      <c r="N63" s="1" t="s">
        <v>601</v>
      </c>
      <c r="O63" s="1" t="s">
        <v>602</v>
      </c>
      <c r="P63" s="1" t="s">
        <v>603</v>
      </c>
      <c r="Q63" s="1" t="s">
        <v>604</v>
      </c>
      <c r="R63" s="1" t="s">
        <v>963</v>
      </c>
      <c r="S63" s="1" t="s">
        <v>606</v>
      </c>
      <c r="T63" s="1" t="s">
        <v>607</v>
      </c>
      <c r="U63" s="1" t="s">
        <v>608</v>
      </c>
    </row>
    <row r="64" s="1" customFormat="1" spans="1:21">
      <c r="A64" s="3">
        <v>18844477282</v>
      </c>
      <c r="B64" s="1" t="s">
        <v>773</v>
      </c>
      <c r="C64" s="1" t="s">
        <v>964</v>
      </c>
      <c r="D64" s="1" t="s">
        <v>965</v>
      </c>
      <c r="E64" s="1" t="s">
        <v>966</v>
      </c>
      <c r="F64" s="1" t="s">
        <v>740</v>
      </c>
      <c r="G64" s="1" t="s">
        <v>597</v>
      </c>
      <c r="H64" s="1" t="s">
        <v>598</v>
      </c>
      <c r="I64" s="1" t="s">
        <v>967</v>
      </c>
      <c r="J64" s="1" t="s">
        <v>30</v>
      </c>
      <c r="K64" s="1" t="s">
        <v>968</v>
      </c>
      <c r="L64" s="1" t="s">
        <v>968</v>
      </c>
      <c r="M64" s="1" t="s">
        <v>601</v>
      </c>
      <c r="N64" s="1" t="s">
        <v>601</v>
      </c>
      <c r="O64" s="1" t="s">
        <v>602</v>
      </c>
      <c r="P64" s="1" t="s">
        <v>603</v>
      </c>
      <c r="Q64" s="1" t="s">
        <v>604</v>
      </c>
      <c r="R64" s="1" t="s">
        <v>969</v>
      </c>
      <c r="S64" s="1" t="s">
        <v>606</v>
      </c>
      <c r="T64" s="1" t="s">
        <v>607</v>
      </c>
      <c r="U64" s="1" t="s">
        <v>608</v>
      </c>
    </row>
    <row r="65" s="1" customFormat="1" spans="1:21">
      <c r="A65" s="3">
        <v>18863650333</v>
      </c>
      <c r="B65" s="1" t="s">
        <v>761</v>
      </c>
      <c r="C65" s="1" t="s">
        <v>970</v>
      </c>
      <c r="D65" s="1" t="s">
        <v>965</v>
      </c>
      <c r="E65" s="1" t="s">
        <v>971</v>
      </c>
      <c r="F65" s="1" t="s">
        <v>740</v>
      </c>
      <c r="G65" s="1" t="s">
        <v>597</v>
      </c>
      <c r="H65" s="1" t="s">
        <v>598</v>
      </c>
      <c r="I65" s="1" t="s">
        <v>972</v>
      </c>
      <c r="J65" s="1" t="s">
        <v>30</v>
      </c>
      <c r="K65" s="1" t="s">
        <v>973</v>
      </c>
      <c r="L65" s="1" t="s">
        <v>973</v>
      </c>
      <c r="M65" s="1" t="s">
        <v>601</v>
      </c>
      <c r="N65" s="1" t="s">
        <v>601</v>
      </c>
      <c r="O65" s="1" t="s">
        <v>602</v>
      </c>
      <c r="P65" s="1" t="s">
        <v>603</v>
      </c>
      <c r="Q65" s="1" t="s">
        <v>604</v>
      </c>
      <c r="R65" s="1" t="s">
        <v>974</v>
      </c>
      <c r="S65" s="1" t="s">
        <v>606</v>
      </c>
      <c r="T65" s="1" t="s">
        <v>607</v>
      </c>
      <c r="U65" s="1" t="s">
        <v>608</v>
      </c>
    </row>
    <row r="66" s="1" customFormat="1" spans="1:21">
      <c r="A66" s="3">
        <v>18882763225</v>
      </c>
      <c r="B66" s="1" t="s">
        <v>740</v>
      </c>
      <c r="C66" s="1" t="s">
        <v>975</v>
      </c>
      <c r="D66" s="1" t="s">
        <v>976</v>
      </c>
      <c r="E66" s="1" t="s">
        <v>977</v>
      </c>
      <c r="F66" s="1" t="s">
        <v>593</v>
      </c>
      <c r="G66" s="1" t="s">
        <v>597</v>
      </c>
      <c r="H66" s="1" t="s">
        <v>598</v>
      </c>
      <c r="I66" s="1" t="s">
        <v>978</v>
      </c>
      <c r="J66" s="1" t="s">
        <v>30</v>
      </c>
      <c r="K66" s="1" t="s">
        <v>979</v>
      </c>
      <c r="L66" s="1" t="s">
        <v>979</v>
      </c>
      <c r="M66" s="1" t="s">
        <v>601</v>
      </c>
      <c r="N66" s="1" t="s">
        <v>601</v>
      </c>
      <c r="O66" s="1" t="s">
        <v>602</v>
      </c>
      <c r="P66" s="1" t="s">
        <v>603</v>
      </c>
      <c r="Q66" s="1" t="s">
        <v>604</v>
      </c>
      <c r="R66" s="1" t="s">
        <v>980</v>
      </c>
      <c r="S66" s="1" t="s">
        <v>606</v>
      </c>
      <c r="T66" s="1" t="s">
        <v>607</v>
      </c>
      <c r="U66" s="1" t="s">
        <v>608</v>
      </c>
    </row>
    <row r="67" s="1" customFormat="1" spans="1:21">
      <c r="A67" s="3">
        <v>18874531942</v>
      </c>
      <c r="B67" s="1" t="s">
        <v>740</v>
      </c>
      <c r="C67" s="1" t="s">
        <v>981</v>
      </c>
      <c r="D67" s="1" t="s">
        <v>976</v>
      </c>
      <c r="E67" s="1" t="s">
        <v>982</v>
      </c>
      <c r="F67" s="1" t="s">
        <v>593</v>
      </c>
      <c r="G67" s="1" t="s">
        <v>597</v>
      </c>
      <c r="H67" s="1" t="s">
        <v>598</v>
      </c>
      <c r="I67" s="1" t="s">
        <v>978</v>
      </c>
      <c r="J67" s="1" t="s">
        <v>30</v>
      </c>
      <c r="K67" s="1" t="s">
        <v>979</v>
      </c>
      <c r="L67" s="1" t="s">
        <v>979</v>
      </c>
      <c r="M67" s="1" t="s">
        <v>601</v>
      </c>
      <c r="N67" s="1" t="s">
        <v>601</v>
      </c>
      <c r="O67" s="1" t="s">
        <v>602</v>
      </c>
      <c r="P67" s="1" t="s">
        <v>603</v>
      </c>
      <c r="Q67" s="1" t="s">
        <v>604</v>
      </c>
      <c r="R67" s="1" t="s">
        <v>983</v>
      </c>
      <c r="S67" s="1" t="s">
        <v>606</v>
      </c>
      <c r="T67" s="1" t="s">
        <v>607</v>
      </c>
      <c r="U67" s="1" t="s">
        <v>608</v>
      </c>
    </row>
    <row r="68" s="1" customFormat="1" spans="1:21">
      <c r="A68" s="3">
        <v>18869845992</v>
      </c>
      <c r="B68" s="1" t="s">
        <v>761</v>
      </c>
      <c r="C68" s="1" t="s">
        <v>984</v>
      </c>
      <c r="D68" s="1" t="s">
        <v>985</v>
      </c>
      <c r="E68" s="1" t="s">
        <v>986</v>
      </c>
      <c r="F68" s="1" t="s">
        <v>593</v>
      </c>
      <c r="G68" s="1" t="s">
        <v>597</v>
      </c>
      <c r="H68" s="1" t="s">
        <v>598</v>
      </c>
      <c r="I68" s="1" t="s">
        <v>987</v>
      </c>
      <c r="J68" s="1" t="s">
        <v>30</v>
      </c>
      <c r="K68" s="1" t="s">
        <v>988</v>
      </c>
      <c r="L68" s="1" t="s">
        <v>988</v>
      </c>
      <c r="M68" s="1" t="s">
        <v>601</v>
      </c>
      <c r="N68" s="1" t="s">
        <v>601</v>
      </c>
      <c r="O68" s="1" t="s">
        <v>602</v>
      </c>
      <c r="P68" s="1" t="s">
        <v>603</v>
      </c>
      <c r="Q68" s="1" t="s">
        <v>604</v>
      </c>
      <c r="R68" s="1" t="s">
        <v>989</v>
      </c>
      <c r="S68" s="1" t="s">
        <v>606</v>
      </c>
      <c r="T68" s="1" t="s">
        <v>607</v>
      </c>
      <c r="U68" s="1" t="s">
        <v>608</v>
      </c>
    </row>
    <row r="69" s="1" customFormat="1" spans="1:21">
      <c r="A69" s="3">
        <v>18838637616</v>
      </c>
      <c r="B69" s="1" t="s">
        <v>842</v>
      </c>
      <c r="C69" s="1" t="s">
        <v>990</v>
      </c>
      <c r="D69" s="1" t="s">
        <v>991</v>
      </c>
      <c r="E69" s="1" t="s">
        <v>992</v>
      </c>
      <c r="F69" s="1" t="s">
        <v>593</v>
      </c>
      <c r="G69" s="1" t="s">
        <v>597</v>
      </c>
      <c r="H69" s="1" t="s">
        <v>598</v>
      </c>
      <c r="I69" s="1" t="s">
        <v>993</v>
      </c>
      <c r="J69" s="1" t="s">
        <v>30</v>
      </c>
      <c r="K69" s="1" t="s">
        <v>994</v>
      </c>
      <c r="L69" s="1" t="s">
        <v>994</v>
      </c>
      <c r="M69" s="1" t="s">
        <v>601</v>
      </c>
      <c r="N69" s="1" t="s">
        <v>601</v>
      </c>
      <c r="O69" s="1" t="s">
        <v>602</v>
      </c>
      <c r="P69" s="1" t="s">
        <v>603</v>
      </c>
      <c r="Q69" s="1" t="s">
        <v>604</v>
      </c>
      <c r="R69" s="1" t="s">
        <v>995</v>
      </c>
      <c r="S69" s="1" t="s">
        <v>606</v>
      </c>
      <c r="T69" s="1" t="s">
        <v>607</v>
      </c>
      <c r="U69" s="1" t="s">
        <v>608</v>
      </c>
    </row>
    <row r="70" s="1" customFormat="1" spans="1:21">
      <c r="A70" s="3">
        <v>18862990795</v>
      </c>
      <c r="B70" s="1" t="s">
        <v>761</v>
      </c>
      <c r="C70" s="1" t="s">
        <v>996</v>
      </c>
      <c r="D70" s="1" t="s">
        <v>997</v>
      </c>
      <c r="E70" s="1" t="s">
        <v>998</v>
      </c>
      <c r="F70" s="1" t="s">
        <v>593</v>
      </c>
      <c r="G70" s="1" t="s">
        <v>597</v>
      </c>
      <c r="H70" s="1" t="s">
        <v>598</v>
      </c>
      <c r="I70" s="1" t="s">
        <v>999</v>
      </c>
      <c r="J70" s="1" t="s">
        <v>30</v>
      </c>
      <c r="K70" s="1" t="s">
        <v>1000</v>
      </c>
      <c r="L70" s="1" t="s">
        <v>1000</v>
      </c>
      <c r="M70" s="1" t="s">
        <v>601</v>
      </c>
      <c r="N70" s="1" t="s">
        <v>601</v>
      </c>
      <c r="O70" s="1" t="s">
        <v>602</v>
      </c>
      <c r="P70" s="1" t="s">
        <v>603</v>
      </c>
      <c r="Q70" s="1" t="s">
        <v>604</v>
      </c>
      <c r="R70" s="1" t="s">
        <v>1001</v>
      </c>
      <c r="S70" s="1" t="s">
        <v>606</v>
      </c>
      <c r="T70" s="1" t="s">
        <v>607</v>
      </c>
      <c r="U70" s="1" t="s">
        <v>639</v>
      </c>
    </row>
    <row r="71" s="1" customFormat="1" spans="1:21">
      <c r="A71" s="3">
        <v>18584673957</v>
      </c>
      <c r="B71" s="1" t="s">
        <v>1002</v>
      </c>
      <c r="C71" s="1" t="s">
        <v>1003</v>
      </c>
      <c r="D71" s="1" t="s">
        <v>1004</v>
      </c>
      <c r="E71" s="1" t="s">
        <v>1005</v>
      </c>
      <c r="F71" s="1" t="s">
        <v>740</v>
      </c>
      <c r="G71" s="1" t="s">
        <v>597</v>
      </c>
      <c r="H71" s="1" t="s">
        <v>598</v>
      </c>
      <c r="I71" s="1" t="s">
        <v>1006</v>
      </c>
      <c r="J71" s="1" t="s">
        <v>30</v>
      </c>
      <c r="K71" s="1" t="s">
        <v>1007</v>
      </c>
      <c r="L71" s="1" t="s">
        <v>1007</v>
      </c>
      <c r="M71" s="1" t="s">
        <v>601</v>
      </c>
      <c r="N71" s="1" t="s">
        <v>601</v>
      </c>
      <c r="O71" s="1" t="s">
        <v>602</v>
      </c>
      <c r="P71" s="1" t="s">
        <v>603</v>
      </c>
      <c r="Q71" s="1" t="s">
        <v>604</v>
      </c>
      <c r="R71" s="1" t="s">
        <v>1008</v>
      </c>
      <c r="S71" s="1" t="s">
        <v>606</v>
      </c>
      <c r="T71" s="1" t="s">
        <v>607</v>
      </c>
      <c r="U71" s="1" t="s">
        <v>608</v>
      </c>
    </row>
    <row r="72" s="1" customFormat="1" spans="1:21">
      <c r="A72" s="3">
        <v>18607343887</v>
      </c>
      <c r="B72" s="1" t="s">
        <v>1009</v>
      </c>
      <c r="C72" s="1" t="s">
        <v>1010</v>
      </c>
      <c r="D72" s="1" t="s">
        <v>1011</v>
      </c>
      <c r="E72" s="1" t="s">
        <v>1012</v>
      </c>
      <c r="F72" s="1" t="s">
        <v>773</v>
      </c>
      <c r="G72" s="1" t="s">
        <v>597</v>
      </c>
      <c r="H72" s="1" t="s">
        <v>598</v>
      </c>
      <c r="I72" s="1" t="s">
        <v>1013</v>
      </c>
      <c r="J72" s="1" t="s">
        <v>30</v>
      </c>
      <c r="K72" s="1" t="s">
        <v>1014</v>
      </c>
      <c r="L72" s="1" t="s">
        <v>1014</v>
      </c>
      <c r="M72" s="1" t="s">
        <v>601</v>
      </c>
      <c r="N72" s="1" t="s">
        <v>601</v>
      </c>
      <c r="O72" s="1" t="s">
        <v>602</v>
      </c>
      <c r="P72" s="1" t="s">
        <v>603</v>
      </c>
      <c r="Q72" s="1" t="s">
        <v>604</v>
      </c>
      <c r="R72" s="1" t="s">
        <v>1015</v>
      </c>
      <c r="S72" s="1" t="s">
        <v>606</v>
      </c>
      <c r="T72" s="1" t="s">
        <v>607</v>
      </c>
      <c r="U72" s="1" t="s">
        <v>608</v>
      </c>
    </row>
    <row r="73" s="1" customFormat="1" spans="1:21">
      <c r="A73" s="3">
        <v>18819666310</v>
      </c>
      <c r="B73" s="1" t="s">
        <v>1016</v>
      </c>
      <c r="C73" s="1" t="s">
        <v>1017</v>
      </c>
      <c r="D73" s="1" t="s">
        <v>1018</v>
      </c>
      <c r="E73" s="1" t="s">
        <v>1019</v>
      </c>
      <c r="F73" s="1" t="s">
        <v>740</v>
      </c>
      <c r="G73" s="1" t="s">
        <v>597</v>
      </c>
      <c r="H73" s="1" t="s">
        <v>598</v>
      </c>
      <c r="I73" s="1" t="s">
        <v>1020</v>
      </c>
      <c r="J73" s="1" t="s">
        <v>30</v>
      </c>
      <c r="K73" s="1" t="s">
        <v>1021</v>
      </c>
      <c r="L73" s="1" t="s">
        <v>1021</v>
      </c>
      <c r="M73" s="1" t="s">
        <v>601</v>
      </c>
      <c r="N73" s="1" t="s">
        <v>601</v>
      </c>
      <c r="O73" s="1" t="s">
        <v>602</v>
      </c>
      <c r="P73" s="1" t="s">
        <v>603</v>
      </c>
      <c r="Q73" s="1" t="s">
        <v>604</v>
      </c>
      <c r="R73" s="1" t="s">
        <v>1022</v>
      </c>
      <c r="S73" s="1" t="s">
        <v>606</v>
      </c>
      <c r="T73" s="1" t="s">
        <v>607</v>
      </c>
      <c r="U73" s="1" t="s">
        <v>608</v>
      </c>
    </row>
    <row r="74" s="1" customFormat="1" spans="1:21">
      <c r="A74" s="3">
        <v>18810752329</v>
      </c>
      <c r="B74" s="1" t="s">
        <v>1016</v>
      </c>
      <c r="C74" s="1" t="s">
        <v>1023</v>
      </c>
      <c r="D74" s="1" t="s">
        <v>1024</v>
      </c>
      <c r="E74" s="1" t="s">
        <v>1025</v>
      </c>
      <c r="F74" s="1" t="s">
        <v>740</v>
      </c>
      <c r="G74" s="1" t="s">
        <v>597</v>
      </c>
      <c r="H74" s="1" t="s">
        <v>598</v>
      </c>
      <c r="I74" s="1" t="s">
        <v>1026</v>
      </c>
      <c r="J74" s="1" t="s">
        <v>30</v>
      </c>
      <c r="K74" s="1" t="s">
        <v>1027</v>
      </c>
      <c r="L74" s="1" t="s">
        <v>1027</v>
      </c>
      <c r="M74" s="1" t="s">
        <v>601</v>
      </c>
      <c r="N74" s="1" t="s">
        <v>601</v>
      </c>
      <c r="O74" s="1" t="s">
        <v>602</v>
      </c>
      <c r="P74" s="1" t="s">
        <v>603</v>
      </c>
      <c r="Q74" s="1" t="s">
        <v>604</v>
      </c>
      <c r="R74" s="1" t="s">
        <v>1028</v>
      </c>
      <c r="S74" s="1" t="s">
        <v>606</v>
      </c>
      <c r="T74" s="1" t="s">
        <v>607</v>
      </c>
      <c r="U74" s="1" t="s">
        <v>608</v>
      </c>
    </row>
    <row r="75" s="1" customFormat="1" spans="1:21">
      <c r="A75" s="3">
        <v>18810463334</v>
      </c>
      <c r="B75" s="1" t="s">
        <v>1016</v>
      </c>
      <c r="C75" s="1" t="s">
        <v>1029</v>
      </c>
      <c r="D75" s="1" t="s">
        <v>1024</v>
      </c>
      <c r="E75" s="1" t="s">
        <v>1030</v>
      </c>
      <c r="F75" s="1" t="s">
        <v>593</v>
      </c>
      <c r="G75" s="1" t="s">
        <v>597</v>
      </c>
      <c r="H75" s="1" t="s">
        <v>598</v>
      </c>
      <c r="I75" s="1" t="s">
        <v>1031</v>
      </c>
      <c r="J75" s="1" t="s">
        <v>30</v>
      </c>
      <c r="K75" s="1" t="s">
        <v>1032</v>
      </c>
      <c r="L75" s="1" t="s">
        <v>1032</v>
      </c>
      <c r="M75" s="1" t="s">
        <v>601</v>
      </c>
      <c r="N75" s="1" t="s">
        <v>601</v>
      </c>
      <c r="O75" s="1" t="s">
        <v>602</v>
      </c>
      <c r="P75" s="1" t="s">
        <v>603</v>
      </c>
      <c r="Q75" s="1" t="s">
        <v>604</v>
      </c>
      <c r="R75" s="1" t="s">
        <v>1033</v>
      </c>
      <c r="S75" s="1" t="s">
        <v>606</v>
      </c>
      <c r="T75" s="1" t="s">
        <v>607</v>
      </c>
      <c r="U75" s="1" t="s">
        <v>608</v>
      </c>
    </row>
    <row r="76" s="1" customFormat="1" spans="1:21">
      <c r="A76" s="3">
        <v>18823425361</v>
      </c>
      <c r="B76" s="1" t="s">
        <v>1034</v>
      </c>
      <c r="C76" s="1" t="s">
        <v>1035</v>
      </c>
      <c r="D76" s="1" t="s">
        <v>1036</v>
      </c>
      <c r="E76" s="1" t="s">
        <v>1037</v>
      </c>
      <c r="F76" s="1" t="s">
        <v>593</v>
      </c>
      <c r="G76" s="1" t="s">
        <v>597</v>
      </c>
      <c r="H76" s="1" t="s">
        <v>598</v>
      </c>
      <c r="I76" s="1" t="s">
        <v>1038</v>
      </c>
      <c r="J76" s="1" t="s">
        <v>30</v>
      </c>
      <c r="K76" s="1" t="s">
        <v>1039</v>
      </c>
      <c r="L76" s="1" t="s">
        <v>1039</v>
      </c>
      <c r="M76" s="1" t="s">
        <v>601</v>
      </c>
      <c r="N76" s="1" t="s">
        <v>601</v>
      </c>
      <c r="O76" s="1" t="s">
        <v>602</v>
      </c>
      <c r="P76" s="1" t="s">
        <v>603</v>
      </c>
      <c r="Q76" s="1" t="s">
        <v>604</v>
      </c>
      <c r="R76" s="1" t="s">
        <v>1040</v>
      </c>
      <c r="S76" s="1" t="s">
        <v>606</v>
      </c>
      <c r="T76" s="1" t="s">
        <v>607</v>
      </c>
      <c r="U76" s="1" t="s">
        <v>608</v>
      </c>
    </row>
    <row r="77" s="1" customFormat="1" spans="1:21">
      <c r="A77" s="3">
        <v>18773053196</v>
      </c>
      <c r="B77" s="1" t="s">
        <v>1041</v>
      </c>
      <c r="C77" s="1" t="s">
        <v>1042</v>
      </c>
      <c r="D77" s="1" t="s">
        <v>1043</v>
      </c>
      <c r="E77" s="1" t="s">
        <v>1044</v>
      </c>
      <c r="F77" s="1" t="s">
        <v>761</v>
      </c>
      <c r="G77" s="1" t="s">
        <v>597</v>
      </c>
      <c r="H77" s="1" t="s">
        <v>598</v>
      </c>
      <c r="I77" s="1" t="s">
        <v>1045</v>
      </c>
      <c r="J77" s="1" t="s">
        <v>30</v>
      </c>
      <c r="K77" s="1" t="s">
        <v>1046</v>
      </c>
      <c r="L77" s="1" t="s">
        <v>1046</v>
      </c>
      <c r="M77" s="1" t="s">
        <v>601</v>
      </c>
      <c r="N77" s="1" t="s">
        <v>601</v>
      </c>
      <c r="O77" s="1" t="s">
        <v>602</v>
      </c>
      <c r="P77" s="1" t="s">
        <v>603</v>
      </c>
      <c r="Q77" s="1" t="s">
        <v>604</v>
      </c>
      <c r="R77" s="1" t="s">
        <v>1047</v>
      </c>
      <c r="S77" s="1" t="s">
        <v>606</v>
      </c>
      <c r="T77" s="1" t="s">
        <v>607</v>
      </c>
      <c r="U77" s="1" t="s">
        <v>608</v>
      </c>
    </row>
    <row r="78" s="1" customFormat="1" spans="1:21">
      <c r="A78" s="3">
        <v>18788180282</v>
      </c>
      <c r="B78" s="1" t="s">
        <v>1048</v>
      </c>
      <c r="C78" s="1" t="s">
        <v>1049</v>
      </c>
      <c r="D78" s="1" t="s">
        <v>1050</v>
      </c>
      <c r="E78" s="1" t="s">
        <v>1051</v>
      </c>
      <c r="F78" s="1" t="s">
        <v>740</v>
      </c>
      <c r="G78" s="1" t="s">
        <v>597</v>
      </c>
      <c r="H78" s="1" t="s">
        <v>598</v>
      </c>
      <c r="I78" s="1" t="s">
        <v>1052</v>
      </c>
      <c r="J78" s="1" t="s">
        <v>30</v>
      </c>
      <c r="K78" s="1" t="s">
        <v>1053</v>
      </c>
      <c r="L78" s="1" t="s">
        <v>1053</v>
      </c>
      <c r="M78" s="1" t="s">
        <v>601</v>
      </c>
      <c r="N78" s="1" t="s">
        <v>601</v>
      </c>
      <c r="O78" s="1" t="s">
        <v>602</v>
      </c>
      <c r="P78" s="1" t="s">
        <v>603</v>
      </c>
      <c r="Q78" s="1" t="s">
        <v>604</v>
      </c>
      <c r="R78" s="1" t="s">
        <v>1054</v>
      </c>
      <c r="S78" s="1" t="s">
        <v>606</v>
      </c>
      <c r="T78" s="1" t="s">
        <v>607</v>
      </c>
      <c r="U78" s="1" t="s">
        <v>608</v>
      </c>
    </row>
    <row r="79" s="1" customFormat="1" spans="1:21">
      <c r="A79" s="3">
        <v>18815123727</v>
      </c>
      <c r="B79" s="1" t="s">
        <v>1016</v>
      </c>
      <c r="C79" s="1" t="s">
        <v>1055</v>
      </c>
      <c r="D79" s="1" t="s">
        <v>1056</v>
      </c>
      <c r="E79" s="1" t="s">
        <v>1057</v>
      </c>
      <c r="F79" s="1" t="s">
        <v>593</v>
      </c>
      <c r="G79" s="1" t="s">
        <v>597</v>
      </c>
      <c r="H79" s="1" t="s">
        <v>598</v>
      </c>
      <c r="I79" s="1" t="s">
        <v>1058</v>
      </c>
      <c r="J79" s="1" t="s">
        <v>30</v>
      </c>
      <c r="K79" s="1" t="s">
        <v>1059</v>
      </c>
      <c r="L79" s="1" t="s">
        <v>1059</v>
      </c>
      <c r="M79" s="1" t="s">
        <v>601</v>
      </c>
      <c r="N79" s="1" t="s">
        <v>601</v>
      </c>
      <c r="O79" s="1" t="s">
        <v>602</v>
      </c>
      <c r="P79" s="1" t="s">
        <v>603</v>
      </c>
      <c r="Q79" s="1" t="s">
        <v>604</v>
      </c>
      <c r="R79" s="1" t="s">
        <v>1060</v>
      </c>
      <c r="S79" s="1" t="s">
        <v>606</v>
      </c>
      <c r="T79" s="1" t="s">
        <v>607</v>
      </c>
      <c r="U79" s="1" t="s">
        <v>608</v>
      </c>
    </row>
    <row r="80" s="1" customFormat="1" spans="1:21">
      <c r="A80" s="3">
        <v>18798662545</v>
      </c>
      <c r="B80" s="1" t="s">
        <v>1048</v>
      </c>
      <c r="C80" s="1" t="s">
        <v>1061</v>
      </c>
      <c r="D80" s="1" t="s">
        <v>1062</v>
      </c>
      <c r="E80" s="1" t="s">
        <v>1063</v>
      </c>
      <c r="F80" s="1" t="s">
        <v>740</v>
      </c>
      <c r="G80" s="1" t="s">
        <v>597</v>
      </c>
      <c r="H80" s="1" t="s">
        <v>598</v>
      </c>
      <c r="I80" s="1" t="s">
        <v>1064</v>
      </c>
      <c r="J80" s="1" t="s">
        <v>30</v>
      </c>
      <c r="K80" s="1" t="s">
        <v>1065</v>
      </c>
      <c r="L80" s="1" t="s">
        <v>1065</v>
      </c>
      <c r="M80" s="1" t="s">
        <v>601</v>
      </c>
      <c r="N80" s="1" t="s">
        <v>601</v>
      </c>
      <c r="O80" s="1" t="s">
        <v>602</v>
      </c>
      <c r="P80" s="1" t="s">
        <v>603</v>
      </c>
      <c r="Q80" s="1" t="s">
        <v>604</v>
      </c>
      <c r="R80" s="1" t="s">
        <v>1066</v>
      </c>
      <c r="S80" s="1" t="s">
        <v>606</v>
      </c>
      <c r="T80" s="1" t="s">
        <v>607</v>
      </c>
      <c r="U80" s="1" t="s">
        <v>608</v>
      </c>
    </row>
    <row r="81" s="1" customFormat="1" spans="1:21">
      <c r="A81" s="3">
        <v>18829427024</v>
      </c>
      <c r="B81" s="1" t="s">
        <v>1034</v>
      </c>
      <c r="C81" s="1" t="s">
        <v>1067</v>
      </c>
      <c r="D81" s="1" t="s">
        <v>1068</v>
      </c>
      <c r="E81" s="1" t="s">
        <v>1069</v>
      </c>
      <c r="F81" s="1" t="s">
        <v>1034</v>
      </c>
      <c r="G81" s="1" t="s">
        <v>597</v>
      </c>
      <c r="H81" s="1" t="s">
        <v>598</v>
      </c>
      <c r="I81" s="1" t="s">
        <v>1070</v>
      </c>
      <c r="J81" s="1" t="s">
        <v>30</v>
      </c>
      <c r="K81" s="1" t="s">
        <v>1071</v>
      </c>
      <c r="L81" s="1" t="s">
        <v>1071</v>
      </c>
      <c r="M81" s="1" t="s">
        <v>601</v>
      </c>
      <c r="N81" s="1" t="s">
        <v>601</v>
      </c>
      <c r="O81" s="1" t="s">
        <v>602</v>
      </c>
      <c r="P81" s="1" t="s">
        <v>603</v>
      </c>
      <c r="Q81" s="1" t="s">
        <v>604</v>
      </c>
      <c r="R81" s="1" t="s">
        <v>1072</v>
      </c>
      <c r="S81" s="1" t="s">
        <v>606</v>
      </c>
      <c r="T81" s="1" t="s">
        <v>607</v>
      </c>
      <c r="U81" s="1" t="s">
        <v>608</v>
      </c>
    </row>
    <row r="82" s="1" customFormat="1" spans="1:21">
      <c r="A82" s="3">
        <v>18820329851</v>
      </c>
      <c r="B82" s="1" t="s">
        <v>1016</v>
      </c>
      <c r="C82" s="1" t="s">
        <v>1073</v>
      </c>
      <c r="D82" s="1" t="s">
        <v>1074</v>
      </c>
      <c r="E82" s="1" t="s">
        <v>1075</v>
      </c>
      <c r="F82" s="1" t="s">
        <v>593</v>
      </c>
      <c r="G82" s="1" t="s">
        <v>597</v>
      </c>
      <c r="H82" s="1" t="s">
        <v>598</v>
      </c>
      <c r="I82" s="1" t="s">
        <v>1076</v>
      </c>
      <c r="J82" s="1" t="s">
        <v>30</v>
      </c>
      <c r="K82" s="1" t="s">
        <v>1077</v>
      </c>
      <c r="L82" s="1" t="s">
        <v>1077</v>
      </c>
      <c r="M82" s="1" t="s">
        <v>601</v>
      </c>
      <c r="N82" s="1" t="s">
        <v>601</v>
      </c>
      <c r="O82" s="1" t="s">
        <v>602</v>
      </c>
      <c r="P82" s="1" t="s">
        <v>603</v>
      </c>
      <c r="Q82" s="1" t="s">
        <v>604</v>
      </c>
      <c r="R82" s="1" t="s">
        <v>1078</v>
      </c>
      <c r="S82" s="1" t="s">
        <v>606</v>
      </c>
      <c r="T82" s="1" t="s">
        <v>607</v>
      </c>
      <c r="U82" s="1" t="s">
        <v>608</v>
      </c>
    </row>
    <row r="83" s="1" customFormat="1" spans="1:21">
      <c r="A83" s="3">
        <v>18734898323</v>
      </c>
      <c r="B83" s="1" t="s">
        <v>1079</v>
      </c>
      <c r="C83" s="1" t="s">
        <v>1080</v>
      </c>
      <c r="D83" s="1" t="s">
        <v>1081</v>
      </c>
      <c r="E83" s="1" t="s">
        <v>1082</v>
      </c>
      <c r="F83" s="1" t="s">
        <v>593</v>
      </c>
      <c r="G83" s="1" t="s">
        <v>597</v>
      </c>
      <c r="H83" s="1" t="s">
        <v>598</v>
      </c>
      <c r="I83" s="1" t="s">
        <v>1083</v>
      </c>
      <c r="J83" s="1" t="s">
        <v>30</v>
      </c>
      <c r="K83" s="1" t="s">
        <v>1084</v>
      </c>
      <c r="L83" s="1" t="s">
        <v>1084</v>
      </c>
      <c r="M83" s="1" t="s">
        <v>601</v>
      </c>
      <c r="N83" s="1" t="s">
        <v>601</v>
      </c>
      <c r="O83" s="1" t="s">
        <v>602</v>
      </c>
      <c r="P83" s="1" t="s">
        <v>603</v>
      </c>
      <c r="Q83" s="1" t="s">
        <v>604</v>
      </c>
      <c r="R83" s="1" t="s">
        <v>1085</v>
      </c>
      <c r="S83" s="1" t="s">
        <v>606</v>
      </c>
      <c r="T83" s="1" t="s">
        <v>607</v>
      </c>
      <c r="U83" s="1" t="s">
        <v>608</v>
      </c>
    </row>
    <row r="84" s="1" customFormat="1" spans="1:21">
      <c r="A84" s="3">
        <v>18816094004</v>
      </c>
      <c r="B84" s="1" t="s">
        <v>1016</v>
      </c>
      <c r="C84" s="1" t="s">
        <v>1086</v>
      </c>
      <c r="D84" s="1" t="s">
        <v>873</v>
      </c>
      <c r="E84" s="1" t="s">
        <v>1087</v>
      </c>
      <c r="F84" s="1" t="s">
        <v>791</v>
      </c>
      <c r="G84" s="1" t="s">
        <v>597</v>
      </c>
      <c r="H84" s="1" t="s">
        <v>598</v>
      </c>
      <c r="I84" s="1" t="s">
        <v>1088</v>
      </c>
      <c r="J84" s="1" t="s">
        <v>30</v>
      </c>
      <c r="K84" s="1" t="s">
        <v>1089</v>
      </c>
      <c r="L84" s="1" t="s">
        <v>1089</v>
      </c>
      <c r="M84" s="1" t="s">
        <v>601</v>
      </c>
      <c r="N84" s="1" t="s">
        <v>601</v>
      </c>
      <c r="O84" s="1" t="s">
        <v>602</v>
      </c>
      <c r="P84" s="1" t="s">
        <v>603</v>
      </c>
      <c r="Q84" s="1" t="s">
        <v>604</v>
      </c>
      <c r="R84" s="1" t="s">
        <v>1090</v>
      </c>
      <c r="S84" s="1" t="s">
        <v>606</v>
      </c>
      <c r="T84" s="1" t="s">
        <v>607</v>
      </c>
      <c r="U84" s="1" t="s">
        <v>608</v>
      </c>
    </row>
    <row r="85" s="1" customFormat="1" spans="1:21">
      <c r="A85" s="3">
        <v>18573897053</v>
      </c>
      <c r="B85" s="1" t="s">
        <v>1091</v>
      </c>
      <c r="C85" s="1" t="s">
        <v>1092</v>
      </c>
      <c r="D85" s="1" t="s">
        <v>1093</v>
      </c>
      <c r="E85" s="1" t="s">
        <v>1094</v>
      </c>
      <c r="F85" s="1" t="s">
        <v>593</v>
      </c>
      <c r="G85" s="1" t="s">
        <v>597</v>
      </c>
      <c r="H85" s="1" t="s">
        <v>598</v>
      </c>
      <c r="I85" s="1" t="s">
        <v>1095</v>
      </c>
      <c r="J85" s="1" t="s">
        <v>30</v>
      </c>
      <c r="K85" s="1" t="s">
        <v>1096</v>
      </c>
      <c r="L85" s="1" t="s">
        <v>1096</v>
      </c>
      <c r="M85" s="1" t="s">
        <v>601</v>
      </c>
      <c r="N85" s="1" t="s">
        <v>601</v>
      </c>
      <c r="O85" s="1" t="s">
        <v>602</v>
      </c>
      <c r="P85" s="1" t="s">
        <v>603</v>
      </c>
      <c r="Q85" s="1" t="s">
        <v>604</v>
      </c>
      <c r="R85" s="1" t="s">
        <v>1097</v>
      </c>
      <c r="S85" s="1" t="s">
        <v>606</v>
      </c>
      <c r="T85" s="1" t="s">
        <v>607</v>
      </c>
      <c r="U85" s="1" t="s">
        <v>608</v>
      </c>
    </row>
    <row r="86" s="1" customFormat="1" spans="1:21">
      <c r="A86" s="3">
        <v>18757299113</v>
      </c>
      <c r="B86" s="1" t="s">
        <v>1098</v>
      </c>
      <c r="C86" s="1" t="s">
        <v>1099</v>
      </c>
      <c r="D86" s="1" t="s">
        <v>1100</v>
      </c>
      <c r="E86" s="1" t="s">
        <v>1101</v>
      </c>
      <c r="F86" s="1" t="s">
        <v>740</v>
      </c>
      <c r="G86" s="1" t="s">
        <v>597</v>
      </c>
      <c r="H86" s="1" t="s">
        <v>598</v>
      </c>
      <c r="I86" s="1" t="s">
        <v>1102</v>
      </c>
      <c r="J86" s="1" t="s">
        <v>30</v>
      </c>
      <c r="K86" s="1" t="s">
        <v>1103</v>
      </c>
      <c r="L86" s="1" t="s">
        <v>1103</v>
      </c>
      <c r="M86" s="1" t="s">
        <v>601</v>
      </c>
      <c r="N86" s="1" t="s">
        <v>601</v>
      </c>
      <c r="O86" s="1" t="s">
        <v>602</v>
      </c>
      <c r="P86" s="1" t="s">
        <v>603</v>
      </c>
      <c r="Q86" s="1" t="s">
        <v>604</v>
      </c>
      <c r="R86" s="1" t="s">
        <v>1104</v>
      </c>
      <c r="S86" s="1" t="s">
        <v>606</v>
      </c>
      <c r="T86" s="1" t="s">
        <v>607</v>
      </c>
      <c r="U86" s="1" t="s">
        <v>608</v>
      </c>
    </row>
    <row r="87" s="1" customFormat="1" spans="1:21">
      <c r="A87" s="3">
        <v>18785100320</v>
      </c>
      <c r="B87" s="1" t="s">
        <v>1105</v>
      </c>
      <c r="C87" s="1" t="s">
        <v>1106</v>
      </c>
      <c r="D87" s="1" t="s">
        <v>1107</v>
      </c>
      <c r="E87" s="1" t="s">
        <v>1108</v>
      </c>
      <c r="F87" s="1" t="s">
        <v>593</v>
      </c>
      <c r="G87" s="1" t="s">
        <v>597</v>
      </c>
      <c r="H87" s="1" t="s">
        <v>598</v>
      </c>
      <c r="I87" s="1" t="s">
        <v>1109</v>
      </c>
      <c r="J87" s="1" t="s">
        <v>30</v>
      </c>
      <c r="K87" s="1" t="s">
        <v>1110</v>
      </c>
      <c r="L87" s="1" t="s">
        <v>1110</v>
      </c>
      <c r="M87" s="1" t="s">
        <v>601</v>
      </c>
      <c r="N87" s="1" t="s">
        <v>601</v>
      </c>
      <c r="O87" s="1" t="s">
        <v>602</v>
      </c>
      <c r="P87" s="1" t="s">
        <v>603</v>
      </c>
      <c r="Q87" s="1" t="s">
        <v>604</v>
      </c>
      <c r="R87" s="1" t="s">
        <v>1111</v>
      </c>
      <c r="S87" s="1" t="s">
        <v>606</v>
      </c>
      <c r="T87" s="1" t="s">
        <v>607</v>
      </c>
      <c r="U87" s="1" t="s">
        <v>608</v>
      </c>
    </row>
    <row r="88" s="1" customFormat="1" spans="1:21">
      <c r="A88" s="3">
        <v>18775559604</v>
      </c>
      <c r="B88" s="1" t="s">
        <v>1041</v>
      </c>
      <c r="C88" s="1" t="s">
        <v>1112</v>
      </c>
      <c r="D88" s="1" t="s">
        <v>1113</v>
      </c>
      <c r="E88" s="1" t="s">
        <v>1114</v>
      </c>
      <c r="F88" s="1" t="s">
        <v>740</v>
      </c>
      <c r="G88" s="1" t="s">
        <v>597</v>
      </c>
      <c r="H88" s="1" t="s">
        <v>598</v>
      </c>
      <c r="I88" s="1" t="s">
        <v>1115</v>
      </c>
      <c r="J88" s="1" t="s">
        <v>30</v>
      </c>
      <c r="K88" s="1" t="s">
        <v>1116</v>
      </c>
      <c r="L88" s="1" t="s">
        <v>1116</v>
      </c>
      <c r="M88" s="1" t="s">
        <v>601</v>
      </c>
      <c r="N88" s="1" t="s">
        <v>601</v>
      </c>
      <c r="O88" s="1" t="s">
        <v>602</v>
      </c>
      <c r="P88" s="1" t="s">
        <v>603</v>
      </c>
      <c r="Q88" s="1" t="s">
        <v>604</v>
      </c>
      <c r="R88" s="1" t="s">
        <v>1117</v>
      </c>
      <c r="S88" s="1" t="s">
        <v>606</v>
      </c>
      <c r="T88" s="1" t="s">
        <v>607</v>
      </c>
      <c r="U88" s="1" t="s">
        <v>608</v>
      </c>
    </row>
    <row r="89" s="1" customFormat="1" spans="1:21">
      <c r="A89" s="3">
        <v>18686680600</v>
      </c>
      <c r="B89" s="1" t="s">
        <v>1118</v>
      </c>
      <c r="C89" s="1" t="s">
        <v>1119</v>
      </c>
      <c r="D89" s="1" t="s">
        <v>1120</v>
      </c>
      <c r="E89" s="1" t="s">
        <v>1121</v>
      </c>
      <c r="F89" s="1" t="s">
        <v>791</v>
      </c>
      <c r="G89" s="1" t="s">
        <v>597</v>
      </c>
      <c r="H89" s="1" t="s">
        <v>598</v>
      </c>
      <c r="I89" s="1" t="s">
        <v>1122</v>
      </c>
      <c r="J89" s="1" t="s">
        <v>30</v>
      </c>
      <c r="K89" s="1" t="s">
        <v>1123</v>
      </c>
      <c r="L89" s="1" t="s">
        <v>1123</v>
      </c>
      <c r="M89" s="1" t="s">
        <v>601</v>
      </c>
      <c r="N89" s="1" t="s">
        <v>601</v>
      </c>
      <c r="O89" s="1" t="s">
        <v>602</v>
      </c>
      <c r="P89" s="1" t="s">
        <v>603</v>
      </c>
      <c r="Q89" s="1" t="s">
        <v>604</v>
      </c>
      <c r="R89" s="1" t="s">
        <v>1124</v>
      </c>
      <c r="S89" s="1" t="s">
        <v>606</v>
      </c>
      <c r="T89" s="1" t="s">
        <v>607</v>
      </c>
      <c r="U89" s="1" t="s">
        <v>608</v>
      </c>
    </row>
    <row r="90" s="1" customFormat="1" spans="1:21">
      <c r="A90" s="3">
        <v>18729176615</v>
      </c>
      <c r="B90" s="1" t="s">
        <v>1125</v>
      </c>
      <c r="C90" s="1" t="s">
        <v>1126</v>
      </c>
      <c r="D90" s="1" t="s">
        <v>1127</v>
      </c>
      <c r="E90" s="1" t="s">
        <v>1128</v>
      </c>
      <c r="F90" s="1" t="s">
        <v>593</v>
      </c>
      <c r="G90" s="1" t="s">
        <v>597</v>
      </c>
      <c r="H90" s="1" t="s">
        <v>598</v>
      </c>
      <c r="I90" s="1" t="s">
        <v>1129</v>
      </c>
      <c r="J90" s="1" t="s">
        <v>30</v>
      </c>
      <c r="K90" s="1" t="s">
        <v>1130</v>
      </c>
      <c r="L90" s="1" t="s">
        <v>1130</v>
      </c>
      <c r="M90" s="1" t="s">
        <v>601</v>
      </c>
      <c r="N90" s="1" t="s">
        <v>601</v>
      </c>
      <c r="O90" s="1" t="s">
        <v>602</v>
      </c>
      <c r="P90" s="1" t="s">
        <v>603</v>
      </c>
      <c r="Q90" s="1" t="s">
        <v>604</v>
      </c>
      <c r="R90" s="1" t="s">
        <v>1131</v>
      </c>
      <c r="S90" s="1" t="s">
        <v>606</v>
      </c>
      <c r="T90" s="1" t="s">
        <v>607</v>
      </c>
      <c r="U90" s="1" t="s">
        <v>608</v>
      </c>
    </row>
    <row r="91" s="1" customFormat="1" spans="1:21">
      <c r="A91" s="3">
        <v>18725220936</v>
      </c>
      <c r="B91" s="1" t="s">
        <v>1125</v>
      </c>
      <c r="C91" s="1" t="s">
        <v>1132</v>
      </c>
      <c r="D91" s="1" t="s">
        <v>1127</v>
      </c>
      <c r="E91" s="1" t="s">
        <v>1133</v>
      </c>
      <c r="F91" s="1" t="s">
        <v>740</v>
      </c>
      <c r="G91" s="1" t="s">
        <v>597</v>
      </c>
      <c r="H91" s="1" t="s">
        <v>598</v>
      </c>
      <c r="I91" s="1" t="s">
        <v>1134</v>
      </c>
      <c r="J91" s="1" t="s">
        <v>30</v>
      </c>
      <c r="K91" s="1" t="s">
        <v>1135</v>
      </c>
      <c r="L91" s="1" t="s">
        <v>1135</v>
      </c>
      <c r="M91" s="1" t="s">
        <v>601</v>
      </c>
      <c r="N91" s="1" t="s">
        <v>601</v>
      </c>
      <c r="O91" s="1" t="s">
        <v>602</v>
      </c>
      <c r="P91" s="1" t="s">
        <v>603</v>
      </c>
      <c r="Q91" s="1" t="s">
        <v>604</v>
      </c>
      <c r="R91" s="1" t="s">
        <v>1136</v>
      </c>
      <c r="S91" s="1" t="s">
        <v>606</v>
      </c>
      <c r="T91" s="1" t="s">
        <v>607</v>
      </c>
      <c r="U91" s="1" t="s">
        <v>608</v>
      </c>
    </row>
    <row r="92" s="1" customFormat="1" spans="1:21">
      <c r="A92" s="3">
        <v>18719565908</v>
      </c>
      <c r="B92" s="1" t="s">
        <v>1125</v>
      </c>
      <c r="C92" s="1" t="s">
        <v>1137</v>
      </c>
      <c r="D92" s="1" t="s">
        <v>1127</v>
      </c>
      <c r="E92" s="1" t="s">
        <v>1138</v>
      </c>
      <c r="F92" s="1" t="s">
        <v>740</v>
      </c>
      <c r="G92" s="1" t="s">
        <v>597</v>
      </c>
      <c r="H92" s="1" t="s">
        <v>598</v>
      </c>
      <c r="I92" s="1" t="s">
        <v>1139</v>
      </c>
      <c r="J92" s="1" t="s">
        <v>30</v>
      </c>
      <c r="K92" s="1" t="s">
        <v>1140</v>
      </c>
      <c r="L92" s="1" t="s">
        <v>1140</v>
      </c>
      <c r="M92" s="1" t="s">
        <v>601</v>
      </c>
      <c r="N92" s="1" t="s">
        <v>601</v>
      </c>
      <c r="O92" s="1" t="s">
        <v>602</v>
      </c>
      <c r="P92" s="1" t="s">
        <v>603</v>
      </c>
      <c r="Q92" s="1" t="s">
        <v>604</v>
      </c>
      <c r="R92" s="1" t="s">
        <v>1141</v>
      </c>
      <c r="S92" s="1" t="s">
        <v>606</v>
      </c>
      <c r="T92" s="1" t="s">
        <v>607</v>
      </c>
      <c r="U92" s="1" t="s">
        <v>608</v>
      </c>
    </row>
    <row r="93" s="1" customFormat="1" spans="1:21">
      <c r="A93" s="3">
        <v>18717527156</v>
      </c>
      <c r="B93" s="1" t="s">
        <v>1142</v>
      </c>
      <c r="C93" s="1" t="s">
        <v>1143</v>
      </c>
      <c r="D93" s="1" t="s">
        <v>1127</v>
      </c>
      <c r="E93" s="1" t="s">
        <v>1144</v>
      </c>
      <c r="F93" s="1" t="s">
        <v>593</v>
      </c>
      <c r="G93" s="1" t="s">
        <v>597</v>
      </c>
      <c r="H93" s="1" t="s">
        <v>598</v>
      </c>
      <c r="I93" s="1" t="s">
        <v>1145</v>
      </c>
      <c r="J93" s="1" t="s">
        <v>30</v>
      </c>
      <c r="K93" s="1" t="s">
        <v>1146</v>
      </c>
      <c r="L93" s="1" t="s">
        <v>1146</v>
      </c>
      <c r="M93" s="1" t="s">
        <v>601</v>
      </c>
      <c r="N93" s="1" t="s">
        <v>601</v>
      </c>
      <c r="O93" s="1" t="s">
        <v>602</v>
      </c>
      <c r="P93" s="1" t="s">
        <v>603</v>
      </c>
      <c r="Q93" s="1" t="s">
        <v>604</v>
      </c>
      <c r="R93" s="1" t="s">
        <v>1147</v>
      </c>
      <c r="S93" s="1" t="s">
        <v>606</v>
      </c>
      <c r="T93" s="1" t="s">
        <v>607</v>
      </c>
      <c r="U93" s="1" t="s">
        <v>608</v>
      </c>
    </row>
    <row r="94" s="1" customFormat="1" spans="1:21">
      <c r="A94" s="3">
        <v>18809131006</v>
      </c>
      <c r="B94" s="1" t="s">
        <v>1148</v>
      </c>
      <c r="C94" s="1" t="s">
        <v>1149</v>
      </c>
      <c r="D94" s="1" t="s">
        <v>1127</v>
      </c>
      <c r="E94" s="1" t="s">
        <v>1150</v>
      </c>
      <c r="F94" s="1" t="s">
        <v>740</v>
      </c>
      <c r="G94" s="1" t="s">
        <v>597</v>
      </c>
      <c r="H94" s="1" t="s">
        <v>598</v>
      </c>
      <c r="I94" s="1" t="s">
        <v>1151</v>
      </c>
      <c r="J94" s="1" t="s">
        <v>30</v>
      </c>
      <c r="K94" s="1" t="s">
        <v>1152</v>
      </c>
      <c r="L94" s="1" t="s">
        <v>1152</v>
      </c>
      <c r="M94" s="1" t="s">
        <v>601</v>
      </c>
      <c r="N94" s="1" t="s">
        <v>601</v>
      </c>
      <c r="O94" s="1" t="s">
        <v>602</v>
      </c>
      <c r="P94" s="1" t="s">
        <v>603</v>
      </c>
      <c r="Q94" s="1" t="s">
        <v>604</v>
      </c>
      <c r="R94" s="1" t="s">
        <v>1153</v>
      </c>
      <c r="S94" s="1" t="s">
        <v>606</v>
      </c>
      <c r="T94" s="1" t="s">
        <v>607</v>
      </c>
      <c r="U94" s="1" t="s">
        <v>608</v>
      </c>
    </row>
    <row r="95" s="1" customFormat="1" spans="1:21">
      <c r="A95" s="3">
        <v>18729929638</v>
      </c>
      <c r="B95" s="1" t="s">
        <v>1125</v>
      </c>
      <c r="C95" s="1" t="s">
        <v>1154</v>
      </c>
      <c r="D95" s="1" t="s">
        <v>1155</v>
      </c>
      <c r="E95" s="1" t="s">
        <v>1156</v>
      </c>
      <c r="F95" s="1" t="s">
        <v>740</v>
      </c>
      <c r="G95" s="1" t="s">
        <v>597</v>
      </c>
      <c r="H95" s="1" t="s">
        <v>598</v>
      </c>
      <c r="I95" s="1" t="s">
        <v>1157</v>
      </c>
      <c r="J95" s="1" t="s">
        <v>30</v>
      </c>
      <c r="K95" s="1" t="s">
        <v>1158</v>
      </c>
      <c r="L95" s="1" t="s">
        <v>1158</v>
      </c>
      <c r="M95" s="1" t="s">
        <v>601</v>
      </c>
      <c r="N95" s="1" t="s">
        <v>601</v>
      </c>
      <c r="O95" s="1" t="s">
        <v>602</v>
      </c>
      <c r="P95" s="1" t="s">
        <v>603</v>
      </c>
      <c r="Q95" s="1" t="s">
        <v>604</v>
      </c>
      <c r="R95" s="1" t="s">
        <v>1159</v>
      </c>
      <c r="S95" s="1" t="s">
        <v>606</v>
      </c>
      <c r="T95" s="1" t="s">
        <v>607</v>
      </c>
      <c r="U95" s="1" t="s">
        <v>608</v>
      </c>
    </row>
    <row r="96" s="1" customFormat="1" spans="1:21">
      <c r="A96" s="3">
        <v>18823698281</v>
      </c>
      <c r="B96" s="1" t="s">
        <v>1034</v>
      </c>
      <c r="C96" s="1" t="s">
        <v>1160</v>
      </c>
      <c r="D96" s="1" t="s">
        <v>1161</v>
      </c>
      <c r="E96" s="1" t="s">
        <v>1162</v>
      </c>
      <c r="F96" s="1" t="s">
        <v>593</v>
      </c>
      <c r="G96" s="1" t="s">
        <v>597</v>
      </c>
      <c r="H96" s="1" t="s">
        <v>598</v>
      </c>
      <c r="I96" s="1" t="s">
        <v>1163</v>
      </c>
      <c r="J96" s="1" t="s">
        <v>30</v>
      </c>
      <c r="K96" s="1" t="s">
        <v>1164</v>
      </c>
      <c r="L96" s="1" t="s">
        <v>1164</v>
      </c>
      <c r="M96" s="1" t="s">
        <v>601</v>
      </c>
      <c r="N96" s="1" t="s">
        <v>601</v>
      </c>
      <c r="O96" s="1" t="s">
        <v>602</v>
      </c>
      <c r="P96" s="1" t="s">
        <v>603</v>
      </c>
      <c r="Q96" s="1" t="s">
        <v>604</v>
      </c>
      <c r="R96" s="1" t="s">
        <v>1165</v>
      </c>
      <c r="S96" s="1" t="s">
        <v>606</v>
      </c>
      <c r="T96" s="1" t="s">
        <v>607</v>
      </c>
      <c r="U96" s="1" t="s">
        <v>608</v>
      </c>
    </row>
    <row r="97" s="1" customFormat="1" spans="1:21">
      <c r="A97" s="3">
        <v>18827926150</v>
      </c>
      <c r="B97" s="1" t="s">
        <v>1034</v>
      </c>
      <c r="C97" s="1" t="s">
        <v>1166</v>
      </c>
      <c r="D97" s="1" t="s">
        <v>1167</v>
      </c>
      <c r="E97" s="1" t="s">
        <v>1168</v>
      </c>
      <c r="F97" s="1" t="s">
        <v>593</v>
      </c>
      <c r="G97" s="1" t="s">
        <v>597</v>
      </c>
      <c r="H97" s="1" t="s">
        <v>598</v>
      </c>
      <c r="I97" s="1" t="s">
        <v>1169</v>
      </c>
      <c r="J97" s="1" t="s">
        <v>30</v>
      </c>
      <c r="K97" s="1" t="s">
        <v>1170</v>
      </c>
      <c r="L97" s="1" t="s">
        <v>1170</v>
      </c>
      <c r="M97" s="1" t="s">
        <v>601</v>
      </c>
      <c r="N97" s="1" t="s">
        <v>601</v>
      </c>
      <c r="O97" s="1" t="s">
        <v>602</v>
      </c>
      <c r="P97" s="1" t="s">
        <v>603</v>
      </c>
      <c r="Q97" s="1" t="s">
        <v>604</v>
      </c>
      <c r="R97" s="1" t="s">
        <v>1171</v>
      </c>
      <c r="S97" s="1" t="s">
        <v>606</v>
      </c>
      <c r="T97" s="1" t="s">
        <v>607</v>
      </c>
      <c r="U97" s="1" t="s">
        <v>608</v>
      </c>
    </row>
    <row r="98" s="1" customFormat="1" spans="1:21">
      <c r="A98" s="3">
        <v>18747981277</v>
      </c>
      <c r="B98" s="1" t="s">
        <v>1172</v>
      </c>
      <c r="C98" s="1" t="s">
        <v>1173</v>
      </c>
      <c r="D98" s="1" t="s">
        <v>1174</v>
      </c>
      <c r="E98" s="1" t="s">
        <v>1175</v>
      </c>
      <c r="F98" s="1" t="s">
        <v>593</v>
      </c>
      <c r="G98" s="1" t="s">
        <v>597</v>
      </c>
      <c r="H98" s="1" t="s">
        <v>598</v>
      </c>
      <c r="I98" s="1" t="s">
        <v>1176</v>
      </c>
      <c r="J98" s="1" t="s">
        <v>30</v>
      </c>
      <c r="K98" s="1" t="s">
        <v>1177</v>
      </c>
      <c r="L98" s="1" t="s">
        <v>1177</v>
      </c>
      <c r="M98" s="1" t="s">
        <v>601</v>
      </c>
      <c r="N98" s="1" t="s">
        <v>601</v>
      </c>
      <c r="O98" s="1" t="s">
        <v>602</v>
      </c>
      <c r="P98" s="1" t="s">
        <v>603</v>
      </c>
      <c r="Q98" s="1" t="s">
        <v>604</v>
      </c>
      <c r="R98" s="1" t="s">
        <v>1178</v>
      </c>
      <c r="S98" s="1" t="s">
        <v>606</v>
      </c>
      <c r="T98" s="1" t="s">
        <v>607</v>
      </c>
      <c r="U98" s="1" t="s">
        <v>608</v>
      </c>
    </row>
    <row r="99" s="1" customFormat="1" spans="1:21">
      <c r="A99" s="3">
        <v>18566364425</v>
      </c>
      <c r="B99" s="1" t="s">
        <v>1179</v>
      </c>
      <c r="C99" s="1" t="s">
        <v>1180</v>
      </c>
      <c r="D99" s="1" t="s">
        <v>1181</v>
      </c>
      <c r="E99" s="1" t="s">
        <v>1182</v>
      </c>
      <c r="F99" s="1" t="s">
        <v>761</v>
      </c>
      <c r="G99" s="1" t="s">
        <v>597</v>
      </c>
      <c r="H99" s="1" t="s">
        <v>598</v>
      </c>
      <c r="I99" s="1" t="s">
        <v>1183</v>
      </c>
      <c r="J99" s="1" t="s">
        <v>30</v>
      </c>
      <c r="K99" s="1" t="s">
        <v>1184</v>
      </c>
      <c r="L99" s="1" t="s">
        <v>1184</v>
      </c>
      <c r="M99" s="1" t="s">
        <v>601</v>
      </c>
      <c r="N99" s="1" t="s">
        <v>601</v>
      </c>
      <c r="O99" s="1" t="s">
        <v>602</v>
      </c>
      <c r="P99" s="1" t="s">
        <v>603</v>
      </c>
      <c r="Q99" s="1" t="s">
        <v>604</v>
      </c>
      <c r="R99" s="1" t="s">
        <v>1185</v>
      </c>
      <c r="S99" s="1" t="s">
        <v>606</v>
      </c>
      <c r="T99" s="1" t="s">
        <v>607</v>
      </c>
      <c r="U99" s="1" t="s">
        <v>608</v>
      </c>
    </row>
    <row r="100" s="1" customFormat="1" spans="1:21">
      <c r="A100" s="3">
        <v>18766232532</v>
      </c>
      <c r="B100" s="1" t="s">
        <v>1041</v>
      </c>
      <c r="C100" s="1" t="s">
        <v>1186</v>
      </c>
      <c r="D100" s="1" t="s">
        <v>1187</v>
      </c>
      <c r="E100" s="1" t="s">
        <v>1188</v>
      </c>
      <c r="F100" s="1" t="s">
        <v>593</v>
      </c>
      <c r="G100" s="1" t="s">
        <v>597</v>
      </c>
      <c r="H100" s="1" t="s">
        <v>598</v>
      </c>
      <c r="I100" s="1" t="s">
        <v>1189</v>
      </c>
      <c r="J100" s="1" t="s">
        <v>30</v>
      </c>
      <c r="K100" s="1" t="s">
        <v>1190</v>
      </c>
      <c r="L100" s="1" t="s">
        <v>1190</v>
      </c>
      <c r="M100" s="1" t="s">
        <v>601</v>
      </c>
      <c r="N100" s="1" t="s">
        <v>601</v>
      </c>
      <c r="O100" s="1" t="s">
        <v>602</v>
      </c>
      <c r="P100" s="1" t="s">
        <v>603</v>
      </c>
      <c r="Q100" s="1" t="s">
        <v>604</v>
      </c>
      <c r="R100" s="1" t="s">
        <v>1191</v>
      </c>
      <c r="S100" s="1" t="s">
        <v>606</v>
      </c>
      <c r="T100" s="1" t="s">
        <v>607</v>
      </c>
      <c r="U100" s="1" t="s">
        <v>608</v>
      </c>
    </row>
    <row r="101" s="1" customFormat="1" spans="1:21">
      <c r="A101" s="3">
        <v>18788536765</v>
      </c>
      <c r="B101" s="1" t="s">
        <v>1048</v>
      </c>
      <c r="C101" s="1" t="s">
        <v>1192</v>
      </c>
      <c r="D101" s="1" t="s">
        <v>1193</v>
      </c>
      <c r="E101" s="1" t="s">
        <v>1194</v>
      </c>
      <c r="F101" s="1" t="s">
        <v>593</v>
      </c>
      <c r="G101" s="1" t="s">
        <v>597</v>
      </c>
      <c r="H101" s="1" t="s">
        <v>598</v>
      </c>
      <c r="I101" s="1" t="s">
        <v>1195</v>
      </c>
      <c r="J101" s="1" t="s">
        <v>30</v>
      </c>
      <c r="K101" s="1" t="s">
        <v>1196</v>
      </c>
      <c r="L101" s="1" t="s">
        <v>1196</v>
      </c>
      <c r="M101" s="1" t="s">
        <v>601</v>
      </c>
      <c r="N101" s="1" t="s">
        <v>601</v>
      </c>
      <c r="O101" s="1" t="s">
        <v>602</v>
      </c>
      <c r="P101" s="1" t="s">
        <v>603</v>
      </c>
      <c r="Q101" s="1" t="s">
        <v>604</v>
      </c>
      <c r="R101" s="1" t="s">
        <v>1197</v>
      </c>
      <c r="S101" s="1" t="s">
        <v>606</v>
      </c>
      <c r="T101" s="1" t="s">
        <v>607</v>
      </c>
      <c r="U101" s="1" t="s">
        <v>608</v>
      </c>
    </row>
    <row r="102" s="1" customFormat="1" spans="1:21">
      <c r="A102" s="3">
        <v>18813436594</v>
      </c>
      <c r="B102" s="1" t="s">
        <v>1016</v>
      </c>
      <c r="C102" s="1" t="s">
        <v>1198</v>
      </c>
      <c r="D102" s="1" t="s">
        <v>1199</v>
      </c>
      <c r="E102" s="1" t="s">
        <v>1200</v>
      </c>
      <c r="F102" s="1" t="s">
        <v>593</v>
      </c>
      <c r="G102" s="1" t="s">
        <v>597</v>
      </c>
      <c r="H102" s="1" t="s">
        <v>598</v>
      </c>
      <c r="I102" s="1" t="s">
        <v>1201</v>
      </c>
      <c r="J102" s="1" t="s">
        <v>30</v>
      </c>
      <c r="K102" s="1" t="s">
        <v>1202</v>
      </c>
      <c r="L102" s="1" t="s">
        <v>1202</v>
      </c>
      <c r="M102" s="1" t="s">
        <v>601</v>
      </c>
      <c r="N102" s="1" t="s">
        <v>601</v>
      </c>
      <c r="O102" s="1" t="s">
        <v>602</v>
      </c>
      <c r="P102" s="1" t="s">
        <v>603</v>
      </c>
      <c r="Q102" s="1" t="s">
        <v>604</v>
      </c>
      <c r="R102" s="1" t="s">
        <v>1203</v>
      </c>
      <c r="S102" s="1" t="s">
        <v>606</v>
      </c>
      <c r="T102" s="1" t="s">
        <v>607</v>
      </c>
      <c r="U102" s="1" t="s">
        <v>608</v>
      </c>
    </row>
    <row r="103" s="1" customFormat="1" spans="1:21">
      <c r="A103" s="3">
        <v>17940998331</v>
      </c>
      <c r="B103" s="1" t="s">
        <v>1204</v>
      </c>
      <c r="C103" s="1" t="s">
        <v>1205</v>
      </c>
      <c r="D103" s="1" t="s">
        <v>1206</v>
      </c>
      <c r="E103" s="1" t="s">
        <v>1207</v>
      </c>
      <c r="F103" s="1" t="s">
        <v>593</v>
      </c>
      <c r="G103" s="1" t="s">
        <v>597</v>
      </c>
      <c r="H103" s="1" t="s">
        <v>598</v>
      </c>
      <c r="I103" s="1" t="s">
        <v>1208</v>
      </c>
      <c r="J103" s="1" t="s">
        <v>30</v>
      </c>
      <c r="K103" s="1" t="s">
        <v>1209</v>
      </c>
      <c r="L103" s="1" t="s">
        <v>1209</v>
      </c>
      <c r="M103" s="1" t="s">
        <v>601</v>
      </c>
      <c r="N103" s="1" t="s">
        <v>601</v>
      </c>
      <c r="O103" s="1" t="s">
        <v>602</v>
      </c>
      <c r="P103" s="1" t="s">
        <v>603</v>
      </c>
      <c r="Q103" s="1" t="s">
        <v>604</v>
      </c>
      <c r="R103" s="1" t="s">
        <v>1210</v>
      </c>
      <c r="S103" s="1" t="s">
        <v>606</v>
      </c>
      <c r="T103" s="1" t="s">
        <v>607</v>
      </c>
      <c r="U103" s="1" t="s">
        <v>608</v>
      </c>
    </row>
    <row r="104" s="1" customFormat="1" spans="1:21">
      <c r="A104" s="3">
        <v>18654481078</v>
      </c>
      <c r="B104" s="1" t="s">
        <v>1211</v>
      </c>
      <c r="C104" s="1" t="s">
        <v>1212</v>
      </c>
      <c r="D104" s="1" t="s">
        <v>1213</v>
      </c>
      <c r="E104" s="1" t="s">
        <v>1214</v>
      </c>
      <c r="F104" s="1" t="s">
        <v>593</v>
      </c>
      <c r="G104" s="1" t="s">
        <v>597</v>
      </c>
      <c r="H104" s="1" t="s">
        <v>598</v>
      </c>
      <c r="I104" s="1" t="s">
        <v>1215</v>
      </c>
      <c r="J104" s="1" t="s">
        <v>30</v>
      </c>
      <c r="K104" s="1" t="s">
        <v>1216</v>
      </c>
      <c r="L104" s="1" t="s">
        <v>1216</v>
      </c>
      <c r="M104" s="1" t="s">
        <v>601</v>
      </c>
      <c r="N104" s="1" t="s">
        <v>601</v>
      </c>
      <c r="O104" s="1" t="s">
        <v>602</v>
      </c>
      <c r="P104" s="1" t="s">
        <v>603</v>
      </c>
      <c r="Q104" s="1" t="s">
        <v>604</v>
      </c>
      <c r="R104" s="1" t="s">
        <v>1217</v>
      </c>
      <c r="S104" s="1" t="s">
        <v>606</v>
      </c>
      <c r="T104" s="1" t="s">
        <v>607</v>
      </c>
      <c r="U104" s="1" t="s">
        <v>608</v>
      </c>
    </row>
    <row r="105" s="1" customFormat="1" spans="1:21">
      <c r="A105" s="3">
        <v>18788341588</v>
      </c>
      <c r="B105" s="1" t="s">
        <v>1048</v>
      </c>
      <c r="C105" s="1" t="s">
        <v>1218</v>
      </c>
      <c r="D105" s="1" t="s">
        <v>1219</v>
      </c>
      <c r="E105" s="1" t="s">
        <v>1220</v>
      </c>
      <c r="F105" s="1" t="s">
        <v>593</v>
      </c>
      <c r="G105" s="1" t="s">
        <v>597</v>
      </c>
      <c r="H105" s="1" t="s">
        <v>598</v>
      </c>
      <c r="I105" s="1" t="s">
        <v>1221</v>
      </c>
      <c r="J105" s="1" t="s">
        <v>30</v>
      </c>
      <c r="K105" s="1" t="s">
        <v>1222</v>
      </c>
      <c r="L105" s="1" t="s">
        <v>1222</v>
      </c>
      <c r="M105" s="1" t="s">
        <v>601</v>
      </c>
      <c r="N105" s="1" t="s">
        <v>601</v>
      </c>
      <c r="O105" s="1" t="s">
        <v>602</v>
      </c>
      <c r="P105" s="1" t="s">
        <v>603</v>
      </c>
      <c r="Q105" s="1" t="s">
        <v>604</v>
      </c>
      <c r="R105" s="1" t="s">
        <v>1223</v>
      </c>
      <c r="S105" s="1" t="s">
        <v>606</v>
      </c>
      <c r="T105" s="1" t="s">
        <v>607</v>
      </c>
      <c r="U105" s="1" t="s">
        <v>608</v>
      </c>
    </row>
    <row r="106" s="1" customFormat="1" spans="1:21">
      <c r="A106" s="3">
        <v>18695088624</v>
      </c>
      <c r="B106" s="1" t="s">
        <v>1118</v>
      </c>
      <c r="C106" s="1" t="s">
        <v>1224</v>
      </c>
      <c r="D106" s="1" t="s">
        <v>1225</v>
      </c>
      <c r="E106" s="1" t="s">
        <v>1226</v>
      </c>
      <c r="F106" s="1" t="s">
        <v>740</v>
      </c>
      <c r="G106" s="1" t="s">
        <v>597</v>
      </c>
      <c r="H106" s="1" t="s">
        <v>598</v>
      </c>
      <c r="I106" s="1" t="s">
        <v>1227</v>
      </c>
      <c r="J106" s="1" t="s">
        <v>30</v>
      </c>
      <c r="K106" s="1" t="s">
        <v>1228</v>
      </c>
      <c r="L106" s="1" t="s">
        <v>1228</v>
      </c>
      <c r="M106" s="1" t="s">
        <v>601</v>
      </c>
      <c r="N106" s="1" t="s">
        <v>601</v>
      </c>
      <c r="O106" s="1" t="s">
        <v>602</v>
      </c>
      <c r="P106" s="1" t="s">
        <v>603</v>
      </c>
      <c r="Q106" s="1" t="s">
        <v>604</v>
      </c>
      <c r="R106" s="1" t="s">
        <v>1229</v>
      </c>
      <c r="S106" s="1" t="s">
        <v>606</v>
      </c>
      <c r="T106" s="1" t="s">
        <v>607</v>
      </c>
      <c r="U106" s="1" t="s">
        <v>608</v>
      </c>
    </row>
    <row r="107" s="1" customFormat="1" spans="1:21">
      <c r="A107" s="3">
        <v>18241688113</v>
      </c>
      <c r="B107" s="1" t="s">
        <v>1230</v>
      </c>
      <c r="C107" s="1" t="s">
        <v>1231</v>
      </c>
      <c r="D107" s="1" t="s">
        <v>1232</v>
      </c>
      <c r="E107" s="1" t="s">
        <v>1233</v>
      </c>
      <c r="F107" s="1" t="s">
        <v>740</v>
      </c>
      <c r="G107" s="1" t="s">
        <v>597</v>
      </c>
      <c r="H107" s="1" t="s">
        <v>598</v>
      </c>
      <c r="I107" s="1" t="s">
        <v>1234</v>
      </c>
      <c r="J107" s="1" t="s">
        <v>30</v>
      </c>
      <c r="K107" s="1" t="s">
        <v>1235</v>
      </c>
      <c r="L107" s="1" t="s">
        <v>1235</v>
      </c>
      <c r="M107" s="1" t="s">
        <v>601</v>
      </c>
      <c r="N107" s="1" t="s">
        <v>601</v>
      </c>
      <c r="O107" s="1" t="s">
        <v>602</v>
      </c>
      <c r="P107" s="1" t="s">
        <v>603</v>
      </c>
      <c r="Q107" s="1" t="s">
        <v>604</v>
      </c>
      <c r="R107" s="1" t="s">
        <v>1236</v>
      </c>
      <c r="S107" s="1" t="s">
        <v>606</v>
      </c>
      <c r="T107" s="1" t="s">
        <v>607</v>
      </c>
      <c r="U107" s="1" t="s">
        <v>608</v>
      </c>
    </row>
    <row r="108" s="1" customFormat="1" spans="1:21">
      <c r="A108" s="3">
        <v>18743698629</v>
      </c>
      <c r="B108" s="1" t="s">
        <v>1079</v>
      </c>
      <c r="C108" s="1" t="s">
        <v>1237</v>
      </c>
      <c r="D108" s="1" t="s">
        <v>1238</v>
      </c>
      <c r="E108" s="1" t="s">
        <v>1239</v>
      </c>
      <c r="F108" s="1" t="s">
        <v>593</v>
      </c>
      <c r="G108" s="1" t="s">
        <v>597</v>
      </c>
      <c r="H108" s="1" t="s">
        <v>598</v>
      </c>
      <c r="I108" s="1" t="s">
        <v>1240</v>
      </c>
      <c r="J108" s="1" t="s">
        <v>30</v>
      </c>
      <c r="K108" s="1" t="s">
        <v>1241</v>
      </c>
      <c r="L108" s="1" t="s">
        <v>1241</v>
      </c>
      <c r="M108" s="1" t="s">
        <v>601</v>
      </c>
      <c r="N108" s="1" t="s">
        <v>601</v>
      </c>
      <c r="O108" s="1" t="s">
        <v>602</v>
      </c>
      <c r="P108" s="1" t="s">
        <v>603</v>
      </c>
      <c r="Q108" s="1" t="s">
        <v>604</v>
      </c>
      <c r="R108" s="1" t="s">
        <v>1242</v>
      </c>
      <c r="S108" s="1" t="s">
        <v>606</v>
      </c>
      <c r="T108" s="1" t="s">
        <v>607</v>
      </c>
      <c r="U108" s="1" t="s">
        <v>608</v>
      </c>
    </row>
    <row r="109" s="1" customFormat="1" spans="1:21">
      <c r="A109" s="3">
        <v>18547398157</v>
      </c>
      <c r="B109" s="1" t="s">
        <v>1243</v>
      </c>
      <c r="C109" s="1" t="s">
        <v>1244</v>
      </c>
      <c r="D109" s="1" t="s">
        <v>1245</v>
      </c>
      <c r="E109" s="1" t="s">
        <v>1246</v>
      </c>
      <c r="F109" s="1" t="s">
        <v>593</v>
      </c>
      <c r="G109" s="1" t="s">
        <v>597</v>
      </c>
      <c r="H109" s="1" t="s">
        <v>598</v>
      </c>
      <c r="I109" s="1" t="s">
        <v>1247</v>
      </c>
      <c r="J109" s="1" t="s">
        <v>30</v>
      </c>
      <c r="K109" s="1" t="s">
        <v>1248</v>
      </c>
      <c r="L109" s="1" t="s">
        <v>1248</v>
      </c>
      <c r="M109" s="1" t="s">
        <v>601</v>
      </c>
      <c r="N109" s="1" t="s">
        <v>601</v>
      </c>
      <c r="O109" s="1" t="s">
        <v>602</v>
      </c>
      <c r="P109" s="1" t="s">
        <v>603</v>
      </c>
      <c r="Q109" s="1" t="s">
        <v>604</v>
      </c>
      <c r="R109" s="1" t="s">
        <v>1249</v>
      </c>
      <c r="S109" s="1" t="s">
        <v>606</v>
      </c>
      <c r="T109" s="1" t="s">
        <v>607</v>
      </c>
      <c r="U109" s="1" t="s">
        <v>608</v>
      </c>
    </row>
    <row r="110" s="1" customFormat="1" spans="1:21">
      <c r="A110" s="3">
        <v>18573246196</v>
      </c>
      <c r="B110" s="1" t="s">
        <v>1091</v>
      </c>
      <c r="C110" s="1" t="s">
        <v>1250</v>
      </c>
      <c r="D110" s="1" t="s">
        <v>1251</v>
      </c>
      <c r="E110" s="1" t="s">
        <v>1252</v>
      </c>
      <c r="F110" s="1" t="s">
        <v>593</v>
      </c>
      <c r="G110" s="1" t="s">
        <v>597</v>
      </c>
      <c r="H110" s="1" t="s">
        <v>598</v>
      </c>
      <c r="I110" s="1" t="s">
        <v>1253</v>
      </c>
      <c r="J110" s="1" t="s">
        <v>30</v>
      </c>
      <c r="K110" s="1" t="s">
        <v>1254</v>
      </c>
      <c r="L110" s="1" t="s">
        <v>1254</v>
      </c>
      <c r="M110" s="1" t="s">
        <v>601</v>
      </c>
      <c r="N110" s="1" t="s">
        <v>601</v>
      </c>
      <c r="O110" s="1" t="s">
        <v>602</v>
      </c>
      <c r="P110" s="1" t="s">
        <v>603</v>
      </c>
      <c r="Q110" s="1" t="s">
        <v>604</v>
      </c>
      <c r="R110" s="1" t="s">
        <v>1255</v>
      </c>
      <c r="S110" s="1" t="s">
        <v>606</v>
      </c>
      <c r="T110" s="1" t="s">
        <v>607</v>
      </c>
      <c r="U110" s="1" t="s">
        <v>608</v>
      </c>
    </row>
    <row r="111" s="1" customFormat="1" spans="1:21">
      <c r="A111" s="3">
        <v>18363019381</v>
      </c>
      <c r="B111" s="1" t="s">
        <v>1256</v>
      </c>
      <c r="C111" s="1" t="s">
        <v>1257</v>
      </c>
      <c r="D111" s="1" t="s">
        <v>1258</v>
      </c>
      <c r="E111" s="1" t="s">
        <v>1259</v>
      </c>
      <c r="F111" s="1" t="s">
        <v>740</v>
      </c>
      <c r="G111" s="1" t="s">
        <v>597</v>
      </c>
      <c r="H111" s="1" t="s">
        <v>598</v>
      </c>
      <c r="I111" s="1" t="s">
        <v>1260</v>
      </c>
      <c r="J111" s="1" t="s">
        <v>30</v>
      </c>
      <c r="K111" s="1" t="s">
        <v>1261</v>
      </c>
      <c r="L111" s="1" t="s">
        <v>1261</v>
      </c>
      <c r="M111" s="1" t="s">
        <v>601</v>
      </c>
      <c r="N111" s="1" t="s">
        <v>601</v>
      </c>
      <c r="O111" s="1" t="s">
        <v>602</v>
      </c>
      <c r="P111" s="1" t="s">
        <v>603</v>
      </c>
      <c r="Q111" s="1" t="s">
        <v>604</v>
      </c>
      <c r="R111" s="1" t="s">
        <v>1262</v>
      </c>
      <c r="S111" s="1" t="s">
        <v>606</v>
      </c>
      <c r="T111" s="1" t="s">
        <v>607</v>
      </c>
      <c r="U111" s="1" t="s">
        <v>608</v>
      </c>
    </row>
    <row r="112" s="1" customFormat="1" spans="1:21">
      <c r="A112" s="3">
        <v>18412841593</v>
      </c>
      <c r="B112" s="1" t="s">
        <v>1263</v>
      </c>
      <c r="C112" s="1" t="s">
        <v>1264</v>
      </c>
      <c r="D112" s="1" t="s">
        <v>1265</v>
      </c>
      <c r="E112" s="1" t="s">
        <v>1266</v>
      </c>
      <c r="F112" s="1" t="s">
        <v>791</v>
      </c>
      <c r="G112" s="1" t="s">
        <v>597</v>
      </c>
      <c r="H112" s="1" t="s">
        <v>598</v>
      </c>
      <c r="I112" s="1" t="s">
        <v>1267</v>
      </c>
      <c r="J112" s="1" t="s">
        <v>30</v>
      </c>
      <c r="K112" s="1" t="s">
        <v>1268</v>
      </c>
      <c r="L112" s="1" t="s">
        <v>1268</v>
      </c>
      <c r="M112" s="1" t="s">
        <v>601</v>
      </c>
      <c r="N112" s="1" t="s">
        <v>601</v>
      </c>
      <c r="O112" s="1" t="s">
        <v>602</v>
      </c>
      <c r="P112" s="1" t="s">
        <v>603</v>
      </c>
      <c r="Q112" s="1" t="s">
        <v>604</v>
      </c>
      <c r="R112" s="1" t="s">
        <v>1269</v>
      </c>
      <c r="S112" s="1" t="s">
        <v>606</v>
      </c>
      <c r="T112" s="1" t="s">
        <v>607</v>
      </c>
      <c r="U112" s="1" t="s">
        <v>608</v>
      </c>
    </row>
    <row r="113" s="1" customFormat="1" spans="1:21">
      <c r="A113" s="3">
        <v>18825526137</v>
      </c>
      <c r="B113" s="1" t="s">
        <v>1034</v>
      </c>
      <c r="C113" s="1" t="s">
        <v>1270</v>
      </c>
      <c r="D113" s="1" t="s">
        <v>1271</v>
      </c>
      <c r="E113" s="1" t="s">
        <v>1272</v>
      </c>
      <c r="F113" s="1" t="s">
        <v>740</v>
      </c>
      <c r="G113" s="1" t="s">
        <v>597</v>
      </c>
      <c r="H113" s="1" t="s">
        <v>598</v>
      </c>
      <c r="I113" s="1" t="s">
        <v>1273</v>
      </c>
      <c r="J113" s="1" t="s">
        <v>30</v>
      </c>
      <c r="K113" s="1" t="s">
        <v>1274</v>
      </c>
      <c r="L113" s="1" t="s">
        <v>1274</v>
      </c>
      <c r="M113" s="1" t="s">
        <v>601</v>
      </c>
      <c r="N113" s="1" t="s">
        <v>601</v>
      </c>
      <c r="O113" s="1" t="s">
        <v>602</v>
      </c>
      <c r="P113" s="1" t="s">
        <v>603</v>
      </c>
      <c r="Q113" s="1" t="s">
        <v>604</v>
      </c>
      <c r="R113" s="1" t="s">
        <v>1275</v>
      </c>
      <c r="S113" s="1" t="s">
        <v>606</v>
      </c>
      <c r="T113" s="1" t="s">
        <v>607</v>
      </c>
      <c r="U113" s="1" t="s">
        <v>608</v>
      </c>
    </row>
    <row r="114" s="1" customFormat="1" spans="1:21">
      <c r="A114" s="3">
        <v>18810805695</v>
      </c>
      <c r="B114" s="1" t="s">
        <v>1016</v>
      </c>
      <c r="C114" s="1" t="s">
        <v>1276</v>
      </c>
      <c r="D114" s="1" t="s">
        <v>1277</v>
      </c>
      <c r="E114" s="1" t="s">
        <v>1278</v>
      </c>
      <c r="F114" s="1" t="s">
        <v>593</v>
      </c>
      <c r="G114" s="1" t="s">
        <v>597</v>
      </c>
      <c r="H114" s="1" t="s">
        <v>598</v>
      </c>
      <c r="I114" s="1" t="s">
        <v>1279</v>
      </c>
      <c r="J114" s="1" t="s">
        <v>30</v>
      </c>
      <c r="K114" s="1" t="s">
        <v>1280</v>
      </c>
      <c r="L114" s="1" t="s">
        <v>1280</v>
      </c>
      <c r="M114" s="1" t="s">
        <v>601</v>
      </c>
      <c r="N114" s="1" t="s">
        <v>601</v>
      </c>
      <c r="O114" s="1" t="s">
        <v>602</v>
      </c>
      <c r="P114" s="1" t="s">
        <v>603</v>
      </c>
      <c r="Q114" s="1" t="s">
        <v>604</v>
      </c>
      <c r="R114" s="1" t="s">
        <v>1281</v>
      </c>
      <c r="S114" s="1" t="s">
        <v>606</v>
      </c>
      <c r="T114" s="1" t="s">
        <v>607</v>
      </c>
      <c r="U114" s="1" t="s">
        <v>608</v>
      </c>
    </row>
    <row r="115" s="1" customFormat="1" spans="1:21">
      <c r="A115" s="3">
        <v>18792702935</v>
      </c>
      <c r="B115" s="1" t="s">
        <v>1048</v>
      </c>
      <c r="C115" s="1" t="s">
        <v>1282</v>
      </c>
      <c r="D115" s="1" t="s">
        <v>1283</v>
      </c>
      <c r="E115" s="1" t="s">
        <v>1284</v>
      </c>
      <c r="F115" s="1" t="s">
        <v>593</v>
      </c>
      <c r="G115" s="1" t="s">
        <v>597</v>
      </c>
      <c r="H115" s="1" t="s">
        <v>598</v>
      </c>
      <c r="I115" s="1" t="s">
        <v>1285</v>
      </c>
      <c r="J115" s="1" t="s">
        <v>30</v>
      </c>
      <c r="K115" s="1" t="s">
        <v>1286</v>
      </c>
      <c r="L115" s="1" t="s">
        <v>1286</v>
      </c>
      <c r="M115" s="1" t="s">
        <v>601</v>
      </c>
      <c r="N115" s="1" t="s">
        <v>601</v>
      </c>
      <c r="O115" s="1" t="s">
        <v>602</v>
      </c>
      <c r="P115" s="1" t="s">
        <v>603</v>
      </c>
      <c r="Q115" s="1" t="s">
        <v>604</v>
      </c>
      <c r="R115" s="1" t="s">
        <v>1287</v>
      </c>
      <c r="S115" s="1" t="s">
        <v>606</v>
      </c>
      <c r="T115" s="1" t="s">
        <v>607</v>
      </c>
      <c r="U115" s="1" t="s">
        <v>608</v>
      </c>
    </row>
    <row r="116" s="1" customFormat="1" spans="1:21">
      <c r="A116" s="3">
        <v>18744170147</v>
      </c>
      <c r="B116" s="1" t="s">
        <v>1172</v>
      </c>
      <c r="C116" s="1" t="s">
        <v>1288</v>
      </c>
      <c r="D116" s="1" t="s">
        <v>1289</v>
      </c>
      <c r="E116" s="1" t="s">
        <v>1290</v>
      </c>
      <c r="F116" s="1" t="s">
        <v>593</v>
      </c>
      <c r="G116" s="1" t="s">
        <v>597</v>
      </c>
      <c r="H116" s="1" t="s">
        <v>598</v>
      </c>
      <c r="I116" s="1" t="s">
        <v>1291</v>
      </c>
      <c r="J116" s="1" t="s">
        <v>30</v>
      </c>
      <c r="K116" s="1" t="s">
        <v>1292</v>
      </c>
      <c r="L116" s="1" t="s">
        <v>1292</v>
      </c>
      <c r="M116" s="1" t="s">
        <v>601</v>
      </c>
      <c r="N116" s="1" t="s">
        <v>601</v>
      </c>
      <c r="O116" s="1" t="s">
        <v>602</v>
      </c>
      <c r="P116" s="1" t="s">
        <v>603</v>
      </c>
      <c r="Q116" s="1" t="s">
        <v>604</v>
      </c>
      <c r="R116" s="1" t="s">
        <v>1293</v>
      </c>
      <c r="S116" s="1" t="s">
        <v>606</v>
      </c>
      <c r="T116" s="1" t="s">
        <v>607</v>
      </c>
      <c r="U116" s="1" t="s">
        <v>608</v>
      </c>
    </row>
    <row r="117" s="1" customFormat="1" spans="1:21">
      <c r="A117" s="3">
        <v>18566952949</v>
      </c>
      <c r="B117" s="1" t="s">
        <v>1179</v>
      </c>
      <c r="C117" s="1" t="s">
        <v>1294</v>
      </c>
      <c r="D117" s="1" t="s">
        <v>1295</v>
      </c>
      <c r="E117" s="1" t="s">
        <v>1296</v>
      </c>
      <c r="F117" s="1" t="s">
        <v>593</v>
      </c>
      <c r="G117" s="1" t="s">
        <v>597</v>
      </c>
      <c r="H117" s="1" t="s">
        <v>598</v>
      </c>
      <c r="I117" s="1" t="s">
        <v>1297</v>
      </c>
      <c r="J117" s="1" t="s">
        <v>30</v>
      </c>
      <c r="K117" s="1" t="s">
        <v>1298</v>
      </c>
      <c r="L117" s="1" t="s">
        <v>1298</v>
      </c>
      <c r="M117" s="1" t="s">
        <v>601</v>
      </c>
      <c r="N117" s="1" t="s">
        <v>601</v>
      </c>
      <c r="O117" s="1" t="s">
        <v>602</v>
      </c>
      <c r="P117" s="1" t="s">
        <v>603</v>
      </c>
      <c r="Q117" s="1" t="s">
        <v>604</v>
      </c>
      <c r="R117" s="1" t="s">
        <v>1299</v>
      </c>
      <c r="S117" s="1" t="s">
        <v>606</v>
      </c>
      <c r="T117" s="1" t="s">
        <v>607</v>
      </c>
      <c r="U117" s="1" t="s">
        <v>608</v>
      </c>
    </row>
    <row r="118" s="1" customFormat="1" spans="1:21">
      <c r="A118" s="3">
        <v>18795835005</v>
      </c>
      <c r="B118" s="1" t="s">
        <v>1048</v>
      </c>
      <c r="C118" s="1" t="s">
        <v>1300</v>
      </c>
      <c r="D118" s="1" t="s">
        <v>1301</v>
      </c>
      <c r="E118" s="1" t="s">
        <v>1302</v>
      </c>
      <c r="F118" s="1" t="s">
        <v>740</v>
      </c>
      <c r="G118" s="1" t="s">
        <v>597</v>
      </c>
      <c r="H118" s="1" t="s">
        <v>598</v>
      </c>
      <c r="I118" s="1" t="s">
        <v>1303</v>
      </c>
      <c r="J118" s="1" t="s">
        <v>30</v>
      </c>
      <c r="K118" s="1" t="s">
        <v>1304</v>
      </c>
      <c r="L118" s="1" t="s">
        <v>1304</v>
      </c>
      <c r="M118" s="1" t="s">
        <v>601</v>
      </c>
      <c r="N118" s="1" t="s">
        <v>601</v>
      </c>
      <c r="O118" s="1" t="s">
        <v>602</v>
      </c>
      <c r="P118" s="1" t="s">
        <v>603</v>
      </c>
      <c r="Q118" s="1" t="s">
        <v>604</v>
      </c>
      <c r="R118" s="1" t="s">
        <v>1305</v>
      </c>
      <c r="S118" s="1" t="s">
        <v>606</v>
      </c>
      <c r="T118" s="1" t="s">
        <v>607</v>
      </c>
      <c r="U118" s="1" t="s">
        <v>608</v>
      </c>
    </row>
    <row r="119" s="1" customFormat="1" spans="1:21">
      <c r="A119" s="3">
        <v>18611724559</v>
      </c>
      <c r="B119" s="1" t="s">
        <v>1009</v>
      </c>
      <c r="C119" s="1" t="s">
        <v>1306</v>
      </c>
      <c r="D119" s="1" t="s">
        <v>1307</v>
      </c>
      <c r="E119" s="1" t="s">
        <v>1308</v>
      </c>
      <c r="F119" s="1" t="s">
        <v>593</v>
      </c>
      <c r="G119" s="1" t="s">
        <v>597</v>
      </c>
      <c r="H119" s="1" t="s">
        <v>598</v>
      </c>
      <c r="I119" s="1" t="s">
        <v>1309</v>
      </c>
      <c r="J119" s="1" t="s">
        <v>30</v>
      </c>
      <c r="K119" s="1" t="s">
        <v>1310</v>
      </c>
      <c r="L119" s="1" t="s">
        <v>1310</v>
      </c>
      <c r="M119" s="1" t="s">
        <v>601</v>
      </c>
      <c r="N119" s="1" t="s">
        <v>601</v>
      </c>
      <c r="O119" s="1" t="s">
        <v>602</v>
      </c>
      <c r="P119" s="1" t="s">
        <v>603</v>
      </c>
      <c r="Q119" s="1" t="s">
        <v>604</v>
      </c>
      <c r="R119" s="1" t="s">
        <v>1311</v>
      </c>
      <c r="S119" s="1" t="s">
        <v>606</v>
      </c>
      <c r="T119" s="1" t="s">
        <v>607</v>
      </c>
      <c r="U119" s="1" t="s">
        <v>608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2022-08-31T09:22:02Z</dcterms:created>
  <dcterms:modified xsi:type="dcterms:W3CDTF">2022-08-31T09:30:04Z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3C1CFFC226934DE9ADBF460A04FBB7F3</vt:lpwstr>
  </property>
  <property fmtid="{D5CDD505-2E9C-101B-9397-08002B2CF9AE}" pid="3" name="KSOProductBuildVer">
    <vt:lpwstr>2052-11.1.0.12353</vt:lpwstr>
  </property>
</Properties>
</file>