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对账!$A$1:$X$81</definedName>
  </definedNames>
  <calcPr calcId="144525"/>
</workbook>
</file>

<file path=xl/sharedStrings.xml><?xml version="1.0" encoding="utf-8"?>
<sst xmlns="http://schemas.openxmlformats.org/spreadsheetml/2006/main" count="2612" uniqueCount="648">
  <si>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</si>
  <si>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</si>
  <si>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</si>
  <si>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</si>
  <si>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</si>
  <si>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</si>
  <si>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</si>
  <si>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</si>
  <si>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</si>
  <si>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</si>
  <si>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</si>
  <si>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</si>
  <si>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</si>
  <si>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</si>
  <si>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</si>
  <si>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</si>
  <si>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</si>
  <si>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</si>
  <si>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</si>
  <si>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</si>
  <si>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</si>
  <si>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</si>
  <si>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</si>
  <si>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</si>
  <si>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</si>
  <si>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18452360096	</t>
  </si>
  <si>
    <t>Ctrip</t>
  </si>
  <si>
    <t>正常</t>
  </si>
  <si>
    <t>[台中]薆悦酒店(台中馆)(Inhouse Hotel Taichung)(80941408)</t>
  </si>
  <si>
    <t>精品大床房&lt;至多8间&gt;&lt;2人入住&gt;</t>
  </si>
  <si>
    <t>CNY</t>
  </si>
  <si>
    <t>WU/WUCHUNG</t>
  </si>
  <si>
    <t>CA13744220901CNY</t>
  </si>
  <si>
    <t>未提现</t>
  </si>
  <si>
    <t>携程开票</t>
  </si>
  <si>
    <t xml:space="preserve">	</t>
  </si>
  <si>
    <t xml:space="preserve">18537016757	</t>
  </si>
  <si>
    <t>[台南]台南台糖长荣酒店(Evergreen Plaza Hotel Tainan)(82340190)</t>
  </si>
  <si>
    <t>豪华大床房&lt;至多8间&gt;&lt;2人入住&gt;&lt;早餐&gt;</t>
  </si>
  <si>
    <t>LIANG/WILLIAM WEI SHENG,Hung/Chien-Ting</t>
  </si>
  <si>
    <t xml:space="preserve">R2218901	</t>
  </si>
  <si>
    <t xml:space="preserve">18611276436	</t>
  </si>
  <si>
    <t>[深圳]雅园塘朗酒店(深圳西丽南科大店)(93870501)</t>
  </si>
  <si>
    <t>谭琴</t>
  </si>
  <si>
    <t xml:space="preserve">18616477226	</t>
  </si>
  <si>
    <t>[香港]YHA美荷楼青年旅舍(YHA Mei Ho House Youth Hostel)(93871039)</t>
  </si>
  <si>
    <t>酒店安排房型&lt;至多8间&gt;&lt;2人入住&gt;</t>
  </si>
  <si>
    <t>hung/tsz san</t>
  </si>
  <si>
    <t xml:space="preserve">18648150654	</t>
  </si>
  <si>
    <t>王礼万</t>
  </si>
  <si>
    <t xml:space="preserve">18652551413	</t>
  </si>
  <si>
    <t>[花莲]花莲布洛湾大饭店(Bulowan Hotel)(81210302)</t>
  </si>
  <si>
    <t>双人房&lt;至多8间&gt;&lt;2人入住&gt;</t>
  </si>
  <si>
    <t>CHEW/JIAHER</t>
  </si>
  <si>
    <t xml:space="preserve">0806	</t>
  </si>
  <si>
    <t xml:space="preserve">18674077200	</t>
  </si>
  <si>
    <t>[北京]海友酒店(北京崇文门同仁医院东门店)(68610691)</t>
  </si>
  <si>
    <t>家庭房&lt;至多8间&gt;&lt;2人入住&gt;</t>
  </si>
  <si>
    <t>张菁玮</t>
  </si>
  <si>
    <t xml:space="preserve">R1000058092667393001	</t>
  </si>
  <si>
    <t xml:space="preserve">18687546342	</t>
  </si>
  <si>
    <t>[null](87940387)</t>
  </si>
  <si>
    <t xml:space="preserve">999218727268029	</t>
  </si>
  <si>
    <t>[杭州]全季酒店(杭州西湖店)(93873637)</t>
  </si>
  <si>
    <t>双床房&lt;至多8间&gt;&lt;2人入住&gt;</t>
  </si>
  <si>
    <t>李可欣</t>
  </si>
  <si>
    <t xml:space="preserve">R3100063093027985001	</t>
  </si>
  <si>
    <t xml:space="preserve">18728734619	</t>
  </si>
  <si>
    <t>[香港]香港帝都酒店(Royal Park Hotel)(80247072)</t>
  </si>
  <si>
    <t>全新装潢标准客房&lt;至多8间&gt;&lt;2人入住&gt;</t>
  </si>
  <si>
    <t>LIANG/HAIHU,DUAN/LIXIA</t>
  </si>
  <si>
    <t xml:space="preserve">999218729869523	</t>
  </si>
  <si>
    <t>[成都]汉庭优佳酒店(成都玉双路地铁站店)(93873452)</t>
  </si>
  <si>
    <t>优佳大床房&lt;至多8间&gt;&lt;2人入住&gt;</t>
  </si>
  <si>
    <t>汪忠菊</t>
  </si>
  <si>
    <t xml:space="preserve">R6100661093048430001	</t>
  </si>
  <si>
    <t xml:space="preserve">18730028401	</t>
  </si>
  <si>
    <t>[台中]卡尔登饭店(台湾台中馆)(The Carlton (Taichung))(82340229)</t>
  </si>
  <si>
    <t>标准单床房&lt;至多8间&gt;&lt;2人入住&gt;</t>
  </si>
  <si>
    <t>CHUANG/KUOFANG</t>
  </si>
  <si>
    <t xml:space="preserve">18746359651	</t>
  </si>
  <si>
    <t>[台北]台北老爷大酒店(Hotel Royal Nikko Taipei)(82340186)</t>
  </si>
  <si>
    <t>精致中床房&lt;至多8间&gt;&lt;2人入住&gt;&lt;早餐&gt;</t>
  </si>
  <si>
    <t>GUO/RUEYJI</t>
  </si>
  <si>
    <t>取消</t>
  </si>
  <si>
    <t xml:space="preserve">18752960556	</t>
  </si>
  <si>
    <t>[香港]香港富荟上环酒店(iclub Sheung Wan Hotel)(83901344)</t>
  </si>
  <si>
    <t>尊荟&lt;至多8间&gt;&lt;2人入住&gt;</t>
  </si>
  <si>
    <t>CHAN/KING FAI</t>
  </si>
  <si>
    <t xml:space="preserve">10418390	</t>
  </si>
  <si>
    <t xml:space="preserve">18754048906	</t>
  </si>
  <si>
    <t>[香港]香港第二十一威菲路酒店(Twenty One Whitfield)(80243527)</t>
  </si>
  <si>
    <t>豪华一室公寓&lt;至多8间&gt;&lt;2人入住&gt;</t>
  </si>
  <si>
    <t>WONG/KEI KWAN</t>
  </si>
  <si>
    <t xml:space="preserve">18755781580	</t>
  </si>
  <si>
    <t>[澳门]澳门银河酒店(Galaxy Hotel)(67372251)</t>
  </si>
  <si>
    <t>豪华双床房-城市景观&lt;至多8间&gt;&lt;2人入住&gt;</t>
  </si>
  <si>
    <t>chen/jianfen</t>
  </si>
  <si>
    <t xml:space="preserve">741898792	</t>
  </si>
  <si>
    <t xml:space="preserve">18756224568	</t>
  </si>
  <si>
    <t>[台中]台中贺缇酒店(He Ti Hotel)(80941882)</t>
  </si>
  <si>
    <t>雅致大床房&lt;至多8间&gt;&lt;2人入住&gt;&lt;早餐&gt;</t>
  </si>
  <si>
    <t>LIN/SZUHSIAO</t>
  </si>
  <si>
    <t xml:space="preserve">18760587708	</t>
  </si>
  <si>
    <t>[北京]北京国家会议中心大酒店(93870347)</t>
  </si>
  <si>
    <t>高级大床间&lt;至多8间&gt;&lt;2人入住&gt;</t>
  </si>
  <si>
    <t>龚军</t>
  </si>
  <si>
    <t xml:space="preserve">999218761940783	</t>
  </si>
  <si>
    <t>[深圳]深圳前岸国际酒店(80243779)</t>
  </si>
  <si>
    <t>高级大床房&lt;至多8间&gt;&lt;2人入住&gt;</t>
  </si>
  <si>
    <t>蔡武生</t>
  </si>
  <si>
    <t xml:space="preserve">999218761949348	</t>
  </si>
  <si>
    <t>卢桂娜</t>
  </si>
  <si>
    <t xml:space="preserve">18763044390	</t>
  </si>
  <si>
    <t>[null](93870298)</t>
  </si>
  <si>
    <t xml:space="preserve">18763108144	</t>
  </si>
  <si>
    <t>[广州]广州四季酒店(80243330)</t>
  </si>
  <si>
    <t>豪华城景大床房&lt;至多8间&gt;&lt;2人入住&gt;</t>
  </si>
  <si>
    <t>王兴飞</t>
  </si>
  <si>
    <t xml:space="preserve">64569SE033912	</t>
  </si>
  <si>
    <t xml:space="preserve">18764182424	</t>
  </si>
  <si>
    <t>豪华双床房&lt;至多8间&gt;&lt;2人入住&gt;</t>
  </si>
  <si>
    <t>LIN/YU JING</t>
  </si>
  <si>
    <t xml:space="preserve">18764392553	</t>
  </si>
  <si>
    <t>[香港]香港珀荟酒店(Popway Hotel)(83901073)</t>
  </si>
  <si>
    <t>Chan/Kwong Yu</t>
  </si>
  <si>
    <t xml:space="preserve">18765077285	</t>
  </si>
  <si>
    <t>[临泉]贝壳酒店（临泉前进路腾辉国际城店）(77011699)</t>
  </si>
  <si>
    <t>商务双床房&lt;至多8间&gt;&lt;2人入住&gt;</t>
  </si>
  <si>
    <t>王超群</t>
  </si>
  <si>
    <t xml:space="preserve">(GRT)78686822;	</t>
  </si>
  <si>
    <t xml:space="preserve">18765203853	</t>
  </si>
  <si>
    <t>[江阴]尚客优酒店(江阴敔山湾店)(83901276)</t>
  </si>
  <si>
    <t>特惠大床房(无窗)&lt;至多8间&gt;&lt;2人入住&gt;</t>
  </si>
  <si>
    <t>顾康</t>
  </si>
  <si>
    <t xml:space="preserve">(THK)YD04693220816065723482;	</t>
  </si>
  <si>
    <t xml:space="preserve">18765205514	</t>
  </si>
  <si>
    <t>许烨</t>
  </si>
  <si>
    <t xml:space="preserve">(THK)YD04693220816065842263;	</t>
  </si>
  <si>
    <t xml:space="preserve">18765380748	</t>
  </si>
  <si>
    <t>张志强</t>
  </si>
  <si>
    <t xml:space="preserve">18765431128	</t>
  </si>
  <si>
    <t>高级双床间&lt;至多8间&gt;&lt;2人入住&gt;</t>
  </si>
  <si>
    <t>肖广军</t>
  </si>
  <si>
    <t xml:space="preserve">18765479042	</t>
  </si>
  <si>
    <t>[香港]天天酒店(Days Hotel)(93871506)</t>
  </si>
  <si>
    <t>双床间&lt;至多8间&gt;&lt;2人入住&gt;</t>
  </si>
  <si>
    <t>BO/YONGBIN</t>
  </si>
  <si>
    <t xml:space="preserve">18765523715	</t>
  </si>
  <si>
    <t>晁冬梅</t>
  </si>
  <si>
    <t xml:space="preserve">18765845832	</t>
  </si>
  <si>
    <t>杨建杰</t>
  </si>
  <si>
    <t xml:space="preserve">18766216792	</t>
  </si>
  <si>
    <t>[香港]帝乐文娜公馆(The Luxe Manor)(80243672)</t>
  </si>
  <si>
    <t>高级房&lt;至多8间&gt;&lt;2人入住&gt;</t>
  </si>
  <si>
    <t>Yu/Haimin</t>
  </si>
  <si>
    <t xml:space="preserve">18766222679	</t>
  </si>
  <si>
    <t>[上海]格林豪泰(上海李塔汇镇店)(80249105)</t>
  </si>
  <si>
    <t>王利</t>
  </si>
  <si>
    <t xml:space="preserve">(GRT)78691871;	</t>
  </si>
  <si>
    <t xml:space="preserve">18766236983	</t>
  </si>
  <si>
    <t>辛强,彭立</t>
  </si>
  <si>
    <t xml:space="preserve">18766277517	</t>
  </si>
  <si>
    <t>[明光]格林豪泰(明光池河大道店)(80895119)</t>
  </si>
  <si>
    <t>大床房&lt;至多8间&gt;&lt;2人入住&gt;</t>
  </si>
  <si>
    <t>汤峰</t>
  </si>
  <si>
    <t xml:space="preserve">(GRT)78692142;	</t>
  </si>
  <si>
    <t xml:space="preserve">999218766339483	</t>
  </si>
  <si>
    <t>[大同]金广快捷酒店(大同南环路明堂公园店)(80248653)</t>
  </si>
  <si>
    <t>双人房B&lt;至多8间&gt;&lt;2人入住&gt;</t>
  </si>
  <si>
    <t>彭艳梅</t>
  </si>
  <si>
    <t xml:space="preserve">104672997614	</t>
  </si>
  <si>
    <t xml:space="preserve">18766467497	</t>
  </si>
  <si>
    <t>陈丽霞,季海交</t>
  </si>
  <si>
    <t xml:space="preserve">报名字	</t>
  </si>
  <si>
    <t xml:space="preserve">18766458111	</t>
  </si>
  <si>
    <t>[香港]香港加州酒店(家庭旅馆)(California Hotel)(80247428)</t>
  </si>
  <si>
    <t>MINQIANG/ZHAO</t>
  </si>
  <si>
    <t xml:space="preserve">999218766495561	</t>
  </si>
  <si>
    <t>苏佳美</t>
  </si>
  <si>
    <t xml:space="preserve">999218766580618	</t>
  </si>
  <si>
    <t>[茂名]IU酒店(茂名人民南路油城大厦店)(92483385)</t>
  </si>
  <si>
    <t>小U·舒适大床房&lt;至多8间&gt;&lt;2人入住&gt;</t>
  </si>
  <si>
    <t>李锦金岚</t>
  </si>
  <si>
    <t xml:space="preserve">104673100714	</t>
  </si>
  <si>
    <t xml:space="preserve">999218766628230	</t>
  </si>
  <si>
    <t>郑修蓬</t>
  </si>
  <si>
    <t xml:space="preserve">999218766638732	</t>
  </si>
  <si>
    <t>[荆门]柏景酒店(荆门龙泉公园总店)(92125855)</t>
  </si>
  <si>
    <t>浪漫圆床间&lt;至多8间&gt;&lt;2人入住&gt;</t>
  </si>
  <si>
    <t>吕罡</t>
  </si>
  <si>
    <t xml:space="preserve">999218766997560	</t>
  </si>
  <si>
    <t>[北京]喆啡酒店(北京丰台火车站丽泽商务区店)(80247513)</t>
  </si>
  <si>
    <t>醇享大床房(无窗)&lt;2人入住&gt;</t>
  </si>
  <si>
    <t>施意浓</t>
  </si>
  <si>
    <t xml:space="preserve">18767221381	</t>
  </si>
  <si>
    <t>[广州]广东大厦(80243915)</t>
  </si>
  <si>
    <t>舒适大床房&lt;至多8间&gt;&lt;2人入住&gt;</t>
  </si>
  <si>
    <t>索朝</t>
  </si>
  <si>
    <t xml:space="preserve">2208160031	</t>
  </si>
  <si>
    <t xml:space="preserve">18767236728	</t>
  </si>
  <si>
    <t>[会同]会同神农壹号大酒店(91108900)</t>
  </si>
  <si>
    <t>精致双人间&lt;至多8间&gt;&lt;2人入住&gt;</t>
  </si>
  <si>
    <t>朱超</t>
  </si>
  <si>
    <t xml:space="preserve">999218767258291	</t>
  </si>
  <si>
    <t>陈伟广</t>
  </si>
  <si>
    <t xml:space="preserve">999218767452409	</t>
  </si>
  <si>
    <t>[博罗]博罗怡嘉优品酒店(91300383)</t>
  </si>
  <si>
    <t>特惠大床房&lt;至多8间&gt;&lt;2人入住&gt;</t>
  </si>
  <si>
    <t>曾三军</t>
  </si>
  <si>
    <t xml:space="preserve">18771121195	</t>
  </si>
  <si>
    <t>[诸城]格林豪泰智选酒店（诸城龙苑尚城店）(92484379)</t>
  </si>
  <si>
    <t>高级豪华大床房&lt;至多8间&gt;&lt;2人入住&gt;</t>
  </si>
  <si>
    <t>邹法亭</t>
  </si>
  <si>
    <t xml:space="preserve">(GRT)78700408;	</t>
  </si>
  <si>
    <t xml:space="preserve">999218771222462	</t>
  </si>
  <si>
    <t>高民</t>
  </si>
  <si>
    <t xml:space="preserve">999218771363486	</t>
  </si>
  <si>
    <t>[广州]广州珀丽酒店(76255406)</t>
  </si>
  <si>
    <t>王佳卉</t>
  </si>
  <si>
    <t xml:space="preserve">18771378687	</t>
  </si>
  <si>
    <t>[全椒]格林联盟酒店(全椒高铁站江海新城市广场店)(80249482)</t>
  </si>
  <si>
    <t>张立军</t>
  </si>
  <si>
    <t xml:space="preserve">999218771444694	</t>
  </si>
  <si>
    <t>章锦峰</t>
  </si>
  <si>
    <t>过时取消</t>
  </si>
  <si>
    <t xml:space="preserve">18772655903	</t>
  </si>
  <si>
    <t>[北京]格林豪泰(北京欢乐谷店)(76434691)</t>
  </si>
  <si>
    <t>三人间&lt;至多8间&gt;&lt;2人入住&gt;</t>
  </si>
  <si>
    <t>包占春</t>
  </si>
  <si>
    <t xml:space="preserve">2657085	</t>
  </si>
  <si>
    <t xml:space="preserve">(GRT)78704427;	</t>
  </si>
  <si>
    <t xml:space="preserve">999218772720123	</t>
  </si>
  <si>
    <t>[连云港]格林豪泰(连云港高铁站解放东路万达广场店)(80894934)</t>
  </si>
  <si>
    <t>高级双床房&lt;至多8间&gt;&lt;2人入住&gt;</t>
  </si>
  <si>
    <t>张鹏,张海亮</t>
  </si>
  <si>
    <t xml:space="preserve">999218772981393	</t>
  </si>
  <si>
    <t>[长治]长治奥汀堡美式酒店（八一广场店）(92038869)</t>
  </si>
  <si>
    <t>美式大床房&lt;至多8间&gt;&lt;2人入住&gt;</t>
  </si>
  <si>
    <t>张杨谨</t>
  </si>
  <si>
    <t xml:space="preserve">18773022923	</t>
  </si>
  <si>
    <t>[北京]99旅馆连锁(北京大红门石榴庄地铁站店)(91108459)</t>
  </si>
  <si>
    <t>大床间A&lt;至多8间&gt;&lt;2人入住&gt;</t>
  </si>
  <si>
    <t>汪华</t>
  </si>
  <si>
    <t xml:space="preserve">2657133	</t>
  </si>
  <si>
    <t xml:space="preserve">18773037629	</t>
  </si>
  <si>
    <t>赵先骞</t>
  </si>
  <si>
    <t xml:space="preserve">999218773202844	</t>
  </si>
  <si>
    <t>[亳州]城市便捷（亳州万达康美中药城店）(68300276)</t>
  </si>
  <si>
    <t>标准大床房&lt;至多8间&gt;&lt;2人入住&gt;</t>
  </si>
  <si>
    <t>孙玉平</t>
  </si>
  <si>
    <t xml:space="preserve">R_0558002_2513186	</t>
  </si>
  <si>
    <t xml:space="preserve">999218773529307	</t>
  </si>
  <si>
    <t>[合肥]青皮树酒店(合肥岳西路店)(80245907)</t>
  </si>
  <si>
    <t>怡然高级大床房&lt;至多8间&gt;&lt;2人入住&gt;</t>
  </si>
  <si>
    <t>王星宇</t>
  </si>
  <si>
    <t xml:space="preserve">999218773793585	</t>
  </si>
  <si>
    <t>[霍山]格林豪泰（霍山迎驾大道和顺花苑店）(68612756)</t>
  </si>
  <si>
    <t>标准房&lt;至多8间&gt;&lt;2人入住&gt;</t>
  </si>
  <si>
    <t>刁华伟</t>
  </si>
  <si>
    <t xml:space="preserve">2657217	</t>
  </si>
  <si>
    <t xml:space="preserve">(GRT)78709706;	</t>
  </si>
  <si>
    <t xml:space="preserve">18773843173	</t>
  </si>
  <si>
    <t>[揭阳]7天优品酒店（揭阳人民医院店）(92485485)</t>
  </si>
  <si>
    <t>自主大床房&lt;至多8间&gt;&lt;2人入住&gt;</t>
  </si>
  <si>
    <t>林立涛</t>
  </si>
  <si>
    <t xml:space="preserve">2657224	</t>
  </si>
  <si>
    <t xml:space="preserve">18774038615	</t>
  </si>
  <si>
    <t>[石柱]石柱天尧酒店(94914480)</t>
  </si>
  <si>
    <t>谭兴艳</t>
  </si>
  <si>
    <t xml:space="preserve">999218774171190	</t>
  </si>
  <si>
    <t>[成都]成都悦祥酒店(94914403)</t>
  </si>
  <si>
    <t>豪华双人间&lt;至多8间&gt;&lt;2人入住&gt;</t>
  </si>
  <si>
    <t>周东</t>
  </si>
  <si>
    <t xml:space="preserve">999218774282599	</t>
  </si>
  <si>
    <t>大床房&lt;2人入住&gt;</t>
  </si>
  <si>
    <t>黄超</t>
  </si>
  <si>
    <t xml:space="preserve">(GRT)78711932;	</t>
  </si>
  <si>
    <t xml:space="preserve">18774447084	</t>
  </si>
  <si>
    <t>[佛山]芭芭拉主题公寓（佛山三水万达广场店）(92786270)</t>
  </si>
  <si>
    <t>情迷小清新大床房&lt;至多8间&gt;&lt;2人入住&gt;</t>
  </si>
  <si>
    <t>黄伟华,黄丽香</t>
  </si>
  <si>
    <t xml:space="preserve">999218774637322	</t>
  </si>
  <si>
    <t>[东莞]东莞银色假日酒店(92492797)</t>
  </si>
  <si>
    <t>精品房(无窗)&lt;至多8间&gt;&lt;2人入住&gt;</t>
  </si>
  <si>
    <t>谢春山</t>
  </si>
  <si>
    <t xml:space="preserve">999218774883230	</t>
  </si>
  <si>
    <t>[贵阳]IU酒店(贵阳北站市北路店)(80248012)</t>
  </si>
  <si>
    <t>邹艳</t>
  </si>
  <si>
    <t xml:space="preserve">999218775120394	</t>
  </si>
  <si>
    <t>王晨阳</t>
  </si>
  <si>
    <t xml:space="preserve">2657421	</t>
  </si>
  <si>
    <t xml:space="preserve">999218775140661	</t>
  </si>
  <si>
    <t>[青岛]7天优品酒店(青岛流亭机场汽车北站店)(80895610)</t>
  </si>
  <si>
    <t>悦享大床房&lt;至多8间&gt;&lt;2人入住&gt;</t>
  </si>
  <si>
    <t>丰曦</t>
  </si>
  <si>
    <t xml:space="preserve">999218775147661	</t>
  </si>
  <si>
    <t>胡枫</t>
  </si>
  <si>
    <t xml:space="preserve">18775157613	</t>
  </si>
  <si>
    <t>[德州]7天连锁酒店(德州学院店)(80248501)</t>
  </si>
  <si>
    <t>商务大床房&lt;至多8间&gt;&lt;2人入住&gt;</t>
  </si>
  <si>
    <t>付向席</t>
  </si>
  <si>
    <t xml:space="preserve">999218775263253	</t>
  </si>
  <si>
    <t>[五台]贝壳酒店(五台山风景区店)(76433068)</t>
  </si>
  <si>
    <t>特色套房&lt;2人入住&gt;</t>
  </si>
  <si>
    <t>吴丹</t>
  </si>
  <si>
    <t xml:space="preserve">(GRT)78715805;	</t>
  </si>
  <si>
    <t xml:space="preserve">18775358084	</t>
  </si>
  <si>
    <t>[null](80245900)</t>
  </si>
  <si>
    <t xml:space="preserve">18775374447	</t>
  </si>
  <si>
    <t>[温州]新画面风尚连锁酒店(温州永中店)(87974188)</t>
  </si>
  <si>
    <t>普通大床房(无窗)&lt;至多8间&gt;&lt;2人入住&gt;</t>
  </si>
  <si>
    <t>杨国宇</t>
  </si>
  <si>
    <t xml:space="preserve">18775384986	</t>
  </si>
  <si>
    <t>李仁举</t>
  </si>
  <si>
    <t xml:space="preserve">18775407558	</t>
  </si>
  <si>
    <t>[乌兰察布]格林豪泰快捷酒店(乌兰察布高铁站怀远南路店)(92482875)</t>
  </si>
  <si>
    <t>赵丽春</t>
  </si>
  <si>
    <t xml:space="preserve">(GRT)78716343;	</t>
  </si>
  <si>
    <t xml:space="preserve">999218775480939	</t>
  </si>
  <si>
    <t>[合肥]合肥雷克泰豪爵酒店(92780081)</t>
  </si>
  <si>
    <t>商务双人房&lt;至多8间&gt;&lt;2人入住&gt;&lt;早餐&gt;</t>
  </si>
  <si>
    <t>张东为</t>
  </si>
  <si>
    <t xml:space="preserve">18775527561	</t>
  </si>
  <si>
    <t>陈国军</t>
  </si>
  <si>
    <t xml:space="preserve">999218775711868	</t>
  </si>
  <si>
    <t>[无锡]无锡新湖铂尔曼大酒店(81210095)</t>
  </si>
  <si>
    <t>覃小燕</t>
  </si>
  <si>
    <t xml:space="preserve">7545WHF572;XM	</t>
  </si>
  <si>
    <t>，</t>
  </si>
  <si>
    <t xml:space="preserve"> 31081 CNY</t>
  </si>
  <si>
    <t>A220901112726481</t>
  </si>
  <si>
    <t>总计：31081元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</si>
  <si>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</si>
  <si>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</si>
  <si>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</si>
  <si>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</si>
  <si>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</si>
  <si>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</si>
  <si>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</si>
  <si>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</si>
  <si>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</si>
  <si>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</si>
  <si>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</si>
  <si>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</si>
  <si>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</si>
  <si>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</si>
  <si>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</si>
  <si>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</si>
  <si>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</si>
  <si>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</si>
  <si>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2022-08-16</t>
  </si>
  <si>
    <t>2657508</t>
  </si>
  <si>
    <t>无锡新湖铂尔曼大酒店</t>
  </si>
  <si>
    <t>2022-08-17</t>
  </si>
  <si>
    <t>退房日月结</t>
  </si>
  <si>
    <t>506.00</t>
  </si>
  <si>
    <t>RMB</t>
  </si>
  <si>
    <t>0.00</t>
  </si>
  <si>
    <t>-506</t>
  </si>
  <si>
    <t>携程汇登国内直连</t>
  </si>
  <si>
    <t>01.011264</t>
  </si>
  <si>
    <t>2022-08-16 23:23:54</t>
  </si>
  <si>
    <t>否</t>
  </si>
  <si>
    <t>广州汇登信息科技有限公司</t>
  </si>
  <si>
    <t>直连</t>
  </si>
  <si>
    <t>2657480</t>
  </si>
  <si>
    <t>新画面风尚连锁酒店(温州永中店)</t>
  </si>
  <si>
    <t>82.00</t>
  </si>
  <si>
    <t>0</t>
  </si>
  <si>
    <t>2022-08-16 22:57:00</t>
  </si>
  <si>
    <t>2657471</t>
  </si>
  <si>
    <t>合肥雷克泰豪爵酒店</t>
  </si>
  <si>
    <t>132.00</t>
  </si>
  <si>
    <t>2022-08-16 22:52:01</t>
  </si>
  <si>
    <t>2657467</t>
  </si>
  <si>
    <t>格林豪泰快捷酒店(乌兰察布高铁站怀远南路店)</t>
  </si>
  <si>
    <t>151.00</t>
  </si>
  <si>
    <t>2022-08-16 22:40:41</t>
  </si>
  <si>
    <t>2657461</t>
  </si>
  <si>
    <t>北京国家会议中心大酒店</t>
  </si>
  <si>
    <t>557.00</t>
  </si>
  <si>
    <t>2022-08-16 22:37:54</t>
  </si>
  <si>
    <t>2657459</t>
  </si>
  <si>
    <t>2022-08-16 22:36:29</t>
  </si>
  <si>
    <t>2657458</t>
  </si>
  <si>
    <t>尚客优连锁酒店（济宁梁山汽车站店）</t>
  </si>
  <si>
    <t>孙后祥</t>
  </si>
  <si>
    <t>96.00</t>
  </si>
  <si>
    <t>2022-08-16 22:34:25</t>
  </si>
  <si>
    <t>2657446</t>
  </si>
  <si>
    <t>贝壳酒店(五台山风景区店)</t>
  </si>
  <si>
    <t>435.00</t>
  </si>
  <si>
    <t>2022-08-16 22:22:02</t>
  </si>
  <si>
    <t>2657429</t>
  </si>
  <si>
    <t>7天连锁酒店（德州学院店）</t>
  </si>
  <si>
    <t>154.00</t>
  </si>
  <si>
    <t>2022-08-16 22:10:44</t>
  </si>
  <si>
    <t>2657427</t>
  </si>
  <si>
    <t>7天优品酒店(青岛流亭机场汽车北站店)</t>
  </si>
  <si>
    <t>200.00</t>
  </si>
  <si>
    <t>2022-08-16 22:08:41</t>
  </si>
  <si>
    <t>2657426</t>
  </si>
  <si>
    <t>2022-08-16 22:08:50</t>
  </si>
  <si>
    <t>2657421</t>
  </si>
  <si>
    <t>广州珀丽酒店</t>
  </si>
  <si>
    <t>294.00</t>
  </si>
  <si>
    <t>2022-08-16 22:04:21</t>
  </si>
  <si>
    <t>2657371</t>
  </si>
  <si>
    <t>IU酒店（贵阳北站市北路店）</t>
  </si>
  <si>
    <t>195.00</t>
  </si>
  <si>
    <t>-195</t>
  </si>
  <si>
    <t>2022-08-16 21:35:14</t>
  </si>
  <si>
    <t>2657343</t>
  </si>
  <si>
    <t>东莞银色假日酒店</t>
  </si>
  <si>
    <t>103.00</t>
  </si>
  <si>
    <t>2022-08-16 21:05:13</t>
  </si>
  <si>
    <t>2657313</t>
  </si>
  <si>
    <t>芭芭拉主题公寓（佛山三水万达广场店）</t>
  </si>
  <si>
    <t>170.00</t>
  </si>
  <si>
    <t>2022-08-16 20:41:58</t>
  </si>
  <si>
    <t>2657295</t>
  </si>
  <si>
    <t>格林豪泰(霍山迎驾大道店)</t>
  </si>
  <si>
    <t>161.00</t>
  </si>
  <si>
    <t>2022-08-16 20:20:59</t>
  </si>
  <si>
    <t>2657281</t>
  </si>
  <si>
    <t>成都悦祥酒店</t>
  </si>
  <si>
    <t>133.00</t>
  </si>
  <si>
    <t>2022-08-16 20:08:20</t>
  </si>
  <si>
    <t>2657262</t>
  </si>
  <si>
    <t>石柱天尧酒店</t>
  </si>
  <si>
    <t>360.00</t>
  </si>
  <si>
    <t>2022-08-16 19:51:36</t>
  </si>
  <si>
    <t>2657224</t>
  </si>
  <si>
    <t>7天优品酒店（揭阳人民医院店）</t>
  </si>
  <si>
    <t>113.00</t>
  </si>
  <si>
    <t>2022-08-16 19:26:02</t>
  </si>
  <si>
    <t>2657217</t>
  </si>
  <si>
    <t>183.00</t>
  </si>
  <si>
    <t>2022-08-16 19:19:06</t>
  </si>
  <si>
    <t>2657173</t>
  </si>
  <si>
    <t>青皮树酒店（合肥黄山路岳西路店）</t>
  </si>
  <si>
    <t>172.00</t>
  </si>
  <si>
    <t>2022-08-16 18:46:09</t>
  </si>
  <si>
    <t>2657144</t>
  </si>
  <si>
    <t>城市便捷酒店(亳州魏武大道店)</t>
  </si>
  <si>
    <t>125.00</t>
  </si>
  <si>
    <t>2022-08-16 18:05:25</t>
  </si>
  <si>
    <t>2657134</t>
  </si>
  <si>
    <t>2022-08-16 17:46:04</t>
  </si>
  <si>
    <t>2022-08-15</t>
  </si>
  <si>
    <t>2655467</t>
  </si>
  <si>
    <t>香港第二十一威菲路酒店</t>
  </si>
  <si>
    <t>WONG KEI KWAN</t>
  </si>
  <si>
    <t>961.00</t>
  </si>
  <si>
    <t>2022-08-15 03:29:17</t>
  </si>
  <si>
    <t>2655725</t>
  </si>
  <si>
    <t>澳门银河酒店</t>
  </si>
  <si>
    <t>chen jianfen</t>
  </si>
  <si>
    <t>940.00</t>
  </si>
  <si>
    <t>2022-08-15 12:11:11</t>
  </si>
  <si>
    <t>2022-08-12</t>
  </si>
  <si>
    <t>2653146</t>
  </si>
  <si>
    <t>香港帝都酒店</t>
  </si>
  <si>
    <t>LIANG HAIHU,DUAN LIXIA</t>
  </si>
  <si>
    <t>1460.00</t>
  </si>
  <si>
    <t>2022-08-12 20:09:10</t>
  </si>
  <si>
    <t>2656997</t>
  </si>
  <si>
    <t>2022-08-16 15:18:15</t>
  </si>
  <si>
    <t>2656730</t>
  </si>
  <si>
    <t>帝乐文娜公馆</t>
  </si>
  <si>
    <t>Yu Haimin</t>
  </si>
  <si>
    <t>1103.00</t>
  </si>
  <si>
    <t>2022-08-16 10:59:37</t>
  </si>
  <si>
    <t>2656358</t>
  </si>
  <si>
    <t>香港珀荟酒店</t>
  </si>
  <si>
    <t>Chan Kwong Yu</t>
  </si>
  <si>
    <t>971.00</t>
  </si>
  <si>
    <t>2022-08-15 23:27:52</t>
  </si>
  <si>
    <t>2656604</t>
  </si>
  <si>
    <t>2022-08-16 08:29:09</t>
  </si>
  <si>
    <t>2656593</t>
  </si>
  <si>
    <t>2022-08-16 08:14:59</t>
  </si>
  <si>
    <t>2656652</t>
  </si>
  <si>
    <t>2022-08-16 09:54:16</t>
  </si>
  <si>
    <t>2656613</t>
  </si>
  <si>
    <t>2022-08-16 08:52:24</t>
  </si>
  <si>
    <t>2656786</t>
  </si>
  <si>
    <t>1114.00</t>
  </si>
  <si>
    <t>2022-08-16 11:40:27</t>
  </si>
  <si>
    <t>2656740</t>
  </si>
  <si>
    <t>2022-08-16 11:04:22</t>
  </si>
  <si>
    <t>2656989</t>
  </si>
  <si>
    <t>2022-08-16 15:09:50</t>
  </si>
  <si>
    <t>2657004</t>
  </si>
  <si>
    <t>2022-08-16 15:23:21</t>
  </si>
  <si>
    <t>2656908</t>
  </si>
  <si>
    <t>2022-08-16 13:44:26</t>
  </si>
  <si>
    <t>2656816</t>
  </si>
  <si>
    <t>2022-08-16 12:05:13</t>
  </si>
  <si>
    <t>2656794</t>
  </si>
  <si>
    <t>2022-08-16 11:44:40</t>
  </si>
  <si>
    <t>2655971</t>
  </si>
  <si>
    <t>558.00</t>
  </si>
  <si>
    <t>2022-08-15 16:51:06</t>
  </si>
  <si>
    <t>2022-08-14</t>
  </si>
  <si>
    <t>2654791</t>
  </si>
  <si>
    <t>台北老爷大酒店</t>
  </si>
  <si>
    <t>GUO RUEYJI</t>
  </si>
  <si>
    <t>735.00</t>
  </si>
  <si>
    <t>2022-08-14 12:38:26</t>
  </si>
  <si>
    <t>2656322</t>
  </si>
  <si>
    <t>LIN YU JING</t>
  </si>
  <si>
    <t>654.00</t>
  </si>
  <si>
    <t>2022-08-15 22:57:25</t>
  </si>
  <si>
    <t>2022-08-06</t>
  </si>
  <si>
    <t>2646280</t>
  </si>
  <si>
    <t>花莲布洛湾大饭店</t>
  </si>
  <si>
    <t>CHEW JIAHER</t>
  </si>
  <si>
    <t>252.00</t>
  </si>
  <si>
    <t>2022-08-06 13:16:21</t>
  </si>
  <si>
    <t>2656787</t>
  </si>
  <si>
    <t>香港加州酒店(家庭旅馆)</t>
  </si>
  <si>
    <t>MINQIANG ZHAO</t>
  </si>
  <si>
    <t>527.00</t>
  </si>
  <si>
    <t>2022-08-16 11:40:51</t>
  </si>
  <si>
    <t>2655286</t>
  </si>
  <si>
    <t>香港富荟上环酒店</t>
  </si>
  <si>
    <t>CHAN KING FAI</t>
  </si>
  <si>
    <t>1248.00</t>
  </si>
  <si>
    <t>2022-08-14 22:11:42</t>
  </si>
  <si>
    <t>2653354</t>
  </si>
  <si>
    <t>卡尔登饭店(台湾台中馆)</t>
  </si>
  <si>
    <t>CHUANG KUOFANG</t>
  </si>
  <si>
    <t>349.00</t>
  </si>
  <si>
    <t>2022-08-12 23:16:14</t>
  </si>
  <si>
    <t>2656609</t>
  </si>
  <si>
    <t>天天酒店</t>
  </si>
  <si>
    <t>BO YONGBIN</t>
  </si>
  <si>
    <t>243.00</t>
  </si>
  <si>
    <t>2022-08-16 08:44:05</t>
  </si>
  <si>
    <t>2655773</t>
  </si>
  <si>
    <t>台中贺缇酒店</t>
  </si>
  <si>
    <t>LIN SZUHSIAO</t>
  </si>
  <si>
    <t>1037.00</t>
  </si>
  <si>
    <t>2022-08-15 13:05:56</t>
  </si>
  <si>
    <t>2656178</t>
  </si>
  <si>
    <t>马高酒店</t>
  </si>
  <si>
    <t>CHEUNG CHI WING</t>
  </si>
  <si>
    <t>283.00</t>
  </si>
  <si>
    <t>2022-08-15 20:31:29</t>
  </si>
  <si>
    <t>2656186</t>
  </si>
  <si>
    <t>广州四季酒店</t>
  </si>
  <si>
    <t>2020.00</t>
  </si>
  <si>
    <t>2022-08-15 20:37:57</t>
  </si>
  <si>
    <t>2656897</t>
  </si>
  <si>
    <t>广东大厦</t>
  </si>
  <si>
    <t>432.00</t>
  </si>
  <si>
    <t>2022-08-16 13:36:02</t>
  </si>
  <si>
    <t>2653322</t>
  </si>
  <si>
    <t>汉庭优佳酒店(成都玉双路地铁站店)</t>
  </si>
  <si>
    <t>211.00</t>
  </si>
  <si>
    <t>2022-08-12 22:47:13</t>
  </si>
  <si>
    <t>2652993</t>
  </si>
  <si>
    <t>全季酒店(杭州西湖店)</t>
  </si>
  <si>
    <t>835.00</t>
  </si>
  <si>
    <t>2022-08-12 17:06:30</t>
  </si>
  <si>
    <t>2656811</t>
  </si>
  <si>
    <t>IU酒店(茂名人民南路油城大厦店)</t>
  </si>
  <si>
    <t>111.00</t>
  </si>
  <si>
    <t>2022-08-16 11:57:47</t>
  </si>
  <si>
    <t>2656756</t>
  </si>
  <si>
    <t>金广快捷酒店（大同南环路明堂公园店）</t>
  </si>
  <si>
    <t>159.00</t>
  </si>
  <si>
    <t>2022-08-16 11:20:07</t>
  </si>
  <si>
    <t>2656999</t>
  </si>
  <si>
    <t>格林联盟酒店(全椒高铁站江海新城市广场店)</t>
  </si>
  <si>
    <t>99.00</t>
  </si>
  <si>
    <t>2022-08-16 15:21:21</t>
  </si>
  <si>
    <t>2657133</t>
  </si>
  <si>
    <t>99旅馆连锁(北京大红门石榴庄地铁站店)</t>
  </si>
  <si>
    <t>145.00</t>
  </si>
  <si>
    <t>2022-08-16 17:46:10</t>
  </si>
  <si>
    <t>2656731</t>
  </si>
  <si>
    <t>格林豪泰(上海李塔汇镇店)</t>
  </si>
  <si>
    <t>194.00</t>
  </si>
  <si>
    <t>2022-08-16 11:00:35</t>
  </si>
  <si>
    <t>2656746</t>
  </si>
  <si>
    <t>格林豪泰(明光池河大道店)</t>
  </si>
  <si>
    <t>127.00</t>
  </si>
  <si>
    <t>2022-08-16 11:09:36</t>
  </si>
  <si>
    <t>2656819</t>
  </si>
  <si>
    <t>柏景酒店(荆门龙泉公园总店)</t>
  </si>
  <si>
    <t>152.00</t>
  </si>
  <si>
    <t>2022-08-16 12:06:47</t>
  </si>
  <si>
    <t>2656899</t>
  </si>
  <si>
    <t>会同神农壹号大酒店</t>
  </si>
  <si>
    <t>171.00</t>
  </si>
  <si>
    <t>2022-08-16 13:39:49</t>
  </si>
  <si>
    <t>2022-08-09</t>
  </si>
  <si>
    <t>2649145</t>
  </si>
  <si>
    <t>全季酒店(昆明滇池路店)</t>
  </si>
  <si>
    <t>黄媛</t>
  </si>
  <si>
    <t>339.00</t>
  </si>
  <si>
    <t>2022-08-09 10:17:14</t>
  </si>
  <si>
    <t>2656866</t>
  </si>
  <si>
    <t>喆啡酒店(北京丰台火车站丽泽商务区店)</t>
  </si>
  <si>
    <t>251.00</t>
  </si>
  <si>
    <t>2022-08-16 13:00:32</t>
  </si>
  <si>
    <t>2656565</t>
  </si>
  <si>
    <t>尚客优酒店(江阴敔山湾店)</t>
  </si>
  <si>
    <t>140.00</t>
  </si>
  <si>
    <t>2022-08-16 06:58:47</t>
  </si>
  <si>
    <t>2656564</t>
  </si>
  <si>
    <t>2022-08-16 06:57:33</t>
  </si>
  <si>
    <t>2657128</t>
  </si>
  <si>
    <t>长治奥汀堡美式酒店</t>
  </si>
  <si>
    <t>137.00</t>
  </si>
  <si>
    <t>2022-08-16 17:39:21</t>
  </si>
  <si>
    <t>2656979</t>
  </si>
  <si>
    <t>格林豪泰智选酒店（诸城龙苑尚城店）</t>
  </si>
  <si>
    <t>2022-08-16 15:03:55</t>
  </si>
  <si>
    <t>2656944</t>
  </si>
  <si>
    <t>博罗怡嘉优品酒店</t>
  </si>
  <si>
    <t>2022-08-16 14:32:34</t>
  </si>
  <si>
    <t>2022-07-28</t>
  </si>
  <si>
    <t>2635240</t>
  </si>
  <si>
    <t>台南台糖长荣酒店</t>
  </si>
  <si>
    <t>LIANG WILLIAM WEI SHENG,Hung Chien-Ting</t>
  </si>
  <si>
    <t>1493.00</t>
  </si>
  <si>
    <t>2022-07-28 09:06:27</t>
  </si>
  <si>
    <t>2022-07-20</t>
  </si>
  <si>
    <t>2626890</t>
  </si>
  <si>
    <t>薆悦酒店(台中馆)</t>
  </si>
  <si>
    <t>WU WUCHUNG</t>
  </si>
  <si>
    <t>306.00</t>
  </si>
  <si>
    <t>2022-07-20 10:59:47</t>
  </si>
  <si>
    <t>2022-08-03</t>
  </si>
  <si>
    <t>2643232</t>
  </si>
  <si>
    <t>香港美荷楼青年旅舍</t>
  </si>
  <si>
    <t>hung tsz san</t>
  </si>
  <si>
    <t>289.00</t>
  </si>
  <si>
    <t>2022-08-03 20:44:48</t>
  </si>
  <si>
    <t>2642590</t>
  </si>
  <si>
    <t>雅园塘朗酒店(深圳西丽南科大店)</t>
  </si>
  <si>
    <t>565.00</t>
  </si>
  <si>
    <t>-565</t>
  </si>
  <si>
    <t>2022-08-03 11:58:20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</si>
</sst>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44789</v>
      </c>
      <c r="G2" s="6">
        <v>44790</v>
      </c>
      <c r="H2" s="4">
        <v>1</v>
      </c>
      <c r="I2" s="4">
        <v>1</v>
      </c>
      <c r="J2" s="4">
        <v>1</v>
      </c>
      <c r="K2" s="4" t="s">
        <v>30</v>
      </c>
      <c r="L2" s="4">
        <v>306</v>
      </c>
      <c r="M2" s="4">
        <v>306</v>
      </c>
      <c r="N2" s="4" t="s">
        <v>31</v>
      </c>
      <c r="O2" s="4" t="s">
        <v>32</v>
      </c>
      <c r="P2" s="4" t="s">
        <v>33</v>
      </c>
      <c r="Q2" s="4">
        <v>0</v>
      </c>
      <c r="R2" s="7">
        <v>44762</v>
      </c>
      <c r="S2" s="6">
        <v>44805</v>
      </c>
      <c r="T2" s="4" t="s">
        <v>34</v>
      </c>
      <c r="U2" s="4">
        <v>306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44788</v>
      </c>
      <c r="G3" s="6">
        <v>44790</v>
      </c>
      <c r="H3" s="4">
        <v>1</v>
      </c>
      <c r="I3" s="4">
        <v>2</v>
      </c>
      <c r="J3" s="4">
        <v>2</v>
      </c>
      <c r="K3" s="4" t="s">
        <v>30</v>
      </c>
      <c r="L3" s="4">
        <v>1493</v>
      </c>
      <c r="M3" s="4">
        <v>1493</v>
      </c>
      <c r="N3" s="4" t="s">
        <v>39</v>
      </c>
      <c r="O3" s="4" t="s">
        <v>32</v>
      </c>
      <c r="P3" s="4" t="s">
        <v>33</v>
      </c>
      <c r="Q3" s="4">
        <v>0</v>
      </c>
      <c r="R3" s="7">
        <v>44770</v>
      </c>
      <c r="S3" s="6">
        <v>44805</v>
      </c>
      <c r="T3" s="4" t="s">
        <v>34</v>
      </c>
      <c r="U3" s="4">
        <v>1493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38</v>
      </c>
      <c r="F4" s="6">
        <v>44788</v>
      </c>
      <c r="G4" s="6">
        <v>44790</v>
      </c>
      <c r="H4" s="4">
        <v>1</v>
      </c>
      <c r="I4" s="4">
        <v>2</v>
      </c>
      <c r="J4" s="4">
        <v>2</v>
      </c>
      <c r="K4" s="4" t="s">
        <v>30</v>
      </c>
      <c r="L4" s="4">
        <v>565</v>
      </c>
      <c r="M4" s="4">
        <v>565</v>
      </c>
      <c r="N4" s="4" t="s">
        <v>43</v>
      </c>
      <c r="O4" s="4" t="s">
        <v>32</v>
      </c>
      <c r="P4" s="4" t="s">
        <v>33</v>
      </c>
      <c r="Q4" s="4">
        <v>0</v>
      </c>
      <c r="R4" s="7">
        <v>44776</v>
      </c>
      <c r="S4" s="6">
        <v>44805</v>
      </c>
      <c r="T4" s="4" t="s">
        <v>34</v>
      </c>
      <c r="U4" s="4">
        <v>565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44789</v>
      </c>
      <c r="G5" s="6">
        <v>44790</v>
      </c>
      <c r="H5" s="4">
        <v>1</v>
      </c>
      <c r="I5" s="4">
        <v>1</v>
      </c>
      <c r="J5" s="4">
        <v>1</v>
      </c>
      <c r="K5" s="4" t="s">
        <v>30</v>
      </c>
      <c r="L5" s="4">
        <v>289</v>
      </c>
      <c r="M5" s="4">
        <v>289</v>
      </c>
      <c r="N5" s="4" t="s">
        <v>47</v>
      </c>
      <c r="O5" s="4" t="s">
        <v>32</v>
      </c>
      <c r="P5" s="4" t="s">
        <v>33</v>
      </c>
      <c r="Q5" s="4">
        <v>0</v>
      </c>
      <c r="R5" s="7">
        <v>44776</v>
      </c>
      <c r="S5" s="6">
        <v>44805</v>
      </c>
      <c r="T5" s="4" t="s">
        <v>34</v>
      </c>
      <c r="U5" s="4">
        <v>289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42</v>
      </c>
      <c r="E6" s="4" t="s">
        <v>38</v>
      </c>
      <c r="F6" s="6">
        <v>44789</v>
      </c>
      <c r="G6" s="6">
        <v>44790</v>
      </c>
      <c r="H6" s="4">
        <v>1</v>
      </c>
      <c r="I6" s="4">
        <v>1</v>
      </c>
      <c r="J6" s="4">
        <v>1</v>
      </c>
      <c r="K6" s="4" t="s">
        <v>30</v>
      </c>
      <c r="L6" s="4">
        <v>285</v>
      </c>
      <c r="M6" s="4">
        <v>285</v>
      </c>
      <c r="N6" s="4" t="s">
        <v>49</v>
      </c>
      <c r="O6" s="4" t="s">
        <v>32</v>
      </c>
      <c r="P6" s="4" t="s">
        <v>33</v>
      </c>
      <c r="Q6" s="4">
        <v>0</v>
      </c>
      <c r="R6" s="7">
        <v>44778</v>
      </c>
      <c r="S6" s="6">
        <v>44805</v>
      </c>
      <c r="T6" s="4" t="s">
        <v>34</v>
      </c>
      <c r="U6" s="4">
        <v>285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44789</v>
      </c>
      <c r="G7" s="6">
        <v>44790</v>
      </c>
      <c r="H7" s="4">
        <v>1</v>
      </c>
      <c r="I7" s="4">
        <v>1</v>
      </c>
      <c r="J7" s="4">
        <v>1</v>
      </c>
      <c r="K7" s="4" t="s">
        <v>30</v>
      </c>
      <c r="L7" s="4">
        <v>252</v>
      </c>
      <c r="M7" s="4">
        <v>252</v>
      </c>
      <c r="N7" s="4" t="s">
        <v>53</v>
      </c>
      <c r="O7" s="4" t="s">
        <v>32</v>
      </c>
      <c r="P7" s="4" t="s">
        <v>33</v>
      </c>
      <c r="Q7" s="4">
        <v>0</v>
      </c>
      <c r="R7" s="7">
        <v>44779</v>
      </c>
      <c r="S7" s="6">
        <v>44805</v>
      </c>
      <c r="T7" s="4" t="s">
        <v>34</v>
      </c>
      <c r="U7" s="4">
        <v>252</v>
      </c>
      <c r="V7" s="4">
        <v>0</v>
      </c>
      <c r="W7" s="4">
        <v>0</v>
      </c>
      <c r="X7" s="4" t="s">
        <v>35</v>
      </c>
      <c r="Y7" s="4" t="s">
        <v>54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44788</v>
      </c>
      <c r="G8" s="6">
        <v>44790</v>
      </c>
      <c r="H8" s="4">
        <v>1</v>
      </c>
      <c r="I8" s="4">
        <v>2</v>
      </c>
      <c r="J8" s="4">
        <v>2</v>
      </c>
      <c r="K8" s="4" t="s">
        <v>30</v>
      </c>
      <c r="L8" s="4">
        <v>694</v>
      </c>
      <c r="M8" s="4">
        <v>694</v>
      </c>
      <c r="N8" s="4" t="s">
        <v>58</v>
      </c>
      <c r="O8" s="4" t="s">
        <v>32</v>
      </c>
      <c r="P8" s="4" t="s">
        <v>33</v>
      </c>
      <c r="Q8" s="4">
        <v>0</v>
      </c>
      <c r="R8" s="7">
        <v>44781</v>
      </c>
      <c r="S8" s="6">
        <v>44805</v>
      </c>
      <c r="T8" s="4" t="s">
        <v>34</v>
      </c>
      <c r="U8" s="4">
        <v>694</v>
      </c>
      <c r="V8" s="4">
        <v>0</v>
      </c>
      <c r="W8" s="4">
        <v>0</v>
      </c>
      <c r="X8" s="4" t="s">
        <v>35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/>
      <c r="F9" s="6">
        <v>44789</v>
      </c>
      <c r="G9" s="6">
        <v>44790</v>
      </c>
      <c r="H9" s="4">
        <v>0</v>
      </c>
      <c r="I9" s="4">
        <v>1</v>
      </c>
      <c r="J9" s="4">
        <v>0</v>
      </c>
      <c r="K9" s="4" t="s">
        <v>30</v>
      </c>
      <c r="L9" s="4">
        <v>339</v>
      </c>
      <c r="M9" s="4">
        <v>339</v>
      </c>
      <c r="N9" s="4"/>
      <c r="O9" s="4" t="s">
        <v>32</v>
      </c>
      <c r="P9" s="4" t="s">
        <v>33</v>
      </c>
      <c r="Q9" s="4">
        <v>0</v>
      </c>
      <c r="R9" s="7">
        <v>44782</v>
      </c>
      <c r="S9" s="6">
        <v>44805</v>
      </c>
      <c r="T9" s="4" t="s">
        <v>34</v>
      </c>
      <c r="U9" s="4">
        <v>339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44788</v>
      </c>
      <c r="G10" s="6">
        <v>44790</v>
      </c>
      <c r="H10" s="4">
        <v>1</v>
      </c>
      <c r="I10" s="4">
        <v>2</v>
      </c>
      <c r="J10" s="4">
        <v>2</v>
      </c>
      <c r="K10" s="4" t="s">
        <v>30</v>
      </c>
      <c r="L10" s="4">
        <v>835</v>
      </c>
      <c r="M10" s="4">
        <v>835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44785</v>
      </c>
      <c r="S10" s="6">
        <v>44805</v>
      </c>
      <c r="T10" s="4" t="s">
        <v>34</v>
      </c>
      <c r="U10" s="4">
        <v>835</v>
      </c>
      <c r="V10" s="4">
        <v>0</v>
      </c>
      <c r="W10" s="4">
        <v>0</v>
      </c>
      <c r="X10" s="4" t="s">
        <v>35</v>
      </c>
      <c r="Y10" s="4" t="s">
        <v>66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68</v>
      </c>
      <c r="E11" s="4" t="s">
        <v>69</v>
      </c>
      <c r="F11" s="6">
        <v>44788</v>
      </c>
      <c r="G11" s="6">
        <v>44790</v>
      </c>
      <c r="H11" s="4">
        <v>1</v>
      </c>
      <c r="I11" s="4">
        <v>2</v>
      </c>
      <c r="J11" s="4">
        <v>2</v>
      </c>
      <c r="K11" s="4" t="s">
        <v>30</v>
      </c>
      <c r="L11" s="4">
        <v>1460</v>
      </c>
      <c r="M11" s="4">
        <v>1460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44785</v>
      </c>
      <c r="S11" s="6">
        <v>44805</v>
      </c>
      <c r="T11" s="4" t="s">
        <v>34</v>
      </c>
      <c r="U11" s="4">
        <v>1460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44789</v>
      </c>
      <c r="G12" s="6">
        <v>44790</v>
      </c>
      <c r="H12" s="4">
        <v>1</v>
      </c>
      <c r="I12" s="4">
        <v>1</v>
      </c>
      <c r="J12" s="4">
        <v>1</v>
      </c>
      <c r="K12" s="4" t="s">
        <v>30</v>
      </c>
      <c r="L12" s="4">
        <v>211</v>
      </c>
      <c r="M12" s="4">
        <v>211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44785</v>
      </c>
      <c r="S12" s="6">
        <v>44805</v>
      </c>
      <c r="T12" s="4" t="s">
        <v>34</v>
      </c>
      <c r="U12" s="4">
        <v>211</v>
      </c>
      <c r="V12" s="4">
        <v>0</v>
      </c>
      <c r="W12" s="4">
        <v>0</v>
      </c>
      <c r="X12" s="4" t="s">
        <v>35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44789</v>
      </c>
      <c r="G13" s="6">
        <v>44790</v>
      </c>
      <c r="H13" s="4">
        <v>1</v>
      </c>
      <c r="I13" s="4">
        <v>1</v>
      </c>
      <c r="J13" s="4">
        <v>1</v>
      </c>
      <c r="K13" s="4" t="s">
        <v>30</v>
      </c>
      <c r="L13" s="4">
        <v>349</v>
      </c>
      <c r="M13" s="4">
        <v>349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44785</v>
      </c>
      <c r="S13" s="6">
        <v>44805</v>
      </c>
      <c r="T13" s="4" t="s">
        <v>34</v>
      </c>
      <c r="U13" s="4">
        <v>349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44789</v>
      </c>
      <c r="G14" s="6">
        <v>44790</v>
      </c>
      <c r="H14" s="4">
        <v>1</v>
      </c>
      <c r="I14" s="4">
        <v>1</v>
      </c>
      <c r="J14" s="4">
        <v>1</v>
      </c>
      <c r="K14" s="4" t="s">
        <v>30</v>
      </c>
      <c r="L14" s="4">
        <v>735</v>
      </c>
      <c r="M14" s="4">
        <v>735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44787</v>
      </c>
      <c r="S14" s="6">
        <v>44805</v>
      </c>
      <c r="T14" s="4" t="s">
        <v>34</v>
      </c>
      <c r="U14" s="4">
        <v>735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55</v>
      </c>
      <c r="B15" s="4" t="s">
        <v>26</v>
      </c>
      <c r="C15" s="4" t="s">
        <v>84</v>
      </c>
      <c r="D15" s="4" t="s">
        <v>56</v>
      </c>
      <c r="E15" s="4" t="s">
        <v>57</v>
      </c>
      <c r="F15" s="6">
        <v>44788</v>
      </c>
      <c r="G15" s="6">
        <v>44790</v>
      </c>
      <c r="H15" s="4">
        <v>1</v>
      </c>
      <c r="I15" s="4">
        <v>2</v>
      </c>
      <c r="J15" s="4">
        <v>2</v>
      </c>
      <c r="K15" s="4" t="s">
        <v>30</v>
      </c>
      <c r="L15" s="4">
        <v>-694</v>
      </c>
      <c r="M15" s="4">
        <v>-694</v>
      </c>
      <c r="N15" s="4" t="s">
        <v>58</v>
      </c>
      <c r="O15" s="4" t="s">
        <v>32</v>
      </c>
      <c r="P15" s="4" t="s">
        <v>33</v>
      </c>
      <c r="Q15" s="4">
        <v>0</v>
      </c>
      <c r="R15" s="7">
        <v>44781</v>
      </c>
      <c r="S15" s="6">
        <v>44805</v>
      </c>
      <c r="T15" s="4" t="s">
        <v>34</v>
      </c>
      <c r="U15" s="4">
        <v>-694</v>
      </c>
      <c r="V15" s="4">
        <v>0</v>
      </c>
      <c r="W15" s="4">
        <v>0</v>
      </c>
      <c r="X15" s="4" t="s">
        <v>35</v>
      </c>
      <c r="Y15" s="4" t="s">
        <v>59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44788</v>
      </c>
      <c r="G16" s="6">
        <v>44790</v>
      </c>
      <c r="H16" s="4">
        <v>1</v>
      </c>
      <c r="I16" s="4">
        <v>2</v>
      </c>
      <c r="J16" s="4">
        <v>2</v>
      </c>
      <c r="K16" s="4" t="s">
        <v>30</v>
      </c>
      <c r="L16" s="4">
        <v>1248</v>
      </c>
      <c r="M16" s="4">
        <v>1248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44787</v>
      </c>
      <c r="S16" s="6">
        <v>44805</v>
      </c>
      <c r="T16" s="4" t="s">
        <v>34</v>
      </c>
      <c r="U16" s="4">
        <v>1248</v>
      </c>
      <c r="V16" s="4">
        <v>0</v>
      </c>
      <c r="W16" s="4">
        <v>0</v>
      </c>
      <c r="X16" s="4" t="s">
        <v>35</v>
      </c>
      <c r="Y16" s="4" t="s">
        <v>89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44789</v>
      </c>
      <c r="G17" s="6">
        <v>44790</v>
      </c>
      <c r="H17" s="4">
        <v>1</v>
      </c>
      <c r="I17" s="4">
        <v>1</v>
      </c>
      <c r="J17" s="4">
        <v>1</v>
      </c>
      <c r="K17" s="4" t="s">
        <v>30</v>
      </c>
      <c r="L17" s="4">
        <v>961</v>
      </c>
      <c r="M17" s="4">
        <v>961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44788</v>
      </c>
      <c r="S17" s="6">
        <v>44805</v>
      </c>
      <c r="T17" s="4" t="s">
        <v>34</v>
      </c>
      <c r="U17" s="4">
        <v>961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44789</v>
      </c>
      <c r="G18" s="6">
        <v>44790</v>
      </c>
      <c r="H18" s="4">
        <v>1</v>
      </c>
      <c r="I18" s="4">
        <v>1</v>
      </c>
      <c r="J18" s="4">
        <v>1</v>
      </c>
      <c r="K18" s="4" t="s">
        <v>30</v>
      </c>
      <c r="L18" s="4">
        <v>940</v>
      </c>
      <c r="M18" s="4">
        <v>940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44788</v>
      </c>
      <c r="S18" s="6">
        <v>44805</v>
      </c>
      <c r="T18" s="4" t="s">
        <v>34</v>
      </c>
      <c r="U18" s="4">
        <v>940</v>
      </c>
      <c r="V18" s="4">
        <v>0</v>
      </c>
      <c r="W18" s="4">
        <v>0</v>
      </c>
      <c r="X18" s="4" t="s">
        <v>35</v>
      </c>
      <c r="Y18" s="4" t="s">
        <v>98</v>
      </c>
    </row>
    <row r="19" s="4" customFormat="1" spans="1:25">
      <c r="A19" s="4" t="s">
        <v>41</v>
      </c>
      <c r="B19" s="4" t="s">
        <v>26</v>
      </c>
      <c r="C19" s="4" t="s">
        <v>84</v>
      </c>
      <c r="D19" s="4" t="s">
        <v>42</v>
      </c>
      <c r="E19" s="4" t="s">
        <v>38</v>
      </c>
      <c r="F19" s="6">
        <v>44788</v>
      </c>
      <c r="G19" s="6">
        <v>44790</v>
      </c>
      <c r="H19" s="4">
        <v>1</v>
      </c>
      <c r="I19" s="4">
        <v>2</v>
      </c>
      <c r="J19" s="4">
        <v>2</v>
      </c>
      <c r="K19" s="4" t="s">
        <v>30</v>
      </c>
      <c r="L19" s="4">
        <v>-565</v>
      </c>
      <c r="M19" s="4">
        <v>-565</v>
      </c>
      <c r="N19" s="4" t="s">
        <v>43</v>
      </c>
      <c r="O19" s="4" t="s">
        <v>32</v>
      </c>
      <c r="P19" s="4" t="s">
        <v>33</v>
      </c>
      <c r="Q19" s="4">
        <v>0</v>
      </c>
      <c r="R19" s="7">
        <v>44776</v>
      </c>
      <c r="S19" s="6">
        <v>44805</v>
      </c>
      <c r="T19" s="4" t="s">
        <v>34</v>
      </c>
      <c r="U19" s="4">
        <v>-565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99</v>
      </c>
      <c r="B20" s="4" t="s">
        <v>26</v>
      </c>
      <c r="C20" s="4" t="s">
        <v>27</v>
      </c>
      <c r="D20" s="4" t="s">
        <v>100</v>
      </c>
      <c r="E20" s="4" t="s">
        <v>101</v>
      </c>
      <c r="F20" s="6">
        <v>44788</v>
      </c>
      <c r="G20" s="6">
        <v>44790</v>
      </c>
      <c r="H20" s="4">
        <v>1</v>
      </c>
      <c r="I20" s="4">
        <v>2</v>
      </c>
      <c r="J20" s="4">
        <v>2</v>
      </c>
      <c r="K20" s="4" t="s">
        <v>30</v>
      </c>
      <c r="L20" s="4">
        <v>1037</v>
      </c>
      <c r="M20" s="4">
        <v>1037</v>
      </c>
      <c r="N20" s="4" t="s">
        <v>102</v>
      </c>
      <c r="O20" s="4" t="s">
        <v>32</v>
      </c>
      <c r="P20" s="4" t="s">
        <v>33</v>
      </c>
      <c r="Q20" s="4">
        <v>0</v>
      </c>
      <c r="R20" s="7">
        <v>44788</v>
      </c>
      <c r="S20" s="6">
        <v>44805</v>
      </c>
      <c r="T20" s="4" t="s">
        <v>34</v>
      </c>
      <c r="U20" s="4">
        <v>1037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104</v>
      </c>
      <c r="E21" s="4" t="s">
        <v>105</v>
      </c>
      <c r="F21" s="6">
        <v>44789</v>
      </c>
      <c r="G21" s="6">
        <v>44790</v>
      </c>
      <c r="H21" s="4">
        <v>1</v>
      </c>
      <c r="I21" s="4">
        <v>1</v>
      </c>
      <c r="J21" s="4">
        <v>1</v>
      </c>
      <c r="K21" s="4" t="s">
        <v>30</v>
      </c>
      <c r="L21" s="4">
        <v>558</v>
      </c>
      <c r="M21" s="4">
        <v>558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44788</v>
      </c>
      <c r="S21" s="6">
        <v>44805</v>
      </c>
      <c r="T21" s="4" t="s">
        <v>34</v>
      </c>
      <c r="U21" s="4">
        <v>558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108</v>
      </c>
      <c r="E22" s="4" t="s">
        <v>109</v>
      </c>
      <c r="F22" s="6">
        <v>44788</v>
      </c>
      <c r="G22" s="6">
        <v>44790</v>
      </c>
      <c r="H22" s="4">
        <v>1</v>
      </c>
      <c r="I22" s="4">
        <v>2</v>
      </c>
      <c r="J22" s="4">
        <v>2</v>
      </c>
      <c r="K22" s="4" t="s">
        <v>30</v>
      </c>
      <c r="L22" s="4">
        <v>905</v>
      </c>
      <c r="M22" s="4">
        <v>905</v>
      </c>
      <c r="N22" s="4" t="s">
        <v>110</v>
      </c>
      <c r="O22" s="4" t="s">
        <v>32</v>
      </c>
      <c r="P22" s="4" t="s">
        <v>33</v>
      </c>
      <c r="Q22" s="4">
        <v>0</v>
      </c>
      <c r="R22" s="7">
        <v>44788</v>
      </c>
      <c r="S22" s="6">
        <v>44805</v>
      </c>
      <c r="T22" s="4" t="s">
        <v>34</v>
      </c>
      <c r="U22" s="4">
        <v>905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108</v>
      </c>
      <c r="E23" s="4" t="s">
        <v>109</v>
      </c>
      <c r="F23" s="6">
        <v>44788</v>
      </c>
      <c r="G23" s="6">
        <v>44790</v>
      </c>
      <c r="H23" s="4">
        <v>1</v>
      </c>
      <c r="I23" s="4">
        <v>2</v>
      </c>
      <c r="J23" s="4">
        <v>2</v>
      </c>
      <c r="K23" s="4" t="s">
        <v>30</v>
      </c>
      <c r="L23" s="4">
        <v>905</v>
      </c>
      <c r="M23" s="4">
        <v>905</v>
      </c>
      <c r="N23" s="4" t="s">
        <v>112</v>
      </c>
      <c r="O23" s="4" t="s">
        <v>32</v>
      </c>
      <c r="P23" s="4" t="s">
        <v>33</v>
      </c>
      <c r="Q23" s="4">
        <v>0</v>
      </c>
      <c r="R23" s="7">
        <v>44788</v>
      </c>
      <c r="S23" s="6">
        <v>44805</v>
      </c>
      <c r="T23" s="4" t="s">
        <v>34</v>
      </c>
      <c r="U23" s="4">
        <v>905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111</v>
      </c>
      <c r="B24" s="4" t="s">
        <v>26</v>
      </c>
      <c r="C24" s="4" t="s">
        <v>84</v>
      </c>
      <c r="D24" s="4" t="s">
        <v>108</v>
      </c>
      <c r="E24" s="4" t="s">
        <v>109</v>
      </c>
      <c r="F24" s="6">
        <v>44788</v>
      </c>
      <c r="G24" s="6">
        <v>44790</v>
      </c>
      <c r="H24" s="4">
        <v>1</v>
      </c>
      <c r="I24" s="4">
        <v>2</v>
      </c>
      <c r="J24" s="4">
        <v>2</v>
      </c>
      <c r="K24" s="4" t="s">
        <v>30</v>
      </c>
      <c r="L24" s="4">
        <v>-905</v>
      </c>
      <c r="M24" s="4">
        <v>-905</v>
      </c>
      <c r="N24" s="4" t="s">
        <v>112</v>
      </c>
      <c r="O24" s="4" t="s">
        <v>32</v>
      </c>
      <c r="P24" s="4" t="s">
        <v>33</v>
      </c>
      <c r="Q24" s="4">
        <v>0</v>
      </c>
      <c r="R24" s="7">
        <v>44788</v>
      </c>
      <c r="S24" s="6">
        <v>44805</v>
      </c>
      <c r="T24" s="4" t="s">
        <v>34</v>
      </c>
      <c r="U24" s="4">
        <v>-905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107</v>
      </c>
      <c r="B25" s="4" t="s">
        <v>26</v>
      </c>
      <c r="C25" s="4" t="s">
        <v>84</v>
      </c>
      <c r="D25" s="4" t="s">
        <v>108</v>
      </c>
      <c r="E25" s="4" t="s">
        <v>109</v>
      </c>
      <c r="F25" s="6">
        <v>44788</v>
      </c>
      <c r="G25" s="6">
        <v>44790</v>
      </c>
      <c r="H25" s="4">
        <v>1</v>
      </c>
      <c r="I25" s="4">
        <v>2</v>
      </c>
      <c r="J25" s="4">
        <v>2</v>
      </c>
      <c r="K25" s="4" t="s">
        <v>30</v>
      </c>
      <c r="L25" s="4">
        <v>-905</v>
      </c>
      <c r="M25" s="4">
        <v>-905</v>
      </c>
      <c r="N25" s="4" t="s">
        <v>110</v>
      </c>
      <c r="O25" s="4" t="s">
        <v>32</v>
      </c>
      <c r="P25" s="4" t="s">
        <v>33</v>
      </c>
      <c r="Q25" s="4">
        <v>0</v>
      </c>
      <c r="R25" s="7">
        <v>44788</v>
      </c>
      <c r="S25" s="6">
        <v>44805</v>
      </c>
      <c r="T25" s="4" t="s">
        <v>34</v>
      </c>
      <c r="U25" s="4">
        <v>-905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113</v>
      </c>
      <c r="B26" s="4" t="s">
        <v>26</v>
      </c>
      <c r="C26" s="4" t="s">
        <v>27</v>
      </c>
      <c r="D26" s="4" t="s">
        <v>114</v>
      </c>
      <c r="E26" s="4"/>
      <c r="F26" s="6">
        <v>44789</v>
      </c>
      <c r="G26" s="6">
        <v>44790</v>
      </c>
      <c r="H26" s="4">
        <v>0</v>
      </c>
      <c r="I26" s="4">
        <v>1</v>
      </c>
      <c r="J26" s="4">
        <v>0</v>
      </c>
      <c r="K26" s="4" t="s">
        <v>30</v>
      </c>
      <c r="L26" s="4">
        <v>283</v>
      </c>
      <c r="M26" s="4">
        <v>283</v>
      </c>
      <c r="N26" s="4"/>
      <c r="O26" s="4" t="s">
        <v>32</v>
      </c>
      <c r="P26" s="4" t="s">
        <v>33</v>
      </c>
      <c r="Q26" s="4">
        <v>0</v>
      </c>
      <c r="R26" s="7">
        <v>44788</v>
      </c>
      <c r="S26" s="6">
        <v>44805</v>
      </c>
      <c r="T26" s="4" t="s">
        <v>34</v>
      </c>
      <c r="U26" s="4">
        <v>283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115</v>
      </c>
      <c r="B27" s="4" t="s">
        <v>26</v>
      </c>
      <c r="C27" s="4" t="s">
        <v>27</v>
      </c>
      <c r="D27" s="4" t="s">
        <v>116</v>
      </c>
      <c r="E27" s="4" t="s">
        <v>117</v>
      </c>
      <c r="F27" s="6">
        <v>44789</v>
      </c>
      <c r="G27" s="6">
        <v>44790</v>
      </c>
      <c r="H27" s="4">
        <v>1</v>
      </c>
      <c r="I27" s="4">
        <v>1</v>
      </c>
      <c r="J27" s="4">
        <v>1</v>
      </c>
      <c r="K27" s="4" t="s">
        <v>30</v>
      </c>
      <c r="L27" s="4">
        <v>2020</v>
      </c>
      <c r="M27" s="4">
        <v>2020</v>
      </c>
      <c r="N27" s="4" t="s">
        <v>118</v>
      </c>
      <c r="O27" s="4" t="s">
        <v>32</v>
      </c>
      <c r="P27" s="4" t="s">
        <v>33</v>
      </c>
      <c r="Q27" s="4">
        <v>0</v>
      </c>
      <c r="R27" s="7">
        <v>44788</v>
      </c>
      <c r="S27" s="6">
        <v>44805</v>
      </c>
      <c r="T27" s="4" t="s">
        <v>34</v>
      </c>
      <c r="U27" s="4">
        <v>2020</v>
      </c>
      <c r="V27" s="4">
        <v>0</v>
      </c>
      <c r="W27" s="4">
        <v>0</v>
      </c>
      <c r="X27" s="4" t="s">
        <v>35</v>
      </c>
      <c r="Y27" s="4" t="s">
        <v>119</v>
      </c>
    </row>
    <row r="28" s="4" customFormat="1" spans="1:25">
      <c r="A28" s="4" t="s">
        <v>48</v>
      </c>
      <c r="B28" s="4" t="s">
        <v>26</v>
      </c>
      <c r="C28" s="4" t="s">
        <v>84</v>
      </c>
      <c r="D28" s="4" t="s">
        <v>42</v>
      </c>
      <c r="E28" s="4" t="s">
        <v>38</v>
      </c>
      <c r="F28" s="6">
        <v>44789</v>
      </c>
      <c r="G28" s="6">
        <v>44790</v>
      </c>
      <c r="H28" s="4">
        <v>1</v>
      </c>
      <c r="I28" s="4">
        <v>1</v>
      </c>
      <c r="J28" s="4">
        <v>1</v>
      </c>
      <c r="K28" s="4" t="s">
        <v>30</v>
      </c>
      <c r="L28" s="4">
        <v>-285</v>
      </c>
      <c r="M28" s="4">
        <v>-285</v>
      </c>
      <c r="N28" s="4" t="s">
        <v>49</v>
      </c>
      <c r="O28" s="4" t="s">
        <v>32</v>
      </c>
      <c r="P28" s="4" t="s">
        <v>33</v>
      </c>
      <c r="Q28" s="4">
        <v>0</v>
      </c>
      <c r="R28" s="7">
        <v>44778</v>
      </c>
      <c r="S28" s="6">
        <v>44805</v>
      </c>
      <c r="T28" s="4" t="s">
        <v>34</v>
      </c>
      <c r="U28" s="4">
        <v>-285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120</v>
      </c>
      <c r="B29" s="4" t="s">
        <v>26</v>
      </c>
      <c r="C29" s="4" t="s">
        <v>27</v>
      </c>
      <c r="D29" s="4" t="s">
        <v>81</v>
      </c>
      <c r="E29" s="4" t="s">
        <v>121</v>
      </c>
      <c r="F29" s="6">
        <v>44789</v>
      </c>
      <c r="G29" s="6">
        <v>44790</v>
      </c>
      <c r="H29" s="4">
        <v>1</v>
      </c>
      <c r="I29" s="4">
        <v>1</v>
      </c>
      <c r="J29" s="4">
        <v>1</v>
      </c>
      <c r="K29" s="4" t="s">
        <v>30</v>
      </c>
      <c r="L29" s="4">
        <v>654</v>
      </c>
      <c r="M29" s="4">
        <v>654</v>
      </c>
      <c r="N29" s="4" t="s">
        <v>122</v>
      </c>
      <c r="O29" s="4" t="s">
        <v>32</v>
      </c>
      <c r="P29" s="4" t="s">
        <v>33</v>
      </c>
      <c r="Q29" s="4">
        <v>0</v>
      </c>
      <c r="R29" s="7">
        <v>44788</v>
      </c>
      <c r="S29" s="6">
        <v>44805</v>
      </c>
      <c r="T29" s="4" t="s">
        <v>34</v>
      </c>
      <c r="U29" s="4">
        <v>654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123</v>
      </c>
      <c r="B30" s="4" t="s">
        <v>26</v>
      </c>
      <c r="C30" s="4" t="s">
        <v>27</v>
      </c>
      <c r="D30" s="4" t="s">
        <v>124</v>
      </c>
      <c r="E30" s="4" t="s">
        <v>109</v>
      </c>
      <c r="F30" s="6">
        <v>44789</v>
      </c>
      <c r="G30" s="6">
        <v>44790</v>
      </c>
      <c r="H30" s="4">
        <v>1</v>
      </c>
      <c r="I30" s="4">
        <v>1</v>
      </c>
      <c r="J30" s="4">
        <v>1</v>
      </c>
      <c r="K30" s="4" t="s">
        <v>30</v>
      </c>
      <c r="L30" s="4">
        <v>971</v>
      </c>
      <c r="M30" s="4">
        <v>971</v>
      </c>
      <c r="N30" s="4" t="s">
        <v>125</v>
      </c>
      <c r="O30" s="4" t="s">
        <v>32</v>
      </c>
      <c r="P30" s="4" t="s">
        <v>33</v>
      </c>
      <c r="Q30" s="4">
        <v>0</v>
      </c>
      <c r="R30" s="7">
        <v>44788</v>
      </c>
      <c r="S30" s="6">
        <v>44805</v>
      </c>
      <c r="T30" s="4" t="s">
        <v>34</v>
      </c>
      <c r="U30" s="4">
        <v>971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126</v>
      </c>
      <c r="B31" s="4" t="s">
        <v>26</v>
      </c>
      <c r="C31" s="4" t="s">
        <v>27</v>
      </c>
      <c r="D31" s="4" t="s">
        <v>127</v>
      </c>
      <c r="E31" s="4" t="s">
        <v>128</v>
      </c>
      <c r="F31" s="6">
        <v>44789</v>
      </c>
      <c r="G31" s="6">
        <v>44790</v>
      </c>
      <c r="H31" s="4">
        <v>1</v>
      </c>
      <c r="I31" s="4">
        <v>1</v>
      </c>
      <c r="J31" s="4">
        <v>1</v>
      </c>
      <c r="K31" s="4" t="s">
        <v>30</v>
      </c>
      <c r="L31" s="4">
        <v>142</v>
      </c>
      <c r="M31" s="4">
        <v>142</v>
      </c>
      <c r="N31" s="4" t="s">
        <v>129</v>
      </c>
      <c r="O31" s="4" t="s">
        <v>32</v>
      </c>
      <c r="P31" s="4" t="s">
        <v>33</v>
      </c>
      <c r="Q31" s="4">
        <v>0</v>
      </c>
      <c r="R31" s="7">
        <v>44789</v>
      </c>
      <c r="S31" s="6">
        <v>44805</v>
      </c>
      <c r="T31" s="4" t="s">
        <v>34</v>
      </c>
      <c r="U31" s="4">
        <v>142</v>
      </c>
      <c r="V31" s="4">
        <v>0</v>
      </c>
      <c r="W31" s="4">
        <v>0</v>
      </c>
      <c r="X31" s="4" t="s">
        <v>35</v>
      </c>
      <c r="Y31" s="4" t="s">
        <v>130</v>
      </c>
    </row>
    <row r="32" s="4" customFormat="1" spans="1:25">
      <c r="A32" s="4" t="s">
        <v>126</v>
      </c>
      <c r="B32" s="4" t="s">
        <v>26</v>
      </c>
      <c r="C32" s="4" t="s">
        <v>84</v>
      </c>
      <c r="D32" s="4" t="s">
        <v>127</v>
      </c>
      <c r="E32" s="4" t="s">
        <v>128</v>
      </c>
      <c r="F32" s="6">
        <v>44789</v>
      </c>
      <c r="G32" s="6">
        <v>44790</v>
      </c>
      <c r="H32" s="4">
        <v>1</v>
      </c>
      <c r="I32" s="4">
        <v>1</v>
      </c>
      <c r="J32" s="4">
        <v>1</v>
      </c>
      <c r="K32" s="4" t="s">
        <v>30</v>
      </c>
      <c r="L32" s="4">
        <v>-142</v>
      </c>
      <c r="M32" s="4">
        <v>-142</v>
      </c>
      <c r="N32" s="4" t="s">
        <v>129</v>
      </c>
      <c r="O32" s="4" t="s">
        <v>32</v>
      </c>
      <c r="P32" s="4" t="s">
        <v>33</v>
      </c>
      <c r="Q32" s="4">
        <v>0</v>
      </c>
      <c r="R32" s="7">
        <v>44789</v>
      </c>
      <c r="S32" s="6">
        <v>44805</v>
      </c>
      <c r="T32" s="4" t="s">
        <v>34</v>
      </c>
      <c r="U32" s="4">
        <v>-142</v>
      </c>
      <c r="V32" s="4">
        <v>0</v>
      </c>
      <c r="W32" s="4">
        <v>0</v>
      </c>
      <c r="X32" s="4" t="s">
        <v>35</v>
      </c>
      <c r="Y32" s="4" t="s">
        <v>130</v>
      </c>
    </row>
    <row r="33" s="4" customFormat="1" spans="1:25">
      <c r="A33" s="4" t="s">
        <v>131</v>
      </c>
      <c r="B33" s="4" t="s">
        <v>26</v>
      </c>
      <c r="C33" s="4" t="s">
        <v>27</v>
      </c>
      <c r="D33" s="4" t="s">
        <v>132</v>
      </c>
      <c r="E33" s="4" t="s">
        <v>133</v>
      </c>
      <c r="F33" s="6">
        <v>44789</v>
      </c>
      <c r="G33" s="6">
        <v>44790</v>
      </c>
      <c r="H33" s="4">
        <v>1</v>
      </c>
      <c r="I33" s="4">
        <v>1</v>
      </c>
      <c r="J33" s="4">
        <v>1</v>
      </c>
      <c r="K33" s="4" t="s">
        <v>30</v>
      </c>
      <c r="L33" s="4">
        <v>140</v>
      </c>
      <c r="M33" s="4">
        <v>140</v>
      </c>
      <c r="N33" s="4" t="s">
        <v>134</v>
      </c>
      <c r="O33" s="4" t="s">
        <v>32</v>
      </c>
      <c r="P33" s="4" t="s">
        <v>33</v>
      </c>
      <c r="Q33" s="4">
        <v>0</v>
      </c>
      <c r="R33" s="7">
        <v>44789</v>
      </c>
      <c r="S33" s="6">
        <v>44805</v>
      </c>
      <c r="T33" s="4" t="s">
        <v>34</v>
      </c>
      <c r="U33" s="4">
        <v>140</v>
      </c>
      <c r="V33" s="4">
        <v>0</v>
      </c>
      <c r="W33" s="4">
        <v>0</v>
      </c>
      <c r="X33" s="4" t="s">
        <v>35</v>
      </c>
      <c r="Y33" s="4" t="s">
        <v>135</v>
      </c>
    </row>
    <row r="34" s="4" customFormat="1" spans="1:25">
      <c r="A34" s="4" t="s">
        <v>136</v>
      </c>
      <c r="B34" s="4" t="s">
        <v>26</v>
      </c>
      <c r="C34" s="4" t="s">
        <v>27</v>
      </c>
      <c r="D34" s="4" t="s">
        <v>132</v>
      </c>
      <c r="E34" s="4" t="s">
        <v>133</v>
      </c>
      <c r="F34" s="6">
        <v>44789</v>
      </c>
      <c r="G34" s="6">
        <v>44790</v>
      </c>
      <c r="H34" s="4">
        <v>1</v>
      </c>
      <c r="I34" s="4">
        <v>1</v>
      </c>
      <c r="J34" s="4">
        <v>1</v>
      </c>
      <c r="K34" s="4" t="s">
        <v>30</v>
      </c>
      <c r="L34" s="4">
        <v>140</v>
      </c>
      <c r="M34" s="4">
        <v>140</v>
      </c>
      <c r="N34" s="4" t="s">
        <v>137</v>
      </c>
      <c r="O34" s="4" t="s">
        <v>32</v>
      </c>
      <c r="P34" s="4" t="s">
        <v>33</v>
      </c>
      <c r="Q34" s="4">
        <v>0</v>
      </c>
      <c r="R34" s="7">
        <v>44789</v>
      </c>
      <c r="S34" s="6">
        <v>44805</v>
      </c>
      <c r="T34" s="4" t="s">
        <v>34</v>
      </c>
      <c r="U34" s="4">
        <v>140</v>
      </c>
      <c r="V34" s="4">
        <v>0</v>
      </c>
      <c r="W34" s="4">
        <v>0</v>
      </c>
      <c r="X34" s="4" t="s">
        <v>35</v>
      </c>
      <c r="Y34" s="4" t="s">
        <v>138</v>
      </c>
    </row>
    <row r="35" s="4" customFormat="1" spans="1:25">
      <c r="A35" s="4" t="s">
        <v>139</v>
      </c>
      <c r="B35" s="4" t="s">
        <v>26</v>
      </c>
      <c r="C35" s="4" t="s">
        <v>27</v>
      </c>
      <c r="D35" s="4" t="s">
        <v>104</v>
      </c>
      <c r="E35" s="4" t="s">
        <v>105</v>
      </c>
      <c r="F35" s="6">
        <v>44789</v>
      </c>
      <c r="G35" s="6">
        <v>44790</v>
      </c>
      <c r="H35" s="4">
        <v>1</v>
      </c>
      <c r="I35" s="4">
        <v>1</v>
      </c>
      <c r="J35" s="4">
        <v>1</v>
      </c>
      <c r="K35" s="4" t="s">
        <v>30</v>
      </c>
      <c r="L35" s="4">
        <v>557</v>
      </c>
      <c r="M35" s="4">
        <v>557</v>
      </c>
      <c r="N35" s="4" t="s">
        <v>140</v>
      </c>
      <c r="O35" s="4" t="s">
        <v>32</v>
      </c>
      <c r="P35" s="4" t="s">
        <v>33</v>
      </c>
      <c r="Q35" s="4">
        <v>0</v>
      </c>
      <c r="R35" s="7">
        <v>44789</v>
      </c>
      <c r="S35" s="6">
        <v>44805</v>
      </c>
      <c r="T35" s="4" t="s">
        <v>34</v>
      </c>
      <c r="U35" s="4">
        <v>557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141</v>
      </c>
      <c r="B36" s="4" t="s">
        <v>26</v>
      </c>
      <c r="C36" s="4" t="s">
        <v>27</v>
      </c>
      <c r="D36" s="4" t="s">
        <v>104</v>
      </c>
      <c r="E36" s="4" t="s">
        <v>142</v>
      </c>
      <c r="F36" s="6">
        <v>44789</v>
      </c>
      <c r="G36" s="6">
        <v>44790</v>
      </c>
      <c r="H36" s="4">
        <v>1</v>
      </c>
      <c r="I36" s="4">
        <v>1</v>
      </c>
      <c r="J36" s="4">
        <v>1</v>
      </c>
      <c r="K36" s="4" t="s">
        <v>30</v>
      </c>
      <c r="L36" s="4">
        <v>557</v>
      </c>
      <c r="M36" s="4">
        <v>557</v>
      </c>
      <c r="N36" s="4" t="s">
        <v>143</v>
      </c>
      <c r="O36" s="4" t="s">
        <v>32</v>
      </c>
      <c r="P36" s="4" t="s">
        <v>33</v>
      </c>
      <c r="Q36" s="4">
        <v>0</v>
      </c>
      <c r="R36" s="7">
        <v>44789</v>
      </c>
      <c r="S36" s="6">
        <v>44805</v>
      </c>
      <c r="T36" s="4" t="s">
        <v>34</v>
      </c>
      <c r="U36" s="4">
        <v>557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144</v>
      </c>
      <c r="B37" s="4" t="s">
        <v>26</v>
      </c>
      <c r="C37" s="4" t="s">
        <v>27</v>
      </c>
      <c r="D37" s="4" t="s">
        <v>145</v>
      </c>
      <c r="E37" s="4" t="s">
        <v>146</v>
      </c>
      <c r="F37" s="6">
        <v>44789</v>
      </c>
      <c r="G37" s="6">
        <v>44790</v>
      </c>
      <c r="H37" s="4">
        <v>1</v>
      </c>
      <c r="I37" s="4">
        <v>1</v>
      </c>
      <c r="J37" s="4">
        <v>1</v>
      </c>
      <c r="K37" s="4" t="s">
        <v>30</v>
      </c>
      <c r="L37" s="4">
        <v>243</v>
      </c>
      <c r="M37" s="4">
        <v>243</v>
      </c>
      <c r="N37" s="4" t="s">
        <v>147</v>
      </c>
      <c r="O37" s="4" t="s">
        <v>32</v>
      </c>
      <c r="P37" s="4" t="s">
        <v>33</v>
      </c>
      <c r="Q37" s="4">
        <v>0</v>
      </c>
      <c r="R37" s="7">
        <v>44789</v>
      </c>
      <c r="S37" s="6">
        <v>44805</v>
      </c>
      <c r="T37" s="4" t="s">
        <v>34</v>
      </c>
      <c r="U37" s="4">
        <v>243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148</v>
      </c>
      <c r="B38" s="4" t="s">
        <v>26</v>
      </c>
      <c r="C38" s="4" t="s">
        <v>27</v>
      </c>
      <c r="D38" s="4" t="s">
        <v>104</v>
      </c>
      <c r="E38" s="4" t="s">
        <v>142</v>
      </c>
      <c r="F38" s="6">
        <v>44789</v>
      </c>
      <c r="G38" s="6">
        <v>44790</v>
      </c>
      <c r="H38" s="4">
        <v>1</v>
      </c>
      <c r="I38" s="4">
        <v>1</v>
      </c>
      <c r="J38" s="4">
        <v>1</v>
      </c>
      <c r="K38" s="4" t="s">
        <v>30</v>
      </c>
      <c r="L38" s="4">
        <v>557</v>
      </c>
      <c r="M38" s="4">
        <v>557</v>
      </c>
      <c r="N38" s="4" t="s">
        <v>149</v>
      </c>
      <c r="O38" s="4" t="s">
        <v>32</v>
      </c>
      <c r="P38" s="4" t="s">
        <v>33</v>
      </c>
      <c r="Q38" s="4">
        <v>0</v>
      </c>
      <c r="R38" s="7">
        <v>44789</v>
      </c>
      <c r="S38" s="6">
        <v>44805</v>
      </c>
      <c r="T38" s="4" t="s">
        <v>34</v>
      </c>
      <c r="U38" s="4">
        <v>557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150</v>
      </c>
      <c r="B39" s="4" t="s">
        <v>26</v>
      </c>
      <c r="C39" s="4" t="s">
        <v>27</v>
      </c>
      <c r="D39" s="4" t="s">
        <v>104</v>
      </c>
      <c r="E39" s="4" t="s">
        <v>142</v>
      </c>
      <c r="F39" s="6">
        <v>44789</v>
      </c>
      <c r="G39" s="6">
        <v>44790</v>
      </c>
      <c r="H39" s="4">
        <v>1</v>
      </c>
      <c r="I39" s="4">
        <v>1</v>
      </c>
      <c r="J39" s="4">
        <v>1</v>
      </c>
      <c r="K39" s="4" t="s">
        <v>30</v>
      </c>
      <c r="L39" s="4">
        <v>557</v>
      </c>
      <c r="M39" s="4">
        <v>557</v>
      </c>
      <c r="N39" s="4" t="s">
        <v>151</v>
      </c>
      <c r="O39" s="4" t="s">
        <v>32</v>
      </c>
      <c r="P39" s="4" t="s">
        <v>33</v>
      </c>
      <c r="Q39" s="4">
        <v>0</v>
      </c>
      <c r="R39" s="7">
        <v>44789</v>
      </c>
      <c r="S39" s="6">
        <v>44805</v>
      </c>
      <c r="T39" s="4" t="s">
        <v>34</v>
      </c>
      <c r="U39" s="4">
        <v>557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152</v>
      </c>
      <c r="B40" s="4" t="s">
        <v>26</v>
      </c>
      <c r="C40" s="4" t="s">
        <v>27</v>
      </c>
      <c r="D40" s="4" t="s">
        <v>153</v>
      </c>
      <c r="E40" s="4" t="s">
        <v>154</v>
      </c>
      <c r="F40" s="6">
        <v>44789</v>
      </c>
      <c r="G40" s="6">
        <v>44790</v>
      </c>
      <c r="H40" s="4">
        <v>1</v>
      </c>
      <c r="I40" s="4">
        <v>1</v>
      </c>
      <c r="J40" s="4">
        <v>1</v>
      </c>
      <c r="K40" s="4" t="s">
        <v>30</v>
      </c>
      <c r="L40" s="4">
        <v>1103</v>
      </c>
      <c r="M40" s="4">
        <v>1103</v>
      </c>
      <c r="N40" s="4" t="s">
        <v>155</v>
      </c>
      <c r="O40" s="4" t="s">
        <v>32</v>
      </c>
      <c r="P40" s="4" t="s">
        <v>33</v>
      </c>
      <c r="Q40" s="4">
        <v>0</v>
      </c>
      <c r="R40" s="7">
        <v>44789</v>
      </c>
      <c r="S40" s="6">
        <v>44805</v>
      </c>
      <c r="T40" s="4" t="s">
        <v>34</v>
      </c>
      <c r="U40" s="4">
        <v>1103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156</v>
      </c>
      <c r="B41" s="4" t="s">
        <v>26</v>
      </c>
      <c r="C41" s="4" t="s">
        <v>27</v>
      </c>
      <c r="D41" s="4" t="s">
        <v>157</v>
      </c>
      <c r="E41" s="4" t="s">
        <v>64</v>
      </c>
      <c r="F41" s="6">
        <v>44789</v>
      </c>
      <c r="G41" s="6">
        <v>44790</v>
      </c>
      <c r="H41" s="4">
        <v>1</v>
      </c>
      <c r="I41" s="4">
        <v>1</v>
      </c>
      <c r="J41" s="4">
        <v>1</v>
      </c>
      <c r="K41" s="4" t="s">
        <v>30</v>
      </c>
      <c r="L41" s="4">
        <v>194</v>
      </c>
      <c r="M41" s="4">
        <v>194</v>
      </c>
      <c r="N41" s="4" t="s">
        <v>158</v>
      </c>
      <c r="O41" s="4" t="s">
        <v>32</v>
      </c>
      <c r="P41" s="4" t="s">
        <v>33</v>
      </c>
      <c r="Q41" s="4">
        <v>0</v>
      </c>
      <c r="R41" s="7">
        <v>44789</v>
      </c>
      <c r="S41" s="6">
        <v>44805</v>
      </c>
      <c r="T41" s="4" t="s">
        <v>34</v>
      </c>
      <c r="U41" s="4">
        <v>194</v>
      </c>
      <c r="V41" s="4">
        <v>0</v>
      </c>
      <c r="W41" s="4">
        <v>0</v>
      </c>
      <c r="X41" s="4" t="s">
        <v>35</v>
      </c>
      <c r="Y41" s="4" t="s">
        <v>159</v>
      </c>
    </row>
    <row r="42" s="4" customFormat="1" spans="1:25">
      <c r="A42" s="4" t="s">
        <v>160</v>
      </c>
      <c r="B42" s="4" t="s">
        <v>26</v>
      </c>
      <c r="C42" s="4" t="s">
        <v>27</v>
      </c>
      <c r="D42" s="4" t="s">
        <v>104</v>
      </c>
      <c r="E42" s="4" t="s">
        <v>105</v>
      </c>
      <c r="F42" s="6">
        <v>44789</v>
      </c>
      <c r="G42" s="6">
        <v>44790</v>
      </c>
      <c r="H42" s="4">
        <v>2</v>
      </c>
      <c r="I42" s="4">
        <v>1</v>
      </c>
      <c r="J42" s="4">
        <v>2</v>
      </c>
      <c r="K42" s="4" t="s">
        <v>30</v>
      </c>
      <c r="L42" s="4">
        <v>1114</v>
      </c>
      <c r="M42" s="4">
        <v>1114</v>
      </c>
      <c r="N42" s="4" t="s">
        <v>161</v>
      </c>
      <c r="O42" s="4" t="s">
        <v>32</v>
      </c>
      <c r="P42" s="4" t="s">
        <v>33</v>
      </c>
      <c r="Q42" s="4">
        <v>0</v>
      </c>
      <c r="R42" s="7">
        <v>44789</v>
      </c>
      <c r="S42" s="6">
        <v>44805</v>
      </c>
      <c r="T42" s="4" t="s">
        <v>34</v>
      </c>
      <c r="U42" s="4">
        <v>1114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162</v>
      </c>
      <c r="B43" s="4" t="s">
        <v>26</v>
      </c>
      <c r="C43" s="4" t="s">
        <v>27</v>
      </c>
      <c r="D43" s="4" t="s">
        <v>163</v>
      </c>
      <c r="E43" s="4" t="s">
        <v>164</v>
      </c>
      <c r="F43" s="6">
        <v>44789</v>
      </c>
      <c r="G43" s="6">
        <v>44790</v>
      </c>
      <c r="H43" s="4">
        <v>1</v>
      </c>
      <c r="I43" s="4">
        <v>1</v>
      </c>
      <c r="J43" s="4">
        <v>1</v>
      </c>
      <c r="K43" s="4" t="s">
        <v>30</v>
      </c>
      <c r="L43" s="4">
        <v>127</v>
      </c>
      <c r="M43" s="4">
        <v>127</v>
      </c>
      <c r="N43" s="4" t="s">
        <v>165</v>
      </c>
      <c r="O43" s="4" t="s">
        <v>32</v>
      </c>
      <c r="P43" s="4" t="s">
        <v>33</v>
      </c>
      <c r="Q43" s="4">
        <v>0</v>
      </c>
      <c r="R43" s="7">
        <v>44789</v>
      </c>
      <c r="S43" s="6">
        <v>44805</v>
      </c>
      <c r="T43" s="4" t="s">
        <v>34</v>
      </c>
      <c r="U43" s="4">
        <v>127</v>
      </c>
      <c r="V43" s="4">
        <v>0</v>
      </c>
      <c r="W43" s="4">
        <v>0</v>
      </c>
      <c r="X43" s="4" t="s">
        <v>35</v>
      </c>
      <c r="Y43" s="4" t="s">
        <v>166</v>
      </c>
    </row>
    <row r="44" s="4" customFormat="1" spans="1:25">
      <c r="A44" s="4" t="s">
        <v>167</v>
      </c>
      <c r="B44" s="4" t="s">
        <v>26</v>
      </c>
      <c r="C44" s="4" t="s">
        <v>27</v>
      </c>
      <c r="D44" s="4" t="s">
        <v>168</v>
      </c>
      <c r="E44" s="4" t="s">
        <v>169</v>
      </c>
      <c r="F44" s="6">
        <v>44789</v>
      </c>
      <c r="G44" s="6">
        <v>44790</v>
      </c>
      <c r="H44" s="4">
        <v>1</v>
      </c>
      <c r="I44" s="4">
        <v>1</v>
      </c>
      <c r="J44" s="4">
        <v>1</v>
      </c>
      <c r="K44" s="4" t="s">
        <v>30</v>
      </c>
      <c r="L44" s="4">
        <v>159</v>
      </c>
      <c r="M44" s="4">
        <v>159</v>
      </c>
      <c r="N44" s="4" t="s">
        <v>170</v>
      </c>
      <c r="O44" s="4" t="s">
        <v>32</v>
      </c>
      <c r="P44" s="4" t="s">
        <v>33</v>
      </c>
      <c r="Q44" s="4">
        <v>0</v>
      </c>
      <c r="R44" s="7">
        <v>44789</v>
      </c>
      <c r="S44" s="6">
        <v>44805</v>
      </c>
      <c r="T44" s="4" t="s">
        <v>34</v>
      </c>
      <c r="U44" s="4">
        <v>159</v>
      </c>
      <c r="V44" s="4">
        <v>0</v>
      </c>
      <c r="W44" s="4">
        <v>0</v>
      </c>
      <c r="X44" s="4" t="s">
        <v>35</v>
      </c>
      <c r="Y44" s="4" t="s">
        <v>171</v>
      </c>
    </row>
    <row r="45" s="4" customFormat="1" spans="1:25">
      <c r="A45" s="4" t="s">
        <v>172</v>
      </c>
      <c r="B45" s="4" t="s">
        <v>26</v>
      </c>
      <c r="C45" s="4" t="s">
        <v>27</v>
      </c>
      <c r="D45" s="4" t="s">
        <v>104</v>
      </c>
      <c r="E45" s="4" t="s">
        <v>142</v>
      </c>
      <c r="F45" s="6">
        <v>44789</v>
      </c>
      <c r="G45" s="6">
        <v>44790</v>
      </c>
      <c r="H45" s="4">
        <v>2</v>
      </c>
      <c r="I45" s="4">
        <v>1</v>
      </c>
      <c r="J45" s="4">
        <v>2</v>
      </c>
      <c r="K45" s="4" t="s">
        <v>30</v>
      </c>
      <c r="L45" s="4">
        <v>1114</v>
      </c>
      <c r="M45" s="4">
        <v>1114</v>
      </c>
      <c r="N45" s="4" t="s">
        <v>173</v>
      </c>
      <c r="O45" s="4" t="s">
        <v>32</v>
      </c>
      <c r="P45" s="4" t="s">
        <v>33</v>
      </c>
      <c r="Q45" s="4">
        <v>0</v>
      </c>
      <c r="R45" s="7">
        <v>44789</v>
      </c>
      <c r="S45" s="6">
        <v>44805</v>
      </c>
      <c r="T45" s="4" t="s">
        <v>34</v>
      </c>
      <c r="U45" s="4">
        <v>1114</v>
      </c>
      <c r="V45" s="4">
        <v>0</v>
      </c>
      <c r="W45" s="4">
        <v>0</v>
      </c>
      <c r="X45" s="4" t="s">
        <v>35</v>
      </c>
      <c r="Y45" s="4" t="s">
        <v>174</v>
      </c>
    </row>
    <row r="46" s="4" customFormat="1" spans="1:25">
      <c r="A46" s="4" t="s">
        <v>175</v>
      </c>
      <c r="B46" s="4" t="s">
        <v>26</v>
      </c>
      <c r="C46" s="4" t="s">
        <v>27</v>
      </c>
      <c r="D46" s="4" t="s">
        <v>176</v>
      </c>
      <c r="E46" s="4" t="s">
        <v>164</v>
      </c>
      <c r="F46" s="6">
        <v>44789</v>
      </c>
      <c r="G46" s="6">
        <v>44790</v>
      </c>
      <c r="H46" s="4">
        <v>1</v>
      </c>
      <c r="I46" s="4">
        <v>1</v>
      </c>
      <c r="J46" s="4">
        <v>1</v>
      </c>
      <c r="K46" s="4" t="s">
        <v>30</v>
      </c>
      <c r="L46" s="4">
        <v>527</v>
      </c>
      <c r="M46" s="4">
        <v>527</v>
      </c>
      <c r="N46" s="4" t="s">
        <v>177</v>
      </c>
      <c r="O46" s="4" t="s">
        <v>32</v>
      </c>
      <c r="P46" s="4" t="s">
        <v>33</v>
      </c>
      <c r="Q46" s="4">
        <v>0</v>
      </c>
      <c r="R46" s="7">
        <v>44789</v>
      </c>
      <c r="S46" s="6">
        <v>44805</v>
      </c>
      <c r="T46" s="4" t="s">
        <v>34</v>
      </c>
      <c r="U46" s="4">
        <v>527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178</v>
      </c>
      <c r="B47" s="4" t="s">
        <v>26</v>
      </c>
      <c r="C47" s="4" t="s">
        <v>27</v>
      </c>
      <c r="D47" s="4" t="s">
        <v>104</v>
      </c>
      <c r="E47" s="4" t="s">
        <v>105</v>
      </c>
      <c r="F47" s="6">
        <v>44789</v>
      </c>
      <c r="G47" s="6">
        <v>44790</v>
      </c>
      <c r="H47" s="4">
        <v>1</v>
      </c>
      <c r="I47" s="4">
        <v>1</v>
      </c>
      <c r="J47" s="4">
        <v>1</v>
      </c>
      <c r="K47" s="4" t="s">
        <v>30</v>
      </c>
      <c r="L47" s="4">
        <v>557</v>
      </c>
      <c r="M47" s="4">
        <v>557</v>
      </c>
      <c r="N47" s="4" t="s">
        <v>179</v>
      </c>
      <c r="O47" s="4" t="s">
        <v>32</v>
      </c>
      <c r="P47" s="4" t="s">
        <v>33</v>
      </c>
      <c r="Q47" s="4">
        <v>0</v>
      </c>
      <c r="R47" s="7">
        <v>44789</v>
      </c>
      <c r="S47" s="6">
        <v>44805</v>
      </c>
      <c r="T47" s="4" t="s">
        <v>34</v>
      </c>
      <c r="U47" s="4">
        <v>557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180</v>
      </c>
      <c r="B48" s="4" t="s">
        <v>26</v>
      </c>
      <c r="C48" s="4" t="s">
        <v>27</v>
      </c>
      <c r="D48" s="4" t="s">
        <v>181</v>
      </c>
      <c r="E48" s="4" t="s">
        <v>182</v>
      </c>
      <c r="F48" s="6">
        <v>44789</v>
      </c>
      <c r="G48" s="6">
        <v>44790</v>
      </c>
      <c r="H48" s="4">
        <v>1</v>
      </c>
      <c r="I48" s="4">
        <v>1</v>
      </c>
      <c r="J48" s="4">
        <v>1</v>
      </c>
      <c r="K48" s="4" t="s">
        <v>30</v>
      </c>
      <c r="L48" s="4">
        <v>111</v>
      </c>
      <c r="M48" s="4">
        <v>111</v>
      </c>
      <c r="N48" s="4" t="s">
        <v>183</v>
      </c>
      <c r="O48" s="4" t="s">
        <v>32</v>
      </c>
      <c r="P48" s="4" t="s">
        <v>33</v>
      </c>
      <c r="Q48" s="4">
        <v>0</v>
      </c>
      <c r="R48" s="7">
        <v>44789</v>
      </c>
      <c r="S48" s="6">
        <v>44805</v>
      </c>
      <c r="T48" s="4" t="s">
        <v>34</v>
      </c>
      <c r="U48" s="4">
        <v>111</v>
      </c>
      <c r="V48" s="4">
        <v>0</v>
      </c>
      <c r="W48" s="4">
        <v>0</v>
      </c>
      <c r="X48" s="4" t="s">
        <v>35</v>
      </c>
      <c r="Y48" s="4" t="s">
        <v>184</v>
      </c>
    </row>
    <row r="49" s="4" customFormat="1" spans="1:25">
      <c r="A49" s="4" t="s">
        <v>185</v>
      </c>
      <c r="B49" s="4" t="s">
        <v>26</v>
      </c>
      <c r="C49" s="4" t="s">
        <v>27</v>
      </c>
      <c r="D49" s="4" t="s">
        <v>104</v>
      </c>
      <c r="E49" s="4" t="s">
        <v>105</v>
      </c>
      <c r="F49" s="6">
        <v>44789</v>
      </c>
      <c r="G49" s="6">
        <v>44790</v>
      </c>
      <c r="H49" s="4">
        <v>1</v>
      </c>
      <c r="I49" s="4">
        <v>1</v>
      </c>
      <c r="J49" s="4">
        <v>1</v>
      </c>
      <c r="K49" s="4" t="s">
        <v>30</v>
      </c>
      <c r="L49" s="4">
        <v>557</v>
      </c>
      <c r="M49" s="4">
        <v>557</v>
      </c>
      <c r="N49" s="4" t="s">
        <v>186</v>
      </c>
      <c r="O49" s="4" t="s">
        <v>32</v>
      </c>
      <c r="P49" s="4" t="s">
        <v>33</v>
      </c>
      <c r="Q49" s="4">
        <v>0</v>
      </c>
      <c r="R49" s="7">
        <v>44789</v>
      </c>
      <c r="S49" s="6">
        <v>44805</v>
      </c>
      <c r="T49" s="4" t="s">
        <v>34</v>
      </c>
      <c r="U49" s="4">
        <v>557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187</v>
      </c>
      <c r="B50" s="4" t="s">
        <v>26</v>
      </c>
      <c r="C50" s="4" t="s">
        <v>27</v>
      </c>
      <c r="D50" s="4" t="s">
        <v>188</v>
      </c>
      <c r="E50" s="4" t="s">
        <v>189</v>
      </c>
      <c r="F50" s="6">
        <v>44789</v>
      </c>
      <c r="G50" s="6">
        <v>44790</v>
      </c>
      <c r="H50" s="4">
        <v>1</v>
      </c>
      <c r="I50" s="4">
        <v>1</v>
      </c>
      <c r="J50" s="4">
        <v>1</v>
      </c>
      <c r="K50" s="4" t="s">
        <v>30</v>
      </c>
      <c r="L50" s="4">
        <v>152</v>
      </c>
      <c r="M50" s="4">
        <v>152</v>
      </c>
      <c r="N50" s="4" t="s">
        <v>190</v>
      </c>
      <c r="O50" s="4" t="s">
        <v>32</v>
      </c>
      <c r="P50" s="4" t="s">
        <v>33</v>
      </c>
      <c r="Q50" s="4">
        <v>0</v>
      </c>
      <c r="R50" s="7">
        <v>44789</v>
      </c>
      <c r="S50" s="6">
        <v>44805</v>
      </c>
      <c r="T50" s="4" t="s">
        <v>34</v>
      </c>
      <c r="U50" s="4">
        <v>152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191</v>
      </c>
      <c r="B51" s="4" t="s">
        <v>26</v>
      </c>
      <c r="C51" s="4" t="s">
        <v>27</v>
      </c>
      <c r="D51" s="4" t="s">
        <v>192</v>
      </c>
      <c r="E51" s="4" t="s">
        <v>193</v>
      </c>
      <c r="F51" s="6">
        <v>44789</v>
      </c>
      <c r="G51" s="6">
        <v>44790</v>
      </c>
      <c r="H51" s="4">
        <v>1</v>
      </c>
      <c r="I51" s="4">
        <v>1</v>
      </c>
      <c r="J51" s="4">
        <v>1</v>
      </c>
      <c r="K51" s="4" t="s">
        <v>30</v>
      </c>
      <c r="L51" s="4">
        <v>251</v>
      </c>
      <c r="M51" s="4">
        <v>251</v>
      </c>
      <c r="N51" s="4" t="s">
        <v>194</v>
      </c>
      <c r="O51" s="4" t="s">
        <v>32</v>
      </c>
      <c r="P51" s="4" t="s">
        <v>33</v>
      </c>
      <c r="Q51" s="4">
        <v>0</v>
      </c>
      <c r="R51" s="7">
        <v>44789</v>
      </c>
      <c r="S51" s="6">
        <v>44805</v>
      </c>
      <c r="T51" s="4" t="s">
        <v>34</v>
      </c>
      <c r="U51" s="4">
        <v>251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195</v>
      </c>
      <c r="B52" s="4" t="s">
        <v>26</v>
      </c>
      <c r="C52" s="4" t="s">
        <v>27</v>
      </c>
      <c r="D52" s="4" t="s">
        <v>196</v>
      </c>
      <c r="E52" s="4" t="s">
        <v>197</v>
      </c>
      <c r="F52" s="6">
        <v>44789</v>
      </c>
      <c r="G52" s="6">
        <v>44790</v>
      </c>
      <c r="H52" s="4">
        <v>1</v>
      </c>
      <c r="I52" s="4">
        <v>1</v>
      </c>
      <c r="J52" s="4">
        <v>1</v>
      </c>
      <c r="K52" s="4" t="s">
        <v>30</v>
      </c>
      <c r="L52" s="4">
        <v>432</v>
      </c>
      <c r="M52" s="4">
        <v>432</v>
      </c>
      <c r="N52" s="4" t="s">
        <v>198</v>
      </c>
      <c r="O52" s="4" t="s">
        <v>32</v>
      </c>
      <c r="P52" s="4" t="s">
        <v>33</v>
      </c>
      <c r="Q52" s="4">
        <v>0</v>
      </c>
      <c r="R52" s="7">
        <v>44789</v>
      </c>
      <c r="S52" s="6">
        <v>44805</v>
      </c>
      <c r="T52" s="4" t="s">
        <v>34</v>
      </c>
      <c r="U52" s="4">
        <v>432</v>
      </c>
      <c r="V52" s="4">
        <v>0</v>
      </c>
      <c r="W52" s="4">
        <v>0</v>
      </c>
      <c r="X52" s="4" t="s">
        <v>35</v>
      </c>
      <c r="Y52" s="4" t="s">
        <v>199</v>
      </c>
    </row>
    <row r="53" s="4" customFormat="1" spans="1:25">
      <c r="A53" s="4" t="s">
        <v>200</v>
      </c>
      <c r="B53" s="4" t="s">
        <v>26</v>
      </c>
      <c r="C53" s="4" t="s">
        <v>27</v>
      </c>
      <c r="D53" s="4" t="s">
        <v>201</v>
      </c>
      <c r="E53" s="4" t="s">
        <v>202</v>
      </c>
      <c r="F53" s="6">
        <v>44789</v>
      </c>
      <c r="G53" s="6">
        <v>44790</v>
      </c>
      <c r="H53" s="4">
        <v>1</v>
      </c>
      <c r="I53" s="4">
        <v>1</v>
      </c>
      <c r="J53" s="4">
        <v>1</v>
      </c>
      <c r="K53" s="4" t="s">
        <v>30</v>
      </c>
      <c r="L53" s="4">
        <v>171</v>
      </c>
      <c r="M53" s="4">
        <v>171</v>
      </c>
      <c r="N53" s="4" t="s">
        <v>203</v>
      </c>
      <c r="O53" s="4" t="s">
        <v>32</v>
      </c>
      <c r="P53" s="4" t="s">
        <v>33</v>
      </c>
      <c r="Q53" s="4">
        <v>0</v>
      </c>
      <c r="R53" s="7">
        <v>44789</v>
      </c>
      <c r="S53" s="6">
        <v>44805</v>
      </c>
      <c r="T53" s="4" t="s">
        <v>34</v>
      </c>
      <c r="U53" s="4">
        <v>171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204</v>
      </c>
      <c r="B54" s="4" t="s">
        <v>26</v>
      </c>
      <c r="C54" s="4" t="s">
        <v>27</v>
      </c>
      <c r="D54" s="4" t="s">
        <v>104</v>
      </c>
      <c r="E54" s="4" t="s">
        <v>142</v>
      </c>
      <c r="F54" s="6">
        <v>44789</v>
      </c>
      <c r="G54" s="6">
        <v>44790</v>
      </c>
      <c r="H54" s="4">
        <v>1</v>
      </c>
      <c r="I54" s="4">
        <v>1</v>
      </c>
      <c r="J54" s="4">
        <v>1</v>
      </c>
      <c r="K54" s="4" t="s">
        <v>30</v>
      </c>
      <c r="L54" s="4">
        <v>557</v>
      </c>
      <c r="M54" s="4">
        <v>557</v>
      </c>
      <c r="N54" s="4" t="s">
        <v>205</v>
      </c>
      <c r="O54" s="4" t="s">
        <v>32</v>
      </c>
      <c r="P54" s="4" t="s">
        <v>33</v>
      </c>
      <c r="Q54" s="4">
        <v>0</v>
      </c>
      <c r="R54" s="7">
        <v>44789</v>
      </c>
      <c r="S54" s="6">
        <v>44805</v>
      </c>
      <c r="T54" s="4" t="s">
        <v>34</v>
      </c>
      <c r="U54" s="4">
        <v>557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206</v>
      </c>
      <c r="B55" s="4" t="s">
        <v>26</v>
      </c>
      <c r="C55" s="4" t="s">
        <v>27</v>
      </c>
      <c r="D55" s="4" t="s">
        <v>207</v>
      </c>
      <c r="E55" s="4" t="s">
        <v>208</v>
      </c>
      <c r="F55" s="6">
        <v>44789</v>
      </c>
      <c r="G55" s="6">
        <v>44790</v>
      </c>
      <c r="H55" s="4">
        <v>1</v>
      </c>
      <c r="I55" s="4">
        <v>1</v>
      </c>
      <c r="J55" s="4">
        <v>1</v>
      </c>
      <c r="K55" s="4" t="s">
        <v>30</v>
      </c>
      <c r="L55" s="4">
        <v>96</v>
      </c>
      <c r="M55" s="4">
        <v>96</v>
      </c>
      <c r="N55" s="4" t="s">
        <v>209</v>
      </c>
      <c r="O55" s="4" t="s">
        <v>32</v>
      </c>
      <c r="P55" s="4" t="s">
        <v>33</v>
      </c>
      <c r="Q55" s="4">
        <v>0</v>
      </c>
      <c r="R55" s="7">
        <v>44789</v>
      </c>
      <c r="S55" s="6">
        <v>44805</v>
      </c>
      <c r="T55" s="4" t="s">
        <v>34</v>
      </c>
      <c r="U55" s="4">
        <v>96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210</v>
      </c>
      <c r="B56" s="4" t="s">
        <v>26</v>
      </c>
      <c r="C56" s="4" t="s">
        <v>27</v>
      </c>
      <c r="D56" s="4" t="s">
        <v>211</v>
      </c>
      <c r="E56" s="4" t="s">
        <v>212</v>
      </c>
      <c r="F56" s="6">
        <v>44789</v>
      </c>
      <c r="G56" s="6">
        <v>44790</v>
      </c>
      <c r="H56" s="4">
        <v>1</v>
      </c>
      <c r="I56" s="4">
        <v>1</v>
      </c>
      <c r="J56" s="4">
        <v>1</v>
      </c>
      <c r="K56" s="4" t="s">
        <v>30</v>
      </c>
      <c r="L56" s="4">
        <v>161</v>
      </c>
      <c r="M56" s="4">
        <v>161</v>
      </c>
      <c r="N56" s="4" t="s">
        <v>213</v>
      </c>
      <c r="O56" s="4" t="s">
        <v>32</v>
      </c>
      <c r="P56" s="4" t="s">
        <v>33</v>
      </c>
      <c r="Q56" s="4">
        <v>0</v>
      </c>
      <c r="R56" s="7">
        <v>44789</v>
      </c>
      <c r="S56" s="6">
        <v>44805</v>
      </c>
      <c r="T56" s="4" t="s">
        <v>34</v>
      </c>
      <c r="U56" s="4">
        <v>161</v>
      </c>
      <c r="V56" s="4">
        <v>0</v>
      </c>
      <c r="W56" s="4">
        <v>0</v>
      </c>
      <c r="X56" s="4" t="s">
        <v>35</v>
      </c>
      <c r="Y56" s="4" t="s">
        <v>214</v>
      </c>
    </row>
    <row r="57" s="4" customFormat="1" spans="1:25">
      <c r="A57" s="4" t="s">
        <v>215</v>
      </c>
      <c r="B57" s="4" t="s">
        <v>26</v>
      </c>
      <c r="C57" s="4" t="s">
        <v>27</v>
      </c>
      <c r="D57" s="4" t="s">
        <v>104</v>
      </c>
      <c r="E57" s="4" t="s">
        <v>105</v>
      </c>
      <c r="F57" s="6">
        <v>44789</v>
      </c>
      <c r="G57" s="6">
        <v>44790</v>
      </c>
      <c r="H57" s="4">
        <v>1</v>
      </c>
      <c r="I57" s="4">
        <v>1</v>
      </c>
      <c r="J57" s="4">
        <v>1</v>
      </c>
      <c r="K57" s="4" t="s">
        <v>30</v>
      </c>
      <c r="L57" s="4">
        <v>557</v>
      </c>
      <c r="M57" s="4">
        <v>557</v>
      </c>
      <c r="N57" s="4" t="s">
        <v>216</v>
      </c>
      <c r="O57" s="4" t="s">
        <v>32</v>
      </c>
      <c r="P57" s="4" t="s">
        <v>33</v>
      </c>
      <c r="Q57" s="4">
        <v>0</v>
      </c>
      <c r="R57" s="7">
        <v>44789</v>
      </c>
      <c r="S57" s="6">
        <v>44805</v>
      </c>
      <c r="T57" s="4" t="s">
        <v>34</v>
      </c>
      <c r="U57" s="4">
        <v>557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217</v>
      </c>
      <c r="B58" s="4" t="s">
        <v>26</v>
      </c>
      <c r="C58" s="4" t="s">
        <v>27</v>
      </c>
      <c r="D58" s="4" t="s">
        <v>218</v>
      </c>
      <c r="E58" s="4" t="s">
        <v>121</v>
      </c>
      <c r="F58" s="6">
        <v>44789</v>
      </c>
      <c r="G58" s="6">
        <v>44790</v>
      </c>
      <c r="H58" s="4">
        <v>1</v>
      </c>
      <c r="I58" s="4">
        <v>1</v>
      </c>
      <c r="J58" s="4">
        <v>1</v>
      </c>
      <c r="K58" s="4" t="s">
        <v>30</v>
      </c>
      <c r="L58" s="4">
        <v>294</v>
      </c>
      <c r="M58" s="4">
        <v>294</v>
      </c>
      <c r="N58" s="4" t="s">
        <v>219</v>
      </c>
      <c r="O58" s="4" t="s">
        <v>32</v>
      </c>
      <c r="P58" s="4" t="s">
        <v>33</v>
      </c>
      <c r="Q58" s="4">
        <v>0</v>
      </c>
      <c r="R58" s="7">
        <v>44789</v>
      </c>
      <c r="S58" s="6">
        <v>44805</v>
      </c>
      <c r="T58" s="4" t="s">
        <v>34</v>
      </c>
      <c r="U58" s="4">
        <v>294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220</v>
      </c>
      <c r="B59" s="4" t="s">
        <v>26</v>
      </c>
      <c r="C59" s="4" t="s">
        <v>27</v>
      </c>
      <c r="D59" s="4" t="s">
        <v>221</v>
      </c>
      <c r="E59" s="4" t="s">
        <v>128</v>
      </c>
      <c r="F59" s="6">
        <v>44789</v>
      </c>
      <c r="G59" s="6">
        <v>44790</v>
      </c>
      <c r="H59" s="4">
        <v>1</v>
      </c>
      <c r="I59" s="4">
        <v>1</v>
      </c>
      <c r="J59" s="4">
        <v>1</v>
      </c>
      <c r="K59" s="4" t="s">
        <v>30</v>
      </c>
      <c r="L59" s="4">
        <v>99</v>
      </c>
      <c r="M59" s="4">
        <v>99</v>
      </c>
      <c r="N59" s="4" t="s">
        <v>222</v>
      </c>
      <c r="O59" s="4" t="s">
        <v>32</v>
      </c>
      <c r="P59" s="4" t="s">
        <v>33</v>
      </c>
      <c r="Q59" s="4">
        <v>0</v>
      </c>
      <c r="R59" s="7">
        <v>44789</v>
      </c>
      <c r="S59" s="6">
        <v>44805</v>
      </c>
      <c r="T59" s="4" t="s">
        <v>34</v>
      </c>
      <c r="U59" s="4">
        <v>99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223</v>
      </c>
      <c r="B60" s="4" t="s">
        <v>26</v>
      </c>
      <c r="C60" s="4" t="s">
        <v>27</v>
      </c>
      <c r="D60" s="4" t="s">
        <v>104</v>
      </c>
      <c r="E60" s="4" t="s">
        <v>142</v>
      </c>
      <c r="F60" s="6">
        <v>44789</v>
      </c>
      <c r="G60" s="6">
        <v>44790</v>
      </c>
      <c r="H60" s="4">
        <v>1</v>
      </c>
      <c r="I60" s="4">
        <v>1</v>
      </c>
      <c r="J60" s="4">
        <v>1</v>
      </c>
      <c r="K60" s="4" t="s">
        <v>30</v>
      </c>
      <c r="L60" s="4">
        <v>557</v>
      </c>
      <c r="M60" s="4">
        <v>557</v>
      </c>
      <c r="N60" s="4" t="s">
        <v>224</v>
      </c>
      <c r="O60" s="4" t="s">
        <v>32</v>
      </c>
      <c r="P60" s="4" t="s">
        <v>33</v>
      </c>
      <c r="Q60" s="4">
        <v>0</v>
      </c>
      <c r="R60" s="7">
        <v>44789</v>
      </c>
      <c r="S60" s="6">
        <v>44805</v>
      </c>
      <c r="T60" s="4" t="s">
        <v>34</v>
      </c>
      <c r="U60" s="4">
        <v>557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144</v>
      </c>
      <c r="B61" s="4" t="s">
        <v>26</v>
      </c>
      <c r="C61" s="4" t="s">
        <v>84</v>
      </c>
      <c r="D61" s="4" t="s">
        <v>145</v>
      </c>
      <c r="E61" s="4" t="s">
        <v>146</v>
      </c>
      <c r="F61" s="6">
        <v>44789</v>
      </c>
      <c r="G61" s="6">
        <v>44790</v>
      </c>
      <c r="H61" s="4">
        <v>1</v>
      </c>
      <c r="I61" s="4">
        <v>1</v>
      </c>
      <c r="J61" s="4">
        <v>1</v>
      </c>
      <c r="K61" s="4" t="s">
        <v>30</v>
      </c>
      <c r="L61" s="4">
        <v>-243</v>
      </c>
      <c r="M61" s="4">
        <v>-243</v>
      </c>
      <c r="N61" s="4" t="s">
        <v>147</v>
      </c>
      <c r="O61" s="4" t="s">
        <v>32</v>
      </c>
      <c r="P61" s="4" t="s">
        <v>33</v>
      </c>
      <c r="Q61" s="4">
        <v>0</v>
      </c>
      <c r="R61" s="7">
        <v>44789</v>
      </c>
      <c r="S61" s="6">
        <v>44805</v>
      </c>
      <c r="T61" s="4" t="s">
        <v>34</v>
      </c>
      <c r="U61" s="4">
        <v>-243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144</v>
      </c>
      <c r="B62" s="4" t="s">
        <v>26</v>
      </c>
      <c r="C62" s="4" t="s">
        <v>225</v>
      </c>
      <c r="D62" s="4" t="s">
        <v>145</v>
      </c>
      <c r="E62" s="4" t="s">
        <v>146</v>
      </c>
      <c r="F62" s="6">
        <v>44789</v>
      </c>
      <c r="G62" s="6">
        <v>44790</v>
      </c>
      <c r="H62" s="4">
        <v>1</v>
      </c>
      <c r="I62" s="4">
        <v>1</v>
      </c>
      <c r="J62" s="4">
        <v>1</v>
      </c>
      <c r="K62" s="4" t="s">
        <v>30</v>
      </c>
      <c r="L62" s="4">
        <v>0</v>
      </c>
      <c r="M62" s="4">
        <v>0</v>
      </c>
      <c r="N62" s="4" t="s">
        <v>147</v>
      </c>
      <c r="O62" s="4" t="s">
        <v>32</v>
      </c>
      <c r="P62" s="4" t="s">
        <v>33</v>
      </c>
      <c r="Q62" s="4">
        <v>0</v>
      </c>
      <c r="R62" s="7">
        <v>44789</v>
      </c>
      <c r="S62" s="6">
        <v>44805</v>
      </c>
      <c r="T62" s="4" t="s">
        <v>34</v>
      </c>
      <c r="U62" s="4">
        <v>0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226</v>
      </c>
      <c r="B63" s="4" t="s">
        <v>26</v>
      </c>
      <c r="C63" s="4" t="s">
        <v>27</v>
      </c>
      <c r="D63" s="4" t="s">
        <v>227</v>
      </c>
      <c r="E63" s="4" t="s">
        <v>228</v>
      </c>
      <c r="F63" s="6">
        <v>44789</v>
      </c>
      <c r="G63" s="6">
        <v>44790</v>
      </c>
      <c r="H63" s="4">
        <v>1</v>
      </c>
      <c r="I63" s="4">
        <v>1</v>
      </c>
      <c r="J63" s="4">
        <v>1</v>
      </c>
      <c r="K63" s="4" t="s">
        <v>30</v>
      </c>
      <c r="L63" s="4">
        <v>340</v>
      </c>
      <c r="M63" s="4">
        <v>340</v>
      </c>
      <c r="N63" s="4" t="s">
        <v>229</v>
      </c>
      <c r="O63" s="4" t="s">
        <v>32</v>
      </c>
      <c r="P63" s="4" t="s">
        <v>33</v>
      </c>
      <c r="Q63" s="4">
        <v>0</v>
      </c>
      <c r="R63" s="7">
        <v>44789</v>
      </c>
      <c r="S63" s="6">
        <v>44805</v>
      </c>
      <c r="T63" s="4" t="s">
        <v>34</v>
      </c>
      <c r="U63" s="4">
        <v>340</v>
      </c>
      <c r="V63" s="4">
        <v>0</v>
      </c>
      <c r="W63" s="4">
        <v>0</v>
      </c>
      <c r="X63" s="4" t="s">
        <v>230</v>
      </c>
      <c r="Y63" s="4" t="s">
        <v>231</v>
      </c>
    </row>
    <row r="64" s="4" customFormat="1" spans="1:25">
      <c r="A64" s="4" t="s">
        <v>232</v>
      </c>
      <c r="B64" s="4" t="s">
        <v>26</v>
      </c>
      <c r="C64" s="4" t="s">
        <v>27</v>
      </c>
      <c r="D64" s="4" t="s">
        <v>233</v>
      </c>
      <c r="E64" s="4" t="s">
        <v>234</v>
      </c>
      <c r="F64" s="6">
        <v>44789</v>
      </c>
      <c r="G64" s="6">
        <v>44790</v>
      </c>
      <c r="H64" s="4">
        <v>2</v>
      </c>
      <c r="I64" s="4">
        <v>1</v>
      </c>
      <c r="J64" s="4">
        <v>2</v>
      </c>
      <c r="K64" s="4" t="s">
        <v>30</v>
      </c>
      <c r="L64" s="4">
        <v>346</v>
      </c>
      <c r="M64" s="4">
        <v>346</v>
      </c>
      <c r="N64" s="4" t="s">
        <v>235</v>
      </c>
      <c r="O64" s="4" t="s">
        <v>32</v>
      </c>
      <c r="P64" s="4" t="s">
        <v>33</v>
      </c>
      <c r="Q64" s="4">
        <v>0</v>
      </c>
      <c r="R64" s="7">
        <v>44789</v>
      </c>
      <c r="S64" s="6">
        <v>44805</v>
      </c>
      <c r="T64" s="4" t="s">
        <v>34</v>
      </c>
      <c r="U64" s="4">
        <v>346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232</v>
      </c>
      <c r="B65" s="4" t="s">
        <v>26</v>
      </c>
      <c r="C65" s="4" t="s">
        <v>84</v>
      </c>
      <c r="D65" s="4" t="s">
        <v>233</v>
      </c>
      <c r="E65" s="4" t="s">
        <v>234</v>
      </c>
      <c r="F65" s="6">
        <v>44789</v>
      </c>
      <c r="G65" s="6">
        <v>44790</v>
      </c>
      <c r="H65" s="4">
        <v>2</v>
      </c>
      <c r="I65" s="4">
        <v>1</v>
      </c>
      <c r="J65" s="4">
        <v>2</v>
      </c>
      <c r="K65" s="4" t="s">
        <v>30</v>
      </c>
      <c r="L65" s="4">
        <v>-346</v>
      </c>
      <c r="M65" s="4">
        <v>-346</v>
      </c>
      <c r="N65" s="4" t="s">
        <v>235</v>
      </c>
      <c r="O65" s="4" t="s">
        <v>32</v>
      </c>
      <c r="P65" s="4" t="s">
        <v>33</v>
      </c>
      <c r="Q65" s="4">
        <v>0</v>
      </c>
      <c r="R65" s="7">
        <v>44789</v>
      </c>
      <c r="S65" s="6">
        <v>44805</v>
      </c>
      <c r="T65" s="4" t="s">
        <v>34</v>
      </c>
      <c r="U65" s="4">
        <v>-346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236</v>
      </c>
      <c r="B66" s="4" t="s">
        <v>26</v>
      </c>
      <c r="C66" s="4" t="s">
        <v>27</v>
      </c>
      <c r="D66" s="4" t="s">
        <v>237</v>
      </c>
      <c r="E66" s="4" t="s">
        <v>238</v>
      </c>
      <c r="F66" s="6">
        <v>44789</v>
      </c>
      <c r="G66" s="6">
        <v>44790</v>
      </c>
      <c r="H66" s="4">
        <v>1</v>
      </c>
      <c r="I66" s="4">
        <v>1</v>
      </c>
      <c r="J66" s="4">
        <v>1</v>
      </c>
      <c r="K66" s="4" t="s">
        <v>30</v>
      </c>
      <c r="L66" s="4">
        <v>137</v>
      </c>
      <c r="M66" s="4">
        <v>137</v>
      </c>
      <c r="N66" s="4" t="s">
        <v>239</v>
      </c>
      <c r="O66" s="4" t="s">
        <v>32</v>
      </c>
      <c r="P66" s="4" t="s">
        <v>33</v>
      </c>
      <c r="Q66" s="4">
        <v>0</v>
      </c>
      <c r="R66" s="7">
        <v>44789</v>
      </c>
      <c r="S66" s="6">
        <v>44805</v>
      </c>
      <c r="T66" s="4" t="s">
        <v>34</v>
      </c>
      <c r="U66" s="4">
        <v>137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240</v>
      </c>
      <c r="B67" s="4" t="s">
        <v>26</v>
      </c>
      <c r="C67" s="4" t="s">
        <v>27</v>
      </c>
      <c r="D67" s="4" t="s">
        <v>241</v>
      </c>
      <c r="E67" s="4" t="s">
        <v>242</v>
      </c>
      <c r="F67" s="6">
        <v>44789</v>
      </c>
      <c r="G67" s="6">
        <v>44790</v>
      </c>
      <c r="H67" s="4">
        <v>1</v>
      </c>
      <c r="I67" s="4">
        <v>1</v>
      </c>
      <c r="J67" s="4">
        <v>1</v>
      </c>
      <c r="K67" s="4" t="s">
        <v>30</v>
      </c>
      <c r="L67" s="4">
        <v>145</v>
      </c>
      <c r="M67" s="4">
        <v>145</v>
      </c>
      <c r="N67" s="4" t="s">
        <v>243</v>
      </c>
      <c r="O67" s="4" t="s">
        <v>32</v>
      </c>
      <c r="P67" s="4" t="s">
        <v>33</v>
      </c>
      <c r="Q67" s="4">
        <v>0</v>
      </c>
      <c r="R67" s="7">
        <v>44789</v>
      </c>
      <c r="S67" s="6">
        <v>44805</v>
      </c>
      <c r="T67" s="4" t="s">
        <v>34</v>
      </c>
      <c r="U67" s="4">
        <v>145</v>
      </c>
      <c r="V67" s="4">
        <v>0</v>
      </c>
      <c r="W67" s="4">
        <v>0</v>
      </c>
      <c r="X67" s="4" t="s">
        <v>244</v>
      </c>
      <c r="Y67" s="4" t="s">
        <v>35</v>
      </c>
    </row>
    <row r="68" s="4" customFormat="1" spans="1:25">
      <c r="A68" s="4" t="s">
        <v>245</v>
      </c>
      <c r="B68" s="4" t="s">
        <v>26</v>
      </c>
      <c r="C68" s="4" t="s">
        <v>27</v>
      </c>
      <c r="D68" s="4" t="s">
        <v>104</v>
      </c>
      <c r="E68" s="4" t="s">
        <v>105</v>
      </c>
      <c r="F68" s="6">
        <v>44789</v>
      </c>
      <c r="G68" s="6">
        <v>44790</v>
      </c>
      <c r="H68" s="4">
        <v>1</v>
      </c>
      <c r="I68" s="4">
        <v>1</v>
      </c>
      <c r="J68" s="4">
        <v>1</v>
      </c>
      <c r="K68" s="4" t="s">
        <v>30</v>
      </c>
      <c r="L68" s="4">
        <v>557</v>
      </c>
      <c r="M68" s="4">
        <v>557</v>
      </c>
      <c r="N68" s="4" t="s">
        <v>246</v>
      </c>
      <c r="O68" s="4" t="s">
        <v>32</v>
      </c>
      <c r="P68" s="4" t="s">
        <v>33</v>
      </c>
      <c r="Q68" s="4">
        <v>0</v>
      </c>
      <c r="R68" s="7">
        <v>44789</v>
      </c>
      <c r="S68" s="6">
        <v>44805</v>
      </c>
      <c r="T68" s="4" t="s">
        <v>34</v>
      </c>
      <c r="U68" s="4">
        <v>557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247</v>
      </c>
      <c r="B69" s="4" t="s">
        <v>26</v>
      </c>
      <c r="C69" s="4" t="s">
        <v>27</v>
      </c>
      <c r="D69" s="4" t="s">
        <v>248</v>
      </c>
      <c r="E69" s="4" t="s">
        <v>249</v>
      </c>
      <c r="F69" s="6">
        <v>44789</v>
      </c>
      <c r="G69" s="6">
        <v>44790</v>
      </c>
      <c r="H69" s="4">
        <v>1</v>
      </c>
      <c r="I69" s="4">
        <v>1</v>
      </c>
      <c r="J69" s="4">
        <v>1</v>
      </c>
      <c r="K69" s="4" t="s">
        <v>30</v>
      </c>
      <c r="L69" s="4">
        <v>125</v>
      </c>
      <c r="M69" s="4">
        <v>125</v>
      </c>
      <c r="N69" s="4" t="s">
        <v>250</v>
      </c>
      <c r="O69" s="4" t="s">
        <v>32</v>
      </c>
      <c r="P69" s="4" t="s">
        <v>33</v>
      </c>
      <c r="Q69" s="4">
        <v>0</v>
      </c>
      <c r="R69" s="7">
        <v>44789</v>
      </c>
      <c r="S69" s="6">
        <v>44805</v>
      </c>
      <c r="T69" s="4" t="s">
        <v>34</v>
      </c>
      <c r="U69" s="4">
        <v>125</v>
      </c>
      <c r="V69" s="4">
        <v>0</v>
      </c>
      <c r="W69" s="4">
        <v>0</v>
      </c>
      <c r="X69" s="4" t="s">
        <v>35</v>
      </c>
      <c r="Y69" s="4" t="s">
        <v>251</v>
      </c>
    </row>
    <row r="70" s="4" customFormat="1" spans="1:25">
      <c r="A70" s="4" t="s">
        <v>252</v>
      </c>
      <c r="B70" s="4" t="s">
        <v>26</v>
      </c>
      <c r="C70" s="4" t="s">
        <v>27</v>
      </c>
      <c r="D70" s="4" t="s">
        <v>253</v>
      </c>
      <c r="E70" s="4" t="s">
        <v>254</v>
      </c>
      <c r="F70" s="6">
        <v>44789</v>
      </c>
      <c r="G70" s="6">
        <v>44790</v>
      </c>
      <c r="H70" s="4">
        <v>1</v>
      </c>
      <c r="I70" s="4">
        <v>1</v>
      </c>
      <c r="J70" s="4">
        <v>1</v>
      </c>
      <c r="K70" s="4" t="s">
        <v>30</v>
      </c>
      <c r="L70" s="4">
        <v>172</v>
      </c>
      <c r="M70" s="4">
        <v>172</v>
      </c>
      <c r="N70" s="4" t="s">
        <v>255</v>
      </c>
      <c r="O70" s="4" t="s">
        <v>32</v>
      </c>
      <c r="P70" s="4" t="s">
        <v>33</v>
      </c>
      <c r="Q70" s="4">
        <v>0</v>
      </c>
      <c r="R70" s="7">
        <v>44789</v>
      </c>
      <c r="S70" s="6">
        <v>44805</v>
      </c>
      <c r="T70" s="4" t="s">
        <v>34</v>
      </c>
      <c r="U70" s="4">
        <v>172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226</v>
      </c>
      <c r="B71" s="4" t="s">
        <v>26</v>
      </c>
      <c r="C71" s="4" t="s">
        <v>84</v>
      </c>
      <c r="D71" s="4" t="s">
        <v>227</v>
      </c>
      <c r="E71" s="4" t="s">
        <v>228</v>
      </c>
      <c r="F71" s="6">
        <v>44789</v>
      </c>
      <c r="G71" s="6">
        <v>44790</v>
      </c>
      <c r="H71" s="4">
        <v>1</v>
      </c>
      <c r="I71" s="4">
        <v>1</v>
      </c>
      <c r="J71" s="4">
        <v>1</v>
      </c>
      <c r="K71" s="4" t="s">
        <v>30</v>
      </c>
      <c r="L71" s="4">
        <v>-340</v>
      </c>
      <c r="M71" s="4">
        <v>-340</v>
      </c>
      <c r="N71" s="4" t="s">
        <v>229</v>
      </c>
      <c r="O71" s="4" t="s">
        <v>32</v>
      </c>
      <c r="P71" s="4" t="s">
        <v>33</v>
      </c>
      <c r="Q71" s="4">
        <v>0</v>
      </c>
      <c r="R71" s="7">
        <v>44789</v>
      </c>
      <c r="S71" s="6">
        <v>44805</v>
      </c>
      <c r="T71" s="4" t="s">
        <v>34</v>
      </c>
      <c r="U71" s="4">
        <v>-340</v>
      </c>
      <c r="V71" s="4">
        <v>0</v>
      </c>
      <c r="W71" s="4">
        <v>0</v>
      </c>
      <c r="X71" s="4" t="s">
        <v>230</v>
      </c>
      <c r="Y71" s="4" t="s">
        <v>231</v>
      </c>
    </row>
    <row r="72" s="4" customFormat="1" spans="1:25">
      <c r="A72" s="4" t="s">
        <v>256</v>
      </c>
      <c r="B72" s="4" t="s">
        <v>26</v>
      </c>
      <c r="C72" s="4" t="s">
        <v>27</v>
      </c>
      <c r="D72" s="4" t="s">
        <v>257</v>
      </c>
      <c r="E72" s="4" t="s">
        <v>258</v>
      </c>
      <c r="F72" s="6">
        <v>44789</v>
      </c>
      <c r="G72" s="6">
        <v>44790</v>
      </c>
      <c r="H72" s="4">
        <v>1</v>
      </c>
      <c r="I72" s="4">
        <v>1</v>
      </c>
      <c r="J72" s="4">
        <v>1</v>
      </c>
      <c r="K72" s="4" t="s">
        <v>30</v>
      </c>
      <c r="L72" s="4">
        <v>183</v>
      </c>
      <c r="M72" s="4">
        <v>183</v>
      </c>
      <c r="N72" s="4" t="s">
        <v>259</v>
      </c>
      <c r="O72" s="4" t="s">
        <v>32</v>
      </c>
      <c r="P72" s="4" t="s">
        <v>33</v>
      </c>
      <c r="Q72" s="4">
        <v>0</v>
      </c>
      <c r="R72" s="7">
        <v>44789</v>
      </c>
      <c r="S72" s="6">
        <v>44805</v>
      </c>
      <c r="T72" s="4" t="s">
        <v>34</v>
      </c>
      <c r="U72" s="4">
        <v>183</v>
      </c>
      <c r="V72" s="4">
        <v>0</v>
      </c>
      <c r="W72" s="4">
        <v>0</v>
      </c>
      <c r="X72" s="4" t="s">
        <v>260</v>
      </c>
      <c r="Y72" s="4" t="s">
        <v>261</v>
      </c>
    </row>
    <row r="73" s="4" customFormat="1" spans="1:25">
      <c r="A73" s="4" t="s">
        <v>262</v>
      </c>
      <c r="B73" s="4" t="s">
        <v>26</v>
      </c>
      <c r="C73" s="4" t="s">
        <v>27</v>
      </c>
      <c r="D73" s="4" t="s">
        <v>263</v>
      </c>
      <c r="E73" s="4" t="s">
        <v>264</v>
      </c>
      <c r="F73" s="6">
        <v>44789</v>
      </c>
      <c r="G73" s="6">
        <v>44790</v>
      </c>
      <c r="H73" s="4">
        <v>1</v>
      </c>
      <c r="I73" s="4">
        <v>1</v>
      </c>
      <c r="J73" s="4">
        <v>1</v>
      </c>
      <c r="K73" s="4" t="s">
        <v>30</v>
      </c>
      <c r="L73" s="4">
        <v>113</v>
      </c>
      <c r="M73" s="4">
        <v>113</v>
      </c>
      <c r="N73" s="4" t="s">
        <v>265</v>
      </c>
      <c r="O73" s="4" t="s">
        <v>32</v>
      </c>
      <c r="P73" s="4" t="s">
        <v>33</v>
      </c>
      <c r="Q73" s="4">
        <v>0</v>
      </c>
      <c r="R73" s="7">
        <v>44789</v>
      </c>
      <c r="S73" s="6">
        <v>44805</v>
      </c>
      <c r="T73" s="4" t="s">
        <v>34</v>
      </c>
      <c r="U73" s="4">
        <v>113</v>
      </c>
      <c r="V73" s="4">
        <v>0</v>
      </c>
      <c r="W73" s="4">
        <v>0</v>
      </c>
      <c r="X73" s="4" t="s">
        <v>266</v>
      </c>
      <c r="Y73" s="4" t="s">
        <v>35</v>
      </c>
    </row>
    <row r="74" s="4" customFormat="1" spans="1:25">
      <c r="A74" s="4" t="s">
        <v>267</v>
      </c>
      <c r="B74" s="4" t="s">
        <v>26</v>
      </c>
      <c r="C74" s="4" t="s">
        <v>27</v>
      </c>
      <c r="D74" s="4" t="s">
        <v>268</v>
      </c>
      <c r="E74" s="4" t="s">
        <v>154</v>
      </c>
      <c r="F74" s="6">
        <v>44789</v>
      </c>
      <c r="G74" s="6">
        <v>44790</v>
      </c>
      <c r="H74" s="4">
        <v>1</v>
      </c>
      <c r="I74" s="4">
        <v>1</v>
      </c>
      <c r="J74" s="4">
        <v>1</v>
      </c>
      <c r="K74" s="4" t="s">
        <v>30</v>
      </c>
      <c r="L74" s="4">
        <v>360</v>
      </c>
      <c r="M74" s="4">
        <v>360</v>
      </c>
      <c r="N74" s="4" t="s">
        <v>269</v>
      </c>
      <c r="O74" s="4" t="s">
        <v>32</v>
      </c>
      <c r="P74" s="4" t="s">
        <v>33</v>
      </c>
      <c r="Q74" s="4">
        <v>0</v>
      </c>
      <c r="R74" s="7">
        <v>44789</v>
      </c>
      <c r="S74" s="6">
        <v>44805</v>
      </c>
      <c r="T74" s="4" t="s">
        <v>34</v>
      </c>
      <c r="U74" s="4">
        <v>360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270</v>
      </c>
      <c r="B75" s="4" t="s">
        <v>26</v>
      </c>
      <c r="C75" s="4" t="s">
        <v>27</v>
      </c>
      <c r="D75" s="4" t="s">
        <v>271</v>
      </c>
      <c r="E75" s="4" t="s">
        <v>272</v>
      </c>
      <c r="F75" s="6">
        <v>44789</v>
      </c>
      <c r="G75" s="6">
        <v>44790</v>
      </c>
      <c r="H75" s="4">
        <v>1</v>
      </c>
      <c r="I75" s="4">
        <v>1</v>
      </c>
      <c r="J75" s="4">
        <v>1</v>
      </c>
      <c r="K75" s="4" t="s">
        <v>30</v>
      </c>
      <c r="L75" s="4">
        <v>133</v>
      </c>
      <c r="M75" s="4">
        <v>133</v>
      </c>
      <c r="N75" s="4" t="s">
        <v>273</v>
      </c>
      <c r="O75" s="4" t="s">
        <v>32</v>
      </c>
      <c r="P75" s="4" t="s">
        <v>33</v>
      </c>
      <c r="Q75" s="4">
        <v>0</v>
      </c>
      <c r="R75" s="7">
        <v>44789</v>
      </c>
      <c r="S75" s="6">
        <v>44805</v>
      </c>
      <c r="T75" s="4" t="s">
        <v>34</v>
      </c>
      <c r="U75" s="4">
        <v>133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274</v>
      </c>
      <c r="B76" s="4" t="s">
        <v>26</v>
      </c>
      <c r="C76" s="4" t="s">
        <v>27</v>
      </c>
      <c r="D76" s="4" t="s">
        <v>257</v>
      </c>
      <c r="E76" s="4" t="s">
        <v>275</v>
      </c>
      <c r="F76" s="6">
        <v>44789</v>
      </c>
      <c r="G76" s="6">
        <v>44790</v>
      </c>
      <c r="H76" s="4">
        <v>1</v>
      </c>
      <c r="I76" s="4">
        <v>1</v>
      </c>
      <c r="J76" s="4">
        <v>1</v>
      </c>
      <c r="K76" s="4" t="s">
        <v>30</v>
      </c>
      <c r="L76" s="4">
        <v>161</v>
      </c>
      <c r="M76" s="4">
        <v>161</v>
      </c>
      <c r="N76" s="4" t="s">
        <v>276</v>
      </c>
      <c r="O76" s="4" t="s">
        <v>32</v>
      </c>
      <c r="P76" s="4" t="s">
        <v>33</v>
      </c>
      <c r="Q76" s="4">
        <v>0</v>
      </c>
      <c r="R76" s="7">
        <v>44789</v>
      </c>
      <c r="S76" s="6">
        <v>44805</v>
      </c>
      <c r="T76" s="4" t="s">
        <v>34</v>
      </c>
      <c r="U76" s="4">
        <v>161</v>
      </c>
      <c r="V76" s="4">
        <v>0</v>
      </c>
      <c r="W76" s="4">
        <v>0</v>
      </c>
      <c r="X76" s="4" t="s">
        <v>35</v>
      </c>
      <c r="Y76" s="4" t="s">
        <v>277</v>
      </c>
    </row>
    <row r="77" s="4" customFormat="1" spans="1:25">
      <c r="A77" s="4" t="s">
        <v>278</v>
      </c>
      <c r="B77" s="4" t="s">
        <v>26</v>
      </c>
      <c r="C77" s="4" t="s">
        <v>27</v>
      </c>
      <c r="D77" s="4" t="s">
        <v>279</v>
      </c>
      <c r="E77" s="4" t="s">
        <v>280</v>
      </c>
      <c r="F77" s="6">
        <v>44789</v>
      </c>
      <c r="G77" s="6">
        <v>44790</v>
      </c>
      <c r="H77" s="4">
        <v>2</v>
      </c>
      <c r="I77" s="4">
        <v>1</v>
      </c>
      <c r="J77" s="4">
        <v>2</v>
      </c>
      <c r="K77" s="4" t="s">
        <v>30</v>
      </c>
      <c r="L77" s="4">
        <v>170</v>
      </c>
      <c r="M77" s="4">
        <v>170</v>
      </c>
      <c r="N77" s="4" t="s">
        <v>281</v>
      </c>
      <c r="O77" s="4" t="s">
        <v>32</v>
      </c>
      <c r="P77" s="4" t="s">
        <v>33</v>
      </c>
      <c r="Q77" s="4">
        <v>0</v>
      </c>
      <c r="R77" s="7">
        <v>44789</v>
      </c>
      <c r="S77" s="6">
        <v>44805</v>
      </c>
      <c r="T77" s="4" t="s">
        <v>34</v>
      </c>
      <c r="U77" s="4">
        <v>170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282</v>
      </c>
      <c r="B78" s="4" t="s">
        <v>26</v>
      </c>
      <c r="C78" s="4" t="s">
        <v>27</v>
      </c>
      <c r="D78" s="4" t="s">
        <v>283</v>
      </c>
      <c r="E78" s="4" t="s">
        <v>284</v>
      </c>
      <c r="F78" s="6">
        <v>44789</v>
      </c>
      <c r="G78" s="6">
        <v>44790</v>
      </c>
      <c r="H78" s="4">
        <v>1</v>
      </c>
      <c r="I78" s="4">
        <v>1</v>
      </c>
      <c r="J78" s="4">
        <v>1</v>
      </c>
      <c r="K78" s="4" t="s">
        <v>30</v>
      </c>
      <c r="L78" s="4">
        <v>103</v>
      </c>
      <c r="M78" s="4">
        <v>103</v>
      </c>
      <c r="N78" s="4" t="s">
        <v>285</v>
      </c>
      <c r="O78" s="4" t="s">
        <v>32</v>
      </c>
      <c r="P78" s="4" t="s">
        <v>33</v>
      </c>
      <c r="Q78" s="4">
        <v>0</v>
      </c>
      <c r="R78" s="7">
        <v>44789</v>
      </c>
      <c r="S78" s="6">
        <v>44805</v>
      </c>
      <c r="T78" s="4" t="s">
        <v>34</v>
      </c>
      <c r="U78" s="4">
        <v>103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286</v>
      </c>
      <c r="B79" s="4" t="s">
        <v>26</v>
      </c>
      <c r="C79" s="4" t="s">
        <v>27</v>
      </c>
      <c r="D79" s="4" t="s">
        <v>287</v>
      </c>
      <c r="E79" s="4" t="s">
        <v>182</v>
      </c>
      <c r="F79" s="6">
        <v>44789</v>
      </c>
      <c r="G79" s="6">
        <v>44790</v>
      </c>
      <c r="H79" s="4">
        <v>1</v>
      </c>
      <c r="I79" s="4">
        <v>1</v>
      </c>
      <c r="J79" s="4">
        <v>1</v>
      </c>
      <c r="K79" s="4" t="s">
        <v>30</v>
      </c>
      <c r="L79" s="4">
        <v>195</v>
      </c>
      <c r="M79" s="4">
        <v>195</v>
      </c>
      <c r="N79" s="4" t="s">
        <v>288</v>
      </c>
      <c r="O79" s="4" t="s">
        <v>32</v>
      </c>
      <c r="P79" s="4" t="s">
        <v>33</v>
      </c>
      <c r="Q79" s="4">
        <v>0</v>
      </c>
      <c r="R79" s="7">
        <v>44789</v>
      </c>
      <c r="S79" s="6">
        <v>44805</v>
      </c>
      <c r="T79" s="4" t="s">
        <v>34</v>
      </c>
      <c r="U79" s="4">
        <v>195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289</v>
      </c>
      <c r="B80" s="4" t="s">
        <v>26</v>
      </c>
      <c r="C80" s="4" t="s">
        <v>27</v>
      </c>
      <c r="D80" s="4" t="s">
        <v>218</v>
      </c>
      <c r="E80" s="4" t="s">
        <v>121</v>
      </c>
      <c r="F80" s="6">
        <v>44789</v>
      </c>
      <c r="G80" s="6">
        <v>44790</v>
      </c>
      <c r="H80" s="4">
        <v>1</v>
      </c>
      <c r="I80" s="4">
        <v>1</v>
      </c>
      <c r="J80" s="4">
        <v>1</v>
      </c>
      <c r="K80" s="4" t="s">
        <v>30</v>
      </c>
      <c r="L80" s="4">
        <v>294</v>
      </c>
      <c r="M80" s="4">
        <v>294</v>
      </c>
      <c r="N80" s="4" t="s">
        <v>290</v>
      </c>
      <c r="O80" s="4" t="s">
        <v>32</v>
      </c>
      <c r="P80" s="4" t="s">
        <v>33</v>
      </c>
      <c r="Q80" s="4">
        <v>0</v>
      </c>
      <c r="R80" s="7">
        <v>44789</v>
      </c>
      <c r="S80" s="6">
        <v>44805</v>
      </c>
      <c r="T80" s="4" t="s">
        <v>34</v>
      </c>
      <c r="U80" s="4">
        <v>294</v>
      </c>
      <c r="V80" s="4">
        <v>0</v>
      </c>
      <c r="W80" s="4">
        <v>0</v>
      </c>
      <c r="X80" s="4" t="s">
        <v>291</v>
      </c>
      <c r="Y80" s="4" t="s">
        <v>35</v>
      </c>
    </row>
    <row r="81" s="4" customFormat="1" spans="1:25">
      <c r="A81" s="4" t="s">
        <v>292</v>
      </c>
      <c r="B81" s="4" t="s">
        <v>26</v>
      </c>
      <c r="C81" s="4" t="s">
        <v>27</v>
      </c>
      <c r="D81" s="4" t="s">
        <v>293</v>
      </c>
      <c r="E81" s="4" t="s">
        <v>294</v>
      </c>
      <c r="F81" s="6">
        <v>44789</v>
      </c>
      <c r="G81" s="6">
        <v>44790</v>
      </c>
      <c r="H81" s="4">
        <v>1</v>
      </c>
      <c r="I81" s="4">
        <v>1</v>
      </c>
      <c r="J81" s="4">
        <v>1</v>
      </c>
      <c r="K81" s="4" t="s">
        <v>30</v>
      </c>
      <c r="L81" s="4">
        <v>200</v>
      </c>
      <c r="M81" s="4">
        <v>200</v>
      </c>
      <c r="N81" s="4" t="s">
        <v>295</v>
      </c>
      <c r="O81" s="4" t="s">
        <v>32</v>
      </c>
      <c r="P81" s="4" t="s">
        <v>33</v>
      </c>
      <c r="Q81" s="4">
        <v>0</v>
      </c>
      <c r="R81" s="7">
        <v>44789</v>
      </c>
      <c r="S81" s="6">
        <v>44805</v>
      </c>
      <c r="T81" s="4" t="s">
        <v>34</v>
      </c>
      <c r="U81" s="4">
        <v>200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296</v>
      </c>
      <c r="B82" s="4" t="s">
        <v>26</v>
      </c>
      <c r="C82" s="4" t="s">
        <v>27</v>
      </c>
      <c r="D82" s="4" t="s">
        <v>293</v>
      </c>
      <c r="E82" s="4" t="s">
        <v>294</v>
      </c>
      <c r="F82" s="6">
        <v>44789</v>
      </c>
      <c r="G82" s="6">
        <v>44790</v>
      </c>
      <c r="H82" s="4">
        <v>1</v>
      </c>
      <c r="I82" s="4">
        <v>1</v>
      </c>
      <c r="J82" s="4">
        <v>1</v>
      </c>
      <c r="K82" s="4" t="s">
        <v>30</v>
      </c>
      <c r="L82" s="4">
        <v>200</v>
      </c>
      <c r="M82" s="4">
        <v>200</v>
      </c>
      <c r="N82" s="4" t="s">
        <v>297</v>
      </c>
      <c r="O82" s="4" t="s">
        <v>32</v>
      </c>
      <c r="P82" s="4" t="s">
        <v>33</v>
      </c>
      <c r="Q82" s="4">
        <v>0</v>
      </c>
      <c r="R82" s="7">
        <v>44789</v>
      </c>
      <c r="S82" s="6">
        <v>44805</v>
      </c>
      <c r="T82" s="4" t="s">
        <v>34</v>
      </c>
      <c r="U82" s="4">
        <v>200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298</v>
      </c>
      <c r="B83" s="4" t="s">
        <v>26</v>
      </c>
      <c r="C83" s="4" t="s">
        <v>27</v>
      </c>
      <c r="D83" s="4" t="s">
        <v>299</v>
      </c>
      <c r="E83" s="4" t="s">
        <v>300</v>
      </c>
      <c r="F83" s="6">
        <v>44789</v>
      </c>
      <c r="G83" s="6">
        <v>44790</v>
      </c>
      <c r="H83" s="4">
        <v>1</v>
      </c>
      <c r="I83" s="4">
        <v>1</v>
      </c>
      <c r="J83" s="4">
        <v>1</v>
      </c>
      <c r="K83" s="4" t="s">
        <v>30</v>
      </c>
      <c r="L83" s="4">
        <v>154</v>
      </c>
      <c r="M83" s="4">
        <v>154</v>
      </c>
      <c r="N83" s="4" t="s">
        <v>301</v>
      </c>
      <c r="O83" s="4" t="s">
        <v>32</v>
      </c>
      <c r="P83" s="4" t="s">
        <v>33</v>
      </c>
      <c r="Q83" s="4">
        <v>0</v>
      </c>
      <c r="R83" s="7">
        <v>44789</v>
      </c>
      <c r="S83" s="6">
        <v>44805</v>
      </c>
      <c r="T83" s="4" t="s">
        <v>34</v>
      </c>
      <c r="U83" s="4">
        <v>154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302</v>
      </c>
      <c r="B84" s="4" t="s">
        <v>26</v>
      </c>
      <c r="C84" s="4" t="s">
        <v>27</v>
      </c>
      <c r="D84" s="4" t="s">
        <v>303</v>
      </c>
      <c r="E84" s="4" t="s">
        <v>304</v>
      </c>
      <c r="F84" s="6">
        <v>44789</v>
      </c>
      <c r="G84" s="6">
        <v>44790</v>
      </c>
      <c r="H84" s="4">
        <v>1</v>
      </c>
      <c r="I84" s="4">
        <v>1</v>
      </c>
      <c r="J84" s="4">
        <v>1</v>
      </c>
      <c r="K84" s="4" t="s">
        <v>30</v>
      </c>
      <c r="L84" s="4">
        <v>435</v>
      </c>
      <c r="M84" s="4">
        <v>435</v>
      </c>
      <c r="N84" s="4" t="s">
        <v>305</v>
      </c>
      <c r="O84" s="4" t="s">
        <v>32</v>
      </c>
      <c r="P84" s="4" t="s">
        <v>33</v>
      </c>
      <c r="Q84" s="4">
        <v>0</v>
      </c>
      <c r="R84" s="7">
        <v>44789</v>
      </c>
      <c r="S84" s="6">
        <v>44805</v>
      </c>
      <c r="T84" s="4" t="s">
        <v>34</v>
      </c>
      <c r="U84" s="4">
        <v>435</v>
      </c>
      <c r="V84" s="4">
        <v>0</v>
      </c>
      <c r="W84" s="4">
        <v>0</v>
      </c>
      <c r="X84" s="4" t="s">
        <v>35</v>
      </c>
      <c r="Y84" s="4" t="s">
        <v>306</v>
      </c>
    </row>
    <row r="85" s="4" customFormat="1" spans="1:25">
      <c r="A85" s="4" t="s">
        <v>286</v>
      </c>
      <c r="B85" s="4" t="s">
        <v>26</v>
      </c>
      <c r="C85" s="4" t="s">
        <v>84</v>
      </c>
      <c r="D85" s="4" t="s">
        <v>287</v>
      </c>
      <c r="E85" s="4" t="s">
        <v>182</v>
      </c>
      <c r="F85" s="6">
        <v>44789</v>
      </c>
      <c r="G85" s="6">
        <v>44790</v>
      </c>
      <c r="H85" s="4">
        <v>1</v>
      </c>
      <c r="I85" s="4">
        <v>1</v>
      </c>
      <c r="J85" s="4">
        <v>1</v>
      </c>
      <c r="K85" s="4" t="s">
        <v>30</v>
      </c>
      <c r="L85" s="4">
        <v>-195</v>
      </c>
      <c r="M85" s="4">
        <v>-195</v>
      </c>
      <c r="N85" s="4" t="s">
        <v>288</v>
      </c>
      <c r="O85" s="4" t="s">
        <v>32</v>
      </c>
      <c r="P85" s="4" t="s">
        <v>33</v>
      </c>
      <c r="Q85" s="4">
        <v>0</v>
      </c>
      <c r="R85" s="7">
        <v>44789</v>
      </c>
      <c r="S85" s="6">
        <v>44805</v>
      </c>
      <c r="T85" s="4" t="s">
        <v>34</v>
      </c>
      <c r="U85" s="4">
        <v>-195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307</v>
      </c>
      <c r="B86" s="4" t="s">
        <v>26</v>
      </c>
      <c r="C86" s="4" t="s">
        <v>27</v>
      </c>
      <c r="D86" s="4" t="s">
        <v>308</v>
      </c>
      <c r="E86" s="4"/>
      <c r="F86" s="6">
        <v>44789</v>
      </c>
      <c r="G86" s="6">
        <v>44790</v>
      </c>
      <c r="H86" s="4">
        <v>0</v>
      </c>
      <c r="I86" s="4">
        <v>1</v>
      </c>
      <c r="J86" s="4">
        <v>0</v>
      </c>
      <c r="K86" s="4" t="s">
        <v>30</v>
      </c>
      <c r="L86" s="4">
        <v>96</v>
      </c>
      <c r="M86" s="4">
        <v>96</v>
      </c>
      <c r="N86" s="4"/>
      <c r="O86" s="4" t="s">
        <v>32</v>
      </c>
      <c r="P86" s="4" t="s">
        <v>33</v>
      </c>
      <c r="Q86" s="4">
        <v>0</v>
      </c>
      <c r="R86" s="7">
        <v>44789</v>
      </c>
      <c r="S86" s="6">
        <v>44805</v>
      </c>
      <c r="T86" s="4" t="s">
        <v>34</v>
      </c>
      <c r="U86" s="4">
        <v>96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309</v>
      </c>
      <c r="B87" s="4" t="s">
        <v>26</v>
      </c>
      <c r="C87" s="4" t="s">
        <v>27</v>
      </c>
      <c r="D87" s="4" t="s">
        <v>310</v>
      </c>
      <c r="E87" s="4" t="s">
        <v>311</v>
      </c>
      <c r="F87" s="6">
        <v>44789</v>
      </c>
      <c r="G87" s="6">
        <v>44790</v>
      </c>
      <c r="H87" s="4">
        <v>1</v>
      </c>
      <c r="I87" s="4">
        <v>1</v>
      </c>
      <c r="J87" s="4">
        <v>1</v>
      </c>
      <c r="K87" s="4" t="s">
        <v>30</v>
      </c>
      <c r="L87" s="4">
        <v>82</v>
      </c>
      <c r="M87" s="4">
        <v>82</v>
      </c>
      <c r="N87" s="4" t="s">
        <v>312</v>
      </c>
      <c r="O87" s="4" t="s">
        <v>32</v>
      </c>
      <c r="P87" s="4" t="s">
        <v>33</v>
      </c>
      <c r="Q87" s="4">
        <v>0</v>
      </c>
      <c r="R87" s="7">
        <v>44789</v>
      </c>
      <c r="S87" s="6">
        <v>44805</v>
      </c>
      <c r="T87" s="4" t="s">
        <v>34</v>
      </c>
      <c r="U87" s="4">
        <v>82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313</v>
      </c>
      <c r="B88" s="4" t="s">
        <v>26</v>
      </c>
      <c r="C88" s="4" t="s">
        <v>27</v>
      </c>
      <c r="D88" s="4" t="s">
        <v>104</v>
      </c>
      <c r="E88" s="4" t="s">
        <v>105</v>
      </c>
      <c r="F88" s="6">
        <v>44789</v>
      </c>
      <c r="G88" s="6">
        <v>44790</v>
      </c>
      <c r="H88" s="4">
        <v>1</v>
      </c>
      <c r="I88" s="4">
        <v>1</v>
      </c>
      <c r="J88" s="4">
        <v>1</v>
      </c>
      <c r="K88" s="4" t="s">
        <v>30</v>
      </c>
      <c r="L88" s="4">
        <v>557</v>
      </c>
      <c r="M88" s="4">
        <v>557</v>
      </c>
      <c r="N88" s="4" t="s">
        <v>314</v>
      </c>
      <c r="O88" s="4" t="s">
        <v>32</v>
      </c>
      <c r="P88" s="4" t="s">
        <v>33</v>
      </c>
      <c r="Q88" s="4">
        <v>0</v>
      </c>
      <c r="R88" s="7">
        <v>44789</v>
      </c>
      <c r="S88" s="6">
        <v>44805</v>
      </c>
      <c r="T88" s="4" t="s">
        <v>34</v>
      </c>
      <c r="U88" s="4">
        <v>557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315</v>
      </c>
      <c r="B89" s="4" t="s">
        <v>26</v>
      </c>
      <c r="C89" s="4" t="s">
        <v>27</v>
      </c>
      <c r="D89" s="4" t="s">
        <v>316</v>
      </c>
      <c r="E89" s="4" t="s">
        <v>300</v>
      </c>
      <c r="F89" s="6">
        <v>44789</v>
      </c>
      <c r="G89" s="6">
        <v>44790</v>
      </c>
      <c r="H89" s="4">
        <v>1</v>
      </c>
      <c r="I89" s="4">
        <v>1</v>
      </c>
      <c r="J89" s="4">
        <v>1</v>
      </c>
      <c r="K89" s="4" t="s">
        <v>30</v>
      </c>
      <c r="L89" s="4">
        <v>151</v>
      </c>
      <c r="M89" s="4">
        <v>151</v>
      </c>
      <c r="N89" s="4" t="s">
        <v>317</v>
      </c>
      <c r="O89" s="4" t="s">
        <v>32</v>
      </c>
      <c r="P89" s="4" t="s">
        <v>33</v>
      </c>
      <c r="Q89" s="4">
        <v>0</v>
      </c>
      <c r="R89" s="7">
        <v>44789</v>
      </c>
      <c r="S89" s="6">
        <v>44805</v>
      </c>
      <c r="T89" s="4" t="s">
        <v>34</v>
      </c>
      <c r="U89" s="4">
        <v>151</v>
      </c>
      <c r="V89" s="4">
        <v>0</v>
      </c>
      <c r="W89" s="4">
        <v>0</v>
      </c>
      <c r="X89" s="4" t="s">
        <v>35</v>
      </c>
      <c r="Y89" s="4" t="s">
        <v>318</v>
      </c>
    </row>
    <row r="90" s="4" customFormat="1" spans="1:25">
      <c r="A90" s="4" t="s">
        <v>319</v>
      </c>
      <c r="B90" s="4" t="s">
        <v>26</v>
      </c>
      <c r="C90" s="4" t="s">
        <v>27</v>
      </c>
      <c r="D90" s="4" t="s">
        <v>320</v>
      </c>
      <c r="E90" s="4" t="s">
        <v>321</v>
      </c>
      <c r="F90" s="6">
        <v>44789</v>
      </c>
      <c r="G90" s="6">
        <v>44790</v>
      </c>
      <c r="H90" s="4">
        <v>1</v>
      </c>
      <c r="I90" s="4">
        <v>1</v>
      </c>
      <c r="J90" s="4">
        <v>1</v>
      </c>
      <c r="K90" s="4" t="s">
        <v>30</v>
      </c>
      <c r="L90" s="4">
        <v>132</v>
      </c>
      <c r="M90" s="4">
        <v>132</v>
      </c>
      <c r="N90" s="4" t="s">
        <v>322</v>
      </c>
      <c r="O90" s="4" t="s">
        <v>32</v>
      </c>
      <c r="P90" s="4" t="s">
        <v>33</v>
      </c>
      <c r="Q90" s="4">
        <v>0</v>
      </c>
      <c r="R90" s="7">
        <v>44789</v>
      </c>
      <c r="S90" s="6">
        <v>44805</v>
      </c>
      <c r="T90" s="4" t="s">
        <v>34</v>
      </c>
      <c r="U90" s="4">
        <v>132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323</v>
      </c>
      <c r="B91" s="4" t="s">
        <v>26</v>
      </c>
      <c r="C91" s="4" t="s">
        <v>27</v>
      </c>
      <c r="D91" s="4" t="s">
        <v>310</v>
      </c>
      <c r="E91" s="4" t="s">
        <v>311</v>
      </c>
      <c r="F91" s="6">
        <v>44789</v>
      </c>
      <c r="G91" s="6">
        <v>44790</v>
      </c>
      <c r="H91" s="4">
        <v>1</v>
      </c>
      <c r="I91" s="4">
        <v>1</v>
      </c>
      <c r="J91" s="4">
        <v>1</v>
      </c>
      <c r="K91" s="4" t="s">
        <v>30</v>
      </c>
      <c r="L91" s="4">
        <v>82</v>
      </c>
      <c r="M91" s="4">
        <v>82</v>
      </c>
      <c r="N91" s="4" t="s">
        <v>324</v>
      </c>
      <c r="O91" s="4" t="s">
        <v>32</v>
      </c>
      <c r="P91" s="4" t="s">
        <v>33</v>
      </c>
      <c r="Q91" s="4">
        <v>0</v>
      </c>
      <c r="R91" s="7">
        <v>44789</v>
      </c>
      <c r="S91" s="6">
        <v>44805</v>
      </c>
      <c r="T91" s="4" t="s">
        <v>34</v>
      </c>
      <c r="U91" s="4">
        <v>82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325</v>
      </c>
      <c r="B92" s="4" t="s">
        <v>26</v>
      </c>
      <c r="C92" s="4" t="s">
        <v>27</v>
      </c>
      <c r="D92" s="4" t="s">
        <v>326</v>
      </c>
      <c r="E92" s="4" t="s">
        <v>234</v>
      </c>
      <c r="F92" s="6">
        <v>44789</v>
      </c>
      <c r="G92" s="6">
        <v>44790</v>
      </c>
      <c r="H92" s="4">
        <v>1</v>
      </c>
      <c r="I92" s="4">
        <v>1</v>
      </c>
      <c r="J92" s="4">
        <v>1</v>
      </c>
      <c r="K92" s="4" t="s">
        <v>30</v>
      </c>
      <c r="L92" s="4">
        <v>506</v>
      </c>
      <c r="M92" s="4">
        <v>506</v>
      </c>
      <c r="N92" s="4" t="s">
        <v>327</v>
      </c>
      <c r="O92" s="4" t="s">
        <v>32</v>
      </c>
      <c r="P92" s="4" t="s">
        <v>33</v>
      </c>
      <c r="Q92" s="4">
        <v>0</v>
      </c>
      <c r="R92" s="7">
        <v>44789</v>
      </c>
      <c r="S92" s="6">
        <v>44805</v>
      </c>
      <c r="T92" s="4" t="s">
        <v>34</v>
      </c>
      <c r="U92" s="4">
        <v>506</v>
      </c>
      <c r="V92" s="4">
        <v>0</v>
      </c>
      <c r="W92" s="4">
        <v>0</v>
      </c>
      <c r="X92" s="4" t="s">
        <v>35</v>
      </c>
      <c r="Y92" s="4" t="s">
        <v>328</v>
      </c>
    </row>
    <row r="93" s="4" customFormat="1" spans="1:25">
      <c r="A93" s="4" t="s">
        <v>325</v>
      </c>
      <c r="B93" s="4" t="s">
        <v>26</v>
      </c>
      <c r="C93" s="4" t="s">
        <v>84</v>
      </c>
      <c r="D93" s="4" t="s">
        <v>326</v>
      </c>
      <c r="E93" s="4" t="s">
        <v>234</v>
      </c>
      <c r="F93" s="6">
        <v>44789</v>
      </c>
      <c r="G93" s="6">
        <v>44790</v>
      </c>
      <c r="H93" s="4">
        <v>1</v>
      </c>
      <c r="I93" s="4">
        <v>1</v>
      </c>
      <c r="J93" s="4">
        <v>1</v>
      </c>
      <c r="K93" s="4" t="s">
        <v>30</v>
      </c>
      <c r="L93" s="4">
        <v>-506</v>
      </c>
      <c r="M93" s="4">
        <v>-506</v>
      </c>
      <c r="N93" s="4" t="s">
        <v>327</v>
      </c>
      <c r="O93" s="4" t="s">
        <v>32</v>
      </c>
      <c r="P93" s="4" t="s">
        <v>33</v>
      </c>
      <c r="Q93" s="4">
        <v>0</v>
      </c>
      <c r="R93" s="7">
        <v>44789</v>
      </c>
      <c r="S93" s="6">
        <v>44805</v>
      </c>
      <c r="T93" s="4" t="s">
        <v>34</v>
      </c>
      <c r="U93" s="4">
        <v>-506</v>
      </c>
      <c r="V93" s="4">
        <v>0</v>
      </c>
      <c r="W93" s="4">
        <v>0</v>
      </c>
      <c r="X93" s="4" t="s">
        <v>35</v>
      </c>
      <c r="Y93" s="4" t="s">
        <v>328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8"/>
  <sheetViews>
    <sheetView tabSelected="1" topLeftCell="A63" workbookViewId="0">
      <selection activeCell="A87" sqref="A87:A88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329</v>
      </c>
    </row>
    <row r="2" s="4" customFormat="1" spans="1:9">
      <c r="A2" s="5">
        <v>18452360096</v>
      </c>
      <c r="B2" s="6">
        <v>44789</v>
      </c>
      <c r="C2" s="6">
        <v>44790</v>
      </c>
      <c r="D2" s="4">
        <v>306</v>
      </c>
      <c r="E2" s="4" t="str">
        <f>VLOOKUP(A2,HOP!A:L,12,0)</f>
        <v>306.00</v>
      </c>
      <c r="F2" s="4" t="str">
        <f>VLOOKUP(A2,HOP!A:C,3,0)</f>
        <v>2626890</v>
      </c>
      <c r="G2" s="4">
        <f>D2-E2</f>
        <v>0</v>
      </c>
      <c r="H2" s="4" t="str">
        <f>$H$1&amp;F2</f>
        <v>，2626890</v>
      </c>
      <c r="I2" s="4" t="str">
        <f>VLOOKUP(A2,HOP!A:U,21,0)</f>
        <v>直连</v>
      </c>
    </row>
    <row r="3" s="4" customFormat="1" spans="1:9">
      <c r="A3" s="5">
        <v>18537016757</v>
      </c>
      <c r="B3" s="6">
        <v>44788</v>
      </c>
      <c r="C3" s="6">
        <v>44790</v>
      </c>
      <c r="D3" s="4">
        <v>1493</v>
      </c>
      <c r="E3" s="4" t="str">
        <f>VLOOKUP(A3,HOP!A:L,12,0)</f>
        <v>1493.00</v>
      </c>
      <c r="F3" s="4" t="str">
        <f>VLOOKUP(A3,HOP!A:C,3,0)</f>
        <v>2635240</v>
      </c>
      <c r="G3" s="4">
        <f t="shared" ref="G3:G34" si="0">D3-E3</f>
        <v>0</v>
      </c>
      <c r="H3" s="4" t="str">
        <f t="shared" ref="H3:H34" si="1">$H$1&amp;F3</f>
        <v>，2635240</v>
      </c>
      <c r="I3" s="4" t="str">
        <f>VLOOKUP(A3,HOP!A:U,21,0)</f>
        <v>直连</v>
      </c>
    </row>
    <row r="4" s="4" customFormat="1" hidden="1" spans="1:9">
      <c r="A4" s="5">
        <v>18611276436</v>
      </c>
      <c r="B4" s="6">
        <v>44788</v>
      </c>
      <c r="C4" s="6">
        <v>44790</v>
      </c>
      <c r="D4" s="4">
        <v>0</v>
      </c>
      <c r="E4" s="4" t="str">
        <f>VLOOKUP(A4,HOP!A:L,12,0)</f>
        <v>0.00</v>
      </c>
      <c r="F4" s="4" t="str">
        <f>VLOOKUP(A4,HOP!A:C,3,0)</f>
        <v>2642590</v>
      </c>
      <c r="G4" s="4">
        <f t="shared" si="0"/>
        <v>0</v>
      </c>
      <c r="H4" s="4" t="str">
        <f t="shared" si="1"/>
        <v>，2642590</v>
      </c>
      <c r="I4" s="4" t="str">
        <f>VLOOKUP(A4,HOP!A:U,21,0)</f>
        <v>直连</v>
      </c>
    </row>
    <row r="5" s="4" customFormat="1" spans="1:9">
      <c r="A5" s="5">
        <v>18616477226</v>
      </c>
      <c r="B5" s="6">
        <v>44789</v>
      </c>
      <c r="C5" s="6">
        <v>44790</v>
      </c>
      <c r="D5" s="4">
        <v>289</v>
      </c>
      <c r="E5" s="4" t="str">
        <f>VLOOKUP(A5,HOP!A:L,12,0)</f>
        <v>289.00</v>
      </c>
      <c r="F5" s="4" t="str">
        <f>VLOOKUP(A5,HOP!A:C,3,0)</f>
        <v>2643232</v>
      </c>
      <c r="G5" s="4">
        <f t="shared" si="0"/>
        <v>0</v>
      </c>
      <c r="H5" s="4" t="str">
        <f t="shared" si="1"/>
        <v>，2643232</v>
      </c>
      <c r="I5" s="4" t="str">
        <f>VLOOKUP(A5,HOP!A:U,21,0)</f>
        <v>直连</v>
      </c>
    </row>
    <row r="6" s="4" customFormat="1" hidden="1" spans="1:9">
      <c r="A6" s="5">
        <v>18648150654</v>
      </c>
      <c r="B6" s="6">
        <v>44789</v>
      </c>
      <c r="C6" s="6">
        <v>44790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18652551413</v>
      </c>
      <c r="B7" s="6">
        <v>44789</v>
      </c>
      <c r="C7" s="6">
        <v>44790</v>
      </c>
      <c r="D7" s="4">
        <v>252</v>
      </c>
      <c r="E7" s="4" t="str">
        <f>VLOOKUP(A7,HOP!A:L,12,0)</f>
        <v>252.00</v>
      </c>
      <c r="F7" s="4" t="str">
        <f>VLOOKUP(A7,HOP!A:C,3,0)</f>
        <v>2646280</v>
      </c>
      <c r="G7" s="4">
        <f t="shared" si="0"/>
        <v>0</v>
      </c>
      <c r="H7" s="4" t="str">
        <f t="shared" si="1"/>
        <v>，2646280</v>
      </c>
      <c r="I7" s="4" t="str">
        <f>VLOOKUP(A7,HOP!A:U,21,0)</f>
        <v>直连</v>
      </c>
    </row>
    <row r="8" s="4" customFormat="1" hidden="1" spans="1:9">
      <c r="A8" s="5">
        <v>18674077200</v>
      </c>
      <c r="B8" s="6">
        <v>44788</v>
      </c>
      <c r="C8" s="6">
        <v>44790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18687546342</v>
      </c>
      <c r="B9" s="6">
        <v>44789</v>
      </c>
      <c r="C9" s="6">
        <v>44790</v>
      </c>
      <c r="D9" s="4">
        <v>339</v>
      </c>
      <c r="E9" s="4" t="str">
        <f>VLOOKUP(A9,HOP!A:L,12,0)</f>
        <v>339.00</v>
      </c>
      <c r="F9" s="4" t="str">
        <f>VLOOKUP(A9,HOP!A:C,3,0)</f>
        <v>2649145</v>
      </c>
      <c r="G9" s="4">
        <f t="shared" si="0"/>
        <v>0</v>
      </c>
      <c r="H9" s="4" t="str">
        <f t="shared" si="1"/>
        <v>，2649145</v>
      </c>
      <c r="I9" s="4" t="str">
        <f>VLOOKUP(A9,HOP!A:U,21,0)</f>
        <v>直连</v>
      </c>
    </row>
    <row r="10" s="4" customFormat="1" spans="1:9">
      <c r="A10" s="5">
        <v>999218727268029</v>
      </c>
      <c r="B10" s="6">
        <v>44788</v>
      </c>
      <c r="C10" s="6">
        <v>44790</v>
      </c>
      <c r="D10" s="4">
        <v>835</v>
      </c>
      <c r="E10" s="4" t="str">
        <f>VLOOKUP(A10,HOP!A:L,12,0)</f>
        <v>835.00</v>
      </c>
      <c r="F10" s="4" t="str">
        <f>VLOOKUP(A10,HOP!A:C,3,0)</f>
        <v>2652993</v>
      </c>
      <c r="G10" s="4">
        <f t="shared" si="0"/>
        <v>0</v>
      </c>
      <c r="H10" s="4" t="str">
        <f t="shared" si="1"/>
        <v>，2652993</v>
      </c>
      <c r="I10" s="4" t="str">
        <f>VLOOKUP(A10,HOP!A:U,21,0)</f>
        <v>直连</v>
      </c>
    </row>
    <row r="11" s="4" customFormat="1" spans="1:9">
      <c r="A11" s="5">
        <v>18728734619</v>
      </c>
      <c r="B11" s="6">
        <v>44788</v>
      </c>
      <c r="C11" s="6">
        <v>44790</v>
      </c>
      <c r="D11" s="4">
        <v>1460</v>
      </c>
      <c r="E11" s="4" t="str">
        <f>VLOOKUP(A11,HOP!A:L,12,0)</f>
        <v>1460.00</v>
      </c>
      <c r="F11" s="4" t="str">
        <f>VLOOKUP(A11,HOP!A:C,3,0)</f>
        <v>2653146</v>
      </c>
      <c r="G11" s="4">
        <f t="shared" si="0"/>
        <v>0</v>
      </c>
      <c r="H11" s="4" t="str">
        <f t="shared" si="1"/>
        <v>，2653146</v>
      </c>
      <c r="I11" s="4" t="str">
        <f>VLOOKUP(A11,HOP!A:U,21,0)</f>
        <v>直连</v>
      </c>
    </row>
    <row r="12" s="4" customFormat="1" spans="1:9">
      <c r="A12" s="5">
        <v>999218729869523</v>
      </c>
      <c r="B12" s="6">
        <v>44789</v>
      </c>
      <c r="C12" s="6">
        <v>44790</v>
      </c>
      <c r="D12" s="4">
        <v>211</v>
      </c>
      <c r="E12" s="4" t="str">
        <f>VLOOKUP(A12,HOP!A:L,12,0)</f>
        <v>211.00</v>
      </c>
      <c r="F12" s="4" t="str">
        <f>VLOOKUP(A12,HOP!A:C,3,0)</f>
        <v>2653322</v>
      </c>
      <c r="G12" s="4">
        <f t="shared" si="0"/>
        <v>0</v>
      </c>
      <c r="H12" s="4" t="str">
        <f t="shared" si="1"/>
        <v>，2653322</v>
      </c>
      <c r="I12" s="4" t="str">
        <f>VLOOKUP(A12,HOP!A:U,21,0)</f>
        <v>直连</v>
      </c>
    </row>
    <row r="13" s="4" customFormat="1" spans="1:9">
      <c r="A13" s="5">
        <v>18730028401</v>
      </c>
      <c r="B13" s="6">
        <v>44789</v>
      </c>
      <c r="C13" s="6">
        <v>44790</v>
      </c>
      <c r="D13" s="4">
        <v>349</v>
      </c>
      <c r="E13" s="4" t="str">
        <f>VLOOKUP(A13,HOP!A:L,12,0)</f>
        <v>349.00</v>
      </c>
      <c r="F13" s="4" t="str">
        <f>VLOOKUP(A13,HOP!A:C,3,0)</f>
        <v>2653354</v>
      </c>
      <c r="G13" s="4">
        <f t="shared" si="0"/>
        <v>0</v>
      </c>
      <c r="H13" s="4" t="str">
        <f t="shared" si="1"/>
        <v>，2653354</v>
      </c>
      <c r="I13" s="4" t="str">
        <f>VLOOKUP(A13,HOP!A:U,21,0)</f>
        <v>直连</v>
      </c>
    </row>
    <row r="14" s="4" customFormat="1" spans="1:9">
      <c r="A14" s="5">
        <v>18746359651</v>
      </c>
      <c r="B14" s="6">
        <v>44789</v>
      </c>
      <c r="C14" s="6">
        <v>44790</v>
      </c>
      <c r="D14" s="4">
        <v>735</v>
      </c>
      <c r="E14" s="4" t="str">
        <f>VLOOKUP(A14,HOP!A:L,12,0)</f>
        <v>735.00</v>
      </c>
      <c r="F14" s="4" t="str">
        <f>VLOOKUP(A14,HOP!A:C,3,0)</f>
        <v>2654791</v>
      </c>
      <c r="G14" s="4">
        <f t="shared" si="0"/>
        <v>0</v>
      </c>
      <c r="H14" s="4" t="str">
        <f t="shared" si="1"/>
        <v>，2654791</v>
      </c>
      <c r="I14" s="4" t="str">
        <f>VLOOKUP(A14,HOP!A:U,21,0)</f>
        <v>直连</v>
      </c>
    </row>
    <row r="15" s="4" customFormat="1" spans="1:9">
      <c r="A15" s="5">
        <v>18752960556</v>
      </c>
      <c r="B15" s="6">
        <v>44788</v>
      </c>
      <c r="C15" s="6">
        <v>44790</v>
      </c>
      <c r="D15" s="4">
        <v>1248</v>
      </c>
      <c r="E15" s="4" t="str">
        <f>VLOOKUP(A15,HOP!A:L,12,0)</f>
        <v>1248.00</v>
      </c>
      <c r="F15" s="4" t="str">
        <f>VLOOKUP(A15,HOP!A:C,3,0)</f>
        <v>2655286</v>
      </c>
      <c r="G15" s="4">
        <f t="shared" si="0"/>
        <v>0</v>
      </c>
      <c r="H15" s="4" t="str">
        <f t="shared" si="1"/>
        <v>，2655286</v>
      </c>
      <c r="I15" s="4" t="str">
        <f>VLOOKUP(A15,HOP!A:U,21,0)</f>
        <v>直连</v>
      </c>
    </row>
    <row r="16" s="4" customFormat="1" spans="1:9">
      <c r="A16" s="5">
        <v>18754048906</v>
      </c>
      <c r="B16" s="6">
        <v>44789</v>
      </c>
      <c r="C16" s="6">
        <v>44790</v>
      </c>
      <c r="D16" s="4">
        <v>961</v>
      </c>
      <c r="E16" s="4" t="str">
        <f>VLOOKUP(A16,HOP!A:L,12,0)</f>
        <v>961.00</v>
      </c>
      <c r="F16" s="4" t="str">
        <f>VLOOKUP(A16,HOP!A:C,3,0)</f>
        <v>2655467</v>
      </c>
      <c r="G16" s="4">
        <f t="shared" si="0"/>
        <v>0</v>
      </c>
      <c r="H16" s="4" t="str">
        <f t="shared" si="1"/>
        <v>，2655467</v>
      </c>
      <c r="I16" s="4" t="str">
        <f>VLOOKUP(A16,HOP!A:U,21,0)</f>
        <v>直连</v>
      </c>
    </row>
    <row r="17" s="4" customFormat="1" spans="1:9">
      <c r="A17" s="5">
        <v>18755781580</v>
      </c>
      <c r="B17" s="6">
        <v>44789</v>
      </c>
      <c r="C17" s="6">
        <v>44790</v>
      </c>
      <c r="D17" s="4">
        <v>940</v>
      </c>
      <c r="E17" s="4" t="str">
        <f>VLOOKUP(A17,HOP!A:L,12,0)</f>
        <v>940.00</v>
      </c>
      <c r="F17" s="4" t="str">
        <f>VLOOKUP(A17,HOP!A:C,3,0)</f>
        <v>2655725</v>
      </c>
      <c r="G17" s="4">
        <f t="shared" si="0"/>
        <v>0</v>
      </c>
      <c r="H17" s="4" t="str">
        <f t="shared" si="1"/>
        <v>，2655725</v>
      </c>
      <c r="I17" s="4" t="str">
        <f>VLOOKUP(A17,HOP!A:U,21,0)</f>
        <v>直连</v>
      </c>
    </row>
    <row r="18" s="4" customFormat="1" spans="1:9">
      <c r="A18" s="5">
        <v>18756224568</v>
      </c>
      <c r="B18" s="6">
        <v>44788</v>
      </c>
      <c r="C18" s="6">
        <v>44790</v>
      </c>
      <c r="D18" s="4">
        <v>1037</v>
      </c>
      <c r="E18" s="4" t="str">
        <f>VLOOKUP(A18,HOP!A:L,12,0)</f>
        <v>1037.00</v>
      </c>
      <c r="F18" s="4" t="str">
        <f>VLOOKUP(A18,HOP!A:C,3,0)</f>
        <v>2655773</v>
      </c>
      <c r="G18" s="4">
        <f t="shared" si="0"/>
        <v>0</v>
      </c>
      <c r="H18" s="4" t="str">
        <f t="shared" si="1"/>
        <v>，2655773</v>
      </c>
      <c r="I18" s="4" t="str">
        <f>VLOOKUP(A18,HOP!A:U,21,0)</f>
        <v>直连</v>
      </c>
    </row>
    <row r="19" s="4" customFormat="1" spans="1:9">
      <c r="A19" s="5">
        <v>18760587708</v>
      </c>
      <c r="B19" s="6">
        <v>44789</v>
      </c>
      <c r="C19" s="6">
        <v>44790</v>
      </c>
      <c r="D19" s="4">
        <v>558</v>
      </c>
      <c r="E19" s="4" t="str">
        <f>VLOOKUP(A19,HOP!A:L,12,0)</f>
        <v>558.00</v>
      </c>
      <c r="F19" s="4" t="str">
        <f>VLOOKUP(A19,HOP!A:C,3,0)</f>
        <v>2655971</v>
      </c>
      <c r="G19" s="4">
        <f t="shared" si="0"/>
        <v>0</v>
      </c>
      <c r="H19" s="4" t="str">
        <f t="shared" si="1"/>
        <v>，2655971</v>
      </c>
      <c r="I19" s="4" t="str">
        <f>VLOOKUP(A19,HOP!A:U,21,0)</f>
        <v>直连</v>
      </c>
    </row>
    <row r="20" s="4" customFormat="1" hidden="1" spans="1:9">
      <c r="A20" s="5">
        <v>999218761940783</v>
      </c>
      <c r="B20" s="6">
        <v>44788</v>
      </c>
      <c r="C20" s="6">
        <v>44790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999218761949348</v>
      </c>
      <c r="B21" s="6">
        <v>44788</v>
      </c>
      <c r="C21" s="6">
        <v>44790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18763044390</v>
      </c>
      <c r="B22" s="6">
        <v>44789</v>
      </c>
      <c r="C22" s="6">
        <v>44790</v>
      </c>
      <c r="D22" s="4">
        <v>283</v>
      </c>
      <c r="E22" s="4" t="str">
        <f>VLOOKUP(A22,HOP!A:L,12,0)</f>
        <v>283.00</v>
      </c>
      <c r="F22" s="4" t="str">
        <f>VLOOKUP(A22,HOP!A:C,3,0)</f>
        <v>2656178</v>
      </c>
      <c r="G22" s="4">
        <f t="shared" si="0"/>
        <v>0</v>
      </c>
      <c r="H22" s="4" t="str">
        <f t="shared" si="1"/>
        <v>，2656178</v>
      </c>
      <c r="I22" s="4" t="str">
        <f>VLOOKUP(A22,HOP!A:U,21,0)</f>
        <v>直连</v>
      </c>
    </row>
    <row r="23" s="4" customFormat="1" spans="1:9">
      <c r="A23" s="5">
        <v>18763108144</v>
      </c>
      <c r="B23" s="6">
        <v>44789</v>
      </c>
      <c r="C23" s="6">
        <v>44790</v>
      </c>
      <c r="D23" s="4">
        <v>2020</v>
      </c>
      <c r="E23" s="4" t="str">
        <f>VLOOKUP(A23,HOP!A:L,12,0)</f>
        <v>2020.00</v>
      </c>
      <c r="F23" s="4" t="str">
        <f>VLOOKUP(A23,HOP!A:C,3,0)</f>
        <v>2656186</v>
      </c>
      <c r="G23" s="4">
        <f t="shared" si="0"/>
        <v>0</v>
      </c>
      <c r="H23" s="4" t="str">
        <f t="shared" si="1"/>
        <v>，2656186</v>
      </c>
      <c r="I23" s="4" t="str">
        <f>VLOOKUP(A23,HOP!A:U,21,0)</f>
        <v>直连</v>
      </c>
    </row>
    <row r="24" s="4" customFormat="1" spans="1:9">
      <c r="A24" s="5">
        <v>18764182424</v>
      </c>
      <c r="B24" s="6">
        <v>44789</v>
      </c>
      <c r="C24" s="6">
        <v>44790</v>
      </c>
      <c r="D24" s="4">
        <v>654</v>
      </c>
      <c r="E24" s="4" t="str">
        <f>VLOOKUP(A24,HOP!A:L,12,0)</f>
        <v>654.00</v>
      </c>
      <c r="F24" s="4" t="str">
        <f>VLOOKUP(A24,HOP!A:C,3,0)</f>
        <v>2656322</v>
      </c>
      <c r="G24" s="4">
        <f t="shared" si="0"/>
        <v>0</v>
      </c>
      <c r="H24" s="4" t="str">
        <f t="shared" si="1"/>
        <v>，2656322</v>
      </c>
      <c r="I24" s="4" t="str">
        <f>VLOOKUP(A24,HOP!A:U,21,0)</f>
        <v>直连</v>
      </c>
    </row>
    <row r="25" s="4" customFormat="1" spans="1:9">
      <c r="A25" s="5">
        <v>18764392553</v>
      </c>
      <c r="B25" s="6">
        <v>44789</v>
      </c>
      <c r="C25" s="6">
        <v>44790</v>
      </c>
      <c r="D25" s="4">
        <v>971</v>
      </c>
      <c r="E25" s="4" t="str">
        <f>VLOOKUP(A25,HOP!A:L,12,0)</f>
        <v>971.00</v>
      </c>
      <c r="F25" s="4" t="str">
        <f>VLOOKUP(A25,HOP!A:C,3,0)</f>
        <v>2656358</v>
      </c>
      <c r="G25" s="4">
        <f t="shared" si="0"/>
        <v>0</v>
      </c>
      <c r="H25" s="4" t="str">
        <f t="shared" si="1"/>
        <v>，2656358</v>
      </c>
      <c r="I25" s="4" t="str">
        <f>VLOOKUP(A25,HOP!A:U,21,0)</f>
        <v>直连</v>
      </c>
    </row>
    <row r="26" s="4" customFormat="1" hidden="1" spans="1:9">
      <c r="A26" s="5">
        <v>18765077285</v>
      </c>
      <c r="B26" s="6">
        <v>44789</v>
      </c>
      <c r="C26" s="6">
        <v>44790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18765203853</v>
      </c>
      <c r="B27" s="6">
        <v>44789</v>
      </c>
      <c r="C27" s="6">
        <v>44790</v>
      </c>
      <c r="D27" s="4">
        <v>140</v>
      </c>
      <c r="E27" s="4" t="str">
        <f>VLOOKUP(A27,HOP!A:L,12,0)</f>
        <v>140.00</v>
      </c>
      <c r="F27" s="4" t="str">
        <f>VLOOKUP(A27,HOP!A:C,3,0)</f>
        <v>2656564</v>
      </c>
      <c r="G27" s="4">
        <f t="shared" si="0"/>
        <v>0</v>
      </c>
      <c r="H27" s="4" t="str">
        <f t="shared" si="1"/>
        <v>，2656564</v>
      </c>
      <c r="I27" s="4" t="str">
        <f>VLOOKUP(A27,HOP!A:U,21,0)</f>
        <v>直连</v>
      </c>
    </row>
    <row r="28" s="4" customFormat="1" spans="1:9">
      <c r="A28" s="5">
        <v>18765205514</v>
      </c>
      <c r="B28" s="6">
        <v>44789</v>
      </c>
      <c r="C28" s="6">
        <v>44790</v>
      </c>
      <c r="D28" s="4">
        <v>140</v>
      </c>
      <c r="E28" s="4" t="str">
        <f>VLOOKUP(A28,HOP!A:L,12,0)</f>
        <v>140.00</v>
      </c>
      <c r="F28" s="4" t="str">
        <f>VLOOKUP(A28,HOP!A:C,3,0)</f>
        <v>2656565</v>
      </c>
      <c r="G28" s="4">
        <f t="shared" si="0"/>
        <v>0</v>
      </c>
      <c r="H28" s="4" t="str">
        <f t="shared" si="1"/>
        <v>，2656565</v>
      </c>
      <c r="I28" s="4" t="str">
        <f>VLOOKUP(A28,HOP!A:U,21,0)</f>
        <v>直连</v>
      </c>
    </row>
    <row r="29" s="4" customFormat="1" spans="1:9">
      <c r="A29" s="5">
        <v>18765380748</v>
      </c>
      <c r="B29" s="6">
        <v>44789</v>
      </c>
      <c r="C29" s="6">
        <v>44790</v>
      </c>
      <c r="D29" s="4">
        <v>557</v>
      </c>
      <c r="E29" s="4" t="str">
        <f>VLOOKUP(A29,HOP!A:L,12,0)</f>
        <v>557.00</v>
      </c>
      <c r="F29" s="4" t="str">
        <f>VLOOKUP(A29,HOP!A:C,3,0)</f>
        <v>2656593</v>
      </c>
      <c r="G29" s="4">
        <f t="shared" si="0"/>
        <v>0</v>
      </c>
      <c r="H29" s="4" t="str">
        <f t="shared" si="1"/>
        <v>，2656593</v>
      </c>
      <c r="I29" s="4" t="str">
        <f>VLOOKUP(A29,HOP!A:U,21,0)</f>
        <v>直连</v>
      </c>
    </row>
    <row r="30" s="4" customFormat="1" spans="1:9">
      <c r="A30" s="5">
        <v>18765431128</v>
      </c>
      <c r="B30" s="6">
        <v>44789</v>
      </c>
      <c r="C30" s="6">
        <v>44790</v>
      </c>
      <c r="D30" s="4">
        <v>557</v>
      </c>
      <c r="E30" s="4" t="str">
        <f>VLOOKUP(A30,HOP!A:L,12,0)</f>
        <v>557.00</v>
      </c>
      <c r="F30" s="4" t="str">
        <f>VLOOKUP(A30,HOP!A:C,3,0)</f>
        <v>2656604</v>
      </c>
      <c r="G30" s="4">
        <f t="shared" si="0"/>
        <v>0</v>
      </c>
      <c r="H30" s="4" t="str">
        <f t="shared" si="1"/>
        <v>，2656604</v>
      </c>
      <c r="I30" s="4" t="str">
        <f>VLOOKUP(A30,HOP!A:U,21,0)</f>
        <v>直连</v>
      </c>
    </row>
    <row r="31" s="4" customFormat="1" spans="1:9">
      <c r="A31" s="5">
        <v>18765523715</v>
      </c>
      <c r="B31" s="6">
        <v>44789</v>
      </c>
      <c r="C31" s="6">
        <v>44790</v>
      </c>
      <c r="D31" s="4">
        <v>557</v>
      </c>
      <c r="E31" s="4" t="str">
        <f>VLOOKUP(A31,HOP!A:L,12,0)</f>
        <v>557.00</v>
      </c>
      <c r="F31" s="4" t="str">
        <f>VLOOKUP(A31,HOP!A:C,3,0)</f>
        <v>2656613</v>
      </c>
      <c r="G31" s="4">
        <f t="shared" si="0"/>
        <v>0</v>
      </c>
      <c r="H31" s="4" t="str">
        <f t="shared" si="1"/>
        <v>，2656613</v>
      </c>
      <c r="I31" s="4" t="str">
        <f>VLOOKUP(A31,HOP!A:U,21,0)</f>
        <v>直连</v>
      </c>
    </row>
    <row r="32" s="4" customFormat="1" spans="1:9">
      <c r="A32" s="5">
        <v>18765845832</v>
      </c>
      <c r="B32" s="6">
        <v>44789</v>
      </c>
      <c r="C32" s="6">
        <v>44790</v>
      </c>
      <c r="D32" s="4">
        <v>557</v>
      </c>
      <c r="E32" s="4" t="str">
        <f>VLOOKUP(A32,HOP!A:L,12,0)</f>
        <v>557.00</v>
      </c>
      <c r="F32" s="4" t="str">
        <f>VLOOKUP(A32,HOP!A:C,3,0)</f>
        <v>2656652</v>
      </c>
      <c r="G32" s="4">
        <f t="shared" si="0"/>
        <v>0</v>
      </c>
      <c r="H32" s="4" t="str">
        <f t="shared" si="1"/>
        <v>，2656652</v>
      </c>
      <c r="I32" s="4" t="str">
        <f>VLOOKUP(A32,HOP!A:U,21,0)</f>
        <v>直连</v>
      </c>
    </row>
    <row r="33" s="4" customFormat="1" spans="1:9">
      <c r="A33" s="5">
        <v>18766216792</v>
      </c>
      <c r="B33" s="6">
        <v>44789</v>
      </c>
      <c r="C33" s="6">
        <v>44790</v>
      </c>
      <c r="D33" s="4">
        <v>1103</v>
      </c>
      <c r="E33" s="4" t="str">
        <f>VLOOKUP(A33,HOP!A:L,12,0)</f>
        <v>1103.00</v>
      </c>
      <c r="F33" s="4" t="str">
        <f>VLOOKUP(A33,HOP!A:C,3,0)</f>
        <v>2656730</v>
      </c>
      <c r="G33" s="4">
        <f t="shared" si="0"/>
        <v>0</v>
      </c>
      <c r="H33" s="4" t="str">
        <f t="shared" si="1"/>
        <v>，2656730</v>
      </c>
      <c r="I33" s="4" t="str">
        <f>VLOOKUP(A33,HOP!A:U,21,0)</f>
        <v>直连</v>
      </c>
    </row>
    <row r="34" s="4" customFormat="1" spans="1:9">
      <c r="A34" s="5">
        <v>18766222679</v>
      </c>
      <c r="B34" s="6">
        <v>44789</v>
      </c>
      <c r="C34" s="6">
        <v>44790</v>
      </c>
      <c r="D34" s="4">
        <v>194</v>
      </c>
      <c r="E34" s="4" t="str">
        <f>VLOOKUP(A34,HOP!A:L,12,0)</f>
        <v>194.00</v>
      </c>
      <c r="F34" s="4" t="str">
        <f>VLOOKUP(A34,HOP!A:C,3,0)</f>
        <v>2656731</v>
      </c>
      <c r="G34" s="4">
        <f t="shared" si="0"/>
        <v>0</v>
      </c>
      <c r="H34" s="4" t="str">
        <f t="shared" si="1"/>
        <v>，2656731</v>
      </c>
      <c r="I34" s="4" t="str">
        <f>VLOOKUP(A34,HOP!A:U,21,0)</f>
        <v>直连</v>
      </c>
    </row>
    <row r="35" s="4" customFormat="1" spans="1:9">
      <c r="A35" s="5">
        <v>18766236983</v>
      </c>
      <c r="B35" s="6">
        <v>44789</v>
      </c>
      <c r="C35" s="6">
        <v>44790</v>
      </c>
      <c r="D35" s="4">
        <v>1114</v>
      </c>
      <c r="E35" s="4" t="str">
        <f>VLOOKUP(A35,HOP!A:L,12,0)</f>
        <v>1114.00</v>
      </c>
      <c r="F35" s="4" t="str">
        <f>VLOOKUP(A35,HOP!A:C,3,0)</f>
        <v>2656740</v>
      </c>
      <c r="G35" s="4">
        <f t="shared" ref="G35:G66" si="2">D35-E35</f>
        <v>0</v>
      </c>
      <c r="H35" s="4" t="str">
        <f t="shared" ref="H35:H66" si="3">$H$1&amp;F35</f>
        <v>，2656740</v>
      </c>
      <c r="I35" s="4" t="str">
        <f>VLOOKUP(A35,HOP!A:U,21,0)</f>
        <v>直连</v>
      </c>
    </row>
    <row r="36" s="4" customFormat="1" spans="1:9">
      <c r="A36" s="5">
        <v>18766277517</v>
      </c>
      <c r="B36" s="6">
        <v>44789</v>
      </c>
      <c r="C36" s="6">
        <v>44790</v>
      </c>
      <c r="D36" s="4">
        <v>127</v>
      </c>
      <c r="E36" s="4" t="str">
        <f>VLOOKUP(A36,HOP!A:L,12,0)</f>
        <v>127.00</v>
      </c>
      <c r="F36" s="4" t="str">
        <f>VLOOKUP(A36,HOP!A:C,3,0)</f>
        <v>2656746</v>
      </c>
      <c r="G36" s="4">
        <f t="shared" si="2"/>
        <v>0</v>
      </c>
      <c r="H36" s="4" t="str">
        <f t="shared" si="3"/>
        <v>，2656746</v>
      </c>
      <c r="I36" s="4" t="str">
        <f>VLOOKUP(A36,HOP!A:U,21,0)</f>
        <v>直连</v>
      </c>
    </row>
    <row r="37" s="4" customFormat="1" spans="1:9">
      <c r="A37" s="5">
        <v>999218766339483</v>
      </c>
      <c r="B37" s="6">
        <v>44789</v>
      </c>
      <c r="C37" s="6">
        <v>44790</v>
      </c>
      <c r="D37" s="4">
        <v>159</v>
      </c>
      <c r="E37" s="4" t="str">
        <f>VLOOKUP(A37,HOP!A:L,12,0)</f>
        <v>159.00</v>
      </c>
      <c r="F37" s="4" t="str">
        <f>VLOOKUP(A37,HOP!A:C,3,0)</f>
        <v>2656756</v>
      </c>
      <c r="G37" s="4">
        <f t="shared" si="2"/>
        <v>0</v>
      </c>
      <c r="H37" s="4" t="str">
        <f t="shared" si="3"/>
        <v>，2656756</v>
      </c>
      <c r="I37" s="4" t="str">
        <f>VLOOKUP(A37,HOP!A:U,21,0)</f>
        <v>直连</v>
      </c>
    </row>
    <row r="38" s="4" customFormat="1" spans="1:9">
      <c r="A38" s="5">
        <v>18766467497</v>
      </c>
      <c r="B38" s="6">
        <v>44789</v>
      </c>
      <c r="C38" s="6">
        <v>44790</v>
      </c>
      <c r="D38" s="4">
        <v>1114</v>
      </c>
      <c r="E38" s="4" t="str">
        <f>VLOOKUP(A38,HOP!A:L,12,0)</f>
        <v>1114.00</v>
      </c>
      <c r="F38" s="4" t="str">
        <f>VLOOKUP(A38,HOP!A:C,3,0)</f>
        <v>2656786</v>
      </c>
      <c r="G38" s="4">
        <f t="shared" si="2"/>
        <v>0</v>
      </c>
      <c r="H38" s="4" t="str">
        <f t="shared" si="3"/>
        <v>，2656786</v>
      </c>
      <c r="I38" s="4" t="str">
        <f>VLOOKUP(A38,HOP!A:U,21,0)</f>
        <v>直连</v>
      </c>
    </row>
    <row r="39" s="4" customFormat="1" spans="1:9">
      <c r="A39" s="5">
        <v>18766458111</v>
      </c>
      <c r="B39" s="6">
        <v>44789</v>
      </c>
      <c r="C39" s="6">
        <v>44790</v>
      </c>
      <c r="D39" s="4">
        <v>527</v>
      </c>
      <c r="E39" s="4" t="str">
        <f>VLOOKUP(A39,HOP!A:L,12,0)</f>
        <v>527.00</v>
      </c>
      <c r="F39" s="4" t="str">
        <f>VLOOKUP(A39,HOP!A:C,3,0)</f>
        <v>2656787</v>
      </c>
      <c r="G39" s="4">
        <f t="shared" si="2"/>
        <v>0</v>
      </c>
      <c r="H39" s="4" t="str">
        <f t="shared" si="3"/>
        <v>，2656787</v>
      </c>
      <c r="I39" s="4" t="str">
        <f>VLOOKUP(A39,HOP!A:U,21,0)</f>
        <v>直连</v>
      </c>
    </row>
    <row r="40" s="4" customFormat="1" spans="1:9">
      <c r="A40" s="5">
        <v>999218766495561</v>
      </c>
      <c r="B40" s="6">
        <v>44789</v>
      </c>
      <c r="C40" s="6">
        <v>44790</v>
      </c>
      <c r="D40" s="4">
        <v>557</v>
      </c>
      <c r="E40" s="4" t="str">
        <f>VLOOKUP(A40,HOP!A:L,12,0)</f>
        <v>557.00</v>
      </c>
      <c r="F40" s="4" t="str">
        <f>VLOOKUP(A40,HOP!A:C,3,0)</f>
        <v>2656794</v>
      </c>
      <c r="G40" s="4">
        <f t="shared" si="2"/>
        <v>0</v>
      </c>
      <c r="H40" s="4" t="str">
        <f t="shared" si="3"/>
        <v>，2656794</v>
      </c>
      <c r="I40" s="4" t="str">
        <f>VLOOKUP(A40,HOP!A:U,21,0)</f>
        <v>直连</v>
      </c>
    </row>
    <row r="41" s="4" customFormat="1" spans="1:9">
      <c r="A41" s="5">
        <v>999218766580618</v>
      </c>
      <c r="B41" s="6">
        <v>44789</v>
      </c>
      <c r="C41" s="6">
        <v>44790</v>
      </c>
      <c r="D41" s="4">
        <v>111</v>
      </c>
      <c r="E41" s="4" t="str">
        <f>VLOOKUP(A41,HOP!A:L,12,0)</f>
        <v>111.00</v>
      </c>
      <c r="F41" s="4" t="str">
        <f>VLOOKUP(A41,HOP!A:C,3,0)</f>
        <v>2656811</v>
      </c>
      <c r="G41" s="4">
        <f t="shared" si="2"/>
        <v>0</v>
      </c>
      <c r="H41" s="4" t="str">
        <f t="shared" si="3"/>
        <v>，2656811</v>
      </c>
      <c r="I41" s="4" t="str">
        <f>VLOOKUP(A41,HOP!A:U,21,0)</f>
        <v>直连</v>
      </c>
    </row>
    <row r="42" s="4" customFormat="1" spans="1:9">
      <c r="A42" s="5">
        <v>999218766628230</v>
      </c>
      <c r="B42" s="6">
        <v>44789</v>
      </c>
      <c r="C42" s="6">
        <v>44790</v>
      </c>
      <c r="D42" s="4">
        <v>557</v>
      </c>
      <c r="E42" s="4" t="str">
        <f>VLOOKUP(A42,HOP!A:L,12,0)</f>
        <v>557.00</v>
      </c>
      <c r="F42" s="4" t="str">
        <f>VLOOKUP(A42,HOP!A:C,3,0)</f>
        <v>2656816</v>
      </c>
      <c r="G42" s="4">
        <f t="shared" si="2"/>
        <v>0</v>
      </c>
      <c r="H42" s="4" t="str">
        <f t="shared" si="3"/>
        <v>，2656816</v>
      </c>
      <c r="I42" s="4" t="str">
        <f>VLOOKUP(A42,HOP!A:U,21,0)</f>
        <v>直连</v>
      </c>
    </row>
    <row r="43" s="4" customFormat="1" spans="1:9">
      <c r="A43" s="5">
        <v>999218766638732</v>
      </c>
      <c r="B43" s="6">
        <v>44789</v>
      </c>
      <c r="C43" s="6">
        <v>44790</v>
      </c>
      <c r="D43" s="4">
        <v>152</v>
      </c>
      <c r="E43" s="4" t="str">
        <f>VLOOKUP(A43,HOP!A:L,12,0)</f>
        <v>152.00</v>
      </c>
      <c r="F43" s="4" t="str">
        <f>VLOOKUP(A43,HOP!A:C,3,0)</f>
        <v>2656819</v>
      </c>
      <c r="G43" s="4">
        <f t="shared" si="2"/>
        <v>0</v>
      </c>
      <c r="H43" s="4" t="str">
        <f t="shared" si="3"/>
        <v>，2656819</v>
      </c>
      <c r="I43" s="4" t="str">
        <f>VLOOKUP(A43,HOP!A:U,21,0)</f>
        <v>直连</v>
      </c>
    </row>
    <row r="44" s="4" customFormat="1" spans="1:9">
      <c r="A44" s="5">
        <v>999218766997560</v>
      </c>
      <c r="B44" s="6">
        <v>44789</v>
      </c>
      <c r="C44" s="6">
        <v>44790</v>
      </c>
      <c r="D44" s="4">
        <v>251</v>
      </c>
      <c r="E44" s="4" t="str">
        <f>VLOOKUP(A44,HOP!A:L,12,0)</f>
        <v>251.00</v>
      </c>
      <c r="F44" s="4" t="str">
        <f>VLOOKUP(A44,HOP!A:C,3,0)</f>
        <v>2656866</v>
      </c>
      <c r="G44" s="4">
        <f t="shared" si="2"/>
        <v>0</v>
      </c>
      <c r="H44" s="4" t="str">
        <f t="shared" si="3"/>
        <v>，2656866</v>
      </c>
      <c r="I44" s="4" t="str">
        <f>VLOOKUP(A44,HOP!A:U,21,0)</f>
        <v>直连</v>
      </c>
    </row>
    <row r="45" s="4" customFormat="1" spans="1:9">
      <c r="A45" s="5">
        <v>18767221381</v>
      </c>
      <c r="B45" s="6">
        <v>44789</v>
      </c>
      <c r="C45" s="6">
        <v>44790</v>
      </c>
      <c r="D45" s="4">
        <v>432</v>
      </c>
      <c r="E45" s="4" t="str">
        <f>VLOOKUP(A45,HOP!A:L,12,0)</f>
        <v>432.00</v>
      </c>
      <c r="F45" s="4" t="str">
        <f>VLOOKUP(A45,HOP!A:C,3,0)</f>
        <v>2656897</v>
      </c>
      <c r="G45" s="4">
        <f t="shared" si="2"/>
        <v>0</v>
      </c>
      <c r="H45" s="4" t="str">
        <f t="shared" si="3"/>
        <v>，2656897</v>
      </c>
      <c r="I45" s="4" t="str">
        <f>VLOOKUP(A45,HOP!A:U,21,0)</f>
        <v>直连</v>
      </c>
    </row>
    <row r="46" s="4" customFormat="1" spans="1:9">
      <c r="A46" s="5">
        <v>18767236728</v>
      </c>
      <c r="B46" s="6">
        <v>44789</v>
      </c>
      <c r="C46" s="6">
        <v>44790</v>
      </c>
      <c r="D46" s="4">
        <v>171</v>
      </c>
      <c r="E46" s="4" t="str">
        <f>VLOOKUP(A46,HOP!A:L,12,0)</f>
        <v>171.00</v>
      </c>
      <c r="F46" s="4" t="str">
        <f>VLOOKUP(A46,HOP!A:C,3,0)</f>
        <v>2656899</v>
      </c>
      <c r="G46" s="4">
        <f t="shared" si="2"/>
        <v>0</v>
      </c>
      <c r="H46" s="4" t="str">
        <f t="shared" si="3"/>
        <v>，2656899</v>
      </c>
      <c r="I46" s="4" t="str">
        <f>VLOOKUP(A46,HOP!A:U,21,0)</f>
        <v>直连</v>
      </c>
    </row>
    <row r="47" s="4" customFormat="1" spans="1:9">
      <c r="A47" s="5">
        <v>999218767258291</v>
      </c>
      <c r="B47" s="6">
        <v>44789</v>
      </c>
      <c r="C47" s="6">
        <v>44790</v>
      </c>
      <c r="D47" s="4">
        <v>557</v>
      </c>
      <c r="E47" s="4" t="str">
        <f>VLOOKUP(A47,HOP!A:L,12,0)</f>
        <v>557.00</v>
      </c>
      <c r="F47" s="4" t="str">
        <f>VLOOKUP(A47,HOP!A:C,3,0)</f>
        <v>2656908</v>
      </c>
      <c r="G47" s="4">
        <f t="shared" si="2"/>
        <v>0</v>
      </c>
      <c r="H47" s="4" t="str">
        <f t="shared" si="3"/>
        <v>，2656908</v>
      </c>
      <c r="I47" s="4" t="str">
        <f>VLOOKUP(A47,HOP!A:U,21,0)</f>
        <v>直连</v>
      </c>
    </row>
    <row r="48" s="4" customFormat="1" spans="1:9">
      <c r="A48" s="5">
        <v>999218767452409</v>
      </c>
      <c r="B48" s="6">
        <v>44789</v>
      </c>
      <c r="C48" s="6">
        <v>44790</v>
      </c>
      <c r="D48" s="4">
        <v>96</v>
      </c>
      <c r="E48" s="4" t="str">
        <f>VLOOKUP(A48,HOP!A:L,12,0)</f>
        <v>96.00</v>
      </c>
      <c r="F48" s="4" t="str">
        <f>VLOOKUP(A48,HOP!A:C,3,0)</f>
        <v>2656944</v>
      </c>
      <c r="G48" s="4">
        <f t="shared" si="2"/>
        <v>0</v>
      </c>
      <c r="H48" s="4" t="str">
        <f t="shared" si="3"/>
        <v>，2656944</v>
      </c>
      <c r="I48" s="4" t="str">
        <f>VLOOKUP(A48,HOP!A:U,21,0)</f>
        <v>直连</v>
      </c>
    </row>
    <row r="49" s="4" customFormat="1" spans="1:9">
      <c r="A49" s="5">
        <v>18771121195</v>
      </c>
      <c r="B49" s="6">
        <v>44789</v>
      </c>
      <c r="C49" s="6">
        <v>44790</v>
      </c>
      <c r="D49" s="4">
        <v>161</v>
      </c>
      <c r="E49" s="4" t="str">
        <f>VLOOKUP(A49,HOP!A:L,12,0)</f>
        <v>161.00</v>
      </c>
      <c r="F49" s="4" t="str">
        <f>VLOOKUP(A49,HOP!A:C,3,0)</f>
        <v>2656979</v>
      </c>
      <c r="G49" s="4">
        <f t="shared" si="2"/>
        <v>0</v>
      </c>
      <c r="H49" s="4" t="str">
        <f t="shared" si="3"/>
        <v>，2656979</v>
      </c>
      <c r="I49" s="4" t="str">
        <f>VLOOKUP(A49,HOP!A:U,21,0)</f>
        <v>直连</v>
      </c>
    </row>
    <row r="50" s="4" customFormat="1" spans="1:9">
      <c r="A50" s="5">
        <v>999218771222462</v>
      </c>
      <c r="B50" s="6">
        <v>44789</v>
      </c>
      <c r="C50" s="6">
        <v>44790</v>
      </c>
      <c r="D50" s="4">
        <v>557</v>
      </c>
      <c r="E50" s="4" t="str">
        <f>VLOOKUP(A50,HOP!A:L,12,0)</f>
        <v>557.00</v>
      </c>
      <c r="F50" s="4" t="str">
        <f>VLOOKUP(A50,HOP!A:C,3,0)</f>
        <v>2656989</v>
      </c>
      <c r="G50" s="4">
        <f t="shared" si="2"/>
        <v>0</v>
      </c>
      <c r="H50" s="4" t="str">
        <f t="shared" si="3"/>
        <v>，2656989</v>
      </c>
      <c r="I50" s="4" t="str">
        <f>VLOOKUP(A50,HOP!A:U,21,0)</f>
        <v>直连</v>
      </c>
    </row>
    <row r="51" s="4" customFormat="1" spans="1:9">
      <c r="A51" s="5">
        <v>999218771363486</v>
      </c>
      <c r="B51" s="6">
        <v>44789</v>
      </c>
      <c r="C51" s="6">
        <v>44790</v>
      </c>
      <c r="D51" s="4">
        <v>294</v>
      </c>
      <c r="E51" s="4" t="str">
        <f>VLOOKUP(A51,HOP!A:L,12,0)</f>
        <v>294.00</v>
      </c>
      <c r="F51" s="4" t="str">
        <f>VLOOKUP(A51,HOP!A:C,3,0)</f>
        <v>2656997</v>
      </c>
      <c r="G51" s="4">
        <f t="shared" si="2"/>
        <v>0</v>
      </c>
      <c r="H51" s="4" t="str">
        <f t="shared" si="3"/>
        <v>，2656997</v>
      </c>
      <c r="I51" s="4" t="str">
        <f>VLOOKUP(A51,HOP!A:U,21,0)</f>
        <v>直连</v>
      </c>
    </row>
    <row r="52" s="4" customFormat="1" spans="1:9">
      <c r="A52" s="5">
        <v>18771378687</v>
      </c>
      <c r="B52" s="6">
        <v>44789</v>
      </c>
      <c r="C52" s="6">
        <v>44790</v>
      </c>
      <c r="D52" s="4">
        <v>99</v>
      </c>
      <c r="E52" s="4" t="str">
        <f>VLOOKUP(A52,HOP!A:L,12,0)</f>
        <v>99.00</v>
      </c>
      <c r="F52" s="4" t="str">
        <f>VLOOKUP(A52,HOP!A:C,3,0)</f>
        <v>2656999</v>
      </c>
      <c r="G52" s="4">
        <f t="shared" si="2"/>
        <v>0</v>
      </c>
      <c r="H52" s="4" t="str">
        <f t="shared" si="3"/>
        <v>，2656999</v>
      </c>
      <c r="I52" s="4" t="str">
        <f>VLOOKUP(A52,HOP!A:U,21,0)</f>
        <v>直连</v>
      </c>
    </row>
    <row r="53" s="4" customFormat="1" spans="1:9">
      <c r="A53" s="5">
        <v>999218771444694</v>
      </c>
      <c r="B53" s="6">
        <v>44789</v>
      </c>
      <c r="C53" s="6">
        <v>44790</v>
      </c>
      <c r="D53" s="4">
        <v>557</v>
      </c>
      <c r="E53" s="4" t="str">
        <f>VLOOKUP(A53,HOP!A:L,12,0)</f>
        <v>557.00</v>
      </c>
      <c r="F53" s="4" t="str">
        <f>VLOOKUP(A53,HOP!A:C,3,0)</f>
        <v>2657004</v>
      </c>
      <c r="G53" s="4">
        <f t="shared" si="2"/>
        <v>0</v>
      </c>
      <c r="H53" s="4" t="str">
        <f t="shared" si="3"/>
        <v>，2657004</v>
      </c>
      <c r="I53" s="4" t="str">
        <f>VLOOKUP(A53,HOP!A:U,21,0)</f>
        <v>直连</v>
      </c>
    </row>
    <row r="54" s="4" customFormat="1" hidden="1" spans="1:9">
      <c r="A54" s="5">
        <v>18765479042</v>
      </c>
      <c r="B54" s="6">
        <v>44789</v>
      </c>
      <c r="C54" s="6">
        <v>44790</v>
      </c>
      <c r="D54" s="4">
        <v>0</v>
      </c>
      <c r="E54" s="4" t="str">
        <f>VLOOKUP(A54,HOP!A:L,12,0)</f>
        <v>243.00</v>
      </c>
      <c r="F54" s="4" t="str">
        <f>VLOOKUP(A54,HOP!A:C,3,0)</f>
        <v>2656609</v>
      </c>
      <c r="G54" s="4">
        <f t="shared" si="2"/>
        <v>-243</v>
      </c>
      <c r="H54" s="4" t="str">
        <f t="shared" si="3"/>
        <v>，2656609</v>
      </c>
      <c r="I54" s="4" t="str">
        <f>VLOOKUP(A54,HOP!A:U,21,0)</f>
        <v>直连</v>
      </c>
    </row>
    <row r="55" s="4" customFormat="1" hidden="1" spans="1:9">
      <c r="A55" s="5">
        <v>18772655903</v>
      </c>
      <c r="B55" s="6">
        <v>44789</v>
      </c>
      <c r="C55" s="6">
        <v>44790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999218772720123</v>
      </c>
      <c r="B56" s="6">
        <v>44789</v>
      </c>
      <c r="C56" s="6">
        <v>44790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spans="1:9">
      <c r="A57" s="5">
        <v>999218772981393</v>
      </c>
      <c r="B57" s="6">
        <v>44789</v>
      </c>
      <c r="C57" s="6">
        <v>44790</v>
      </c>
      <c r="D57" s="4">
        <v>137</v>
      </c>
      <c r="E57" s="4" t="str">
        <f>VLOOKUP(A57,HOP!A:L,12,0)</f>
        <v>137.00</v>
      </c>
      <c r="F57" s="4" t="str">
        <f>VLOOKUP(A57,HOP!A:C,3,0)</f>
        <v>2657128</v>
      </c>
      <c r="G57" s="4">
        <f t="shared" si="2"/>
        <v>0</v>
      </c>
      <c r="H57" s="4" t="str">
        <f t="shared" si="3"/>
        <v>，2657128</v>
      </c>
      <c r="I57" s="4" t="str">
        <f>VLOOKUP(A57,HOP!A:U,21,0)</f>
        <v>直连</v>
      </c>
    </row>
    <row r="58" s="4" customFormat="1" spans="1:9">
      <c r="A58" s="5">
        <v>18773022923</v>
      </c>
      <c r="B58" s="6">
        <v>44789</v>
      </c>
      <c r="C58" s="6">
        <v>44790</v>
      </c>
      <c r="D58" s="4">
        <v>145</v>
      </c>
      <c r="E58" s="4" t="str">
        <f>VLOOKUP(A58,HOP!A:L,12,0)</f>
        <v>145.00</v>
      </c>
      <c r="F58" s="4" t="str">
        <f>VLOOKUP(A58,HOP!A:C,3,0)</f>
        <v>2657133</v>
      </c>
      <c r="G58" s="4">
        <f t="shared" si="2"/>
        <v>0</v>
      </c>
      <c r="H58" s="4" t="str">
        <f t="shared" si="3"/>
        <v>，2657133</v>
      </c>
      <c r="I58" s="4" t="str">
        <f>VLOOKUP(A58,HOP!A:U,21,0)</f>
        <v>直连</v>
      </c>
    </row>
    <row r="59" s="4" customFormat="1" spans="1:9">
      <c r="A59" s="5">
        <v>18773037629</v>
      </c>
      <c r="B59" s="6">
        <v>44789</v>
      </c>
      <c r="C59" s="6">
        <v>44790</v>
      </c>
      <c r="D59" s="4">
        <v>557</v>
      </c>
      <c r="E59" s="4" t="str">
        <f>VLOOKUP(A59,HOP!A:L,12,0)</f>
        <v>557.00</v>
      </c>
      <c r="F59" s="4" t="str">
        <f>VLOOKUP(A59,HOP!A:C,3,0)</f>
        <v>2657134</v>
      </c>
      <c r="G59" s="4">
        <f t="shared" si="2"/>
        <v>0</v>
      </c>
      <c r="H59" s="4" t="str">
        <f t="shared" si="3"/>
        <v>，2657134</v>
      </c>
      <c r="I59" s="4" t="str">
        <f>VLOOKUP(A59,HOP!A:U,21,0)</f>
        <v>直连</v>
      </c>
    </row>
    <row r="60" s="4" customFormat="1" spans="1:9">
      <c r="A60" s="5">
        <v>999218773202844</v>
      </c>
      <c r="B60" s="6">
        <v>44789</v>
      </c>
      <c r="C60" s="6">
        <v>44790</v>
      </c>
      <c r="D60" s="4">
        <v>125</v>
      </c>
      <c r="E60" s="4" t="str">
        <f>VLOOKUP(A60,HOP!A:L,12,0)</f>
        <v>125.00</v>
      </c>
      <c r="F60" s="4" t="str">
        <f>VLOOKUP(A60,HOP!A:C,3,0)</f>
        <v>2657144</v>
      </c>
      <c r="G60" s="4">
        <f t="shared" si="2"/>
        <v>0</v>
      </c>
      <c r="H60" s="4" t="str">
        <f t="shared" si="3"/>
        <v>，2657144</v>
      </c>
      <c r="I60" s="4" t="str">
        <f>VLOOKUP(A60,HOP!A:U,21,0)</f>
        <v>直连</v>
      </c>
    </row>
    <row r="61" s="4" customFormat="1" spans="1:9">
      <c r="A61" s="5">
        <v>999218773529307</v>
      </c>
      <c r="B61" s="6">
        <v>44789</v>
      </c>
      <c r="C61" s="6">
        <v>44790</v>
      </c>
      <c r="D61" s="4">
        <v>172</v>
      </c>
      <c r="E61" s="4" t="str">
        <f>VLOOKUP(A61,HOP!A:L,12,0)</f>
        <v>172.00</v>
      </c>
      <c r="F61" s="4" t="str">
        <f>VLOOKUP(A61,HOP!A:C,3,0)</f>
        <v>2657173</v>
      </c>
      <c r="G61" s="4">
        <f t="shared" si="2"/>
        <v>0</v>
      </c>
      <c r="H61" s="4" t="str">
        <f t="shared" si="3"/>
        <v>，2657173</v>
      </c>
      <c r="I61" s="4" t="str">
        <f>VLOOKUP(A61,HOP!A:U,21,0)</f>
        <v>直连</v>
      </c>
    </row>
    <row r="62" s="4" customFormat="1" spans="1:9">
      <c r="A62" s="5">
        <v>999218773793585</v>
      </c>
      <c r="B62" s="6">
        <v>44789</v>
      </c>
      <c r="C62" s="6">
        <v>44790</v>
      </c>
      <c r="D62" s="4">
        <v>183</v>
      </c>
      <c r="E62" s="4" t="str">
        <f>VLOOKUP(A62,HOP!A:L,12,0)</f>
        <v>183.00</v>
      </c>
      <c r="F62" s="4" t="str">
        <f>VLOOKUP(A62,HOP!A:C,3,0)</f>
        <v>2657217</v>
      </c>
      <c r="G62" s="4">
        <f t="shared" si="2"/>
        <v>0</v>
      </c>
      <c r="H62" s="4" t="str">
        <f t="shared" si="3"/>
        <v>，2657217</v>
      </c>
      <c r="I62" s="4" t="str">
        <f>VLOOKUP(A62,HOP!A:U,21,0)</f>
        <v>直连</v>
      </c>
    </row>
    <row r="63" s="4" customFormat="1" spans="1:9">
      <c r="A63" s="5">
        <v>18773843173</v>
      </c>
      <c r="B63" s="6">
        <v>44789</v>
      </c>
      <c r="C63" s="6">
        <v>44790</v>
      </c>
      <c r="D63" s="4">
        <v>113</v>
      </c>
      <c r="E63" s="4" t="str">
        <f>VLOOKUP(A63,HOP!A:L,12,0)</f>
        <v>113.00</v>
      </c>
      <c r="F63" s="4" t="str">
        <f>VLOOKUP(A63,HOP!A:C,3,0)</f>
        <v>2657224</v>
      </c>
      <c r="G63" s="4">
        <f t="shared" si="2"/>
        <v>0</v>
      </c>
      <c r="H63" s="4" t="str">
        <f t="shared" si="3"/>
        <v>，2657224</v>
      </c>
      <c r="I63" s="4" t="str">
        <f>VLOOKUP(A63,HOP!A:U,21,0)</f>
        <v>直连</v>
      </c>
    </row>
    <row r="64" s="4" customFormat="1" spans="1:9">
      <c r="A64" s="5">
        <v>18774038615</v>
      </c>
      <c r="B64" s="6">
        <v>44789</v>
      </c>
      <c r="C64" s="6">
        <v>44790</v>
      </c>
      <c r="D64" s="4">
        <v>360</v>
      </c>
      <c r="E64" s="4" t="str">
        <f>VLOOKUP(A64,HOP!A:L,12,0)</f>
        <v>360.00</v>
      </c>
      <c r="F64" s="4" t="str">
        <f>VLOOKUP(A64,HOP!A:C,3,0)</f>
        <v>2657262</v>
      </c>
      <c r="G64" s="4">
        <f t="shared" si="2"/>
        <v>0</v>
      </c>
      <c r="H64" s="4" t="str">
        <f t="shared" si="3"/>
        <v>，2657262</v>
      </c>
      <c r="I64" s="4" t="str">
        <f>VLOOKUP(A64,HOP!A:U,21,0)</f>
        <v>直连</v>
      </c>
    </row>
    <row r="65" s="4" customFormat="1" spans="1:9">
      <c r="A65" s="5">
        <v>999218774171190</v>
      </c>
      <c r="B65" s="6">
        <v>44789</v>
      </c>
      <c r="C65" s="6">
        <v>44790</v>
      </c>
      <c r="D65" s="4">
        <v>133</v>
      </c>
      <c r="E65" s="4" t="str">
        <f>VLOOKUP(A65,HOP!A:L,12,0)</f>
        <v>133.00</v>
      </c>
      <c r="F65" s="4" t="str">
        <f>VLOOKUP(A65,HOP!A:C,3,0)</f>
        <v>2657281</v>
      </c>
      <c r="G65" s="4">
        <f t="shared" si="2"/>
        <v>0</v>
      </c>
      <c r="H65" s="4" t="str">
        <f t="shared" si="3"/>
        <v>，2657281</v>
      </c>
      <c r="I65" s="4" t="str">
        <f>VLOOKUP(A65,HOP!A:U,21,0)</f>
        <v>直连</v>
      </c>
    </row>
    <row r="66" s="4" customFormat="1" spans="1:9">
      <c r="A66" s="5">
        <v>999218774282599</v>
      </c>
      <c r="B66" s="6">
        <v>44789</v>
      </c>
      <c r="C66" s="6">
        <v>44790</v>
      </c>
      <c r="D66" s="4">
        <v>161</v>
      </c>
      <c r="E66" s="4" t="str">
        <f>VLOOKUP(A66,HOP!A:L,12,0)</f>
        <v>161.00</v>
      </c>
      <c r="F66" s="4" t="str">
        <f>VLOOKUP(A66,HOP!A:C,3,0)</f>
        <v>2657295</v>
      </c>
      <c r="G66" s="4">
        <f t="shared" si="2"/>
        <v>0</v>
      </c>
      <c r="H66" s="4" t="str">
        <f t="shared" si="3"/>
        <v>，2657295</v>
      </c>
      <c r="I66" s="4" t="str">
        <f>VLOOKUP(A66,HOP!A:U,21,0)</f>
        <v>直连</v>
      </c>
    </row>
    <row r="67" s="4" customFormat="1" spans="1:9">
      <c r="A67" s="5">
        <v>18774447084</v>
      </c>
      <c r="B67" s="6">
        <v>44789</v>
      </c>
      <c r="C67" s="6">
        <v>44790</v>
      </c>
      <c r="D67" s="4">
        <v>170</v>
      </c>
      <c r="E67" s="4" t="str">
        <f>VLOOKUP(A67,HOP!A:L,12,0)</f>
        <v>170.00</v>
      </c>
      <c r="F67" s="4" t="str">
        <f>VLOOKUP(A67,HOP!A:C,3,0)</f>
        <v>2657313</v>
      </c>
      <c r="G67" s="4">
        <f>D67-E67</f>
        <v>0</v>
      </c>
      <c r="H67" s="4" t="str">
        <f>$H$1&amp;F67</f>
        <v>，2657313</v>
      </c>
      <c r="I67" s="4" t="str">
        <f>VLOOKUP(A67,HOP!A:U,21,0)</f>
        <v>直连</v>
      </c>
    </row>
    <row r="68" s="4" customFormat="1" spans="1:9">
      <c r="A68" s="5">
        <v>999218774637322</v>
      </c>
      <c r="B68" s="6">
        <v>44789</v>
      </c>
      <c r="C68" s="6">
        <v>44790</v>
      </c>
      <c r="D68" s="4">
        <v>103</v>
      </c>
      <c r="E68" s="4" t="str">
        <f>VLOOKUP(A68,HOP!A:L,12,0)</f>
        <v>103.00</v>
      </c>
      <c r="F68" s="4" t="str">
        <f>VLOOKUP(A68,HOP!A:C,3,0)</f>
        <v>2657343</v>
      </c>
      <c r="G68" s="4">
        <f>D68-E68</f>
        <v>0</v>
      </c>
      <c r="H68" s="4" t="str">
        <f>$H$1&amp;F68</f>
        <v>，2657343</v>
      </c>
      <c r="I68" s="4" t="str">
        <f>VLOOKUP(A68,HOP!A:U,21,0)</f>
        <v>直连</v>
      </c>
    </row>
    <row r="69" s="4" customFormat="1" hidden="1" spans="1:9">
      <c r="A69" s="5">
        <v>999218774883230</v>
      </c>
      <c r="B69" s="6">
        <v>44789</v>
      </c>
      <c r="C69" s="6">
        <v>44790</v>
      </c>
      <c r="D69" s="4">
        <v>0</v>
      </c>
      <c r="E69" s="4" t="str">
        <f>VLOOKUP(A69,HOP!A:L,12,0)</f>
        <v>0.00</v>
      </c>
      <c r="F69" s="4" t="str">
        <f>VLOOKUP(A69,HOP!A:C,3,0)</f>
        <v>2657371</v>
      </c>
      <c r="G69" s="4">
        <f>D69-E69</f>
        <v>0</v>
      </c>
      <c r="H69" s="4" t="str">
        <f>$H$1&amp;F69</f>
        <v>，2657371</v>
      </c>
      <c r="I69" s="4" t="str">
        <f>VLOOKUP(A69,HOP!A:U,21,0)</f>
        <v>直连</v>
      </c>
    </row>
    <row r="70" s="4" customFormat="1" spans="1:9">
      <c r="A70" s="5">
        <v>999218775120394</v>
      </c>
      <c r="B70" s="6">
        <v>44789</v>
      </c>
      <c r="C70" s="6">
        <v>44790</v>
      </c>
      <c r="D70" s="4">
        <v>294</v>
      </c>
      <c r="E70" s="4" t="str">
        <f>VLOOKUP(A70,HOP!A:L,12,0)</f>
        <v>294.00</v>
      </c>
      <c r="F70" s="4" t="str">
        <f>VLOOKUP(A70,HOP!A:C,3,0)</f>
        <v>2657421</v>
      </c>
      <c r="G70" s="4">
        <f>D70-E70</f>
        <v>0</v>
      </c>
      <c r="H70" s="4" t="str">
        <f>$H$1&amp;F70</f>
        <v>，2657421</v>
      </c>
      <c r="I70" s="4" t="str">
        <f>VLOOKUP(A70,HOP!A:U,21,0)</f>
        <v>直连</v>
      </c>
    </row>
    <row r="71" s="4" customFormat="1" spans="1:9">
      <c r="A71" s="5">
        <v>999218775140661</v>
      </c>
      <c r="B71" s="6">
        <v>44789</v>
      </c>
      <c r="C71" s="6">
        <v>44790</v>
      </c>
      <c r="D71" s="4">
        <v>200</v>
      </c>
      <c r="E71" s="4" t="str">
        <f>VLOOKUP(A71,HOP!A:L,12,0)</f>
        <v>200.00</v>
      </c>
      <c r="F71" s="4" t="str">
        <f>VLOOKUP(A71,HOP!A:C,3,0)</f>
        <v>2657426</v>
      </c>
      <c r="G71" s="4">
        <f>D71-E71</f>
        <v>0</v>
      </c>
      <c r="H71" s="4" t="str">
        <f>$H$1&amp;F71</f>
        <v>，2657426</v>
      </c>
      <c r="I71" s="4" t="str">
        <f>VLOOKUP(A71,HOP!A:U,21,0)</f>
        <v>直连</v>
      </c>
    </row>
    <row r="72" s="4" customFormat="1" spans="1:9">
      <c r="A72" s="5">
        <v>999218775147661</v>
      </c>
      <c r="B72" s="6">
        <v>44789</v>
      </c>
      <c r="C72" s="6">
        <v>44790</v>
      </c>
      <c r="D72" s="4">
        <v>200</v>
      </c>
      <c r="E72" s="4" t="str">
        <f>VLOOKUP(A72,HOP!A:L,12,0)</f>
        <v>200.00</v>
      </c>
      <c r="F72" s="4" t="str">
        <f>VLOOKUP(A72,HOP!A:C,3,0)</f>
        <v>2657427</v>
      </c>
      <c r="G72" s="4">
        <f>D72-E72</f>
        <v>0</v>
      </c>
      <c r="H72" s="4" t="str">
        <f>$H$1&amp;F72</f>
        <v>，2657427</v>
      </c>
      <c r="I72" s="4" t="str">
        <f>VLOOKUP(A72,HOP!A:U,21,0)</f>
        <v>直连</v>
      </c>
    </row>
    <row r="73" s="4" customFormat="1" spans="1:9">
      <c r="A73" s="5">
        <v>18775157613</v>
      </c>
      <c r="B73" s="6">
        <v>44789</v>
      </c>
      <c r="C73" s="6">
        <v>44790</v>
      </c>
      <c r="D73" s="4">
        <v>154</v>
      </c>
      <c r="E73" s="4" t="str">
        <f>VLOOKUP(A73,HOP!A:L,12,0)</f>
        <v>154.00</v>
      </c>
      <c r="F73" s="4" t="str">
        <f>VLOOKUP(A73,HOP!A:C,3,0)</f>
        <v>2657429</v>
      </c>
      <c r="G73" s="4">
        <f>D73-E73</f>
        <v>0</v>
      </c>
      <c r="H73" s="4" t="str">
        <f>$H$1&amp;F73</f>
        <v>，2657429</v>
      </c>
      <c r="I73" s="4" t="str">
        <f>VLOOKUP(A73,HOP!A:U,21,0)</f>
        <v>直连</v>
      </c>
    </row>
    <row r="74" s="4" customFormat="1" spans="1:9">
      <c r="A74" s="5">
        <v>999218775263253</v>
      </c>
      <c r="B74" s="6">
        <v>44789</v>
      </c>
      <c r="C74" s="6">
        <v>44790</v>
      </c>
      <c r="D74" s="4">
        <v>435</v>
      </c>
      <c r="E74" s="4" t="str">
        <f>VLOOKUP(A74,HOP!A:L,12,0)</f>
        <v>435.00</v>
      </c>
      <c r="F74" s="4" t="str">
        <f>VLOOKUP(A74,HOP!A:C,3,0)</f>
        <v>2657446</v>
      </c>
      <c r="G74" s="4">
        <f>D74-E74</f>
        <v>0</v>
      </c>
      <c r="H74" s="4" t="str">
        <f>$H$1&amp;F74</f>
        <v>，2657446</v>
      </c>
      <c r="I74" s="4" t="str">
        <f>VLOOKUP(A74,HOP!A:U,21,0)</f>
        <v>直连</v>
      </c>
    </row>
    <row r="75" s="4" customFormat="1" spans="1:9">
      <c r="A75" s="5">
        <v>18775358084</v>
      </c>
      <c r="B75" s="6">
        <v>44789</v>
      </c>
      <c r="C75" s="6">
        <v>44790</v>
      </c>
      <c r="D75" s="4">
        <v>96</v>
      </c>
      <c r="E75" s="4" t="str">
        <f>VLOOKUP(A75,HOP!A:L,12,0)</f>
        <v>96.00</v>
      </c>
      <c r="F75" s="4" t="str">
        <f>VLOOKUP(A75,HOP!A:C,3,0)</f>
        <v>2657458</v>
      </c>
      <c r="G75" s="4">
        <f>D75-E75</f>
        <v>0</v>
      </c>
      <c r="H75" s="4" t="str">
        <f>$H$1&amp;F75</f>
        <v>，2657458</v>
      </c>
      <c r="I75" s="4" t="str">
        <f>VLOOKUP(A75,HOP!A:U,21,0)</f>
        <v>直连</v>
      </c>
    </row>
    <row r="76" s="4" customFormat="1" spans="1:9">
      <c r="A76" s="5">
        <v>18775374447</v>
      </c>
      <c r="B76" s="6">
        <v>44789</v>
      </c>
      <c r="C76" s="6">
        <v>44790</v>
      </c>
      <c r="D76" s="4">
        <v>82</v>
      </c>
      <c r="E76" s="4" t="str">
        <f>VLOOKUP(A76,HOP!A:L,12,0)</f>
        <v>82.00</v>
      </c>
      <c r="F76" s="4" t="str">
        <f>VLOOKUP(A76,HOP!A:C,3,0)</f>
        <v>2657459</v>
      </c>
      <c r="G76" s="4">
        <f>D76-E76</f>
        <v>0</v>
      </c>
      <c r="H76" s="4" t="str">
        <f>$H$1&amp;F76</f>
        <v>，2657459</v>
      </c>
      <c r="I76" s="4" t="str">
        <f>VLOOKUP(A76,HOP!A:U,21,0)</f>
        <v>直连</v>
      </c>
    </row>
    <row r="77" s="4" customFormat="1" spans="1:9">
      <c r="A77" s="5">
        <v>18775384986</v>
      </c>
      <c r="B77" s="6">
        <v>44789</v>
      </c>
      <c r="C77" s="6">
        <v>44790</v>
      </c>
      <c r="D77" s="4">
        <v>557</v>
      </c>
      <c r="E77" s="4" t="str">
        <f>VLOOKUP(A77,HOP!A:L,12,0)</f>
        <v>557.00</v>
      </c>
      <c r="F77" s="4" t="str">
        <f>VLOOKUP(A77,HOP!A:C,3,0)</f>
        <v>2657461</v>
      </c>
      <c r="G77" s="4">
        <f>D77-E77</f>
        <v>0</v>
      </c>
      <c r="H77" s="4" t="str">
        <f>$H$1&amp;F77</f>
        <v>，2657461</v>
      </c>
      <c r="I77" s="4" t="str">
        <f>VLOOKUP(A77,HOP!A:U,21,0)</f>
        <v>直连</v>
      </c>
    </row>
    <row r="78" s="4" customFormat="1" spans="1:9">
      <c r="A78" s="5">
        <v>18775407558</v>
      </c>
      <c r="B78" s="6">
        <v>44789</v>
      </c>
      <c r="C78" s="6">
        <v>44790</v>
      </c>
      <c r="D78" s="4">
        <v>151</v>
      </c>
      <c r="E78" s="4" t="str">
        <f>VLOOKUP(A78,HOP!A:L,12,0)</f>
        <v>151.00</v>
      </c>
      <c r="F78" s="4" t="str">
        <f>VLOOKUP(A78,HOP!A:C,3,0)</f>
        <v>2657467</v>
      </c>
      <c r="G78" s="4">
        <f>D78-E78</f>
        <v>0</v>
      </c>
      <c r="H78" s="4" t="str">
        <f>$H$1&amp;F78</f>
        <v>，2657467</v>
      </c>
      <c r="I78" s="4" t="str">
        <f>VLOOKUP(A78,HOP!A:U,21,0)</f>
        <v>直连</v>
      </c>
    </row>
    <row r="79" s="4" customFormat="1" spans="1:9">
      <c r="A79" s="5">
        <v>999218775480939</v>
      </c>
      <c r="B79" s="6">
        <v>44789</v>
      </c>
      <c r="C79" s="6">
        <v>44790</v>
      </c>
      <c r="D79" s="4">
        <v>132</v>
      </c>
      <c r="E79" s="4" t="str">
        <f>VLOOKUP(A79,HOP!A:L,12,0)</f>
        <v>132.00</v>
      </c>
      <c r="F79" s="4" t="str">
        <f>VLOOKUP(A79,HOP!A:C,3,0)</f>
        <v>2657471</v>
      </c>
      <c r="G79" s="4">
        <f>D79-E79</f>
        <v>0</v>
      </c>
      <c r="H79" s="4" t="str">
        <f>$H$1&amp;F79</f>
        <v>，2657471</v>
      </c>
      <c r="I79" s="4" t="str">
        <f>VLOOKUP(A79,HOP!A:U,21,0)</f>
        <v>直连</v>
      </c>
    </row>
    <row r="80" s="4" customFormat="1" spans="1:9">
      <c r="A80" s="5">
        <v>18775527561</v>
      </c>
      <c r="B80" s="6">
        <v>44789</v>
      </c>
      <c r="C80" s="6">
        <v>44790</v>
      </c>
      <c r="D80" s="4">
        <v>82</v>
      </c>
      <c r="E80" s="4" t="str">
        <f>VLOOKUP(A80,HOP!A:L,12,0)</f>
        <v>82.00</v>
      </c>
      <c r="F80" s="4" t="str">
        <f>VLOOKUP(A80,HOP!A:C,3,0)</f>
        <v>2657480</v>
      </c>
      <c r="G80" s="4">
        <f>D80-E80</f>
        <v>0</v>
      </c>
      <c r="H80" s="4" t="str">
        <f>$H$1&amp;F80</f>
        <v>，2657480</v>
      </c>
      <c r="I80" s="4" t="str">
        <f>VLOOKUP(A80,HOP!A:U,21,0)</f>
        <v>直连</v>
      </c>
    </row>
    <row r="81" s="4" customFormat="1" hidden="1" spans="1:9">
      <c r="A81" s="5">
        <v>999218775711868</v>
      </c>
      <c r="B81" s="6">
        <v>44789</v>
      </c>
      <c r="C81" s="6">
        <v>44790</v>
      </c>
      <c r="D81" s="4">
        <v>0</v>
      </c>
      <c r="E81" s="4" t="str">
        <f>VLOOKUP(A81,HOP!A:L,12,0)</f>
        <v>0.00</v>
      </c>
      <c r="F81" s="4" t="str">
        <f>VLOOKUP(A81,HOP!A:C,3,0)</f>
        <v>2657508</v>
      </c>
      <c r="G81" s="4">
        <f>D81-E81</f>
        <v>0</v>
      </c>
      <c r="H81" s="4" t="str">
        <f>$H$1&amp;F81</f>
        <v>，2657508</v>
      </c>
      <c r="I81" s="4" t="str">
        <f>VLOOKUP(A81,HOP!A:U,21,0)</f>
        <v>直连</v>
      </c>
    </row>
    <row r="83" spans="4:4">
      <c r="D83" s="4">
        <f>SUM(D2:D82)</f>
        <v>31081</v>
      </c>
    </row>
    <row r="84" spans="4:4">
      <c r="D84" s="4" t="s">
        <v>330</v>
      </c>
    </row>
    <row r="87" spans="1:1">
      <c r="A87" s="4" t="s">
        <v>331</v>
      </c>
    </row>
    <row r="88" spans="1:1">
      <c r="A88" s="4" t="s">
        <v>332</v>
      </c>
    </row>
  </sheetData>
  <autoFilter ref="A1:X81">
    <filterColumn colId="3">
      <filters>
        <filter val="111"/>
        <filter val="151"/>
        <filter val="211"/>
        <filter val="251"/>
        <filter val="152"/>
        <filter val="252"/>
        <filter val="113"/>
        <filter val="1493"/>
        <filter val="154"/>
        <filter val="194"/>
        <filter val="294"/>
        <filter val="654"/>
        <filter val="1114"/>
        <filter val="96"/>
        <filter val="557"/>
        <filter val="558"/>
        <filter val="99"/>
        <filter val="159"/>
        <filter val="360"/>
        <filter val="1460"/>
        <filter val="2020"/>
        <filter val="161"/>
        <filter val="961"/>
        <filter val="125"/>
        <filter val="127"/>
        <filter val="527"/>
        <filter val="170"/>
        <filter val="171"/>
        <filter val="971"/>
        <filter val="132"/>
        <filter val="172"/>
        <filter val="432"/>
        <filter val="133"/>
        <filter val="435"/>
        <filter val="735"/>
        <filter val="835"/>
        <filter val="137"/>
        <filter val="1037"/>
        <filter val="339"/>
        <filter val="140"/>
        <filter val="200"/>
        <filter val="940"/>
        <filter val="82"/>
        <filter val="103"/>
        <filter val="183"/>
        <filter val="283"/>
        <filter val="1103"/>
        <filter val="145"/>
        <filter val="306"/>
        <filter val="1248"/>
        <filter val="289"/>
        <filter val="3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333</v>
      </c>
      <c r="B1" s="2" t="s">
        <v>334</v>
      </c>
      <c r="C1" s="2" t="s">
        <v>335</v>
      </c>
      <c r="D1" s="2" t="s">
        <v>336</v>
      </c>
      <c r="E1" s="2" t="s">
        <v>13</v>
      </c>
      <c r="F1" s="2" t="s">
        <v>5</v>
      </c>
      <c r="G1" s="2" t="s">
        <v>6</v>
      </c>
      <c r="H1" s="2" t="s">
        <v>337</v>
      </c>
      <c r="I1" s="2" t="s">
        <v>338</v>
      </c>
      <c r="J1" s="2" t="s">
        <v>339</v>
      </c>
      <c r="K1" s="2" t="s">
        <v>340</v>
      </c>
      <c r="L1" s="2" t="s">
        <v>341</v>
      </c>
      <c r="M1" s="2" t="s">
        <v>342</v>
      </c>
      <c r="N1" s="2" t="s">
        <v>343</v>
      </c>
      <c r="O1" s="2" t="s">
        <v>344</v>
      </c>
      <c r="P1" s="2" t="s">
        <v>345</v>
      </c>
      <c r="Q1" s="2" t="s">
        <v>346</v>
      </c>
      <c r="R1" s="2" t="s">
        <v>347</v>
      </c>
      <c r="S1" s="2" t="s">
        <v>348</v>
      </c>
      <c r="T1" s="2" t="s">
        <v>349</v>
      </c>
      <c r="U1" s="2" t="s">
        <v>350</v>
      </c>
    </row>
    <row r="2" s="1" customFormat="1" spans="1:21">
      <c r="A2" s="3">
        <v>999218775711868</v>
      </c>
      <c r="B2" s="1" t="s">
        <v>351</v>
      </c>
      <c r="C2" s="1" t="s">
        <v>352</v>
      </c>
      <c r="D2" s="1" t="s">
        <v>353</v>
      </c>
      <c r="E2" s="1" t="s">
        <v>327</v>
      </c>
      <c r="F2" s="1" t="s">
        <v>351</v>
      </c>
      <c r="G2" s="1" t="s">
        <v>354</v>
      </c>
      <c r="H2" s="1" t="s">
        <v>355</v>
      </c>
      <c r="I2" s="1" t="s">
        <v>356</v>
      </c>
      <c r="J2" s="1" t="s">
        <v>357</v>
      </c>
      <c r="K2" s="1" t="s">
        <v>356</v>
      </c>
      <c r="L2" s="1" t="s">
        <v>358</v>
      </c>
      <c r="M2" s="1" t="s">
        <v>359</v>
      </c>
      <c r="N2" s="1" t="s">
        <v>359</v>
      </c>
      <c r="O2" s="1" t="s">
        <v>358</v>
      </c>
      <c r="P2" s="1" t="s">
        <v>360</v>
      </c>
      <c r="Q2" s="1" t="s">
        <v>361</v>
      </c>
      <c r="R2" s="1" t="s">
        <v>362</v>
      </c>
      <c r="S2" s="1" t="s">
        <v>363</v>
      </c>
      <c r="T2" s="1" t="s">
        <v>364</v>
      </c>
      <c r="U2" s="1" t="s">
        <v>365</v>
      </c>
    </row>
    <row r="3" s="1" customFormat="1" spans="1:21">
      <c r="A3" s="3">
        <v>18775527561</v>
      </c>
      <c r="B3" s="1" t="s">
        <v>351</v>
      </c>
      <c r="C3" s="1" t="s">
        <v>366</v>
      </c>
      <c r="D3" s="1" t="s">
        <v>367</v>
      </c>
      <c r="E3" s="1" t="s">
        <v>324</v>
      </c>
      <c r="F3" s="1" t="s">
        <v>351</v>
      </c>
      <c r="G3" s="1" t="s">
        <v>354</v>
      </c>
      <c r="H3" s="1" t="s">
        <v>355</v>
      </c>
      <c r="I3" s="1" t="s">
        <v>368</v>
      </c>
      <c r="J3" s="1" t="s">
        <v>357</v>
      </c>
      <c r="K3" s="1" t="s">
        <v>368</v>
      </c>
      <c r="L3" s="1" t="s">
        <v>368</v>
      </c>
      <c r="M3" s="1" t="s">
        <v>369</v>
      </c>
      <c r="N3" s="1" t="s">
        <v>369</v>
      </c>
      <c r="O3" s="1" t="s">
        <v>358</v>
      </c>
      <c r="P3" s="1" t="s">
        <v>360</v>
      </c>
      <c r="Q3" s="1" t="s">
        <v>361</v>
      </c>
      <c r="R3" s="1" t="s">
        <v>370</v>
      </c>
      <c r="S3" s="1" t="s">
        <v>363</v>
      </c>
      <c r="T3" s="1" t="s">
        <v>364</v>
      </c>
      <c r="U3" s="1" t="s">
        <v>365</v>
      </c>
    </row>
    <row r="4" s="1" customFormat="1" spans="1:21">
      <c r="A4" s="3">
        <v>999218775480939</v>
      </c>
      <c r="B4" s="1" t="s">
        <v>351</v>
      </c>
      <c r="C4" s="1" t="s">
        <v>371</v>
      </c>
      <c r="D4" s="1" t="s">
        <v>372</v>
      </c>
      <c r="E4" s="1" t="s">
        <v>322</v>
      </c>
      <c r="F4" s="1" t="s">
        <v>351</v>
      </c>
      <c r="G4" s="1" t="s">
        <v>354</v>
      </c>
      <c r="H4" s="1" t="s">
        <v>355</v>
      </c>
      <c r="I4" s="1" t="s">
        <v>373</v>
      </c>
      <c r="J4" s="1" t="s">
        <v>357</v>
      </c>
      <c r="K4" s="1" t="s">
        <v>373</v>
      </c>
      <c r="L4" s="1" t="s">
        <v>373</v>
      </c>
      <c r="M4" s="1" t="s">
        <v>369</v>
      </c>
      <c r="N4" s="1" t="s">
        <v>369</v>
      </c>
      <c r="O4" s="1" t="s">
        <v>358</v>
      </c>
      <c r="P4" s="1" t="s">
        <v>360</v>
      </c>
      <c r="Q4" s="1" t="s">
        <v>361</v>
      </c>
      <c r="R4" s="1" t="s">
        <v>374</v>
      </c>
      <c r="S4" s="1" t="s">
        <v>363</v>
      </c>
      <c r="T4" s="1" t="s">
        <v>364</v>
      </c>
      <c r="U4" s="1" t="s">
        <v>365</v>
      </c>
    </row>
    <row r="5" s="1" customFormat="1" spans="1:21">
      <c r="A5" s="3">
        <v>18775407558</v>
      </c>
      <c r="B5" s="1" t="s">
        <v>351</v>
      </c>
      <c r="C5" s="1" t="s">
        <v>375</v>
      </c>
      <c r="D5" s="1" t="s">
        <v>376</v>
      </c>
      <c r="E5" s="1" t="s">
        <v>317</v>
      </c>
      <c r="F5" s="1" t="s">
        <v>351</v>
      </c>
      <c r="G5" s="1" t="s">
        <v>354</v>
      </c>
      <c r="H5" s="1" t="s">
        <v>355</v>
      </c>
      <c r="I5" s="1" t="s">
        <v>377</v>
      </c>
      <c r="J5" s="1" t="s">
        <v>357</v>
      </c>
      <c r="K5" s="1" t="s">
        <v>377</v>
      </c>
      <c r="L5" s="1" t="s">
        <v>377</v>
      </c>
      <c r="M5" s="1" t="s">
        <v>369</v>
      </c>
      <c r="N5" s="1" t="s">
        <v>369</v>
      </c>
      <c r="O5" s="1" t="s">
        <v>358</v>
      </c>
      <c r="P5" s="1" t="s">
        <v>360</v>
      </c>
      <c r="Q5" s="1" t="s">
        <v>361</v>
      </c>
      <c r="R5" s="1" t="s">
        <v>378</v>
      </c>
      <c r="S5" s="1" t="s">
        <v>363</v>
      </c>
      <c r="T5" s="1" t="s">
        <v>364</v>
      </c>
      <c r="U5" s="1" t="s">
        <v>365</v>
      </c>
    </row>
    <row r="6" s="1" customFormat="1" spans="1:21">
      <c r="A6" s="3">
        <v>18775384986</v>
      </c>
      <c r="B6" s="1" t="s">
        <v>351</v>
      </c>
      <c r="C6" s="1" t="s">
        <v>379</v>
      </c>
      <c r="D6" s="1" t="s">
        <v>380</v>
      </c>
      <c r="E6" s="1" t="s">
        <v>314</v>
      </c>
      <c r="F6" s="1" t="s">
        <v>351</v>
      </c>
      <c r="G6" s="1" t="s">
        <v>354</v>
      </c>
      <c r="H6" s="1" t="s">
        <v>355</v>
      </c>
      <c r="I6" s="1" t="s">
        <v>381</v>
      </c>
      <c r="J6" s="1" t="s">
        <v>357</v>
      </c>
      <c r="K6" s="1" t="s">
        <v>381</v>
      </c>
      <c r="L6" s="1" t="s">
        <v>381</v>
      </c>
      <c r="M6" s="1" t="s">
        <v>369</v>
      </c>
      <c r="N6" s="1" t="s">
        <v>369</v>
      </c>
      <c r="O6" s="1" t="s">
        <v>358</v>
      </c>
      <c r="P6" s="1" t="s">
        <v>360</v>
      </c>
      <c r="Q6" s="1" t="s">
        <v>361</v>
      </c>
      <c r="R6" s="1" t="s">
        <v>382</v>
      </c>
      <c r="S6" s="1" t="s">
        <v>363</v>
      </c>
      <c r="T6" s="1" t="s">
        <v>364</v>
      </c>
      <c r="U6" s="1" t="s">
        <v>365</v>
      </c>
    </row>
    <row r="7" s="1" customFormat="1" spans="1:21">
      <c r="A7" s="3">
        <v>18775374447</v>
      </c>
      <c r="B7" s="1" t="s">
        <v>351</v>
      </c>
      <c r="C7" s="1" t="s">
        <v>383</v>
      </c>
      <c r="D7" s="1" t="s">
        <v>367</v>
      </c>
      <c r="E7" s="1" t="s">
        <v>312</v>
      </c>
      <c r="F7" s="1" t="s">
        <v>351</v>
      </c>
      <c r="G7" s="1" t="s">
        <v>354</v>
      </c>
      <c r="H7" s="1" t="s">
        <v>355</v>
      </c>
      <c r="I7" s="1" t="s">
        <v>368</v>
      </c>
      <c r="J7" s="1" t="s">
        <v>357</v>
      </c>
      <c r="K7" s="1" t="s">
        <v>368</v>
      </c>
      <c r="L7" s="1" t="s">
        <v>368</v>
      </c>
      <c r="M7" s="1" t="s">
        <v>369</v>
      </c>
      <c r="N7" s="1" t="s">
        <v>369</v>
      </c>
      <c r="O7" s="1" t="s">
        <v>358</v>
      </c>
      <c r="P7" s="1" t="s">
        <v>360</v>
      </c>
      <c r="Q7" s="1" t="s">
        <v>361</v>
      </c>
      <c r="R7" s="1" t="s">
        <v>384</v>
      </c>
      <c r="S7" s="1" t="s">
        <v>363</v>
      </c>
      <c r="T7" s="1" t="s">
        <v>364</v>
      </c>
      <c r="U7" s="1" t="s">
        <v>365</v>
      </c>
    </row>
    <row r="8" s="1" customFormat="1" spans="1:21">
      <c r="A8" s="3">
        <v>18775358084</v>
      </c>
      <c r="B8" s="1" t="s">
        <v>351</v>
      </c>
      <c r="C8" s="1" t="s">
        <v>385</v>
      </c>
      <c r="D8" s="1" t="s">
        <v>386</v>
      </c>
      <c r="E8" s="1" t="s">
        <v>387</v>
      </c>
      <c r="F8" s="1" t="s">
        <v>351</v>
      </c>
      <c r="G8" s="1" t="s">
        <v>354</v>
      </c>
      <c r="H8" s="1" t="s">
        <v>355</v>
      </c>
      <c r="I8" s="1" t="s">
        <v>388</v>
      </c>
      <c r="J8" s="1" t="s">
        <v>357</v>
      </c>
      <c r="K8" s="1" t="s">
        <v>388</v>
      </c>
      <c r="L8" s="1" t="s">
        <v>388</v>
      </c>
      <c r="M8" s="1" t="s">
        <v>369</v>
      </c>
      <c r="N8" s="1" t="s">
        <v>369</v>
      </c>
      <c r="O8" s="1" t="s">
        <v>358</v>
      </c>
      <c r="P8" s="1" t="s">
        <v>360</v>
      </c>
      <c r="Q8" s="1" t="s">
        <v>361</v>
      </c>
      <c r="R8" s="1" t="s">
        <v>389</v>
      </c>
      <c r="S8" s="1" t="s">
        <v>363</v>
      </c>
      <c r="T8" s="1" t="s">
        <v>364</v>
      </c>
      <c r="U8" s="1" t="s">
        <v>365</v>
      </c>
    </row>
    <row r="9" s="1" customFormat="1" spans="1:21">
      <c r="A9" s="3">
        <v>999218775263253</v>
      </c>
      <c r="B9" s="1" t="s">
        <v>351</v>
      </c>
      <c r="C9" s="1" t="s">
        <v>390</v>
      </c>
      <c r="D9" s="1" t="s">
        <v>391</v>
      </c>
      <c r="E9" s="1" t="s">
        <v>305</v>
      </c>
      <c r="F9" s="1" t="s">
        <v>351</v>
      </c>
      <c r="G9" s="1" t="s">
        <v>354</v>
      </c>
      <c r="H9" s="1" t="s">
        <v>355</v>
      </c>
      <c r="I9" s="1" t="s">
        <v>392</v>
      </c>
      <c r="J9" s="1" t="s">
        <v>357</v>
      </c>
      <c r="K9" s="1" t="s">
        <v>392</v>
      </c>
      <c r="L9" s="1" t="s">
        <v>392</v>
      </c>
      <c r="M9" s="1" t="s">
        <v>369</v>
      </c>
      <c r="N9" s="1" t="s">
        <v>369</v>
      </c>
      <c r="O9" s="1" t="s">
        <v>358</v>
      </c>
      <c r="P9" s="1" t="s">
        <v>360</v>
      </c>
      <c r="Q9" s="1" t="s">
        <v>361</v>
      </c>
      <c r="R9" s="1" t="s">
        <v>393</v>
      </c>
      <c r="S9" s="1" t="s">
        <v>363</v>
      </c>
      <c r="T9" s="1" t="s">
        <v>364</v>
      </c>
      <c r="U9" s="1" t="s">
        <v>365</v>
      </c>
    </row>
    <row r="10" s="1" customFormat="1" spans="1:21">
      <c r="A10" s="3">
        <v>18775157613</v>
      </c>
      <c r="B10" s="1" t="s">
        <v>351</v>
      </c>
      <c r="C10" s="1" t="s">
        <v>394</v>
      </c>
      <c r="D10" s="1" t="s">
        <v>395</v>
      </c>
      <c r="E10" s="1" t="s">
        <v>301</v>
      </c>
      <c r="F10" s="1" t="s">
        <v>351</v>
      </c>
      <c r="G10" s="1" t="s">
        <v>354</v>
      </c>
      <c r="H10" s="1" t="s">
        <v>355</v>
      </c>
      <c r="I10" s="1" t="s">
        <v>396</v>
      </c>
      <c r="J10" s="1" t="s">
        <v>357</v>
      </c>
      <c r="K10" s="1" t="s">
        <v>396</v>
      </c>
      <c r="L10" s="1" t="s">
        <v>396</v>
      </c>
      <c r="M10" s="1" t="s">
        <v>369</v>
      </c>
      <c r="N10" s="1" t="s">
        <v>369</v>
      </c>
      <c r="O10" s="1" t="s">
        <v>358</v>
      </c>
      <c r="P10" s="1" t="s">
        <v>360</v>
      </c>
      <c r="Q10" s="1" t="s">
        <v>361</v>
      </c>
      <c r="R10" s="1" t="s">
        <v>397</v>
      </c>
      <c r="S10" s="1" t="s">
        <v>363</v>
      </c>
      <c r="T10" s="1" t="s">
        <v>364</v>
      </c>
      <c r="U10" s="1" t="s">
        <v>365</v>
      </c>
    </row>
    <row r="11" s="1" customFormat="1" spans="1:21">
      <c r="A11" s="3">
        <v>999218775147661</v>
      </c>
      <c r="B11" s="1" t="s">
        <v>351</v>
      </c>
      <c r="C11" s="1" t="s">
        <v>398</v>
      </c>
      <c r="D11" s="1" t="s">
        <v>399</v>
      </c>
      <c r="E11" s="1" t="s">
        <v>297</v>
      </c>
      <c r="F11" s="1" t="s">
        <v>351</v>
      </c>
      <c r="G11" s="1" t="s">
        <v>354</v>
      </c>
      <c r="H11" s="1" t="s">
        <v>355</v>
      </c>
      <c r="I11" s="1" t="s">
        <v>400</v>
      </c>
      <c r="J11" s="1" t="s">
        <v>357</v>
      </c>
      <c r="K11" s="1" t="s">
        <v>400</v>
      </c>
      <c r="L11" s="1" t="s">
        <v>400</v>
      </c>
      <c r="M11" s="1" t="s">
        <v>369</v>
      </c>
      <c r="N11" s="1" t="s">
        <v>369</v>
      </c>
      <c r="O11" s="1" t="s">
        <v>358</v>
      </c>
      <c r="P11" s="1" t="s">
        <v>360</v>
      </c>
      <c r="Q11" s="1" t="s">
        <v>361</v>
      </c>
      <c r="R11" s="1" t="s">
        <v>401</v>
      </c>
      <c r="S11" s="1" t="s">
        <v>363</v>
      </c>
      <c r="T11" s="1" t="s">
        <v>364</v>
      </c>
      <c r="U11" s="1" t="s">
        <v>365</v>
      </c>
    </row>
    <row r="12" s="1" customFormat="1" spans="1:21">
      <c r="A12" s="3">
        <v>999218775140661</v>
      </c>
      <c r="B12" s="1" t="s">
        <v>351</v>
      </c>
      <c r="C12" s="1" t="s">
        <v>402</v>
      </c>
      <c r="D12" s="1" t="s">
        <v>399</v>
      </c>
      <c r="E12" s="1" t="s">
        <v>295</v>
      </c>
      <c r="F12" s="1" t="s">
        <v>351</v>
      </c>
      <c r="G12" s="1" t="s">
        <v>354</v>
      </c>
      <c r="H12" s="1" t="s">
        <v>355</v>
      </c>
      <c r="I12" s="1" t="s">
        <v>400</v>
      </c>
      <c r="J12" s="1" t="s">
        <v>357</v>
      </c>
      <c r="K12" s="1" t="s">
        <v>400</v>
      </c>
      <c r="L12" s="1" t="s">
        <v>400</v>
      </c>
      <c r="M12" s="1" t="s">
        <v>369</v>
      </c>
      <c r="N12" s="1" t="s">
        <v>369</v>
      </c>
      <c r="O12" s="1" t="s">
        <v>358</v>
      </c>
      <c r="P12" s="1" t="s">
        <v>360</v>
      </c>
      <c r="Q12" s="1" t="s">
        <v>361</v>
      </c>
      <c r="R12" s="1" t="s">
        <v>403</v>
      </c>
      <c r="S12" s="1" t="s">
        <v>363</v>
      </c>
      <c r="T12" s="1" t="s">
        <v>364</v>
      </c>
      <c r="U12" s="1" t="s">
        <v>365</v>
      </c>
    </row>
    <row r="13" s="1" customFormat="1" spans="1:21">
      <c r="A13" s="3">
        <v>999218775120394</v>
      </c>
      <c r="B13" s="1" t="s">
        <v>351</v>
      </c>
      <c r="C13" s="1" t="s">
        <v>404</v>
      </c>
      <c r="D13" s="1" t="s">
        <v>405</v>
      </c>
      <c r="E13" s="1" t="s">
        <v>290</v>
      </c>
      <c r="F13" s="1" t="s">
        <v>351</v>
      </c>
      <c r="G13" s="1" t="s">
        <v>354</v>
      </c>
      <c r="H13" s="1" t="s">
        <v>355</v>
      </c>
      <c r="I13" s="1" t="s">
        <v>406</v>
      </c>
      <c r="J13" s="1" t="s">
        <v>357</v>
      </c>
      <c r="K13" s="1" t="s">
        <v>406</v>
      </c>
      <c r="L13" s="1" t="s">
        <v>406</v>
      </c>
      <c r="M13" s="1" t="s">
        <v>369</v>
      </c>
      <c r="N13" s="1" t="s">
        <v>369</v>
      </c>
      <c r="O13" s="1" t="s">
        <v>358</v>
      </c>
      <c r="P13" s="1" t="s">
        <v>360</v>
      </c>
      <c r="Q13" s="1" t="s">
        <v>361</v>
      </c>
      <c r="R13" s="1" t="s">
        <v>407</v>
      </c>
      <c r="S13" s="1" t="s">
        <v>363</v>
      </c>
      <c r="T13" s="1" t="s">
        <v>364</v>
      </c>
      <c r="U13" s="1" t="s">
        <v>365</v>
      </c>
    </row>
    <row r="14" s="1" customFormat="1" spans="1:21">
      <c r="A14" s="3">
        <v>999218774883230</v>
      </c>
      <c r="B14" s="1" t="s">
        <v>351</v>
      </c>
      <c r="C14" s="1" t="s">
        <v>408</v>
      </c>
      <c r="D14" s="1" t="s">
        <v>409</v>
      </c>
      <c r="E14" s="1" t="s">
        <v>288</v>
      </c>
      <c r="F14" s="1" t="s">
        <v>351</v>
      </c>
      <c r="G14" s="1" t="s">
        <v>354</v>
      </c>
      <c r="H14" s="1" t="s">
        <v>355</v>
      </c>
      <c r="I14" s="1" t="s">
        <v>410</v>
      </c>
      <c r="J14" s="1" t="s">
        <v>357</v>
      </c>
      <c r="K14" s="1" t="s">
        <v>410</v>
      </c>
      <c r="L14" s="1" t="s">
        <v>358</v>
      </c>
      <c r="M14" s="1" t="s">
        <v>411</v>
      </c>
      <c r="N14" s="1" t="s">
        <v>411</v>
      </c>
      <c r="O14" s="1" t="s">
        <v>358</v>
      </c>
      <c r="P14" s="1" t="s">
        <v>360</v>
      </c>
      <c r="Q14" s="1" t="s">
        <v>361</v>
      </c>
      <c r="R14" s="1" t="s">
        <v>412</v>
      </c>
      <c r="S14" s="1" t="s">
        <v>363</v>
      </c>
      <c r="T14" s="1" t="s">
        <v>364</v>
      </c>
      <c r="U14" s="1" t="s">
        <v>365</v>
      </c>
    </row>
    <row r="15" s="1" customFormat="1" spans="1:21">
      <c r="A15" s="3">
        <v>999218774637322</v>
      </c>
      <c r="B15" s="1" t="s">
        <v>351</v>
      </c>
      <c r="C15" s="1" t="s">
        <v>413</v>
      </c>
      <c r="D15" s="1" t="s">
        <v>414</v>
      </c>
      <c r="E15" s="1" t="s">
        <v>285</v>
      </c>
      <c r="F15" s="1" t="s">
        <v>351</v>
      </c>
      <c r="G15" s="1" t="s">
        <v>354</v>
      </c>
      <c r="H15" s="1" t="s">
        <v>355</v>
      </c>
      <c r="I15" s="1" t="s">
        <v>415</v>
      </c>
      <c r="J15" s="1" t="s">
        <v>357</v>
      </c>
      <c r="K15" s="1" t="s">
        <v>415</v>
      </c>
      <c r="L15" s="1" t="s">
        <v>415</v>
      </c>
      <c r="M15" s="1" t="s">
        <v>369</v>
      </c>
      <c r="N15" s="1" t="s">
        <v>369</v>
      </c>
      <c r="O15" s="1" t="s">
        <v>358</v>
      </c>
      <c r="P15" s="1" t="s">
        <v>360</v>
      </c>
      <c r="Q15" s="1" t="s">
        <v>361</v>
      </c>
      <c r="R15" s="1" t="s">
        <v>416</v>
      </c>
      <c r="S15" s="1" t="s">
        <v>363</v>
      </c>
      <c r="T15" s="1" t="s">
        <v>364</v>
      </c>
      <c r="U15" s="1" t="s">
        <v>365</v>
      </c>
    </row>
    <row r="16" s="1" customFormat="1" spans="1:21">
      <c r="A16" s="3">
        <v>18774447084</v>
      </c>
      <c r="B16" s="1" t="s">
        <v>351</v>
      </c>
      <c r="C16" s="1" t="s">
        <v>417</v>
      </c>
      <c r="D16" s="1" t="s">
        <v>418</v>
      </c>
      <c r="E16" s="1" t="s">
        <v>281</v>
      </c>
      <c r="F16" s="1" t="s">
        <v>351</v>
      </c>
      <c r="G16" s="1" t="s">
        <v>354</v>
      </c>
      <c r="H16" s="1" t="s">
        <v>355</v>
      </c>
      <c r="I16" s="1" t="s">
        <v>419</v>
      </c>
      <c r="J16" s="1" t="s">
        <v>357</v>
      </c>
      <c r="K16" s="1" t="s">
        <v>419</v>
      </c>
      <c r="L16" s="1" t="s">
        <v>419</v>
      </c>
      <c r="M16" s="1" t="s">
        <v>369</v>
      </c>
      <c r="N16" s="1" t="s">
        <v>369</v>
      </c>
      <c r="O16" s="1" t="s">
        <v>358</v>
      </c>
      <c r="P16" s="1" t="s">
        <v>360</v>
      </c>
      <c r="Q16" s="1" t="s">
        <v>361</v>
      </c>
      <c r="R16" s="1" t="s">
        <v>420</v>
      </c>
      <c r="S16" s="1" t="s">
        <v>363</v>
      </c>
      <c r="T16" s="1" t="s">
        <v>364</v>
      </c>
      <c r="U16" s="1" t="s">
        <v>365</v>
      </c>
    </row>
    <row r="17" s="1" customFormat="1" spans="1:21">
      <c r="A17" s="3">
        <v>999218774282599</v>
      </c>
      <c r="B17" s="1" t="s">
        <v>351</v>
      </c>
      <c r="C17" s="1" t="s">
        <v>421</v>
      </c>
      <c r="D17" s="1" t="s">
        <v>422</v>
      </c>
      <c r="E17" s="1" t="s">
        <v>276</v>
      </c>
      <c r="F17" s="1" t="s">
        <v>351</v>
      </c>
      <c r="G17" s="1" t="s">
        <v>354</v>
      </c>
      <c r="H17" s="1" t="s">
        <v>355</v>
      </c>
      <c r="I17" s="1" t="s">
        <v>423</v>
      </c>
      <c r="J17" s="1" t="s">
        <v>357</v>
      </c>
      <c r="K17" s="1" t="s">
        <v>423</v>
      </c>
      <c r="L17" s="1" t="s">
        <v>423</v>
      </c>
      <c r="M17" s="1" t="s">
        <v>369</v>
      </c>
      <c r="N17" s="1" t="s">
        <v>369</v>
      </c>
      <c r="O17" s="1" t="s">
        <v>358</v>
      </c>
      <c r="P17" s="1" t="s">
        <v>360</v>
      </c>
      <c r="Q17" s="1" t="s">
        <v>361</v>
      </c>
      <c r="R17" s="1" t="s">
        <v>424</v>
      </c>
      <c r="S17" s="1" t="s">
        <v>363</v>
      </c>
      <c r="T17" s="1" t="s">
        <v>364</v>
      </c>
      <c r="U17" s="1" t="s">
        <v>365</v>
      </c>
    </row>
    <row r="18" s="1" customFormat="1" spans="1:21">
      <c r="A18" s="3">
        <v>999218774171190</v>
      </c>
      <c r="B18" s="1" t="s">
        <v>351</v>
      </c>
      <c r="C18" s="1" t="s">
        <v>425</v>
      </c>
      <c r="D18" s="1" t="s">
        <v>426</v>
      </c>
      <c r="E18" s="1" t="s">
        <v>273</v>
      </c>
      <c r="F18" s="1" t="s">
        <v>351</v>
      </c>
      <c r="G18" s="1" t="s">
        <v>354</v>
      </c>
      <c r="H18" s="1" t="s">
        <v>355</v>
      </c>
      <c r="I18" s="1" t="s">
        <v>427</v>
      </c>
      <c r="J18" s="1" t="s">
        <v>357</v>
      </c>
      <c r="K18" s="1" t="s">
        <v>427</v>
      </c>
      <c r="L18" s="1" t="s">
        <v>427</v>
      </c>
      <c r="M18" s="1" t="s">
        <v>369</v>
      </c>
      <c r="N18" s="1" t="s">
        <v>369</v>
      </c>
      <c r="O18" s="1" t="s">
        <v>358</v>
      </c>
      <c r="P18" s="1" t="s">
        <v>360</v>
      </c>
      <c r="Q18" s="1" t="s">
        <v>361</v>
      </c>
      <c r="R18" s="1" t="s">
        <v>428</v>
      </c>
      <c r="S18" s="1" t="s">
        <v>363</v>
      </c>
      <c r="T18" s="1" t="s">
        <v>364</v>
      </c>
      <c r="U18" s="1" t="s">
        <v>365</v>
      </c>
    </row>
    <row r="19" s="1" customFormat="1" spans="1:21">
      <c r="A19" s="3">
        <v>18774038615</v>
      </c>
      <c r="B19" s="1" t="s">
        <v>351</v>
      </c>
      <c r="C19" s="1" t="s">
        <v>429</v>
      </c>
      <c r="D19" s="1" t="s">
        <v>430</v>
      </c>
      <c r="E19" s="1" t="s">
        <v>269</v>
      </c>
      <c r="F19" s="1" t="s">
        <v>351</v>
      </c>
      <c r="G19" s="1" t="s">
        <v>354</v>
      </c>
      <c r="H19" s="1" t="s">
        <v>355</v>
      </c>
      <c r="I19" s="1" t="s">
        <v>431</v>
      </c>
      <c r="J19" s="1" t="s">
        <v>357</v>
      </c>
      <c r="K19" s="1" t="s">
        <v>431</v>
      </c>
      <c r="L19" s="1" t="s">
        <v>431</v>
      </c>
      <c r="M19" s="1" t="s">
        <v>369</v>
      </c>
      <c r="N19" s="1" t="s">
        <v>369</v>
      </c>
      <c r="O19" s="1" t="s">
        <v>358</v>
      </c>
      <c r="P19" s="1" t="s">
        <v>360</v>
      </c>
      <c r="Q19" s="1" t="s">
        <v>361</v>
      </c>
      <c r="R19" s="1" t="s">
        <v>432</v>
      </c>
      <c r="S19" s="1" t="s">
        <v>363</v>
      </c>
      <c r="T19" s="1" t="s">
        <v>364</v>
      </c>
      <c r="U19" s="1" t="s">
        <v>365</v>
      </c>
    </row>
    <row r="20" s="1" customFormat="1" spans="1:21">
      <c r="A20" s="3">
        <v>18773843173</v>
      </c>
      <c r="B20" s="1" t="s">
        <v>351</v>
      </c>
      <c r="C20" s="1" t="s">
        <v>433</v>
      </c>
      <c r="D20" s="1" t="s">
        <v>434</v>
      </c>
      <c r="E20" s="1" t="s">
        <v>265</v>
      </c>
      <c r="F20" s="1" t="s">
        <v>351</v>
      </c>
      <c r="G20" s="1" t="s">
        <v>354</v>
      </c>
      <c r="H20" s="1" t="s">
        <v>355</v>
      </c>
      <c r="I20" s="1" t="s">
        <v>435</v>
      </c>
      <c r="J20" s="1" t="s">
        <v>357</v>
      </c>
      <c r="K20" s="1" t="s">
        <v>435</v>
      </c>
      <c r="L20" s="1" t="s">
        <v>435</v>
      </c>
      <c r="M20" s="1" t="s">
        <v>369</v>
      </c>
      <c r="N20" s="1" t="s">
        <v>369</v>
      </c>
      <c r="O20" s="1" t="s">
        <v>358</v>
      </c>
      <c r="P20" s="1" t="s">
        <v>360</v>
      </c>
      <c r="Q20" s="1" t="s">
        <v>361</v>
      </c>
      <c r="R20" s="1" t="s">
        <v>436</v>
      </c>
      <c r="S20" s="1" t="s">
        <v>363</v>
      </c>
      <c r="T20" s="1" t="s">
        <v>364</v>
      </c>
      <c r="U20" s="1" t="s">
        <v>365</v>
      </c>
    </row>
    <row r="21" s="1" customFormat="1" spans="1:21">
      <c r="A21" s="3">
        <v>999218773793585</v>
      </c>
      <c r="B21" s="1" t="s">
        <v>351</v>
      </c>
      <c r="C21" s="1" t="s">
        <v>437</v>
      </c>
      <c r="D21" s="1" t="s">
        <v>422</v>
      </c>
      <c r="E21" s="1" t="s">
        <v>259</v>
      </c>
      <c r="F21" s="1" t="s">
        <v>351</v>
      </c>
      <c r="G21" s="1" t="s">
        <v>354</v>
      </c>
      <c r="H21" s="1" t="s">
        <v>355</v>
      </c>
      <c r="I21" s="1" t="s">
        <v>438</v>
      </c>
      <c r="J21" s="1" t="s">
        <v>357</v>
      </c>
      <c r="K21" s="1" t="s">
        <v>438</v>
      </c>
      <c r="L21" s="1" t="s">
        <v>438</v>
      </c>
      <c r="M21" s="1" t="s">
        <v>369</v>
      </c>
      <c r="N21" s="1" t="s">
        <v>369</v>
      </c>
      <c r="O21" s="1" t="s">
        <v>358</v>
      </c>
      <c r="P21" s="1" t="s">
        <v>360</v>
      </c>
      <c r="Q21" s="1" t="s">
        <v>361</v>
      </c>
      <c r="R21" s="1" t="s">
        <v>439</v>
      </c>
      <c r="S21" s="1" t="s">
        <v>363</v>
      </c>
      <c r="T21" s="1" t="s">
        <v>364</v>
      </c>
      <c r="U21" s="1" t="s">
        <v>365</v>
      </c>
    </row>
    <row r="22" s="1" customFormat="1" spans="1:21">
      <c r="A22" s="3">
        <v>999218773529307</v>
      </c>
      <c r="B22" s="1" t="s">
        <v>351</v>
      </c>
      <c r="C22" s="1" t="s">
        <v>440</v>
      </c>
      <c r="D22" s="1" t="s">
        <v>441</v>
      </c>
      <c r="E22" s="1" t="s">
        <v>255</v>
      </c>
      <c r="F22" s="1" t="s">
        <v>351</v>
      </c>
      <c r="G22" s="1" t="s">
        <v>354</v>
      </c>
      <c r="H22" s="1" t="s">
        <v>355</v>
      </c>
      <c r="I22" s="1" t="s">
        <v>442</v>
      </c>
      <c r="J22" s="1" t="s">
        <v>357</v>
      </c>
      <c r="K22" s="1" t="s">
        <v>442</v>
      </c>
      <c r="L22" s="1" t="s">
        <v>442</v>
      </c>
      <c r="M22" s="1" t="s">
        <v>369</v>
      </c>
      <c r="N22" s="1" t="s">
        <v>369</v>
      </c>
      <c r="O22" s="1" t="s">
        <v>358</v>
      </c>
      <c r="P22" s="1" t="s">
        <v>360</v>
      </c>
      <c r="Q22" s="1" t="s">
        <v>361</v>
      </c>
      <c r="R22" s="1" t="s">
        <v>443</v>
      </c>
      <c r="S22" s="1" t="s">
        <v>363</v>
      </c>
      <c r="T22" s="1" t="s">
        <v>364</v>
      </c>
      <c r="U22" s="1" t="s">
        <v>365</v>
      </c>
    </row>
    <row r="23" s="1" customFormat="1" spans="1:21">
      <c r="A23" s="3">
        <v>999218773202844</v>
      </c>
      <c r="B23" s="1" t="s">
        <v>351</v>
      </c>
      <c r="C23" s="1" t="s">
        <v>444</v>
      </c>
      <c r="D23" s="1" t="s">
        <v>445</v>
      </c>
      <c r="E23" s="1" t="s">
        <v>250</v>
      </c>
      <c r="F23" s="1" t="s">
        <v>351</v>
      </c>
      <c r="G23" s="1" t="s">
        <v>354</v>
      </c>
      <c r="H23" s="1" t="s">
        <v>355</v>
      </c>
      <c r="I23" s="1" t="s">
        <v>446</v>
      </c>
      <c r="J23" s="1" t="s">
        <v>357</v>
      </c>
      <c r="K23" s="1" t="s">
        <v>446</v>
      </c>
      <c r="L23" s="1" t="s">
        <v>446</v>
      </c>
      <c r="M23" s="1" t="s">
        <v>369</v>
      </c>
      <c r="N23" s="1" t="s">
        <v>369</v>
      </c>
      <c r="O23" s="1" t="s">
        <v>358</v>
      </c>
      <c r="P23" s="1" t="s">
        <v>360</v>
      </c>
      <c r="Q23" s="1" t="s">
        <v>361</v>
      </c>
      <c r="R23" s="1" t="s">
        <v>447</v>
      </c>
      <c r="S23" s="1" t="s">
        <v>363</v>
      </c>
      <c r="T23" s="1" t="s">
        <v>364</v>
      </c>
      <c r="U23" s="1" t="s">
        <v>365</v>
      </c>
    </row>
    <row r="24" s="1" customFormat="1" spans="1:21">
      <c r="A24" s="3">
        <v>18773037629</v>
      </c>
      <c r="B24" s="1" t="s">
        <v>351</v>
      </c>
      <c r="C24" s="1" t="s">
        <v>448</v>
      </c>
      <c r="D24" s="1" t="s">
        <v>380</v>
      </c>
      <c r="E24" s="1" t="s">
        <v>246</v>
      </c>
      <c r="F24" s="1" t="s">
        <v>351</v>
      </c>
      <c r="G24" s="1" t="s">
        <v>354</v>
      </c>
      <c r="H24" s="1" t="s">
        <v>355</v>
      </c>
      <c r="I24" s="1" t="s">
        <v>381</v>
      </c>
      <c r="J24" s="1" t="s">
        <v>357</v>
      </c>
      <c r="K24" s="1" t="s">
        <v>381</v>
      </c>
      <c r="L24" s="1" t="s">
        <v>381</v>
      </c>
      <c r="M24" s="1" t="s">
        <v>369</v>
      </c>
      <c r="N24" s="1" t="s">
        <v>369</v>
      </c>
      <c r="O24" s="1" t="s">
        <v>358</v>
      </c>
      <c r="P24" s="1" t="s">
        <v>360</v>
      </c>
      <c r="Q24" s="1" t="s">
        <v>361</v>
      </c>
      <c r="R24" s="1" t="s">
        <v>449</v>
      </c>
      <c r="S24" s="1" t="s">
        <v>363</v>
      </c>
      <c r="T24" s="1" t="s">
        <v>364</v>
      </c>
      <c r="U24" s="1" t="s">
        <v>365</v>
      </c>
    </row>
    <row r="25" s="1" customFormat="1" spans="1:21">
      <c r="A25" s="3">
        <v>18754048906</v>
      </c>
      <c r="B25" s="1" t="s">
        <v>450</v>
      </c>
      <c r="C25" s="1" t="s">
        <v>451</v>
      </c>
      <c r="D25" s="1" t="s">
        <v>452</v>
      </c>
      <c r="E25" s="1" t="s">
        <v>453</v>
      </c>
      <c r="F25" s="1" t="s">
        <v>351</v>
      </c>
      <c r="G25" s="1" t="s">
        <v>354</v>
      </c>
      <c r="H25" s="1" t="s">
        <v>355</v>
      </c>
      <c r="I25" s="1" t="s">
        <v>454</v>
      </c>
      <c r="J25" s="1" t="s">
        <v>357</v>
      </c>
      <c r="K25" s="1" t="s">
        <v>454</v>
      </c>
      <c r="L25" s="1" t="s">
        <v>454</v>
      </c>
      <c r="M25" s="1" t="s">
        <v>369</v>
      </c>
      <c r="N25" s="1" t="s">
        <v>369</v>
      </c>
      <c r="O25" s="1" t="s">
        <v>358</v>
      </c>
      <c r="P25" s="1" t="s">
        <v>360</v>
      </c>
      <c r="Q25" s="1" t="s">
        <v>361</v>
      </c>
      <c r="R25" s="1" t="s">
        <v>455</v>
      </c>
      <c r="S25" s="1" t="s">
        <v>363</v>
      </c>
      <c r="T25" s="1" t="s">
        <v>364</v>
      </c>
      <c r="U25" s="1" t="s">
        <v>365</v>
      </c>
    </row>
    <row r="26" s="1" customFormat="1" spans="1:21">
      <c r="A26" s="3">
        <v>18755781580</v>
      </c>
      <c r="B26" s="1" t="s">
        <v>450</v>
      </c>
      <c r="C26" s="1" t="s">
        <v>456</v>
      </c>
      <c r="D26" s="1" t="s">
        <v>457</v>
      </c>
      <c r="E26" s="1" t="s">
        <v>458</v>
      </c>
      <c r="F26" s="1" t="s">
        <v>351</v>
      </c>
      <c r="G26" s="1" t="s">
        <v>354</v>
      </c>
      <c r="H26" s="1" t="s">
        <v>355</v>
      </c>
      <c r="I26" s="1" t="s">
        <v>459</v>
      </c>
      <c r="J26" s="1" t="s">
        <v>357</v>
      </c>
      <c r="K26" s="1" t="s">
        <v>459</v>
      </c>
      <c r="L26" s="1" t="s">
        <v>459</v>
      </c>
      <c r="M26" s="1" t="s">
        <v>369</v>
      </c>
      <c r="N26" s="1" t="s">
        <v>369</v>
      </c>
      <c r="O26" s="1" t="s">
        <v>358</v>
      </c>
      <c r="P26" s="1" t="s">
        <v>360</v>
      </c>
      <c r="Q26" s="1" t="s">
        <v>361</v>
      </c>
      <c r="R26" s="1" t="s">
        <v>460</v>
      </c>
      <c r="S26" s="1" t="s">
        <v>363</v>
      </c>
      <c r="T26" s="1" t="s">
        <v>364</v>
      </c>
      <c r="U26" s="1" t="s">
        <v>365</v>
      </c>
    </row>
    <row r="27" s="1" customFormat="1" spans="1:21">
      <c r="A27" s="3">
        <v>18728734619</v>
      </c>
      <c r="B27" s="1" t="s">
        <v>461</v>
      </c>
      <c r="C27" s="1" t="s">
        <v>462</v>
      </c>
      <c r="D27" s="1" t="s">
        <v>463</v>
      </c>
      <c r="E27" s="1" t="s">
        <v>464</v>
      </c>
      <c r="F27" s="1" t="s">
        <v>450</v>
      </c>
      <c r="G27" s="1" t="s">
        <v>354</v>
      </c>
      <c r="H27" s="1" t="s">
        <v>355</v>
      </c>
      <c r="I27" s="1" t="s">
        <v>465</v>
      </c>
      <c r="J27" s="1" t="s">
        <v>357</v>
      </c>
      <c r="K27" s="1" t="s">
        <v>465</v>
      </c>
      <c r="L27" s="1" t="s">
        <v>465</v>
      </c>
      <c r="M27" s="1" t="s">
        <v>369</v>
      </c>
      <c r="N27" s="1" t="s">
        <v>369</v>
      </c>
      <c r="O27" s="1" t="s">
        <v>358</v>
      </c>
      <c r="P27" s="1" t="s">
        <v>360</v>
      </c>
      <c r="Q27" s="1" t="s">
        <v>361</v>
      </c>
      <c r="R27" s="1" t="s">
        <v>466</v>
      </c>
      <c r="S27" s="1" t="s">
        <v>363</v>
      </c>
      <c r="T27" s="1" t="s">
        <v>364</v>
      </c>
      <c r="U27" s="1" t="s">
        <v>365</v>
      </c>
    </row>
    <row r="28" s="1" customFormat="1" spans="1:21">
      <c r="A28" s="3">
        <v>999218771363486</v>
      </c>
      <c r="B28" s="1" t="s">
        <v>351</v>
      </c>
      <c r="C28" s="1" t="s">
        <v>467</v>
      </c>
      <c r="D28" s="1" t="s">
        <v>405</v>
      </c>
      <c r="E28" s="1" t="s">
        <v>219</v>
      </c>
      <c r="F28" s="1" t="s">
        <v>351</v>
      </c>
      <c r="G28" s="1" t="s">
        <v>354</v>
      </c>
      <c r="H28" s="1" t="s">
        <v>355</v>
      </c>
      <c r="I28" s="1" t="s">
        <v>406</v>
      </c>
      <c r="J28" s="1" t="s">
        <v>357</v>
      </c>
      <c r="K28" s="1" t="s">
        <v>406</v>
      </c>
      <c r="L28" s="1" t="s">
        <v>406</v>
      </c>
      <c r="M28" s="1" t="s">
        <v>369</v>
      </c>
      <c r="N28" s="1" t="s">
        <v>369</v>
      </c>
      <c r="O28" s="1" t="s">
        <v>358</v>
      </c>
      <c r="P28" s="1" t="s">
        <v>360</v>
      </c>
      <c r="Q28" s="1" t="s">
        <v>361</v>
      </c>
      <c r="R28" s="1" t="s">
        <v>468</v>
      </c>
      <c r="S28" s="1" t="s">
        <v>363</v>
      </c>
      <c r="T28" s="1" t="s">
        <v>364</v>
      </c>
      <c r="U28" s="1" t="s">
        <v>365</v>
      </c>
    </row>
    <row r="29" s="1" customFormat="1" spans="1:21">
      <c r="A29" s="3">
        <v>18766216792</v>
      </c>
      <c r="B29" s="1" t="s">
        <v>351</v>
      </c>
      <c r="C29" s="1" t="s">
        <v>469</v>
      </c>
      <c r="D29" s="1" t="s">
        <v>470</v>
      </c>
      <c r="E29" s="1" t="s">
        <v>471</v>
      </c>
      <c r="F29" s="1" t="s">
        <v>351</v>
      </c>
      <c r="G29" s="1" t="s">
        <v>354</v>
      </c>
      <c r="H29" s="1" t="s">
        <v>355</v>
      </c>
      <c r="I29" s="1" t="s">
        <v>472</v>
      </c>
      <c r="J29" s="1" t="s">
        <v>357</v>
      </c>
      <c r="K29" s="1" t="s">
        <v>472</v>
      </c>
      <c r="L29" s="1" t="s">
        <v>472</v>
      </c>
      <c r="M29" s="1" t="s">
        <v>369</v>
      </c>
      <c r="N29" s="1" t="s">
        <v>369</v>
      </c>
      <c r="O29" s="1" t="s">
        <v>358</v>
      </c>
      <c r="P29" s="1" t="s">
        <v>360</v>
      </c>
      <c r="Q29" s="1" t="s">
        <v>361</v>
      </c>
      <c r="R29" s="1" t="s">
        <v>473</v>
      </c>
      <c r="S29" s="1" t="s">
        <v>363</v>
      </c>
      <c r="T29" s="1" t="s">
        <v>364</v>
      </c>
      <c r="U29" s="1" t="s">
        <v>365</v>
      </c>
    </row>
    <row r="30" s="1" customFormat="1" spans="1:21">
      <c r="A30" s="3">
        <v>18764392553</v>
      </c>
      <c r="B30" s="1" t="s">
        <v>450</v>
      </c>
      <c r="C30" s="1" t="s">
        <v>474</v>
      </c>
      <c r="D30" s="1" t="s">
        <v>475</v>
      </c>
      <c r="E30" s="1" t="s">
        <v>476</v>
      </c>
      <c r="F30" s="1" t="s">
        <v>351</v>
      </c>
      <c r="G30" s="1" t="s">
        <v>354</v>
      </c>
      <c r="H30" s="1" t="s">
        <v>355</v>
      </c>
      <c r="I30" s="1" t="s">
        <v>477</v>
      </c>
      <c r="J30" s="1" t="s">
        <v>357</v>
      </c>
      <c r="K30" s="1" t="s">
        <v>477</v>
      </c>
      <c r="L30" s="1" t="s">
        <v>477</v>
      </c>
      <c r="M30" s="1" t="s">
        <v>369</v>
      </c>
      <c r="N30" s="1" t="s">
        <v>369</v>
      </c>
      <c r="O30" s="1" t="s">
        <v>358</v>
      </c>
      <c r="P30" s="1" t="s">
        <v>360</v>
      </c>
      <c r="Q30" s="1" t="s">
        <v>361</v>
      </c>
      <c r="R30" s="1" t="s">
        <v>478</v>
      </c>
      <c r="S30" s="1" t="s">
        <v>363</v>
      </c>
      <c r="T30" s="1" t="s">
        <v>364</v>
      </c>
      <c r="U30" s="1" t="s">
        <v>365</v>
      </c>
    </row>
    <row r="31" s="1" customFormat="1" spans="1:21">
      <c r="A31" s="3">
        <v>18765431128</v>
      </c>
      <c r="B31" s="1" t="s">
        <v>351</v>
      </c>
      <c r="C31" s="1" t="s">
        <v>479</v>
      </c>
      <c r="D31" s="1" t="s">
        <v>380</v>
      </c>
      <c r="E31" s="1" t="s">
        <v>143</v>
      </c>
      <c r="F31" s="1" t="s">
        <v>351</v>
      </c>
      <c r="G31" s="1" t="s">
        <v>354</v>
      </c>
      <c r="H31" s="1" t="s">
        <v>355</v>
      </c>
      <c r="I31" s="1" t="s">
        <v>381</v>
      </c>
      <c r="J31" s="1" t="s">
        <v>357</v>
      </c>
      <c r="K31" s="1" t="s">
        <v>381</v>
      </c>
      <c r="L31" s="1" t="s">
        <v>381</v>
      </c>
      <c r="M31" s="1" t="s">
        <v>369</v>
      </c>
      <c r="N31" s="1" t="s">
        <v>369</v>
      </c>
      <c r="O31" s="1" t="s">
        <v>358</v>
      </c>
      <c r="P31" s="1" t="s">
        <v>360</v>
      </c>
      <c r="Q31" s="1" t="s">
        <v>361</v>
      </c>
      <c r="R31" s="1" t="s">
        <v>480</v>
      </c>
      <c r="S31" s="1" t="s">
        <v>363</v>
      </c>
      <c r="T31" s="1" t="s">
        <v>364</v>
      </c>
      <c r="U31" s="1" t="s">
        <v>365</v>
      </c>
    </row>
    <row r="32" s="1" customFormat="1" spans="1:21">
      <c r="A32" s="3">
        <v>18765380748</v>
      </c>
      <c r="B32" s="1" t="s">
        <v>351</v>
      </c>
      <c r="C32" s="1" t="s">
        <v>481</v>
      </c>
      <c r="D32" s="1" t="s">
        <v>380</v>
      </c>
      <c r="E32" s="1" t="s">
        <v>140</v>
      </c>
      <c r="F32" s="1" t="s">
        <v>351</v>
      </c>
      <c r="G32" s="1" t="s">
        <v>354</v>
      </c>
      <c r="H32" s="1" t="s">
        <v>355</v>
      </c>
      <c r="I32" s="1" t="s">
        <v>381</v>
      </c>
      <c r="J32" s="1" t="s">
        <v>357</v>
      </c>
      <c r="K32" s="1" t="s">
        <v>381</v>
      </c>
      <c r="L32" s="1" t="s">
        <v>381</v>
      </c>
      <c r="M32" s="1" t="s">
        <v>369</v>
      </c>
      <c r="N32" s="1" t="s">
        <v>369</v>
      </c>
      <c r="O32" s="1" t="s">
        <v>358</v>
      </c>
      <c r="P32" s="1" t="s">
        <v>360</v>
      </c>
      <c r="Q32" s="1" t="s">
        <v>361</v>
      </c>
      <c r="R32" s="1" t="s">
        <v>482</v>
      </c>
      <c r="S32" s="1" t="s">
        <v>363</v>
      </c>
      <c r="T32" s="1" t="s">
        <v>364</v>
      </c>
      <c r="U32" s="1" t="s">
        <v>365</v>
      </c>
    </row>
    <row r="33" s="1" customFormat="1" spans="1:21">
      <c r="A33" s="3">
        <v>18765845832</v>
      </c>
      <c r="B33" s="1" t="s">
        <v>351</v>
      </c>
      <c r="C33" s="1" t="s">
        <v>483</v>
      </c>
      <c r="D33" s="1" t="s">
        <v>380</v>
      </c>
      <c r="E33" s="1" t="s">
        <v>151</v>
      </c>
      <c r="F33" s="1" t="s">
        <v>351</v>
      </c>
      <c r="G33" s="1" t="s">
        <v>354</v>
      </c>
      <c r="H33" s="1" t="s">
        <v>355</v>
      </c>
      <c r="I33" s="1" t="s">
        <v>381</v>
      </c>
      <c r="J33" s="1" t="s">
        <v>357</v>
      </c>
      <c r="K33" s="1" t="s">
        <v>381</v>
      </c>
      <c r="L33" s="1" t="s">
        <v>381</v>
      </c>
      <c r="M33" s="1" t="s">
        <v>369</v>
      </c>
      <c r="N33" s="1" t="s">
        <v>369</v>
      </c>
      <c r="O33" s="1" t="s">
        <v>358</v>
      </c>
      <c r="P33" s="1" t="s">
        <v>360</v>
      </c>
      <c r="Q33" s="1" t="s">
        <v>361</v>
      </c>
      <c r="R33" s="1" t="s">
        <v>484</v>
      </c>
      <c r="S33" s="1" t="s">
        <v>363</v>
      </c>
      <c r="T33" s="1" t="s">
        <v>364</v>
      </c>
      <c r="U33" s="1" t="s">
        <v>365</v>
      </c>
    </row>
    <row r="34" s="1" customFormat="1" spans="1:21">
      <c r="A34" s="3">
        <v>18765523715</v>
      </c>
      <c r="B34" s="1" t="s">
        <v>351</v>
      </c>
      <c r="C34" s="1" t="s">
        <v>485</v>
      </c>
      <c r="D34" s="1" t="s">
        <v>380</v>
      </c>
      <c r="E34" s="1" t="s">
        <v>149</v>
      </c>
      <c r="F34" s="1" t="s">
        <v>351</v>
      </c>
      <c r="G34" s="1" t="s">
        <v>354</v>
      </c>
      <c r="H34" s="1" t="s">
        <v>355</v>
      </c>
      <c r="I34" s="1" t="s">
        <v>381</v>
      </c>
      <c r="J34" s="1" t="s">
        <v>357</v>
      </c>
      <c r="K34" s="1" t="s">
        <v>381</v>
      </c>
      <c r="L34" s="1" t="s">
        <v>381</v>
      </c>
      <c r="M34" s="1" t="s">
        <v>369</v>
      </c>
      <c r="N34" s="1" t="s">
        <v>369</v>
      </c>
      <c r="O34" s="1" t="s">
        <v>358</v>
      </c>
      <c r="P34" s="1" t="s">
        <v>360</v>
      </c>
      <c r="Q34" s="1" t="s">
        <v>361</v>
      </c>
      <c r="R34" s="1" t="s">
        <v>486</v>
      </c>
      <c r="S34" s="1" t="s">
        <v>363</v>
      </c>
      <c r="T34" s="1" t="s">
        <v>364</v>
      </c>
      <c r="U34" s="1" t="s">
        <v>365</v>
      </c>
    </row>
    <row r="35" s="1" customFormat="1" spans="1:21">
      <c r="A35" s="3">
        <v>18766467497</v>
      </c>
      <c r="B35" s="1" t="s">
        <v>351</v>
      </c>
      <c r="C35" s="1" t="s">
        <v>487</v>
      </c>
      <c r="D35" s="1" t="s">
        <v>380</v>
      </c>
      <c r="E35" s="1" t="s">
        <v>173</v>
      </c>
      <c r="F35" s="1" t="s">
        <v>351</v>
      </c>
      <c r="G35" s="1" t="s">
        <v>354</v>
      </c>
      <c r="H35" s="1" t="s">
        <v>355</v>
      </c>
      <c r="I35" s="1" t="s">
        <v>488</v>
      </c>
      <c r="J35" s="1" t="s">
        <v>357</v>
      </c>
      <c r="K35" s="1" t="s">
        <v>488</v>
      </c>
      <c r="L35" s="1" t="s">
        <v>488</v>
      </c>
      <c r="M35" s="1" t="s">
        <v>369</v>
      </c>
      <c r="N35" s="1" t="s">
        <v>369</v>
      </c>
      <c r="O35" s="1" t="s">
        <v>358</v>
      </c>
      <c r="P35" s="1" t="s">
        <v>360</v>
      </c>
      <c r="Q35" s="1" t="s">
        <v>361</v>
      </c>
      <c r="R35" s="1" t="s">
        <v>489</v>
      </c>
      <c r="S35" s="1" t="s">
        <v>363</v>
      </c>
      <c r="T35" s="1" t="s">
        <v>364</v>
      </c>
      <c r="U35" s="1" t="s">
        <v>365</v>
      </c>
    </row>
    <row r="36" s="1" customFormat="1" spans="1:21">
      <c r="A36" s="3">
        <v>18766236983</v>
      </c>
      <c r="B36" s="1" t="s">
        <v>351</v>
      </c>
      <c r="C36" s="1" t="s">
        <v>490</v>
      </c>
      <c r="D36" s="1" t="s">
        <v>380</v>
      </c>
      <c r="E36" s="1" t="s">
        <v>161</v>
      </c>
      <c r="F36" s="1" t="s">
        <v>351</v>
      </c>
      <c r="G36" s="1" t="s">
        <v>354</v>
      </c>
      <c r="H36" s="1" t="s">
        <v>355</v>
      </c>
      <c r="I36" s="1" t="s">
        <v>488</v>
      </c>
      <c r="J36" s="1" t="s">
        <v>357</v>
      </c>
      <c r="K36" s="1" t="s">
        <v>488</v>
      </c>
      <c r="L36" s="1" t="s">
        <v>488</v>
      </c>
      <c r="M36" s="1" t="s">
        <v>369</v>
      </c>
      <c r="N36" s="1" t="s">
        <v>369</v>
      </c>
      <c r="O36" s="1" t="s">
        <v>358</v>
      </c>
      <c r="P36" s="1" t="s">
        <v>360</v>
      </c>
      <c r="Q36" s="1" t="s">
        <v>361</v>
      </c>
      <c r="R36" s="1" t="s">
        <v>491</v>
      </c>
      <c r="S36" s="1" t="s">
        <v>363</v>
      </c>
      <c r="T36" s="1" t="s">
        <v>364</v>
      </c>
      <c r="U36" s="1" t="s">
        <v>365</v>
      </c>
    </row>
    <row r="37" s="1" customFormat="1" spans="1:21">
      <c r="A37" s="3">
        <v>999218771222462</v>
      </c>
      <c r="B37" s="1" t="s">
        <v>351</v>
      </c>
      <c r="C37" s="1" t="s">
        <v>492</v>
      </c>
      <c r="D37" s="1" t="s">
        <v>380</v>
      </c>
      <c r="E37" s="1" t="s">
        <v>216</v>
      </c>
      <c r="F37" s="1" t="s">
        <v>351</v>
      </c>
      <c r="G37" s="1" t="s">
        <v>354</v>
      </c>
      <c r="H37" s="1" t="s">
        <v>355</v>
      </c>
      <c r="I37" s="1" t="s">
        <v>381</v>
      </c>
      <c r="J37" s="1" t="s">
        <v>357</v>
      </c>
      <c r="K37" s="1" t="s">
        <v>381</v>
      </c>
      <c r="L37" s="1" t="s">
        <v>381</v>
      </c>
      <c r="M37" s="1" t="s">
        <v>369</v>
      </c>
      <c r="N37" s="1" t="s">
        <v>369</v>
      </c>
      <c r="O37" s="1" t="s">
        <v>358</v>
      </c>
      <c r="P37" s="1" t="s">
        <v>360</v>
      </c>
      <c r="Q37" s="1" t="s">
        <v>361</v>
      </c>
      <c r="R37" s="1" t="s">
        <v>493</v>
      </c>
      <c r="S37" s="1" t="s">
        <v>363</v>
      </c>
      <c r="T37" s="1" t="s">
        <v>364</v>
      </c>
      <c r="U37" s="1" t="s">
        <v>365</v>
      </c>
    </row>
    <row r="38" s="1" customFormat="1" spans="1:21">
      <c r="A38" s="3">
        <v>999218771444694</v>
      </c>
      <c r="B38" s="1" t="s">
        <v>351</v>
      </c>
      <c r="C38" s="1" t="s">
        <v>494</v>
      </c>
      <c r="D38" s="1" t="s">
        <v>380</v>
      </c>
      <c r="E38" s="1" t="s">
        <v>224</v>
      </c>
      <c r="F38" s="1" t="s">
        <v>351</v>
      </c>
      <c r="G38" s="1" t="s">
        <v>354</v>
      </c>
      <c r="H38" s="1" t="s">
        <v>355</v>
      </c>
      <c r="I38" s="1" t="s">
        <v>381</v>
      </c>
      <c r="J38" s="1" t="s">
        <v>357</v>
      </c>
      <c r="K38" s="1" t="s">
        <v>381</v>
      </c>
      <c r="L38" s="1" t="s">
        <v>381</v>
      </c>
      <c r="M38" s="1" t="s">
        <v>369</v>
      </c>
      <c r="N38" s="1" t="s">
        <v>369</v>
      </c>
      <c r="O38" s="1" t="s">
        <v>358</v>
      </c>
      <c r="P38" s="1" t="s">
        <v>360</v>
      </c>
      <c r="Q38" s="1" t="s">
        <v>361</v>
      </c>
      <c r="R38" s="1" t="s">
        <v>495</v>
      </c>
      <c r="S38" s="1" t="s">
        <v>363</v>
      </c>
      <c r="T38" s="1" t="s">
        <v>364</v>
      </c>
      <c r="U38" s="1" t="s">
        <v>365</v>
      </c>
    </row>
    <row r="39" s="1" customFormat="1" spans="1:21">
      <c r="A39" s="3">
        <v>999218767258291</v>
      </c>
      <c r="B39" s="1" t="s">
        <v>351</v>
      </c>
      <c r="C39" s="1" t="s">
        <v>496</v>
      </c>
      <c r="D39" s="1" t="s">
        <v>380</v>
      </c>
      <c r="E39" s="1" t="s">
        <v>205</v>
      </c>
      <c r="F39" s="1" t="s">
        <v>351</v>
      </c>
      <c r="G39" s="1" t="s">
        <v>354</v>
      </c>
      <c r="H39" s="1" t="s">
        <v>355</v>
      </c>
      <c r="I39" s="1" t="s">
        <v>381</v>
      </c>
      <c r="J39" s="1" t="s">
        <v>357</v>
      </c>
      <c r="K39" s="1" t="s">
        <v>381</v>
      </c>
      <c r="L39" s="1" t="s">
        <v>381</v>
      </c>
      <c r="M39" s="1" t="s">
        <v>369</v>
      </c>
      <c r="N39" s="1" t="s">
        <v>369</v>
      </c>
      <c r="O39" s="1" t="s">
        <v>358</v>
      </c>
      <c r="P39" s="1" t="s">
        <v>360</v>
      </c>
      <c r="Q39" s="1" t="s">
        <v>361</v>
      </c>
      <c r="R39" s="1" t="s">
        <v>497</v>
      </c>
      <c r="S39" s="1" t="s">
        <v>363</v>
      </c>
      <c r="T39" s="1" t="s">
        <v>364</v>
      </c>
      <c r="U39" s="1" t="s">
        <v>365</v>
      </c>
    </row>
    <row r="40" s="1" customFormat="1" spans="1:21">
      <c r="A40" s="3">
        <v>999218766628230</v>
      </c>
      <c r="B40" s="1" t="s">
        <v>351</v>
      </c>
      <c r="C40" s="1" t="s">
        <v>498</v>
      </c>
      <c r="D40" s="1" t="s">
        <v>380</v>
      </c>
      <c r="E40" s="1" t="s">
        <v>186</v>
      </c>
      <c r="F40" s="1" t="s">
        <v>351</v>
      </c>
      <c r="G40" s="1" t="s">
        <v>354</v>
      </c>
      <c r="H40" s="1" t="s">
        <v>355</v>
      </c>
      <c r="I40" s="1" t="s">
        <v>381</v>
      </c>
      <c r="J40" s="1" t="s">
        <v>357</v>
      </c>
      <c r="K40" s="1" t="s">
        <v>381</v>
      </c>
      <c r="L40" s="1" t="s">
        <v>381</v>
      </c>
      <c r="M40" s="1" t="s">
        <v>369</v>
      </c>
      <c r="N40" s="1" t="s">
        <v>369</v>
      </c>
      <c r="O40" s="1" t="s">
        <v>358</v>
      </c>
      <c r="P40" s="1" t="s">
        <v>360</v>
      </c>
      <c r="Q40" s="1" t="s">
        <v>361</v>
      </c>
      <c r="R40" s="1" t="s">
        <v>499</v>
      </c>
      <c r="S40" s="1" t="s">
        <v>363</v>
      </c>
      <c r="T40" s="1" t="s">
        <v>364</v>
      </c>
      <c r="U40" s="1" t="s">
        <v>365</v>
      </c>
    </row>
    <row r="41" s="1" customFormat="1" spans="1:21">
      <c r="A41" s="3">
        <v>999218766495561</v>
      </c>
      <c r="B41" s="1" t="s">
        <v>351</v>
      </c>
      <c r="C41" s="1" t="s">
        <v>500</v>
      </c>
      <c r="D41" s="1" t="s">
        <v>380</v>
      </c>
      <c r="E41" s="1" t="s">
        <v>179</v>
      </c>
      <c r="F41" s="1" t="s">
        <v>351</v>
      </c>
      <c r="G41" s="1" t="s">
        <v>354</v>
      </c>
      <c r="H41" s="1" t="s">
        <v>355</v>
      </c>
      <c r="I41" s="1" t="s">
        <v>381</v>
      </c>
      <c r="J41" s="1" t="s">
        <v>357</v>
      </c>
      <c r="K41" s="1" t="s">
        <v>381</v>
      </c>
      <c r="L41" s="1" t="s">
        <v>381</v>
      </c>
      <c r="M41" s="1" t="s">
        <v>369</v>
      </c>
      <c r="N41" s="1" t="s">
        <v>369</v>
      </c>
      <c r="O41" s="1" t="s">
        <v>358</v>
      </c>
      <c r="P41" s="1" t="s">
        <v>360</v>
      </c>
      <c r="Q41" s="1" t="s">
        <v>361</v>
      </c>
      <c r="R41" s="1" t="s">
        <v>501</v>
      </c>
      <c r="S41" s="1" t="s">
        <v>363</v>
      </c>
      <c r="T41" s="1" t="s">
        <v>364</v>
      </c>
      <c r="U41" s="1" t="s">
        <v>365</v>
      </c>
    </row>
    <row r="42" s="1" customFormat="1" spans="1:21">
      <c r="A42" s="3">
        <v>18760587708</v>
      </c>
      <c r="B42" s="1" t="s">
        <v>450</v>
      </c>
      <c r="C42" s="1" t="s">
        <v>502</v>
      </c>
      <c r="D42" s="1" t="s">
        <v>380</v>
      </c>
      <c r="E42" s="1" t="s">
        <v>106</v>
      </c>
      <c r="F42" s="1" t="s">
        <v>351</v>
      </c>
      <c r="G42" s="1" t="s">
        <v>354</v>
      </c>
      <c r="H42" s="1" t="s">
        <v>355</v>
      </c>
      <c r="I42" s="1" t="s">
        <v>503</v>
      </c>
      <c r="J42" s="1" t="s">
        <v>357</v>
      </c>
      <c r="K42" s="1" t="s">
        <v>503</v>
      </c>
      <c r="L42" s="1" t="s">
        <v>503</v>
      </c>
      <c r="M42" s="1" t="s">
        <v>369</v>
      </c>
      <c r="N42" s="1" t="s">
        <v>369</v>
      </c>
      <c r="O42" s="1" t="s">
        <v>358</v>
      </c>
      <c r="P42" s="1" t="s">
        <v>360</v>
      </c>
      <c r="Q42" s="1" t="s">
        <v>361</v>
      </c>
      <c r="R42" s="1" t="s">
        <v>504</v>
      </c>
      <c r="S42" s="1" t="s">
        <v>363</v>
      </c>
      <c r="T42" s="1" t="s">
        <v>364</v>
      </c>
      <c r="U42" s="1" t="s">
        <v>365</v>
      </c>
    </row>
    <row r="43" s="1" customFormat="1" spans="1:21">
      <c r="A43" s="3">
        <v>18746359651</v>
      </c>
      <c r="B43" s="1" t="s">
        <v>505</v>
      </c>
      <c r="C43" s="1" t="s">
        <v>506</v>
      </c>
      <c r="D43" s="1" t="s">
        <v>507</v>
      </c>
      <c r="E43" s="1" t="s">
        <v>508</v>
      </c>
      <c r="F43" s="1" t="s">
        <v>351</v>
      </c>
      <c r="G43" s="1" t="s">
        <v>354</v>
      </c>
      <c r="H43" s="1" t="s">
        <v>355</v>
      </c>
      <c r="I43" s="1" t="s">
        <v>509</v>
      </c>
      <c r="J43" s="1" t="s">
        <v>357</v>
      </c>
      <c r="K43" s="1" t="s">
        <v>509</v>
      </c>
      <c r="L43" s="1" t="s">
        <v>509</v>
      </c>
      <c r="M43" s="1" t="s">
        <v>369</v>
      </c>
      <c r="N43" s="1" t="s">
        <v>369</v>
      </c>
      <c r="O43" s="1" t="s">
        <v>358</v>
      </c>
      <c r="P43" s="1" t="s">
        <v>360</v>
      </c>
      <c r="Q43" s="1" t="s">
        <v>361</v>
      </c>
      <c r="R43" s="1" t="s">
        <v>510</v>
      </c>
      <c r="S43" s="1" t="s">
        <v>363</v>
      </c>
      <c r="T43" s="1" t="s">
        <v>364</v>
      </c>
      <c r="U43" s="1" t="s">
        <v>365</v>
      </c>
    </row>
    <row r="44" s="1" customFormat="1" spans="1:21">
      <c r="A44" s="3">
        <v>18764182424</v>
      </c>
      <c r="B44" s="1" t="s">
        <v>450</v>
      </c>
      <c r="C44" s="1" t="s">
        <v>511</v>
      </c>
      <c r="D44" s="1" t="s">
        <v>507</v>
      </c>
      <c r="E44" s="1" t="s">
        <v>512</v>
      </c>
      <c r="F44" s="1" t="s">
        <v>351</v>
      </c>
      <c r="G44" s="1" t="s">
        <v>354</v>
      </c>
      <c r="H44" s="1" t="s">
        <v>355</v>
      </c>
      <c r="I44" s="1" t="s">
        <v>513</v>
      </c>
      <c r="J44" s="1" t="s">
        <v>357</v>
      </c>
      <c r="K44" s="1" t="s">
        <v>513</v>
      </c>
      <c r="L44" s="1" t="s">
        <v>513</v>
      </c>
      <c r="M44" s="1" t="s">
        <v>369</v>
      </c>
      <c r="N44" s="1" t="s">
        <v>369</v>
      </c>
      <c r="O44" s="1" t="s">
        <v>358</v>
      </c>
      <c r="P44" s="1" t="s">
        <v>360</v>
      </c>
      <c r="Q44" s="1" t="s">
        <v>361</v>
      </c>
      <c r="R44" s="1" t="s">
        <v>514</v>
      </c>
      <c r="S44" s="1" t="s">
        <v>363</v>
      </c>
      <c r="T44" s="1" t="s">
        <v>364</v>
      </c>
      <c r="U44" s="1" t="s">
        <v>365</v>
      </c>
    </row>
    <row r="45" s="1" customFormat="1" spans="1:21">
      <c r="A45" s="3">
        <v>18652551413</v>
      </c>
      <c r="B45" s="1" t="s">
        <v>515</v>
      </c>
      <c r="C45" s="1" t="s">
        <v>516</v>
      </c>
      <c r="D45" s="1" t="s">
        <v>517</v>
      </c>
      <c r="E45" s="1" t="s">
        <v>518</v>
      </c>
      <c r="F45" s="1" t="s">
        <v>351</v>
      </c>
      <c r="G45" s="1" t="s">
        <v>354</v>
      </c>
      <c r="H45" s="1" t="s">
        <v>355</v>
      </c>
      <c r="I45" s="1" t="s">
        <v>519</v>
      </c>
      <c r="J45" s="1" t="s">
        <v>357</v>
      </c>
      <c r="K45" s="1" t="s">
        <v>519</v>
      </c>
      <c r="L45" s="1" t="s">
        <v>519</v>
      </c>
      <c r="M45" s="1" t="s">
        <v>369</v>
      </c>
      <c r="N45" s="1" t="s">
        <v>369</v>
      </c>
      <c r="O45" s="1" t="s">
        <v>358</v>
      </c>
      <c r="P45" s="1" t="s">
        <v>360</v>
      </c>
      <c r="Q45" s="1" t="s">
        <v>361</v>
      </c>
      <c r="R45" s="1" t="s">
        <v>520</v>
      </c>
      <c r="S45" s="1" t="s">
        <v>363</v>
      </c>
      <c r="T45" s="1" t="s">
        <v>364</v>
      </c>
      <c r="U45" s="1" t="s">
        <v>365</v>
      </c>
    </row>
    <row r="46" s="1" customFormat="1" spans="1:21">
      <c r="A46" s="3">
        <v>18766458111</v>
      </c>
      <c r="B46" s="1" t="s">
        <v>351</v>
      </c>
      <c r="C46" s="1" t="s">
        <v>521</v>
      </c>
      <c r="D46" s="1" t="s">
        <v>522</v>
      </c>
      <c r="E46" s="1" t="s">
        <v>523</v>
      </c>
      <c r="F46" s="1" t="s">
        <v>351</v>
      </c>
      <c r="G46" s="1" t="s">
        <v>354</v>
      </c>
      <c r="H46" s="1" t="s">
        <v>355</v>
      </c>
      <c r="I46" s="1" t="s">
        <v>524</v>
      </c>
      <c r="J46" s="1" t="s">
        <v>357</v>
      </c>
      <c r="K46" s="1" t="s">
        <v>524</v>
      </c>
      <c r="L46" s="1" t="s">
        <v>524</v>
      </c>
      <c r="M46" s="1" t="s">
        <v>369</v>
      </c>
      <c r="N46" s="1" t="s">
        <v>369</v>
      </c>
      <c r="O46" s="1" t="s">
        <v>358</v>
      </c>
      <c r="P46" s="1" t="s">
        <v>360</v>
      </c>
      <c r="Q46" s="1" t="s">
        <v>361</v>
      </c>
      <c r="R46" s="1" t="s">
        <v>525</v>
      </c>
      <c r="S46" s="1" t="s">
        <v>363</v>
      </c>
      <c r="T46" s="1" t="s">
        <v>364</v>
      </c>
      <c r="U46" s="1" t="s">
        <v>365</v>
      </c>
    </row>
    <row r="47" s="1" customFormat="1" spans="1:21">
      <c r="A47" s="3">
        <v>18752960556</v>
      </c>
      <c r="B47" s="1" t="s">
        <v>505</v>
      </c>
      <c r="C47" s="1" t="s">
        <v>526</v>
      </c>
      <c r="D47" s="1" t="s">
        <v>527</v>
      </c>
      <c r="E47" s="1" t="s">
        <v>528</v>
      </c>
      <c r="F47" s="1" t="s">
        <v>450</v>
      </c>
      <c r="G47" s="1" t="s">
        <v>354</v>
      </c>
      <c r="H47" s="1" t="s">
        <v>355</v>
      </c>
      <c r="I47" s="1" t="s">
        <v>529</v>
      </c>
      <c r="J47" s="1" t="s">
        <v>357</v>
      </c>
      <c r="K47" s="1" t="s">
        <v>529</v>
      </c>
      <c r="L47" s="1" t="s">
        <v>529</v>
      </c>
      <c r="M47" s="1" t="s">
        <v>369</v>
      </c>
      <c r="N47" s="1" t="s">
        <v>369</v>
      </c>
      <c r="O47" s="1" t="s">
        <v>358</v>
      </c>
      <c r="P47" s="1" t="s">
        <v>360</v>
      </c>
      <c r="Q47" s="1" t="s">
        <v>361</v>
      </c>
      <c r="R47" s="1" t="s">
        <v>530</v>
      </c>
      <c r="S47" s="1" t="s">
        <v>363</v>
      </c>
      <c r="T47" s="1" t="s">
        <v>364</v>
      </c>
      <c r="U47" s="1" t="s">
        <v>365</v>
      </c>
    </row>
    <row r="48" s="1" customFormat="1" spans="1:21">
      <c r="A48" s="3">
        <v>18730028401</v>
      </c>
      <c r="B48" s="1" t="s">
        <v>461</v>
      </c>
      <c r="C48" s="1" t="s">
        <v>531</v>
      </c>
      <c r="D48" s="1" t="s">
        <v>532</v>
      </c>
      <c r="E48" s="1" t="s">
        <v>533</v>
      </c>
      <c r="F48" s="1" t="s">
        <v>351</v>
      </c>
      <c r="G48" s="1" t="s">
        <v>354</v>
      </c>
      <c r="H48" s="1" t="s">
        <v>355</v>
      </c>
      <c r="I48" s="1" t="s">
        <v>534</v>
      </c>
      <c r="J48" s="1" t="s">
        <v>357</v>
      </c>
      <c r="K48" s="1" t="s">
        <v>534</v>
      </c>
      <c r="L48" s="1" t="s">
        <v>534</v>
      </c>
      <c r="M48" s="1" t="s">
        <v>369</v>
      </c>
      <c r="N48" s="1" t="s">
        <v>369</v>
      </c>
      <c r="O48" s="1" t="s">
        <v>358</v>
      </c>
      <c r="P48" s="1" t="s">
        <v>360</v>
      </c>
      <c r="Q48" s="1" t="s">
        <v>361</v>
      </c>
      <c r="R48" s="1" t="s">
        <v>535</v>
      </c>
      <c r="S48" s="1" t="s">
        <v>363</v>
      </c>
      <c r="T48" s="1" t="s">
        <v>364</v>
      </c>
      <c r="U48" s="1" t="s">
        <v>365</v>
      </c>
    </row>
    <row r="49" s="1" customFormat="1" spans="1:21">
      <c r="A49" s="3">
        <v>18765479042</v>
      </c>
      <c r="B49" s="1" t="s">
        <v>351</v>
      </c>
      <c r="C49" s="1" t="s">
        <v>536</v>
      </c>
      <c r="D49" s="1" t="s">
        <v>537</v>
      </c>
      <c r="E49" s="1" t="s">
        <v>538</v>
      </c>
      <c r="F49" s="1" t="s">
        <v>351</v>
      </c>
      <c r="G49" s="1" t="s">
        <v>354</v>
      </c>
      <c r="H49" s="1" t="s">
        <v>355</v>
      </c>
      <c r="I49" s="1" t="s">
        <v>539</v>
      </c>
      <c r="J49" s="1" t="s">
        <v>357</v>
      </c>
      <c r="K49" s="1" t="s">
        <v>539</v>
      </c>
      <c r="L49" s="1" t="s">
        <v>539</v>
      </c>
      <c r="M49" s="1" t="s">
        <v>369</v>
      </c>
      <c r="N49" s="1" t="s">
        <v>369</v>
      </c>
      <c r="O49" s="1" t="s">
        <v>358</v>
      </c>
      <c r="P49" s="1" t="s">
        <v>360</v>
      </c>
      <c r="Q49" s="1" t="s">
        <v>361</v>
      </c>
      <c r="R49" s="1" t="s">
        <v>540</v>
      </c>
      <c r="S49" s="1" t="s">
        <v>363</v>
      </c>
      <c r="T49" s="1" t="s">
        <v>364</v>
      </c>
      <c r="U49" s="1" t="s">
        <v>365</v>
      </c>
    </row>
    <row r="50" s="1" customFormat="1" spans="1:21">
      <c r="A50" s="3">
        <v>18756224568</v>
      </c>
      <c r="B50" s="1" t="s">
        <v>450</v>
      </c>
      <c r="C50" s="1" t="s">
        <v>541</v>
      </c>
      <c r="D50" s="1" t="s">
        <v>542</v>
      </c>
      <c r="E50" s="1" t="s">
        <v>543</v>
      </c>
      <c r="F50" s="1" t="s">
        <v>450</v>
      </c>
      <c r="G50" s="1" t="s">
        <v>354</v>
      </c>
      <c r="H50" s="1" t="s">
        <v>355</v>
      </c>
      <c r="I50" s="1" t="s">
        <v>544</v>
      </c>
      <c r="J50" s="1" t="s">
        <v>357</v>
      </c>
      <c r="K50" s="1" t="s">
        <v>544</v>
      </c>
      <c r="L50" s="1" t="s">
        <v>544</v>
      </c>
      <c r="M50" s="1" t="s">
        <v>369</v>
      </c>
      <c r="N50" s="1" t="s">
        <v>369</v>
      </c>
      <c r="O50" s="1" t="s">
        <v>358</v>
      </c>
      <c r="P50" s="1" t="s">
        <v>360</v>
      </c>
      <c r="Q50" s="1" t="s">
        <v>361</v>
      </c>
      <c r="R50" s="1" t="s">
        <v>545</v>
      </c>
      <c r="S50" s="1" t="s">
        <v>363</v>
      </c>
      <c r="T50" s="1" t="s">
        <v>364</v>
      </c>
      <c r="U50" s="1" t="s">
        <v>365</v>
      </c>
    </row>
    <row r="51" s="1" customFormat="1" spans="1:21">
      <c r="A51" s="3">
        <v>18763044390</v>
      </c>
      <c r="B51" s="1" t="s">
        <v>450</v>
      </c>
      <c r="C51" s="1" t="s">
        <v>546</v>
      </c>
      <c r="D51" s="1" t="s">
        <v>547</v>
      </c>
      <c r="E51" s="1" t="s">
        <v>548</v>
      </c>
      <c r="F51" s="1" t="s">
        <v>351</v>
      </c>
      <c r="G51" s="1" t="s">
        <v>354</v>
      </c>
      <c r="H51" s="1" t="s">
        <v>355</v>
      </c>
      <c r="I51" s="1" t="s">
        <v>549</v>
      </c>
      <c r="J51" s="1" t="s">
        <v>357</v>
      </c>
      <c r="K51" s="1" t="s">
        <v>549</v>
      </c>
      <c r="L51" s="1" t="s">
        <v>549</v>
      </c>
      <c r="M51" s="1" t="s">
        <v>369</v>
      </c>
      <c r="N51" s="1" t="s">
        <v>369</v>
      </c>
      <c r="O51" s="1" t="s">
        <v>358</v>
      </c>
      <c r="P51" s="1" t="s">
        <v>360</v>
      </c>
      <c r="Q51" s="1" t="s">
        <v>361</v>
      </c>
      <c r="R51" s="1" t="s">
        <v>550</v>
      </c>
      <c r="S51" s="1" t="s">
        <v>363</v>
      </c>
      <c r="T51" s="1" t="s">
        <v>364</v>
      </c>
      <c r="U51" s="1" t="s">
        <v>365</v>
      </c>
    </row>
    <row r="52" s="1" customFormat="1" spans="1:21">
      <c r="A52" s="3">
        <v>18763108144</v>
      </c>
      <c r="B52" s="1" t="s">
        <v>450</v>
      </c>
      <c r="C52" s="1" t="s">
        <v>551</v>
      </c>
      <c r="D52" s="1" t="s">
        <v>552</v>
      </c>
      <c r="E52" s="1" t="s">
        <v>118</v>
      </c>
      <c r="F52" s="1" t="s">
        <v>351</v>
      </c>
      <c r="G52" s="1" t="s">
        <v>354</v>
      </c>
      <c r="H52" s="1" t="s">
        <v>355</v>
      </c>
      <c r="I52" s="1" t="s">
        <v>553</v>
      </c>
      <c r="J52" s="1" t="s">
        <v>357</v>
      </c>
      <c r="K52" s="1" t="s">
        <v>553</v>
      </c>
      <c r="L52" s="1" t="s">
        <v>553</v>
      </c>
      <c r="M52" s="1" t="s">
        <v>369</v>
      </c>
      <c r="N52" s="1" t="s">
        <v>369</v>
      </c>
      <c r="O52" s="1" t="s">
        <v>358</v>
      </c>
      <c r="P52" s="1" t="s">
        <v>360</v>
      </c>
      <c r="Q52" s="1" t="s">
        <v>361</v>
      </c>
      <c r="R52" s="1" t="s">
        <v>554</v>
      </c>
      <c r="S52" s="1" t="s">
        <v>363</v>
      </c>
      <c r="T52" s="1" t="s">
        <v>364</v>
      </c>
      <c r="U52" s="1" t="s">
        <v>365</v>
      </c>
    </row>
    <row r="53" s="1" customFormat="1" spans="1:21">
      <c r="A53" s="3">
        <v>18767221381</v>
      </c>
      <c r="B53" s="1" t="s">
        <v>351</v>
      </c>
      <c r="C53" s="1" t="s">
        <v>555</v>
      </c>
      <c r="D53" s="1" t="s">
        <v>556</v>
      </c>
      <c r="E53" s="1" t="s">
        <v>198</v>
      </c>
      <c r="F53" s="1" t="s">
        <v>351</v>
      </c>
      <c r="G53" s="1" t="s">
        <v>354</v>
      </c>
      <c r="H53" s="1" t="s">
        <v>355</v>
      </c>
      <c r="I53" s="1" t="s">
        <v>557</v>
      </c>
      <c r="J53" s="1" t="s">
        <v>357</v>
      </c>
      <c r="K53" s="1" t="s">
        <v>557</v>
      </c>
      <c r="L53" s="1" t="s">
        <v>557</v>
      </c>
      <c r="M53" s="1" t="s">
        <v>369</v>
      </c>
      <c r="N53" s="1" t="s">
        <v>369</v>
      </c>
      <c r="O53" s="1" t="s">
        <v>358</v>
      </c>
      <c r="P53" s="1" t="s">
        <v>360</v>
      </c>
      <c r="Q53" s="1" t="s">
        <v>361</v>
      </c>
      <c r="R53" s="1" t="s">
        <v>558</v>
      </c>
      <c r="S53" s="1" t="s">
        <v>363</v>
      </c>
      <c r="T53" s="1" t="s">
        <v>364</v>
      </c>
      <c r="U53" s="1" t="s">
        <v>365</v>
      </c>
    </row>
    <row r="54" s="1" customFormat="1" spans="1:21">
      <c r="A54" s="3">
        <v>999218729869523</v>
      </c>
      <c r="B54" s="1" t="s">
        <v>461</v>
      </c>
      <c r="C54" s="1" t="s">
        <v>559</v>
      </c>
      <c r="D54" s="1" t="s">
        <v>560</v>
      </c>
      <c r="E54" s="1" t="s">
        <v>74</v>
      </c>
      <c r="F54" s="1" t="s">
        <v>351</v>
      </c>
      <c r="G54" s="1" t="s">
        <v>354</v>
      </c>
      <c r="H54" s="1" t="s">
        <v>355</v>
      </c>
      <c r="I54" s="1" t="s">
        <v>561</v>
      </c>
      <c r="J54" s="1" t="s">
        <v>357</v>
      </c>
      <c r="K54" s="1" t="s">
        <v>561</v>
      </c>
      <c r="L54" s="1" t="s">
        <v>561</v>
      </c>
      <c r="M54" s="1" t="s">
        <v>369</v>
      </c>
      <c r="N54" s="1" t="s">
        <v>369</v>
      </c>
      <c r="O54" s="1" t="s">
        <v>358</v>
      </c>
      <c r="P54" s="1" t="s">
        <v>360</v>
      </c>
      <c r="Q54" s="1" t="s">
        <v>361</v>
      </c>
      <c r="R54" s="1" t="s">
        <v>562</v>
      </c>
      <c r="S54" s="1" t="s">
        <v>363</v>
      </c>
      <c r="T54" s="1" t="s">
        <v>364</v>
      </c>
      <c r="U54" s="1" t="s">
        <v>365</v>
      </c>
    </row>
    <row r="55" s="1" customFormat="1" spans="1:21">
      <c r="A55" s="3">
        <v>999218727268029</v>
      </c>
      <c r="B55" s="1" t="s">
        <v>461</v>
      </c>
      <c r="C55" s="1" t="s">
        <v>563</v>
      </c>
      <c r="D55" s="1" t="s">
        <v>564</v>
      </c>
      <c r="E55" s="1" t="s">
        <v>65</v>
      </c>
      <c r="F55" s="1" t="s">
        <v>450</v>
      </c>
      <c r="G55" s="1" t="s">
        <v>354</v>
      </c>
      <c r="H55" s="1" t="s">
        <v>355</v>
      </c>
      <c r="I55" s="1" t="s">
        <v>565</v>
      </c>
      <c r="J55" s="1" t="s">
        <v>357</v>
      </c>
      <c r="K55" s="1" t="s">
        <v>565</v>
      </c>
      <c r="L55" s="1" t="s">
        <v>565</v>
      </c>
      <c r="M55" s="1" t="s">
        <v>369</v>
      </c>
      <c r="N55" s="1" t="s">
        <v>369</v>
      </c>
      <c r="O55" s="1" t="s">
        <v>358</v>
      </c>
      <c r="P55" s="1" t="s">
        <v>360</v>
      </c>
      <c r="Q55" s="1" t="s">
        <v>361</v>
      </c>
      <c r="R55" s="1" t="s">
        <v>566</v>
      </c>
      <c r="S55" s="1" t="s">
        <v>363</v>
      </c>
      <c r="T55" s="1" t="s">
        <v>364</v>
      </c>
      <c r="U55" s="1" t="s">
        <v>365</v>
      </c>
    </row>
    <row r="56" s="1" customFormat="1" spans="1:21">
      <c r="A56" s="3">
        <v>999218766580618</v>
      </c>
      <c r="B56" s="1" t="s">
        <v>351</v>
      </c>
      <c r="C56" s="1" t="s">
        <v>567</v>
      </c>
      <c r="D56" s="1" t="s">
        <v>568</v>
      </c>
      <c r="E56" s="1" t="s">
        <v>183</v>
      </c>
      <c r="F56" s="1" t="s">
        <v>351</v>
      </c>
      <c r="G56" s="1" t="s">
        <v>354</v>
      </c>
      <c r="H56" s="1" t="s">
        <v>355</v>
      </c>
      <c r="I56" s="1" t="s">
        <v>569</v>
      </c>
      <c r="J56" s="1" t="s">
        <v>357</v>
      </c>
      <c r="K56" s="1" t="s">
        <v>569</v>
      </c>
      <c r="L56" s="1" t="s">
        <v>569</v>
      </c>
      <c r="M56" s="1" t="s">
        <v>369</v>
      </c>
      <c r="N56" s="1" t="s">
        <v>369</v>
      </c>
      <c r="O56" s="1" t="s">
        <v>358</v>
      </c>
      <c r="P56" s="1" t="s">
        <v>360</v>
      </c>
      <c r="Q56" s="1" t="s">
        <v>361</v>
      </c>
      <c r="R56" s="1" t="s">
        <v>570</v>
      </c>
      <c r="S56" s="1" t="s">
        <v>363</v>
      </c>
      <c r="T56" s="1" t="s">
        <v>364</v>
      </c>
      <c r="U56" s="1" t="s">
        <v>365</v>
      </c>
    </row>
    <row r="57" s="1" customFormat="1" spans="1:21">
      <c r="A57" s="3">
        <v>999218766339483</v>
      </c>
      <c r="B57" s="1" t="s">
        <v>351</v>
      </c>
      <c r="C57" s="1" t="s">
        <v>571</v>
      </c>
      <c r="D57" s="1" t="s">
        <v>572</v>
      </c>
      <c r="E57" s="1" t="s">
        <v>170</v>
      </c>
      <c r="F57" s="1" t="s">
        <v>351</v>
      </c>
      <c r="G57" s="1" t="s">
        <v>354</v>
      </c>
      <c r="H57" s="1" t="s">
        <v>355</v>
      </c>
      <c r="I57" s="1" t="s">
        <v>573</v>
      </c>
      <c r="J57" s="1" t="s">
        <v>357</v>
      </c>
      <c r="K57" s="1" t="s">
        <v>573</v>
      </c>
      <c r="L57" s="1" t="s">
        <v>573</v>
      </c>
      <c r="M57" s="1" t="s">
        <v>369</v>
      </c>
      <c r="N57" s="1" t="s">
        <v>369</v>
      </c>
      <c r="O57" s="1" t="s">
        <v>358</v>
      </c>
      <c r="P57" s="1" t="s">
        <v>360</v>
      </c>
      <c r="Q57" s="1" t="s">
        <v>361</v>
      </c>
      <c r="R57" s="1" t="s">
        <v>574</v>
      </c>
      <c r="S57" s="1" t="s">
        <v>363</v>
      </c>
      <c r="T57" s="1" t="s">
        <v>364</v>
      </c>
      <c r="U57" s="1" t="s">
        <v>365</v>
      </c>
    </row>
    <row r="58" s="1" customFormat="1" spans="1:21">
      <c r="A58" s="3">
        <v>18771378687</v>
      </c>
      <c r="B58" s="1" t="s">
        <v>351</v>
      </c>
      <c r="C58" s="1" t="s">
        <v>575</v>
      </c>
      <c r="D58" s="1" t="s">
        <v>576</v>
      </c>
      <c r="E58" s="1" t="s">
        <v>222</v>
      </c>
      <c r="F58" s="1" t="s">
        <v>351</v>
      </c>
      <c r="G58" s="1" t="s">
        <v>354</v>
      </c>
      <c r="H58" s="1" t="s">
        <v>355</v>
      </c>
      <c r="I58" s="1" t="s">
        <v>577</v>
      </c>
      <c r="J58" s="1" t="s">
        <v>357</v>
      </c>
      <c r="K58" s="1" t="s">
        <v>577</v>
      </c>
      <c r="L58" s="1" t="s">
        <v>577</v>
      </c>
      <c r="M58" s="1" t="s">
        <v>369</v>
      </c>
      <c r="N58" s="1" t="s">
        <v>369</v>
      </c>
      <c r="O58" s="1" t="s">
        <v>358</v>
      </c>
      <c r="P58" s="1" t="s">
        <v>360</v>
      </c>
      <c r="Q58" s="1" t="s">
        <v>361</v>
      </c>
      <c r="R58" s="1" t="s">
        <v>578</v>
      </c>
      <c r="S58" s="1" t="s">
        <v>363</v>
      </c>
      <c r="T58" s="1" t="s">
        <v>364</v>
      </c>
      <c r="U58" s="1" t="s">
        <v>365</v>
      </c>
    </row>
    <row r="59" s="1" customFormat="1" spans="1:21">
      <c r="A59" s="3">
        <v>18773022923</v>
      </c>
      <c r="B59" s="1" t="s">
        <v>351</v>
      </c>
      <c r="C59" s="1" t="s">
        <v>579</v>
      </c>
      <c r="D59" s="1" t="s">
        <v>580</v>
      </c>
      <c r="E59" s="1" t="s">
        <v>243</v>
      </c>
      <c r="F59" s="1" t="s">
        <v>351</v>
      </c>
      <c r="G59" s="1" t="s">
        <v>354</v>
      </c>
      <c r="H59" s="1" t="s">
        <v>355</v>
      </c>
      <c r="I59" s="1" t="s">
        <v>581</v>
      </c>
      <c r="J59" s="1" t="s">
        <v>357</v>
      </c>
      <c r="K59" s="1" t="s">
        <v>581</v>
      </c>
      <c r="L59" s="1" t="s">
        <v>581</v>
      </c>
      <c r="M59" s="1" t="s">
        <v>369</v>
      </c>
      <c r="N59" s="1" t="s">
        <v>369</v>
      </c>
      <c r="O59" s="1" t="s">
        <v>358</v>
      </c>
      <c r="P59" s="1" t="s">
        <v>360</v>
      </c>
      <c r="Q59" s="1" t="s">
        <v>361</v>
      </c>
      <c r="R59" s="1" t="s">
        <v>582</v>
      </c>
      <c r="S59" s="1" t="s">
        <v>363</v>
      </c>
      <c r="T59" s="1" t="s">
        <v>364</v>
      </c>
      <c r="U59" s="1" t="s">
        <v>365</v>
      </c>
    </row>
    <row r="60" s="1" customFormat="1" spans="1:21">
      <c r="A60" s="3">
        <v>18766222679</v>
      </c>
      <c r="B60" s="1" t="s">
        <v>351</v>
      </c>
      <c r="C60" s="1" t="s">
        <v>583</v>
      </c>
      <c r="D60" s="1" t="s">
        <v>584</v>
      </c>
      <c r="E60" s="1" t="s">
        <v>158</v>
      </c>
      <c r="F60" s="1" t="s">
        <v>351</v>
      </c>
      <c r="G60" s="1" t="s">
        <v>354</v>
      </c>
      <c r="H60" s="1" t="s">
        <v>355</v>
      </c>
      <c r="I60" s="1" t="s">
        <v>585</v>
      </c>
      <c r="J60" s="1" t="s">
        <v>357</v>
      </c>
      <c r="K60" s="1" t="s">
        <v>585</v>
      </c>
      <c r="L60" s="1" t="s">
        <v>585</v>
      </c>
      <c r="M60" s="1" t="s">
        <v>369</v>
      </c>
      <c r="N60" s="1" t="s">
        <v>369</v>
      </c>
      <c r="O60" s="1" t="s">
        <v>358</v>
      </c>
      <c r="P60" s="1" t="s">
        <v>360</v>
      </c>
      <c r="Q60" s="1" t="s">
        <v>361</v>
      </c>
      <c r="R60" s="1" t="s">
        <v>586</v>
      </c>
      <c r="S60" s="1" t="s">
        <v>363</v>
      </c>
      <c r="T60" s="1" t="s">
        <v>364</v>
      </c>
      <c r="U60" s="1" t="s">
        <v>365</v>
      </c>
    </row>
    <row r="61" s="1" customFormat="1" spans="1:21">
      <c r="A61" s="3">
        <v>18766277517</v>
      </c>
      <c r="B61" s="1" t="s">
        <v>351</v>
      </c>
      <c r="C61" s="1" t="s">
        <v>587</v>
      </c>
      <c r="D61" s="1" t="s">
        <v>588</v>
      </c>
      <c r="E61" s="1" t="s">
        <v>165</v>
      </c>
      <c r="F61" s="1" t="s">
        <v>351</v>
      </c>
      <c r="G61" s="1" t="s">
        <v>354</v>
      </c>
      <c r="H61" s="1" t="s">
        <v>355</v>
      </c>
      <c r="I61" s="1" t="s">
        <v>589</v>
      </c>
      <c r="J61" s="1" t="s">
        <v>357</v>
      </c>
      <c r="K61" s="1" t="s">
        <v>589</v>
      </c>
      <c r="L61" s="1" t="s">
        <v>589</v>
      </c>
      <c r="M61" s="1" t="s">
        <v>369</v>
      </c>
      <c r="N61" s="1" t="s">
        <v>369</v>
      </c>
      <c r="O61" s="1" t="s">
        <v>358</v>
      </c>
      <c r="P61" s="1" t="s">
        <v>360</v>
      </c>
      <c r="Q61" s="1" t="s">
        <v>361</v>
      </c>
      <c r="R61" s="1" t="s">
        <v>590</v>
      </c>
      <c r="S61" s="1" t="s">
        <v>363</v>
      </c>
      <c r="T61" s="1" t="s">
        <v>364</v>
      </c>
      <c r="U61" s="1" t="s">
        <v>365</v>
      </c>
    </row>
    <row r="62" s="1" customFormat="1" spans="1:21">
      <c r="A62" s="3">
        <v>999218766638732</v>
      </c>
      <c r="B62" s="1" t="s">
        <v>351</v>
      </c>
      <c r="C62" s="1" t="s">
        <v>591</v>
      </c>
      <c r="D62" s="1" t="s">
        <v>592</v>
      </c>
      <c r="E62" s="1" t="s">
        <v>190</v>
      </c>
      <c r="F62" s="1" t="s">
        <v>351</v>
      </c>
      <c r="G62" s="1" t="s">
        <v>354</v>
      </c>
      <c r="H62" s="1" t="s">
        <v>355</v>
      </c>
      <c r="I62" s="1" t="s">
        <v>593</v>
      </c>
      <c r="J62" s="1" t="s">
        <v>357</v>
      </c>
      <c r="K62" s="1" t="s">
        <v>593</v>
      </c>
      <c r="L62" s="1" t="s">
        <v>593</v>
      </c>
      <c r="M62" s="1" t="s">
        <v>369</v>
      </c>
      <c r="N62" s="1" t="s">
        <v>369</v>
      </c>
      <c r="O62" s="1" t="s">
        <v>358</v>
      </c>
      <c r="P62" s="1" t="s">
        <v>360</v>
      </c>
      <c r="Q62" s="1" t="s">
        <v>361</v>
      </c>
      <c r="R62" s="1" t="s">
        <v>594</v>
      </c>
      <c r="S62" s="1" t="s">
        <v>363</v>
      </c>
      <c r="T62" s="1" t="s">
        <v>364</v>
      </c>
      <c r="U62" s="1" t="s">
        <v>365</v>
      </c>
    </row>
    <row r="63" s="1" customFormat="1" spans="1:21">
      <c r="A63" s="3">
        <v>18767236728</v>
      </c>
      <c r="B63" s="1" t="s">
        <v>351</v>
      </c>
      <c r="C63" s="1" t="s">
        <v>595</v>
      </c>
      <c r="D63" s="1" t="s">
        <v>596</v>
      </c>
      <c r="E63" s="1" t="s">
        <v>203</v>
      </c>
      <c r="F63" s="1" t="s">
        <v>351</v>
      </c>
      <c r="G63" s="1" t="s">
        <v>354</v>
      </c>
      <c r="H63" s="1" t="s">
        <v>355</v>
      </c>
      <c r="I63" s="1" t="s">
        <v>597</v>
      </c>
      <c r="J63" s="1" t="s">
        <v>357</v>
      </c>
      <c r="K63" s="1" t="s">
        <v>597</v>
      </c>
      <c r="L63" s="1" t="s">
        <v>597</v>
      </c>
      <c r="M63" s="1" t="s">
        <v>369</v>
      </c>
      <c r="N63" s="1" t="s">
        <v>369</v>
      </c>
      <c r="O63" s="1" t="s">
        <v>358</v>
      </c>
      <c r="P63" s="1" t="s">
        <v>360</v>
      </c>
      <c r="Q63" s="1" t="s">
        <v>361</v>
      </c>
      <c r="R63" s="1" t="s">
        <v>598</v>
      </c>
      <c r="S63" s="1" t="s">
        <v>363</v>
      </c>
      <c r="T63" s="1" t="s">
        <v>364</v>
      </c>
      <c r="U63" s="1" t="s">
        <v>365</v>
      </c>
    </row>
    <row r="64" s="1" customFormat="1" spans="1:21">
      <c r="A64" s="3">
        <v>18687546342</v>
      </c>
      <c r="B64" s="1" t="s">
        <v>599</v>
      </c>
      <c r="C64" s="1" t="s">
        <v>600</v>
      </c>
      <c r="D64" s="1" t="s">
        <v>601</v>
      </c>
      <c r="E64" s="1" t="s">
        <v>602</v>
      </c>
      <c r="F64" s="1" t="s">
        <v>351</v>
      </c>
      <c r="G64" s="1" t="s">
        <v>354</v>
      </c>
      <c r="H64" s="1" t="s">
        <v>355</v>
      </c>
      <c r="I64" s="1" t="s">
        <v>603</v>
      </c>
      <c r="J64" s="1" t="s">
        <v>357</v>
      </c>
      <c r="K64" s="1" t="s">
        <v>603</v>
      </c>
      <c r="L64" s="1" t="s">
        <v>603</v>
      </c>
      <c r="M64" s="1" t="s">
        <v>369</v>
      </c>
      <c r="N64" s="1" t="s">
        <v>369</v>
      </c>
      <c r="O64" s="1" t="s">
        <v>358</v>
      </c>
      <c r="P64" s="1" t="s">
        <v>360</v>
      </c>
      <c r="Q64" s="1" t="s">
        <v>361</v>
      </c>
      <c r="R64" s="1" t="s">
        <v>604</v>
      </c>
      <c r="S64" s="1" t="s">
        <v>363</v>
      </c>
      <c r="T64" s="1" t="s">
        <v>364</v>
      </c>
      <c r="U64" s="1" t="s">
        <v>365</v>
      </c>
    </row>
    <row r="65" s="1" customFormat="1" spans="1:21">
      <c r="A65" s="3">
        <v>999218766997560</v>
      </c>
      <c r="B65" s="1" t="s">
        <v>351</v>
      </c>
      <c r="C65" s="1" t="s">
        <v>605</v>
      </c>
      <c r="D65" s="1" t="s">
        <v>606</v>
      </c>
      <c r="E65" s="1" t="s">
        <v>194</v>
      </c>
      <c r="F65" s="1" t="s">
        <v>351</v>
      </c>
      <c r="G65" s="1" t="s">
        <v>354</v>
      </c>
      <c r="H65" s="1" t="s">
        <v>355</v>
      </c>
      <c r="I65" s="1" t="s">
        <v>607</v>
      </c>
      <c r="J65" s="1" t="s">
        <v>357</v>
      </c>
      <c r="K65" s="1" t="s">
        <v>607</v>
      </c>
      <c r="L65" s="1" t="s">
        <v>607</v>
      </c>
      <c r="M65" s="1" t="s">
        <v>369</v>
      </c>
      <c r="N65" s="1" t="s">
        <v>369</v>
      </c>
      <c r="O65" s="1" t="s">
        <v>358</v>
      </c>
      <c r="P65" s="1" t="s">
        <v>360</v>
      </c>
      <c r="Q65" s="1" t="s">
        <v>361</v>
      </c>
      <c r="R65" s="1" t="s">
        <v>608</v>
      </c>
      <c r="S65" s="1" t="s">
        <v>363</v>
      </c>
      <c r="T65" s="1" t="s">
        <v>364</v>
      </c>
      <c r="U65" s="1" t="s">
        <v>365</v>
      </c>
    </row>
    <row r="66" s="1" customFormat="1" spans="1:21">
      <c r="A66" s="3">
        <v>18765205514</v>
      </c>
      <c r="B66" s="1" t="s">
        <v>351</v>
      </c>
      <c r="C66" s="1" t="s">
        <v>609</v>
      </c>
      <c r="D66" s="1" t="s">
        <v>610</v>
      </c>
      <c r="E66" s="1" t="s">
        <v>137</v>
      </c>
      <c r="F66" s="1" t="s">
        <v>351</v>
      </c>
      <c r="G66" s="1" t="s">
        <v>354</v>
      </c>
      <c r="H66" s="1" t="s">
        <v>355</v>
      </c>
      <c r="I66" s="1" t="s">
        <v>611</v>
      </c>
      <c r="J66" s="1" t="s">
        <v>357</v>
      </c>
      <c r="K66" s="1" t="s">
        <v>611</v>
      </c>
      <c r="L66" s="1" t="s">
        <v>611</v>
      </c>
      <c r="M66" s="1" t="s">
        <v>369</v>
      </c>
      <c r="N66" s="1" t="s">
        <v>369</v>
      </c>
      <c r="O66" s="1" t="s">
        <v>358</v>
      </c>
      <c r="P66" s="1" t="s">
        <v>360</v>
      </c>
      <c r="Q66" s="1" t="s">
        <v>361</v>
      </c>
      <c r="R66" s="1" t="s">
        <v>612</v>
      </c>
      <c r="S66" s="1" t="s">
        <v>363</v>
      </c>
      <c r="T66" s="1" t="s">
        <v>364</v>
      </c>
      <c r="U66" s="1" t="s">
        <v>365</v>
      </c>
    </row>
    <row r="67" s="1" customFormat="1" spans="1:21">
      <c r="A67" s="3">
        <v>18765203853</v>
      </c>
      <c r="B67" s="1" t="s">
        <v>351</v>
      </c>
      <c r="C67" s="1" t="s">
        <v>613</v>
      </c>
      <c r="D67" s="1" t="s">
        <v>610</v>
      </c>
      <c r="E67" s="1" t="s">
        <v>134</v>
      </c>
      <c r="F67" s="1" t="s">
        <v>351</v>
      </c>
      <c r="G67" s="1" t="s">
        <v>354</v>
      </c>
      <c r="H67" s="1" t="s">
        <v>355</v>
      </c>
      <c r="I67" s="1" t="s">
        <v>611</v>
      </c>
      <c r="J67" s="1" t="s">
        <v>357</v>
      </c>
      <c r="K67" s="1" t="s">
        <v>611</v>
      </c>
      <c r="L67" s="1" t="s">
        <v>611</v>
      </c>
      <c r="M67" s="1" t="s">
        <v>369</v>
      </c>
      <c r="N67" s="1" t="s">
        <v>369</v>
      </c>
      <c r="O67" s="1" t="s">
        <v>358</v>
      </c>
      <c r="P67" s="1" t="s">
        <v>360</v>
      </c>
      <c r="Q67" s="1" t="s">
        <v>361</v>
      </c>
      <c r="R67" s="1" t="s">
        <v>614</v>
      </c>
      <c r="S67" s="1" t="s">
        <v>363</v>
      </c>
      <c r="T67" s="1" t="s">
        <v>364</v>
      </c>
      <c r="U67" s="1" t="s">
        <v>365</v>
      </c>
    </row>
    <row r="68" s="1" customFormat="1" spans="1:21">
      <c r="A68" s="3">
        <v>999218772981393</v>
      </c>
      <c r="B68" s="1" t="s">
        <v>351</v>
      </c>
      <c r="C68" s="1" t="s">
        <v>615</v>
      </c>
      <c r="D68" s="1" t="s">
        <v>616</v>
      </c>
      <c r="E68" s="1" t="s">
        <v>239</v>
      </c>
      <c r="F68" s="1" t="s">
        <v>351</v>
      </c>
      <c r="G68" s="1" t="s">
        <v>354</v>
      </c>
      <c r="H68" s="1" t="s">
        <v>355</v>
      </c>
      <c r="I68" s="1" t="s">
        <v>617</v>
      </c>
      <c r="J68" s="1" t="s">
        <v>357</v>
      </c>
      <c r="K68" s="1" t="s">
        <v>617</v>
      </c>
      <c r="L68" s="1" t="s">
        <v>617</v>
      </c>
      <c r="M68" s="1" t="s">
        <v>369</v>
      </c>
      <c r="N68" s="1" t="s">
        <v>369</v>
      </c>
      <c r="O68" s="1" t="s">
        <v>358</v>
      </c>
      <c r="P68" s="1" t="s">
        <v>360</v>
      </c>
      <c r="Q68" s="1" t="s">
        <v>361</v>
      </c>
      <c r="R68" s="1" t="s">
        <v>618</v>
      </c>
      <c r="S68" s="1" t="s">
        <v>363</v>
      </c>
      <c r="T68" s="1" t="s">
        <v>364</v>
      </c>
      <c r="U68" s="1" t="s">
        <v>365</v>
      </c>
    </row>
    <row r="69" s="1" customFormat="1" spans="1:21">
      <c r="A69" s="3">
        <v>18771121195</v>
      </c>
      <c r="B69" s="1" t="s">
        <v>351</v>
      </c>
      <c r="C69" s="1" t="s">
        <v>619</v>
      </c>
      <c r="D69" s="1" t="s">
        <v>620</v>
      </c>
      <c r="E69" s="1" t="s">
        <v>213</v>
      </c>
      <c r="F69" s="1" t="s">
        <v>351</v>
      </c>
      <c r="G69" s="1" t="s">
        <v>354</v>
      </c>
      <c r="H69" s="1" t="s">
        <v>355</v>
      </c>
      <c r="I69" s="1" t="s">
        <v>423</v>
      </c>
      <c r="J69" s="1" t="s">
        <v>357</v>
      </c>
      <c r="K69" s="1" t="s">
        <v>423</v>
      </c>
      <c r="L69" s="1" t="s">
        <v>423</v>
      </c>
      <c r="M69" s="1" t="s">
        <v>369</v>
      </c>
      <c r="N69" s="1" t="s">
        <v>369</v>
      </c>
      <c r="O69" s="1" t="s">
        <v>358</v>
      </c>
      <c r="P69" s="1" t="s">
        <v>360</v>
      </c>
      <c r="Q69" s="1" t="s">
        <v>361</v>
      </c>
      <c r="R69" s="1" t="s">
        <v>621</v>
      </c>
      <c r="S69" s="1" t="s">
        <v>363</v>
      </c>
      <c r="T69" s="1" t="s">
        <v>364</v>
      </c>
      <c r="U69" s="1" t="s">
        <v>365</v>
      </c>
    </row>
    <row r="70" s="1" customFormat="1" spans="1:21">
      <c r="A70" s="3">
        <v>999218767452409</v>
      </c>
      <c r="B70" s="1" t="s">
        <v>351</v>
      </c>
      <c r="C70" s="1" t="s">
        <v>622</v>
      </c>
      <c r="D70" s="1" t="s">
        <v>623</v>
      </c>
      <c r="E70" s="1" t="s">
        <v>209</v>
      </c>
      <c r="F70" s="1" t="s">
        <v>351</v>
      </c>
      <c r="G70" s="1" t="s">
        <v>354</v>
      </c>
      <c r="H70" s="1" t="s">
        <v>355</v>
      </c>
      <c r="I70" s="1" t="s">
        <v>388</v>
      </c>
      <c r="J70" s="1" t="s">
        <v>357</v>
      </c>
      <c r="K70" s="1" t="s">
        <v>388</v>
      </c>
      <c r="L70" s="1" t="s">
        <v>388</v>
      </c>
      <c r="M70" s="1" t="s">
        <v>369</v>
      </c>
      <c r="N70" s="1" t="s">
        <v>369</v>
      </c>
      <c r="O70" s="1" t="s">
        <v>358</v>
      </c>
      <c r="P70" s="1" t="s">
        <v>360</v>
      </c>
      <c r="Q70" s="1" t="s">
        <v>361</v>
      </c>
      <c r="R70" s="1" t="s">
        <v>624</v>
      </c>
      <c r="S70" s="1" t="s">
        <v>363</v>
      </c>
      <c r="T70" s="1" t="s">
        <v>364</v>
      </c>
      <c r="U70" s="1" t="s">
        <v>365</v>
      </c>
    </row>
    <row r="71" s="1" customFormat="1" spans="1:21">
      <c r="A71" s="3">
        <v>18537016757</v>
      </c>
      <c r="B71" s="1" t="s">
        <v>625</v>
      </c>
      <c r="C71" s="1" t="s">
        <v>626</v>
      </c>
      <c r="D71" s="1" t="s">
        <v>627</v>
      </c>
      <c r="E71" s="1" t="s">
        <v>628</v>
      </c>
      <c r="F71" s="1" t="s">
        <v>450</v>
      </c>
      <c r="G71" s="1" t="s">
        <v>354</v>
      </c>
      <c r="H71" s="1" t="s">
        <v>355</v>
      </c>
      <c r="I71" s="1" t="s">
        <v>629</v>
      </c>
      <c r="J71" s="1" t="s">
        <v>357</v>
      </c>
      <c r="K71" s="1" t="s">
        <v>629</v>
      </c>
      <c r="L71" s="1" t="s">
        <v>629</v>
      </c>
      <c r="M71" s="1" t="s">
        <v>369</v>
      </c>
      <c r="N71" s="1" t="s">
        <v>369</v>
      </c>
      <c r="O71" s="1" t="s">
        <v>358</v>
      </c>
      <c r="P71" s="1" t="s">
        <v>360</v>
      </c>
      <c r="Q71" s="1" t="s">
        <v>361</v>
      </c>
      <c r="R71" s="1" t="s">
        <v>630</v>
      </c>
      <c r="S71" s="1" t="s">
        <v>363</v>
      </c>
      <c r="T71" s="1" t="s">
        <v>364</v>
      </c>
      <c r="U71" s="1" t="s">
        <v>365</v>
      </c>
    </row>
    <row r="72" s="1" customFormat="1" spans="1:21">
      <c r="A72" s="3">
        <v>18452360096</v>
      </c>
      <c r="B72" s="1" t="s">
        <v>631</v>
      </c>
      <c r="C72" s="1" t="s">
        <v>632</v>
      </c>
      <c r="D72" s="1" t="s">
        <v>633</v>
      </c>
      <c r="E72" s="1" t="s">
        <v>634</v>
      </c>
      <c r="F72" s="1" t="s">
        <v>351</v>
      </c>
      <c r="G72" s="1" t="s">
        <v>354</v>
      </c>
      <c r="H72" s="1" t="s">
        <v>355</v>
      </c>
      <c r="I72" s="1" t="s">
        <v>635</v>
      </c>
      <c r="J72" s="1" t="s">
        <v>357</v>
      </c>
      <c r="K72" s="1" t="s">
        <v>635</v>
      </c>
      <c r="L72" s="1" t="s">
        <v>635</v>
      </c>
      <c r="M72" s="1" t="s">
        <v>369</v>
      </c>
      <c r="N72" s="1" t="s">
        <v>369</v>
      </c>
      <c r="O72" s="1" t="s">
        <v>358</v>
      </c>
      <c r="P72" s="1" t="s">
        <v>360</v>
      </c>
      <c r="Q72" s="1" t="s">
        <v>361</v>
      </c>
      <c r="R72" s="1" t="s">
        <v>636</v>
      </c>
      <c r="S72" s="1" t="s">
        <v>363</v>
      </c>
      <c r="T72" s="1" t="s">
        <v>364</v>
      </c>
      <c r="U72" s="1" t="s">
        <v>365</v>
      </c>
    </row>
    <row r="73" s="1" customFormat="1" spans="1:21">
      <c r="A73" s="3">
        <v>18616477226</v>
      </c>
      <c r="B73" s="1" t="s">
        <v>637</v>
      </c>
      <c r="C73" s="1" t="s">
        <v>638</v>
      </c>
      <c r="D73" s="1" t="s">
        <v>639</v>
      </c>
      <c r="E73" s="1" t="s">
        <v>640</v>
      </c>
      <c r="F73" s="1" t="s">
        <v>351</v>
      </c>
      <c r="G73" s="1" t="s">
        <v>354</v>
      </c>
      <c r="H73" s="1" t="s">
        <v>355</v>
      </c>
      <c r="I73" s="1" t="s">
        <v>641</v>
      </c>
      <c r="J73" s="1" t="s">
        <v>357</v>
      </c>
      <c r="K73" s="1" t="s">
        <v>641</v>
      </c>
      <c r="L73" s="1" t="s">
        <v>641</v>
      </c>
      <c r="M73" s="1" t="s">
        <v>369</v>
      </c>
      <c r="N73" s="1" t="s">
        <v>369</v>
      </c>
      <c r="O73" s="1" t="s">
        <v>358</v>
      </c>
      <c r="P73" s="1" t="s">
        <v>360</v>
      </c>
      <c r="Q73" s="1" t="s">
        <v>361</v>
      </c>
      <c r="R73" s="1" t="s">
        <v>642</v>
      </c>
      <c r="S73" s="1" t="s">
        <v>363</v>
      </c>
      <c r="T73" s="1" t="s">
        <v>364</v>
      </c>
      <c r="U73" s="1" t="s">
        <v>365</v>
      </c>
    </row>
    <row r="74" s="1" customFormat="1" spans="1:21">
      <c r="A74" s="3">
        <v>18611276436</v>
      </c>
      <c r="B74" s="1" t="s">
        <v>637</v>
      </c>
      <c r="C74" s="1" t="s">
        <v>643</v>
      </c>
      <c r="D74" s="1" t="s">
        <v>644</v>
      </c>
      <c r="E74" s="1" t="s">
        <v>43</v>
      </c>
      <c r="F74" s="1" t="s">
        <v>450</v>
      </c>
      <c r="G74" s="1" t="s">
        <v>354</v>
      </c>
      <c r="H74" s="1" t="s">
        <v>355</v>
      </c>
      <c r="I74" s="1" t="s">
        <v>645</v>
      </c>
      <c r="J74" s="1" t="s">
        <v>357</v>
      </c>
      <c r="K74" s="1" t="s">
        <v>645</v>
      </c>
      <c r="L74" s="1" t="s">
        <v>358</v>
      </c>
      <c r="M74" s="1" t="s">
        <v>646</v>
      </c>
      <c r="N74" s="1" t="s">
        <v>646</v>
      </c>
      <c r="O74" s="1" t="s">
        <v>358</v>
      </c>
      <c r="P74" s="1" t="s">
        <v>360</v>
      </c>
      <c r="Q74" s="1" t="s">
        <v>361</v>
      </c>
      <c r="R74" s="1" t="s">
        <v>647</v>
      </c>
      <c r="S74" s="1" t="s">
        <v>363</v>
      </c>
      <c r="T74" s="1" t="s">
        <v>364</v>
      </c>
      <c r="U74" s="1" t="s">
        <v>365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2022-09-01T02:33:24Z</dcterms:created>
  <dcterms:modified xsi:type="dcterms:W3CDTF">2022-09-01T03:27:59Z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483DC3D9313A4A1A99C3AF62CFF20B4B</vt:lpwstr>
  </property>
  <property fmtid="{D5CDD505-2E9C-101B-9397-08002B2CF9AE}" pid="3" name="KSOProductBuildVer">
    <vt:lpwstr>2052-11.1.0.12353</vt:lpwstr>
  </property>
</Properties>
</file>