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对账!$A$1:$X$76</definedName>
  </definedNames>
  <calcPr calcId="144525"/>
</workbook>
</file>

<file path=xl/sharedStrings.xml><?xml version="1.0" encoding="utf-8"?>
<sst xmlns="http://schemas.openxmlformats.org/spreadsheetml/2006/main" count="2410" uniqueCount="631">
  <si>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</si>
  <si>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</si>
  <si>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</si>
  <si>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</si>
  <si>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</si>
  <si>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</si>
  <si>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</si>
  <si>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</si>
  <si>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</si>
  <si>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</si>
  <si>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</si>
  <si>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</si>
  <si>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</si>
  <si>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</si>
  <si>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</si>
  <si>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</si>
  <si>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</si>
  <si>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</si>
  <si>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</si>
  <si>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</si>
  <si>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</si>
  <si>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</si>
  <si>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</si>
  <si>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</si>
  <si>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</si>
  <si>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18649909547	</t>
  </si>
  <si>
    <t>Ctrip</t>
  </si>
  <si>
    <t>正常</t>
  </si>
  <si>
    <t>[宜兰]山形阁(Yamagata Kaku Hotel &amp; Spa)(81210480)</t>
  </si>
  <si>
    <t>标准大床房&lt;至多8间&gt;&lt;2人入住&gt;&lt;早餐&gt;</t>
  </si>
  <si>
    <t>CNY</t>
  </si>
  <si>
    <t>WANG/CHING-HUI</t>
  </si>
  <si>
    <t>CA13744220902CNY</t>
  </si>
  <si>
    <t>未提现</t>
  </si>
  <si>
    <t>携程开票</t>
  </si>
  <si>
    <t xml:space="preserve">	</t>
  </si>
  <si>
    <t xml:space="preserve">18679200596	</t>
  </si>
  <si>
    <t>[汉中]全季酒店(汉中北街口店)(93871129)</t>
  </si>
  <si>
    <t>双床房&lt;至多8间&gt;&lt;2人入住&gt;</t>
  </si>
  <si>
    <t>贺鹃</t>
  </si>
  <si>
    <t xml:space="preserve">R7230992092678387001	</t>
  </si>
  <si>
    <t xml:space="preserve">18684516166	</t>
  </si>
  <si>
    <t>[台中]薆悦酒店(台中馆)(Inhouse Hotel Taichung)(80941408)</t>
  </si>
  <si>
    <t>精品大床房&lt;至多8间&gt;&lt;2人入住&gt;</t>
  </si>
  <si>
    <t>KUO/YAHUI</t>
  </si>
  <si>
    <t xml:space="preserve">18698458847	</t>
  </si>
  <si>
    <t>[深圳]尚客优酒店（深圳国际会展中心沙井西站店）(93871961)</t>
  </si>
  <si>
    <t>标准间&lt;至多8间&gt;&lt;2人入住&gt;</t>
  </si>
  <si>
    <t>邰华泉</t>
  </si>
  <si>
    <t xml:space="preserve">(THK)YD02167220810093605145;	</t>
  </si>
  <si>
    <t>取消</t>
  </si>
  <si>
    <t>过时取消</t>
  </si>
  <si>
    <t xml:space="preserve">18729726018	</t>
  </si>
  <si>
    <t>[日照]汉庭酒店(日照山海天路万平口景区酒店)(93877201)</t>
  </si>
  <si>
    <t>高级大床房&lt;至多8间&gt;&lt;2人入住&gt;</t>
  </si>
  <si>
    <t>王立晓</t>
  </si>
  <si>
    <t xml:space="preserve">R2768251093047014001	</t>
  </si>
  <si>
    <t xml:space="preserve">18733548073	</t>
  </si>
  <si>
    <t>[杭州]全季酒店(杭州萧山机场南阳店)(93876316)</t>
  </si>
  <si>
    <t>大床房&lt;至多8间&gt;&lt;2人入住&gt;</t>
  </si>
  <si>
    <t>李奇</t>
  </si>
  <si>
    <t xml:space="preserve">R3112007093055135001	</t>
  </si>
  <si>
    <t xml:space="preserve">18739064197	</t>
  </si>
  <si>
    <t>[花莲]花莲布洛湾大饭店(Bulowan Hotel)(81210302)</t>
  </si>
  <si>
    <t>双人房&lt;至多8间&gt;&lt;2人入住&gt;</t>
  </si>
  <si>
    <t>TSENG/TINGWEI</t>
  </si>
  <si>
    <t xml:space="preserve">08/13	</t>
  </si>
  <si>
    <t xml:space="preserve">18745115431	</t>
  </si>
  <si>
    <t>[北京]海友酒店(北京南站南广场店)(76436372)</t>
  </si>
  <si>
    <t>大床房A&lt;至多8间&gt;&lt;2人入住&gt;</t>
  </si>
  <si>
    <t>刘超颖</t>
  </si>
  <si>
    <t xml:space="preserve">R1000771093173096001	</t>
  </si>
  <si>
    <t xml:space="preserve">18745491762	</t>
  </si>
  <si>
    <t>[珠海]珠海横琴星乐度露营小镇(87943851)</t>
  </si>
  <si>
    <t>标准双床房&lt;至多8间&gt;&lt;2人入住&gt;</t>
  </si>
  <si>
    <t>陈凡</t>
  </si>
  <si>
    <t xml:space="preserve">18754041285	</t>
  </si>
  <si>
    <t>[嘉义市]嘉义洄嘉居行旅(Back Home Hotel)(80942045)</t>
  </si>
  <si>
    <t>高级双床房&lt;至多8间&gt;&lt;2人入住&gt;</t>
  </si>
  <si>
    <t>kuan/zi hui</t>
  </si>
  <si>
    <t xml:space="preserve">18764892193	</t>
  </si>
  <si>
    <t>[台北]RF富裕自由旅店 - 林森馆(RF Hotel  Linsen)(82340535)</t>
  </si>
  <si>
    <t>精致客房&lt;至多8间&gt;&lt;2人入住&gt;</t>
  </si>
  <si>
    <t>HSIEH/CHIJUNG</t>
  </si>
  <si>
    <t xml:space="preserve">18766177361	</t>
  </si>
  <si>
    <t>[台北]台北柯达大饭店-敦南馆(K Hotel Dunnan)(80941563)</t>
  </si>
  <si>
    <t>商务大床房&lt;至多8间&gt;&lt;2人入住&gt;</t>
  </si>
  <si>
    <t>CHEN/HUNGWEI</t>
  </si>
  <si>
    <t xml:space="preserve">20220816-013	</t>
  </si>
  <si>
    <t xml:space="preserve">18767245461	</t>
  </si>
  <si>
    <t>[香港]香港加州酒店(家庭旅馆)(California Hotel)(80247428)</t>
  </si>
  <si>
    <t>tao/dongming</t>
  </si>
  <si>
    <t xml:space="preserve">18773170745	</t>
  </si>
  <si>
    <t>[阳朔]逸龙苑特色民宿（阳朔遇龙河景区店）(80249183)</t>
  </si>
  <si>
    <t>后院标间&lt;至多8间&gt;&lt;2人入住&gt;&lt;早餐&gt;</t>
  </si>
  <si>
    <t>李智勇</t>
  </si>
  <si>
    <t xml:space="preserve">999218773491707	</t>
  </si>
  <si>
    <t>[广州]广州珀丽酒店(76255406)</t>
  </si>
  <si>
    <t>豪华双床房&lt;至多8间&gt;&lt;2人入住&gt;&lt;早餐&gt;</t>
  </si>
  <si>
    <t>胡培祥</t>
  </si>
  <si>
    <t xml:space="preserve">18773510548	</t>
  </si>
  <si>
    <t>[都江堰]花美时酒店(都江堰融创文旅城店)(80248338)</t>
  </si>
  <si>
    <t>园景雅致双床房&lt;至多8间&gt;&lt;2人入住&gt;</t>
  </si>
  <si>
    <t>李汶锶</t>
  </si>
  <si>
    <t xml:space="preserve">2657170	</t>
  </si>
  <si>
    <t xml:space="preserve">(THK)YD03456220816184404907;	</t>
  </si>
  <si>
    <t xml:space="preserve">999218774944319	</t>
  </si>
  <si>
    <t>豪华双床房&lt;至多8间&gt;&lt;2人入住&gt;</t>
  </si>
  <si>
    <t>伦赛</t>
  </si>
  <si>
    <t xml:space="preserve">18775135001	</t>
  </si>
  <si>
    <t>[广州]万佳公寓(南沙万达广场店)(94910761)</t>
  </si>
  <si>
    <t>尊贵大床房&lt;至多8间&gt;&lt;2人入住&gt;</t>
  </si>
  <si>
    <t>李纯涛</t>
  </si>
  <si>
    <t xml:space="preserve">999218775550156	</t>
  </si>
  <si>
    <t>[延安]延安云鼎山居酒店(92128937)</t>
  </si>
  <si>
    <t>观云居· 炕房&lt;至多8间&gt;&lt;2人入住&gt;&lt;早餐&gt;</t>
  </si>
  <si>
    <t>张平</t>
  </si>
  <si>
    <t xml:space="preserve">18776294880	</t>
  </si>
  <si>
    <t>[澳门]澳门银河酒店(Galaxy Hotel)(67372251)</t>
  </si>
  <si>
    <t>豪华大床房-渡假城景观&lt;至多8间&gt;&lt;2人入住&gt;&lt;早餐&gt;</t>
  </si>
  <si>
    <t>DING/TONG</t>
  </si>
  <si>
    <t xml:space="preserve">999218776370355	</t>
  </si>
  <si>
    <t>[杭州]全季酒店(杭州钱江新城新塘路店)(93874356)</t>
  </si>
  <si>
    <t>李海峰</t>
  </si>
  <si>
    <t xml:space="preserve">R3100207093409256001	</t>
  </si>
  <si>
    <t xml:space="preserve">999218776398748	</t>
  </si>
  <si>
    <t>[广元]格林豪泰(广元高铁站店)(92124348)</t>
  </si>
  <si>
    <t>曾庆磊</t>
  </si>
  <si>
    <t xml:space="preserve">(GRT)78719722;	</t>
  </si>
  <si>
    <t xml:space="preserve">18776545289	</t>
  </si>
  <si>
    <t>[null](94909633)</t>
  </si>
  <si>
    <t xml:space="preserve">18776573802	</t>
  </si>
  <si>
    <t>[南昌]尚客优连锁酒店(南昌火车站丁公路南地铁站店)(81209225)</t>
  </si>
  <si>
    <t>风雅双床房&lt;至多8间&gt;&lt;2人入住&gt;</t>
  </si>
  <si>
    <t>邹菁</t>
  </si>
  <si>
    <t xml:space="preserve">999218776607669	</t>
  </si>
  <si>
    <t>[天津]海友酒店(天津东丽开发区店)(93877191)</t>
  </si>
  <si>
    <t>陈永安</t>
  </si>
  <si>
    <t xml:space="preserve">2657761	</t>
  </si>
  <si>
    <t xml:space="preserve">报名字	</t>
  </si>
  <si>
    <t xml:space="preserve">18776646608	</t>
  </si>
  <si>
    <t>[北京]格林豪泰(北京学清路店)(83901142)</t>
  </si>
  <si>
    <t>标准房&lt;至多8间&gt;&lt;2人入住&gt;</t>
  </si>
  <si>
    <t>杨志文</t>
  </si>
  <si>
    <t xml:space="preserve">(GRT)78721129;	</t>
  </si>
  <si>
    <t xml:space="preserve">999218776690625	</t>
  </si>
  <si>
    <t>王红伟</t>
  </si>
  <si>
    <t xml:space="preserve">18776870886	</t>
  </si>
  <si>
    <t>[晋中]骏怡连锁酒店(榆次火车站店)(92482663)</t>
  </si>
  <si>
    <t>舒适大床房&lt;至多8间&gt;&lt;2人入住&gt;&lt;早餐&gt;</t>
  </si>
  <si>
    <t>武胜利</t>
  </si>
  <si>
    <t xml:space="preserve">(THK)YD03403220817092452586;	</t>
  </si>
  <si>
    <t xml:space="preserve">18777147601	</t>
  </si>
  <si>
    <t>强国炜</t>
  </si>
  <si>
    <t xml:space="preserve">18777229971	</t>
  </si>
  <si>
    <t>[温州]温州欢尔登酒店(85540007)</t>
  </si>
  <si>
    <t>豪华大床房&lt;至多8间&gt;&lt;2人入住&gt;&lt;早餐&gt;</t>
  </si>
  <si>
    <t>黄珍珍</t>
  </si>
  <si>
    <t xml:space="preserve">18777334098	</t>
  </si>
  <si>
    <t>[香港]帝乐文娜公馆(The Luxe Manor)(80243672)</t>
  </si>
  <si>
    <t>高级房&lt;至多8间&gt;&lt;2人入住&gt;</t>
  </si>
  <si>
    <t>Yu/Haimin</t>
  </si>
  <si>
    <t xml:space="preserve">18777418822	</t>
  </si>
  <si>
    <t>[崇州]IU酒店(崇州琴鹤广场店)(80246295)</t>
  </si>
  <si>
    <t>小U·舒适大床房&lt;至多8间&gt;&lt;2人入住&gt;</t>
  </si>
  <si>
    <t>莫中盼</t>
  </si>
  <si>
    <t xml:space="preserve">104675873804	</t>
  </si>
  <si>
    <t xml:space="preserve">18777596063	</t>
  </si>
  <si>
    <t>[石柱]石柱天尧酒店(94914480)</t>
  </si>
  <si>
    <t>计光银</t>
  </si>
  <si>
    <t xml:space="preserve">999218777727628	</t>
  </si>
  <si>
    <t>[重庆]重庆大足豪庭商务酒店(94915675)</t>
  </si>
  <si>
    <t>普通单间&lt;至多8间&gt;&lt;2人入住&gt;</t>
  </si>
  <si>
    <t>陈九林</t>
  </si>
  <si>
    <t xml:space="preserve">999218777744833	</t>
  </si>
  <si>
    <t>[广州]奕梦酒店(广州华南理工大学五山校区店)(92787516)</t>
  </si>
  <si>
    <t>智能筑梦大床房&lt;至多8间&gt;&lt;2人入住&gt;</t>
  </si>
  <si>
    <t>吴俊康</t>
  </si>
  <si>
    <t xml:space="preserve">999218777807684	</t>
  </si>
  <si>
    <t>[东莞]维帝客度假公寓(东莞南城店)(88988914)</t>
  </si>
  <si>
    <t>城市工业风&lt;至多8间&gt;&lt;2人入住&gt;</t>
  </si>
  <si>
    <t>范文广</t>
  </si>
  <si>
    <t xml:space="preserve">999218777842291	</t>
  </si>
  <si>
    <t>[丽江]云之尚云连锁玉壁金川大酒店(丽江古城店)(94910065)</t>
  </si>
  <si>
    <t>尚·雅致大床房&lt;至多8间&gt;&lt;2人入住&gt;</t>
  </si>
  <si>
    <t>李静</t>
  </si>
  <si>
    <t xml:space="preserve">18777873766	</t>
  </si>
  <si>
    <t>[东海]格林豪泰(东海奔牛广场店)(93871939)</t>
  </si>
  <si>
    <t>李仁华</t>
  </si>
  <si>
    <t xml:space="preserve">(GRT)78728976;	</t>
  </si>
  <si>
    <t xml:space="preserve">999218777881046	</t>
  </si>
  <si>
    <t>[东莞]东莞银色假日酒店(92492797)</t>
  </si>
  <si>
    <t>精品房(无窗)&lt;至多8间&gt;&lt;2人入住&gt;</t>
  </si>
  <si>
    <t>陈雪</t>
  </si>
  <si>
    <t xml:space="preserve">999218777882941	</t>
  </si>
  <si>
    <t>[广州]东平大酒店（广州白云东平地铁站店）(91109017)</t>
  </si>
  <si>
    <t>豪华大床房&lt;至多8间&gt;&lt;2人入住&gt;</t>
  </si>
  <si>
    <t>唐凡</t>
  </si>
  <si>
    <t xml:space="preserve">18780777155	</t>
  </si>
  <si>
    <t>[台中]台中威汀城市酒店(Hotel Reve)(80941747)</t>
  </si>
  <si>
    <t>商务客房&lt;至多8间&gt;&lt;2人入住&gt;&lt;早餐&gt;</t>
  </si>
  <si>
    <t>LEE/CHIUNGYIN</t>
  </si>
  <si>
    <t xml:space="preserve">18781128838	</t>
  </si>
  <si>
    <t>[台北]台北老爷大酒店(Hotel Royal Nikko Taipei)(82340186)</t>
  </si>
  <si>
    <t>角落套房&lt;至多8间&gt;&lt;2人入住&gt;&lt;早餐&gt;</t>
  </si>
  <si>
    <t>FAN/HSIEN WEN</t>
  </si>
  <si>
    <t xml:space="preserve">18781264925	</t>
  </si>
  <si>
    <t>[宣城]星程酒店(宣城敬亭山店)(93871044)</t>
  </si>
  <si>
    <t>高级特大床房&lt;至多8间&gt;&lt;2人入住&gt;</t>
  </si>
  <si>
    <t>汪赐才</t>
  </si>
  <si>
    <t xml:space="preserve">R9005259093445855001	</t>
  </si>
  <si>
    <t xml:space="preserve">999218781333794	</t>
  </si>
  <si>
    <t>王佳卉</t>
  </si>
  <si>
    <t xml:space="preserve">18781863391	</t>
  </si>
  <si>
    <t>邓帮敏</t>
  </si>
  <si>
    <t xml:space="preserve">(GRT)78731069;	</t>
  </si>
  <si>
    <t xml:space="preserve">999218782381342	</t>
  </si>
  <si>
    <t>[长沙]长沙泓旺宾馆(省肿瘤医院湘雅附三店)(92778546)</t>
  </si>
  <si>
    <t>标准单人间&lt;至多8间&gt;&lt;2人入住&gt;</t>
  </si>
  <si>
    <t>邓国政</t>
  </si>
  <si>
    <t xml:space="preserve">999218782443662	</t>
  </si>
  <si>
    <t>夏天</t>
  </si>
  <si>
    <t xml:space="preserve">18782712388	</t>
  </si>
  <si>
    <t>[平邑]格林豪泰(平邑蒙阳路家成店)(80249180)</t>
  </si>
  <si>
    <t>商务双床房&lt;至多8间&gt;&lt;2人入住&gt;</t>
  </si>
  <si>
    <t>王安迎</t>
  </si>
  <si>
    <t xml:space="preserve">(GRT)78733049;	</t>
  </si>
  <si>
    <t xml:space="preserve">18782882336	</t>
  </si>
  <si>
    <t>[南充]南充锦源大酒店(87973732)</t>
  </si>
  <si>
    <t>普通标间&lt;至多8间&gt;&lt;2人入住&gt;</t>
  </si>
  <si>
    <t>胡攀</t>
  </si>
  <si>
    <t xml:space="preserve">18783000672	</t>
  </si>
  <si>
    <t>[深圳]优铂酒店（深圳大学城店）(92787477)</t>
  </si>
  <si>
    <t>动感高清电影房(无窗)&lt;至多8间&gt;&lt;2人入住&gt;</t>
  </si>
  <si>
    <t>黄旭林</t>
  </si>
  <si>
    <t xml:space="preserve">999218784090021	</t>
  </si>
  <si>
    <t>[丽江]丽江忆水云间民宿(94909915)</t>
  </si>
  <si>
    <t>温馨欧式标准间&lt;至多8间&gt;&lt;2人入住&gt;</t>
  </si>
  <si>
    <t>王加</t>
  </si>
  <si>
    <t xml:space="preserve">2658303	</t>
  </si>
  <si>
    <t xml:space="preserve">999218784170762	</t>
  </si>
  <si>
    <t>[中山]中山悦喜假日酒店(94916376)</t>
  </si>
  <si>
    <t>李前</t>
  </si>
  <si>
    <t xml:space="preserve">2658313	</t>
  </si>
  <si>
    <t xml:space="preserve">999218784217452	</t>
  </si>
  <si>
    <t>[昆明]OYO昆明居安客商务宾馆(92778388)</t>
  </si>
  <si>
    <t>小单间&lt;至多8间&gt;&lt;2人入住&gt;</t>
  </si>
  <si>
    <t>王世谷</t>
  </si>
  <si>
    <t xml:space="preserve">18784294665	</t>
  </si>
  <si>
    <t>[商丘]派酒店(商丘神火大道帝和广场店)(93871183)</t>
  </si>
  <si>
    <t>郦洪超</t>
  </si>
  <si>
    <t xml:space="preserve">999218784576693	</t>
  </si>
  <si>
    <t>[亳州]城市便捷（亳州万达康美中药城店）(68300276)</t>
  </si>
  <si>
    <t>标准大床房&lt;至多8间&gt;&lt;2人入住&gt;</t>
  </si>
  <si>
    <t>孙玉平</t>
  </si>
  <si>
    <t xml:space="preserve">R_0558002_2514740	</t>
  </si>
  <si>
    <t xml:space="preserve">999218785012521	</t>
  </si>
  <si>
    <t>行政双床房&lt;至多8间&gt;&lt;2人入住&gt;</t>
  </si>
  <si>
    <t>陈佳</t>
  </si>
  <si>
    <t xml:space="preserve">18785258983	</t>
  </si>
  <si>
    <t>[惠东]惠东白盆珠园林度假山庄(94909681)</t>
  </si>
  <si>
    <t>豪华双人房&lt;至多8间&gt;&lt;2人入住&gt;</t>
  </si>
  <si>
    <t>韩丙营</t>
  </si>
  <si>
    <t xml:space="preserve">韩丙营	</t>
  </si>
  <si>
    <t xml:space="preserve">999218785552929	</t>
  </si>
  <si>
    <t>[成都]成都望江宾馆(94917989)</t>
  </si>
  <si>
    <t>花园大床房&lt;至多8间&gt;&lt;2人入住&gt;</t>
  </si>
  <si>
    <t>林永超</t>
  </si>
  <si>
    <t xml:space="preserve">999218785753435	</t>
  </si>
  <si>
    <t>[广州]广州明晖商务酒店(94917392)</t>
  </si>
  <si>
    <t>特优大床房&lt;至多8间&gt;&lt;2人入住&gt;</t>
  </si>
  <si>
    <t>朱书通</t>
  </si>
  <si>
    <t xml:space="preserve">18785977212	</t>
  </si>
  <si>
    <t>[温岭]温岭金星宾馆(92129044)</t>
  </si>
  <si>
    <t>标准双人间&lt;至多8间&gt;&lt;2人入住&gt;</t>
  </si>
  <si>
    <t>潘旭宝</t>
  </si>
  <si>
    <t xml:space="preserve">999218786034551	</t>
  </si>
  <si>
    <t>[杭州]杭州临平大酒店(94911825)</t>
  </si>
  <si>
    <t>金畑</t>
  </si>
  <si>
    <t xml:space="preserve">18786056284	</t>
  </si>
  <si>
    <t>[尉氏]尚客优连锁酒店(尉氏店)(81209328)</t>
  </si>
  <si>
    <t>特惠大床房&lt;至多8间&gt;&lt;2人入住&gt;</t>
  </si>
  <si>
    <t>朱广辉</t>
  </si>
  <si>
    <t xml:space="preserve">(THK)YD02133220817202107520;	</t>
  </si>
  <si>
    <t xml:space="preserve">18786064422	</t>
  </si>
  <si>
    <t>温馨双床房&lt;至多8间&gt;&lt;2人入住&gt;</t>
  </si>
  <si>
    <t>张龙,许鹏</t>
  </si>
  <si>
    <t xml:space="preserve">(THK)YD03456220817202208010;(THK)YD03456220817202209009;	</t>
  </si>
  <si>
    <t xml:space="preserve">18785999400	</t>
  </si>
  <si>
    <t>[合肥]格林豪泰智选酒店(合肥滨湖世纪城店）(80895229)</t>
  </si>
  <si>
    <t>特色大床房(无窗)&lt;至多8间&gt;&lt;2人入住&gt;</t>
  </si>
  <si>
    <t>李涛</t>
  </si>
  <si>
    <t xml:space="preserve">(GRT)78745260;	</t>
  </si>
  <si>
    <t xml:space="preserve">18786092794	</t>
  </si>
  <si>
    <t>[连州]维也纳智好酒店(连州大厦店)(68337427)</t>
  </si>
  <si>
    <t>张运明,潘宇</t>
  </si>
  <si>
    <t xml:space="preserve">104677495834	</t>
  </si>
  <si>
    <t xml:space="preserve">999218786281088	</t>
  </si>
  <si>
    <t>[重庆]重庆朗豪宾馆(94909453)</t>
  </si>
  <si>
    <t>普通房&lt;至多8间&gt;&lt;2人入住&gt;</t>
  </si>
  <si>
    <t>冉银辉</t>
  </si>
  <si>
    <t xml:space="preserve">2658537	</t>
  </si>
  <si>
    <t xml:space="preserve">18786721874	</t>
  </si>
  <si>
    <t>[常州]锦江之星(常州武进春秋淹城永胜路店)(93874340)</t>
  </si>
  <si>
    <t>特价大床房&lt;至多8间&gt;&lt;2人入住&gt;</t>
  </si>
  <si>
    <t>仲震</t>
  </si>
  <si>
    <t xml:space="preserve">104677640354	</t>
  </si>
  <si>
    <t xml:space="preserve">18786978909	</t>
  </si>
  <si>
    <t>平凯妮</t>
  </si>
  <si>
    <t xml:space="preserve">104677710044	</t>
  </si>
  <si>
    <t xml:space="preserve">18787005608	</t>
  </si>
  <si>
    <t>[吉安]吉安庐陵东方宾馆(83902386)</t>
  </si>
  <si>
    <t>翁翔阳</t>
  </si>
  <si>
    <t xml:space="preserve">(LNG)5891713;	</t>
  </si>
  <si>
    <t xml:space="preserve">18787023522	</t>
  </si>
  <si>
    <t>[中山]中山金鹏商务酒店(94913726)</t>
  </si>
  <si>
    <t>精选单人房&lt;至多8间&gt;&lt;2人入住&gt;</t>
  </si>
  <si>
    <t>王海容</t>
  </si>
  <si>
    <t xml:space="preserve">18787226169	</t>
  </si>
  <si>
    <t>胡双丰</t>
  </si>
  <si>
    <t xml:space="preserve">104677775194	</t>
  </si>
  <si>
    <t xml:space="preserve">18787316260	</t>
  </si>
  <si>
    <t>[深圳]深圳帝豪仟悦酒店(94911611)</t>
  </si>
  <si>
    <t>吴保光</t>
  </si>
  <si>
    <t xml:space="preserve">18787477959	</t>
  </si>
  <si>
    <t>潘大瑞</t>
  </si>
  <si>
    <t xml:space="preserve">18787679005	</t>
  </si>
  <si>
    <t>[深圳]深圳雅菲尊品酒店(91108222)</t>
  </si>
  <si>
    <t>舒适大床房&lt;至多8间&gt;&lt;2人入住&gt;</t>
  </si>
  <si>
    <t>季长宇</t>
  </si>
  <si>
    <t xml:space="preserve">18787801898	</t>
  </si>
  <si>
    <t>[台中]台中金典绿园道商旅(Park Lane Inn)(82340094)</t>
  </si>
  <si>
    <t>行政双人房&lt;至多8间&gt;&lt;2人入住&gt;</t>
  </si>
  <si>
    <t>Lai/chino yin</t>
  </si>
  <si>
    <t>，</t>
  </si>
  <si>
    <t>18787316260此单多收106元待退回</t>
  </si>
  <si>
    <t>21171 CNY</t>
  </si>
  <si>
    <t>A220902093521481</t>
  </si>
  <si>
    <t>A2209020935593605</t>
  </si>
  <si>
    <t>总计：21171元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</si>
  <si>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</si>
  <si>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</si>
  <si>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</si>
  <si>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</si>
  <si>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</si>
  <si>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</si>
  <si>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</si>
  <si>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</si>
  <si>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</si>
  <si>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</si>
  <si>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</si>
  <si>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</si>
  <si>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</si>
  <si>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</si>
  <si>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</si>
  <si>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</si>
  <si>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</si>
  <si>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</si>
  <si>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2022-08-08</t>
  </si>
  <si>
    <t>2648405</t>
  </si>
  <si>
    <t>全季酒店(汉中北街口店)</t>
  </si>
  <si>
    <t>2022-08-17</t>
  </si>
  <si>
    <t>2022-08-18</t>
  </si>
  <si>
    <t>退房日月结</t>
  </si>
  <si>
    <t>0.00</t>
  </si>
  <si>
    <t>RMB</t>
  </si>
  <si>
    <t>0</t>
  </si>
  <si>
    <t>携程汇登国内直连</t>
  </si>
  <si>
    <t>01.011264</t>
  </si>
  <si>
    <t>2022-08-08 15:59:51</t>
  </si>
  <si>
    <t>否</t>
  </si>
  <si>
    <t>广州汇登信息科技有限公司</t>
  </si>
  <si>
    <t>直连</t>
  </si>
  <si>
    <t>2648766</t>
  </si>
  <si>
    <t>薆悦酒店(台中馆)</t>
  </si>
  <si>
    <t>KUO YAHUI</t>
  </si>
  <si>
    <t>2022-08-16</t>
  </si>
  <si>
    <t>621.00</t>
  </si>
  <si>
    <t>2022-08-08 22:07:03</t>
  </si>
  <si>
    <t>2022-08-10</t>
  </si>
  <si>
    <t>2650164</t>
  </si>
  <si>
    <t>尚客优酒店（深圳国际会展中心沙井西站店）</t>
  </si>
  <si>
    <t>2022-08-14</t>
  </si>
  <si>
    <t>542.00</t>
  </si>
  <si>
    <t>2022-08-10 09:36:08</t>
  </si>
  <si>
    <t>2022-08-12</t>
  </si>
  <si>
    <t>2653297</t>
  </si>
  <si>
    <t>汉庭酒店(日照山海天路万平口景区酒店)</t>
  </si>
  <si>
    <t>2022-08-12 22:23:39</t>
  </si>
  <si>
    <t>2022-08-13</t>
  </si>
  <si>
    <t>2653425</t>
  </si>
  <si>
    <t>全季酒店(杭州萧山机场南阳店)</t>
  </si>
  <si>
    <t>289.00</t>
  </si>
  <si>
    <t>2022-08-13 00:38:59</t>
  </si>
  <si>
    <t>2654161</t>
  </si>
  <si>
    <t>花莲布洛湾大饭店</t>
  </si>
  <si>
    <t>TSENG TINGWEI</t>
  </si>
  <si>
    <t>245.00</t>
  </si>
  <si>
    <t>2022-08-13 18:44:40</t>
  </si>
  <si>
    <t>2654621</t>
  </si>
  <si>
    <t>海友酒店（北京南站洋桥店）</t>
  </si>
  <si>
    <t>947.00</t>
  </si>
  <si>
    <t>2022-08-14 09:25:00</t>
  </si>
  <si>
    <t>2654664</t>
  </si>
  <si>
    <t>珠海横琴星乐度露营小镇</t>
  </si>
  <si>
    <t>502.00</t>
  </si>
  <si>
    <t>2022-08-14 10:34:41</t>
  </si>
  <si>
    <t>2022-08-15</t>
  </si>
  <si>
    <t>2655460</t>
  </si>
  <si>
    <t>嘉义洄嘉居行旅</t>
  </si>
  <si>
    <t>kuan zi hui</t>
  </si>
  <si>
    <t>210.00</t>
  </si>
  <si>
    <t>2022-08-15 03:18:07</t>
  </si>
  <si>
    <t>2656435</t>
  </si>
  <si>
    <t>RF富裕自由旅店 - 林森馆</t>
  </si>
  <si>
    <t>HSIEH CHIJUNG</t>
  </si>
  <si>
    <t>292.00</t>
  </si>
  <si>
    <t>2022-08-16 01:30:50</t>
  </si>
  <si>
    <t>2656721</t>
  </si>
  <si>
    <t>台北柯达大饭店-敦南馆</t>
  </si>
  <si>
    <t>CHEN HUNGWEI</t>
  </si>
  <si>
    <t>420.00</t>
  </si>
  <si>
    <t>2022-08-16 10:52:45</t>
  </si>
  <si>
    <t>2656903</t>
  </si>
  <si>
    <t>香港加州酒店(家庭旅馆)</t>
  </si>
  <si>
    <t>tao dongming</t>
  </si>
  <si>
    <t>1206.00</t>
  </si>
  <si>
    <t>2022-08-16 13:41:20</t>
  </si>
  <si>
    <t>2657145</t>
  </si>
  <si>
    <t>逸龙苑特色民宿</t>
  </si>
  <si>
    <t>130.00</t>
  </si>
  <si>
    <t>2022-08-16 18:05:27</t>
  </si>
  <si>
    <t>2657168</t>
  </si>
  <si>
    <t>广州珀丽酒店</t>
  </si>
  <si>
    <t>325.00</t>
  </si>
  <si>
    <t>2022-08-16 18:41:15</t>
  </si>
  <si>
    <t>2657170</t>
  </si>
  <si>
    <t>花美时酒店(都江堰融创文旅城店)</t>
  </si>
  <si>
    <t>335.00</t>
  </si>
  <si>
    <t>2022-08-16 18:44:08</t>
  </si>
  <si>
    <t>2657383</t>
  </si>
  <si>
    <t>301.00</t>
  </si>
  <si>
    <t>2022-08-16 21:42:38</t>
  </si>
  <si>
    <t>2657457</t>
  </si>
  <si>
    <t>万佳公寓(南沙万达广场店)</t>
  </si>
  <si>
    <t>372.00</t>
  </si>
  <si>
    <t>2022-08-16 22:35:15</t>
  </si>
  <si>
    <t>2657483</t>
  </si>
  <si>
    <t>延安云鼎山居酒店</t>
  </si>
  <si>
    <t>269.00</t>
  </si>
  <si>
    <t>-269</t>
  </si>
  <si>
    <t>2022-08-16 23:00:03</t>
  </si>
  <si>
    <t>2657621</t>
  </si>
  <si>
    <t>澳门银河酒店</t>
  </si>
  <si>
    <t>DING TONG</t>
  </si>
  <si>
    <t>1167.00</t>
  </si>
  <si>
    <t>2022-08-17 01:59:04</t>
  </si>
  <si>
    <t>2657664</t>
  </si>
  <si>
    <t>格林豪泰(广元高铁站店)</t>
  </si>
  <si>
    <t>124.00</t>
  </si>
  <si>
    <t>2022-08-17 03:44:58</t>
  </si>
  <si>
    <t>2657748</t>
  </si>
  <si>
    <t>速8酒店（北京积水潭公交枢纽店）</t>
  </si>
  <si>
    <t>王昱喆</t>
  </si>
  <si>
    <t>213.00</t>
  </si>
  <si>
    <t>2022-08-17 07:32:26</t>
  </si>
  <si>
    <t>2657754</t>
  </si>
  <si>
    <t>尚客优连锁酒店(南昌火车站丁公路南地铁站店)</t>
  </si>
  <si>
    <t>118.00</t>
  </si>
  <si>
    <t>2022-08-17 07:48:46</t>
  </si>
  <si>
    <t>2657761</t>
  </si>
  <si>
    <t>海友酒店(天津东丽开发区店)</t>
  </si>
  <si>
    <t>162.00</t>
  </si>
  <si>
    <t>2022-08-17 08:25:12</t>
  </si>
  <si>
    <t>2657774</t>
  </si>
  <si>
    <t>格林豪泰(北京学清路店)</t>
  </si>
  <si>
    <t>293.00</t>
  </si>
  <si>
    <t>2022-08-17 08:19:49</t>
  </si>
  <si>
    <t>2657784</t>
  </si>
  <si>
    <t>2022-08-17 08:35:04</t>
  </si>
  <si>
    <t>2657827</t>
  </si>
  <si>
    <t>骏怡连锁酒店（晋中火车站店）</t>
  </si>
  <si>
    <t>128.00</t>
  </si>
  <si>
    <t>2022-08-17 09:24:57</t>
  </si>
  <si>
    <t>2657892</t>
  </si>
  <si>
    <t>2022-08-17 10:25:34</t>
  </si>
  <si>
    <t>2657937</t>
  </si>
  <si>
    <t>帝乐文娜公馆</t>
  </si>
  <si>
    <t>Yu Haimin</t>
  </si>
  <si>
    <t>1319.00</t>
  </si>
  <si>
    <t>2022-08-17 11:01:03</t>
  </si>
  <si>
    <t>2657955</t>
  </si>
  <si>
    <t>IU酒店(崇州琴鹤广场店)</t>
  </si>
  <si>
    <t>112.00</t>
  </si>
  <si>
    <t>2022-08-17 11:15:42</t>
  </si>
  <si>
    <t>2657980</t>
  </si>
  <si>
    <t>石柱天尧酒店</t>
  </si>
  <si>
    <t>343.00</t>
  </si>
  <si>
    <t>2022-08-17 11:43:37</t>
  </si>
  <si>
    <t>2658015</t>
  </si>
  <si>
    <t>重庆大足豪庭商务酒店</t>
  </si>
  <si>
    <t>77.00</t>
  </si>
  <si>
    <t>2022-08-17 12:13:52</t>
  </si>
  <si>
    <t>2658019</t>
  </si>
  <si>
    <t>奕梦酒店（广州华南理工大学店）</t>
  </si>
  <si>
    <t>197.00</t>
  </si>
  <si>
    <t>2022-08-17 12:17:35</t>
  </si>
  <si>
    <t>2658032</t>
  </si>
  <si>
    <t>丽江玉壁金川大酒店</t>
  </si>
  <si>
    <t>264.00</t>
  </si>
  <si>
    <t>2022-08-17 12:39:39</t>
  </si>
  <si>
    <t>2658037</t>
  </si>
  <si>
    <t>格林豪泰商务酒店（东海奔牛广场店）</t>
  </si>
  <si>
    <t>127.00</t>
  </si>
  <si>
    <t>2022-08-17 12:46:47</t>
  </si>
  <si>
    <t>2658038</t>
  </si>
  <si>
    <t>东莞银色假日酒店</t>
  </si>
  <si>
    <t>103.00</t>
  </si>
  <si>
    <t>2022-08-17 12:48:32</t>
  </si>
  <si>
    <t>2658039</t>
  </si>
  <si>
    <t>广州东平大酒店</t>
  </si>
  <si>
    <t>114.00</t>
  </si>
  <si>
    <t>2022-08-17 12:49:03</t>
  </si>
  <si>
    <t>2658049</t>
  </si>
  <si>
    <t>台中威汀城市酒店</t>
  </si>
  <si>
    <t>LEE CHIUNGYIN</t>
  </si>
  <si>
    <t>1192.00</t>
  </si>
  <si>
    <t>2022-08-17 12:53:53</t>
  </si>
  <si>
    <t>2658056</t>
  </si>
  <si>
    <t>台北老爷大酒店</t>
  </si>
  <si>
    <t>FAN HSIEN WEN</t>
  </si>
  <si>
    <t>1679.00</t>
  </si>
  <si>
    <t>2022-08-17 13:04:37</t>
  </si>
  <si>
    <t>2658062</t>
  </si>
  <si>
    <t>星程酒店(宣城敬亭山店)</t>
  </si>
  <si>
    <t>231.00</t>
  </si>
  <si>
    <t>2022-08-17 13:10:59</t>
  </si>
  <si>
    <t>2658101</t>
  </si>
  <si>
    <t>2022-08-17 13:44:34</t>
  </si>
  <si>
    <t>2658138</t>
  </si>
  <si>
    <t>长沙泓群宾馆</t>
  </si>
  <si>
    <t>2022-08-17 14:22:48</t>
  </si>
  <si>
    <t>2658139</t>
  </si>
  <si>
    <t>2022-08-17 14:26:48</t>
  </si>
  <si>
    <t>2658162</t>
  </si>
  <si>
    <t>格林豪泰(平邑蒙阳路家成店)</t>
  </si>
  <si>
    <t>135.00</t>
  </si>
  <si>
    <t>2022-08-17 14:47:19</t>
  </si>
  <si>
    <t>2658186</t>
  </si>
  <si>
    <t>深圳优铂酒店</t>
  </si>
  <si>
    <t>187.00</t>
  </si>
  <si>
    <t>2022-08-17 15:15:11</t>
  </si>
  <si>
    <t>2658303</t>
  </si>
  <si>
    <t>丽江忆水云间民宿</t>
  </si>
  <si>
    <t>91.00</t>
  </si>
  <si>
    <t>2022-08-17 17:05:30</t>
  </si>
  <si>
    <t>2658313</t>
  </si>
  <si>
    <t>中山悦喜假日酒店</t>
  </si>
  <si>
    <t>153.00</t>
  </si>
  <si>
    <t>2022-08-17 17:13:27</t>
  </si>
  <si>
    <t>2658321</t>
  </si>
  <si>
    <t>昆明居安客商务宾馆</t>
  </si>
  <si>
    <t>89.00</t>
  </si>
  <si>
    <t>2022-08-17 17:17:57</t>
  </si>
  <si>
    <t>2658357</t>
  </si>
  <si>
    <t>城市便捷酒店(亳州魏武大道店)</t>
  </si>
  <si>
    <t>120.00</t>
  </si>
  <si>
    <t>2022-08-17 17:52:16</t>
  </si>
  <si>
    <t>2658410</t>
  </si>
  <si>
    <t>333.00</t>
  </si>
  <si>
    <t>2022-08-17 18:35:14</t>
  </si>
  <si>
    <t>2658438</t>
  </si>
  <si>
    <t>园林度假山庄</t>
  </si>
  <si>
    <t>69.00</t>
  </si>
  <si>
    <t>2022-08-17 19:07:49</t>
  </si>
  <si>
    <t>2658467</t>
  </si>
  <si>
    <t>成都望江宾馆</t>
  </si>
  <si>
    <t>618.00</t>
  </si>
  <si>
    <t>2022-08-17 19:30:54</t>
  </si>
  <si>
    <t>2658485</t>
  </si>
  <si>
    <t>广州明晖商务酒店</t>
  </si>
  <si>
    <t>85.00</t>
  </si>
  <si>
    <t>2022-08-17 19:51:04</t>
  </si>
  <si>
    <t>2658510</t>
  </si>
  <si>
    <t>杭州临平大酒店</t>
  </si>
  <si>
    <t>204.00</t>
  </si>
  <si>
    <t>2022-08-17 20:27:13</t>
  </si>
  <si>
    <t>2658514</t>
  </si>
  <si>
    <t>尚客优连锁酒店（健康路店）</t>
  </si>
  <si>
    <t>88.00</t>
  </si>
  <si>
    <t>2022-08-17 20:21:12</t>
  </si>
  <si>
    <t>2658518</t>
  </si>
  <si>
    <t>536.00</t>
  </si>
  <si>
    <t>2022-08-17 20:22:12</t>
  </si>
  <si>
    <t>2658519</t>
  </si>
  <si>
    <t>格林豪泰智选酒店(合肥滨湖世纪城店）</t>
  </si>
  <si>
    <t>161.00</t>
  </si>
  <si>
    <t>2022-08-17 20:24:07</t>
  </si>
  <si>
    <t>2658527</t>
  </si>
  <si>
    <t>维也纳智好酒店(连州大厦店)</t>
  </si>
  <si>
    <t>2022-08-17 20:34:25</t>
  </si>
  <si>
    <t>2658537</t>
  </si>
  <si>
    <t>重庆朗豪宾馆</t>
  </si>
  <si>
    <t>80.00</t>
  </si>
  <si>
    <t>2022-08-17 20:43:35</t>
  </si>
  <si>
    <t>2658575</t>
  </si>
  <si>
    <t>锦江之星(常州武进春秋淹城永胜路店)</t>
  </si>
  <si>
    <t>143.00</t>
  </si>
  <si>
    <t>2022-08-17 21:26:38</t>
  </si>
  <si>
    <t>2658609</t>
  </si>
  <si>
    <t>251.00</t>
  </si>
  <si>
    <t>2022-08-17 21:51:34</t>
  </si>
  <si>
    <t>2658613</t>
  </si>
  <si>
    <t>吉安庐陵东方宾馆</t>
  </si>
  <si>
    <t>504.00</t>
  </si>
  <si>
    <t>2022-08-17 21:54:05</t>
  </si>
  <si>
    <t>2658615</t>
  </si>
  <si>
    <t>中山金鹏商务酒店</t>
  </si>
  <si>
    <t>76.00</t>
  </si>
  <si>
    <t>2022-08-17 21:56:10</t>
  </si>
  <si>
    <t>2658636</t>
  </si>
  <si>
    <t>2022-08-17 22:15:39</t>
  </si>
  <si>
    <t>2658668</t>
  </si>
  <si>
    <t>深圳雅菲尊品酒店</t>
  </si>
  <si>
    <t>254.00</t>
  </si>
  <si>
    <t>2022-08-17 23:08:56</t>
  </si>
  <si>
    <t>2658687</t>
  </si>
  <si>
    <t>台中金典绿园道商旅</t>
  </si>
  <si>
    <t>Lai chino yin</t>
  </si>
  <si>
    <t>526.00</t>
  </si>
  <si>
    <t>2022-08-17 23:28:23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</si>
</sst>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89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44790</v>
      </c>
      <c r="G2" s="6">
        <v>44791</v>
      </c>
      <c r="H2" s="4">
        <v>1</v>
      </c>
      <c r="I2" s="4">
        <v>1</v>
      </c>
      <c r="J2" s="4">
        <v>1</v>
      </c>
      <c r="K2" s="4" t="s">
        <v>30</v>
      </c>
      <c r="L2" s="4">
        <v>1478</v>
      </c>
      <c r="M2" s="4">
        <v>1478</v>
      </c>
      <c r="N2" s="4" t="s">
        <v>31</v>
      </c>
      <c r="O2" s="4" t="s">
        <v>32</v>
      </c>
      <c r="P2" s="4" t="s">
        <v>33</v>
      </c>
      <c r="Q2" s="4">
        <v>0</v>
      </c>
      <c r="R2" s="7">
        <v>44779</v>
      </c>
      <c r="S2" s="6">
        <v>44806</v>
      </c>
      <c r="T2" s="4" t="s">
        <v>34</v>
      </c>
      <c r="U2" s="4">
        <v>1478</v>
      </c>
      <c r="V2" s="4">
        <v>0</v>
      </c>
      <c r="W2" s="4">
        <v>0</v>
      </c>
      <c r="X2" s="4" t="s">
        <v>35</v>
      </c>
      <c r="Y2" s="4" t="s">
        <v>35</v>
      </c>
    </row>
    <row r="3" s="4" customFormat="1" spans="1:25">
      <c r="A3" s="4" t="s">
        <v>36</v>
      </c>
      <c r="B3" s="4" t="s">
        <v>26</v>
      </c>
      <c r="C3" s="4" t="s">
        <v>27</v>
      </c>
      <c r="D3" s="4" t="s">
        <v>37</v>
      </c>
      <c r="E3" s="4" t="s">
        <v>38</v>
      </c>
      <c r="F3" s="6">
        <v>44790</v>
      </c>
      <c r="G3" s="6">
        <v>44791</v>
      </c>
      <c r="H3" s="4">
        <v>1</v>
      </c>
      <c r="I3" s="4">
        <v>1</v>
      </c>
      <c r="J3" s="4">
        <v>1</v>
      </c>
      <c r="K3" s="4" t="s">
        <v>30</v>
      </c>
      <c r="L3" s="4">
        <v>218</v>
      </c>
      <c r="M3" s="4">
        <v>218</v>
      </c>
      <c r="N3" s="4" t="s">
        <v>39</v>
      </c>
      <c r="O3" s="4" t="s">
        <v>32</v>
      </c>
      <c r="P3" s="4" t="s">
        <v>33</v>
      </c>
      <c r="Q3" s="4">
        <v>0</v>
      </c>
      <c r="R3" s="7">
        <v>44781</v>
      </c>
      <c r="S3" s="6">
        <v>44806</v>
      </c>
      <c r="T3" s="4" t="s">
        <v>34</v>
      </c>
      <c r="U3" s="4">
        <v>218</v>
      </c>
      <c r="V3" s="4">
        <v>0</v>
      </c>
      <c r="W3" s="4">
        <v>0</v>
      </c>
      <c r="X3" s="4" t="s">
        <v>35</v>
      </c>
      <c r="Y3" s="4" t="s">
        <v>40</v>
      </c>
    </row>
    <row r="4" s="4" customFormat="1" spans="1:25">
      <c r="A4" s="4" t="s">
        <v>41</v>
      </c>
      <c r="B4" s="4" t="s">
        <v>26</v>
      </c>
      <c r="C4" s="4" t="s">
        <v>27</v>
      </c>
      <c r="D4" s="4" t="s">
        <v>42</v>
      </c>
      <c r="E4" s="4" t="s">
        <v>43</v>
      </c>
      <c r="F4" s="6">
        <v>44789</v>
      </c>
      <c r="G4" s="6">
        <v>44791</v>
      </c>
      <c r="H4" s="4">
        <v>1</v>
      </c>
      <c r="I4" s="4">
        <v>2</v>
      </c>
      <c r="J4" s="4">
        <v>2</v>
      </c>
      <c r="K4" s="4" t="s">
        <v>30</v>
      </c>
      <c r="L4" s="4">
        <v>621</v>
      </c>
      <c r="M4" s="4">
        <v>621</v>
      </c>
      <c r="N4" s="4" t="s">
        <v>44</v>
      </c>
      <c r="O4" s="4" t="s">
        <v>32</v>
      </c>
      <c r="P4" s="4" t="s">
        <v>33</v>
      </c>
      <c r="Q4" s="4">
        <v>0</v>
      </c>
      <c r="R4" s="7">
        <v>44781</v>
      </c>
      <c r="S4" s="6">
        <v>44806</v>
      </c>
      <c r="T4" s="4" t="s">
        <v>34</v>
      </c>
      <c r="U4" s="4">
        <v>621</v>
      </c>
      <c r="V4" s="4">
        <v>0</v>
      </c>
      <c r="W4" s="4">
        <v>0</v>
      </c>
      <c r="X4" s="4" t="s">
        <v>35</v>
      </c>
      <c r="Y4" s="4" t="s">
        <v>35</v>
      </c>
    </row>
    <row r="5" s="4" customFormat="1" spans="1:25">
      <c r="A5" s="4" t="s">
        <v>45</v>
      </c>
      <c r="B5" s="4" t="s">
        <v>26</v>
      </c>
      <c r="C5" s="4" t="s">
        <v>27</v>
      </c>
      <c r="D5" s="4" t="s">
        <v>46</v>
      </c>
      <c r="E5" s="4" t="s">
        <v>47</v>
      </c>
      <c r="F5" s="6">
        <v>44787</v>
      </c>
      <c r="G5" s="6">
        <v>44791</v>
      </c>
      <c r="H5" s="4">
        <v>1</v>
      </c>
      <c r="I5" s="4">
        <v>4</v>
      </c>
      <c r="J5" s="4">
        <v>4</v>
      </c>
      <c r="K5" s="4" t="s">
        <v>30</v>
      </c>
      <c r="L5" s="4">
        <v>542</v>
      </c>
      <c r="M5" s="4">
        <v>542</v>
      </c>
      <c r="N5" s="4" t="s">
        <v>48</v>
      </c>
      <c r="O5" s="4" t="s">
        <v>32</v>
      </c>
      <c r="P5" s="4" t="s">
        <v>33</v>
      </c>
      <c r="Q5" s="4">
        <v>0</v>
      </c>
      <c r="R5" s="7">
        <v>44783</v>
      </c>
      <c r="S5" s="6">
        <v>44806</v>
      </c>
      <c r="T5" s="4" t="s">
        <v>34</v>
      </c>
      <c r="U5" s="4">
        <v>542</v>
      </c>
      <c r="V5" s="4">
        <v>0</v>
      </c>
      <c r="W5" s="4">
        <v>0</v>
      </c>
      <c r="X5" s="4" t="s">
        <v>35</v>
      </c>
      <c r="Y5" s="4" t="s">
        <v>49</v>
      </c>
    </row>
    <row r="6" s="4" customFormat="1" spans="1:25">
      <c r="A6" s="4" t="s">
        <v>25</v>
      </c>
      <c r="B6" s="4" t="s">
        <v>26</v>
      </c>
      <c r="C6" s="4" t="s">
        <v>50</v>
      </c>
      <c r="D6" s="4" t="s">
        <v>28</v>
      </c>
      <c r="E6" s="4" t="s">
        <v>29</v>
      </c>
      <c r="F6" s="6">
        <v>44790</v>
      </c>
      <c r="G6" s="6">
        <v>44791</v>
      </c>
      <c r="H6" s="4">
        <v>1</v>
      </c>
      <c r="I6" s="4">
        <v>1</v>
      </c>
      <c r="J6" s="4">
        <v>1</v>
      </c>
      <c r="K6" s="4" t="s">
        <v>30</v>
      </c>
      <c r="L6" s="4">
        <v>-1478</v>
      </c>
      <c r="M6" s="4">
        <v>-1478</v>
      </c>
      <c r="N6" s="4" t="s">
        <v>31</v>
      </c>
      <c r="O6" s="4" t="s">
        <v>32</v>
      </c>
      <c r="P6" s="4" t="s">
        <v>33</v>
      </c>
      <c r="Q6" s="4">
        <v>0</v>
      </c>
      <c r="R6" s="7">
        <v>44779</v>
      </c>
      <c r="S6" s="6">
        <v>44806</v>
      </c>
      <c r="T6" s="4" t="s">
        <v>34</v>
      </c>
      <c r="U6" s="4">
        <v>-1478</v>
      </c>
      <c r="V6" s="4">
        <v>0</v>
      </c>
      <c r="W6" s="4">
        <v>0</v>
      </c>
      <c r="X6" s="4" t="s">
        <v>35</v>
      </c>
      <c r="Y6" s="4" t="s">
        <v>35</v>
      </c>
    </row>
    <row r="7" s="4" customFormat="1" spans="1:25">
      <c r="A7" s="4" t="s">
        <v>36</v>
      </c>
      <c r="B7" s="4" t="s">
        <v>26</v>
      </c>
      <c r="C7" s="4" t="s">
        <v>50</v>
      </c>
      <c r="D7" s="4" t="s">
        <v>37</v>
      </c>
      <c r="E7" s="4" t="s">
        <v>38</v>
      </c>
      <c r="F7" s="6">
        <v>44790</v>
      </c>
      <c r="G7" s="6">
        <v>44791</v>
      </c>
      <c r="H7" s="4">
        <v>1</v>
      </c>
      <c r="I7" s="4">
        <v>1</v>
      </c>
      <c r="J7" s="4">
        <v>1</v>
      </c>
      <c r="K7" s="4" t="s">
        <v>30</v>
      </c>
      <c r="L7" s="4">
        <v>-218</v>
      </c>
      <c r="M7" s="4">
        <v>-218</v>
      </c>
      <c r="N7" s="4" t="s">
        <v>39</v>
      </c>
      <c r="O7" s="4" t="s">
        <v>32</v>
      </c>
      <c r="P7" s="4" t="s">
        <v>33</v>
      </c>
      <c r="Q7" s="4">
        <v>0</v>
      </c>
      <c r="R7" s="7">
        <v>44781</v>
      </c>
      <c r="S7" s="6">
        <v>44806</v>
      </c>
      <c r="T7" s="4" t="s">
        <v>34</v>
      </c>
      <c r="U7" s="4">
        <v>-218</v>
      </c>
      <c r="V7" s="4">
        <v>0</v>
      </c>
      <c r="W7" s="4">
        <v>0</v>
      </c>
      <c r="X7" s="4" t="s">
        <v>35</v>
      </c>
      <c r="Y7" s="4" t="s">
        <v>40</v>
      </c>
    </row>
    <row r="8" s="4" customFormat="1" spans="1:25">
      <c r="A8" s="4" t="s">
        <v>36</v>
      </c>
      <c r="B8" s="4" t="s">
        <v>26</v>
      </c>
      <c r="C8" s="4" t="s">
        <v>51</v>
      </c>
      <c r="D8" s="4" t="s">
        <v>37</v>
      </c>
      <c r="E8" s="4" t="s">
        <v>38</v>
      </c>
      <c r="F8" s="6">
        <v>44790</v>
      </c>
      <c r="G8" s="6">
        <v>44791</v>
      </c>
      <c r="H8" s="4">
        <v>1</v>
      </c>
      <c r="I8" s="4">
        <v>1</v>
      </c>
      <c r="J8" s="4">
        <v>1</v>
      </c>
      <c r="K8" s="4" t="s">
        <v>30</v>
      </c>
      <c r="L8" s="4">
        <v>0</v>
      </c>
      <c r="M8" s="4">
        <v>0</v>
      </c>
      <c r="N8" s="4" t="s">
        <v>39</v>
      </c>
      <c r="O8" s="4" t="s">
        <v>32</v>
      </c>
      <c r="P8" s="4" t="s">
        <v>33</v>
      </c>
      <c r="Q8" s="4">
        <v>0</v>
      </c>
      <c r="R8" s="7">
        <v>44781</v>
      </c>
      <c r="S8" s="6">
        <v>44806</v>
      </c>
      <c r="T8" s="4" t="s">
        <v>34</v>
      </c>
      <c r="U8" s="4">
        <v>0</v>
      </c>
      <c r="V8" s="4">
        <v>0</v>
      </c>
      <c r="W8" s="4">
        <v>0</v>
      </c>
      <c r="X8" s="4" t="s">
        <v>35</v>
      </c>
      <c r="Y8" s="4" t="s">
        <v>40</v>
      </c>
    </row>
    <row r="9" s="4" customFormat="1" spans="1:25">
      <c r="A9" s="4" t="s">
        <v>52</v>
      </c>
      <c r="B9" s="4" t="s">
        <v>26</v>
      </c>
      <c r="C9" s="4" t="s">
        <v>27</v>
      </c>
      <c r="D9" s="4" t="s">
        <v>53</v>
      </c>
      <c r="E9" s="4" t="s">
        <v>54</v>
      </c>
      <c r="F9" s="6">
        <v>44790</v>
      </c>
      <c r="G9" s="6">
        <v>44791</v>
      </c>
      <c r="H9" s="4">
        <v>1</v>
      </c>
      <c r="I9" s="4">
        <v>1</v>
      </c>
      <c r="J9" s="4">
        <v>1</v>
      </c>
      <c r="K9" s="4" t="s">
        <v>30</v>
      </c>
      <c r="L9" s="4">
        <v>330</v>
      </c>
      <c r="M9" s="4">
        <v>330</v>
      </c>
      <c r="N9" s="4" t="s">
        <v>55</v>
      </c>
      <c r="O9" s="4" t="s">
        <v>32</v>
      </c>
      <c r="P9" s="4" t="s">
        <v>33</v>
      </c>
      <c r="Q9" s="4">
        <v>0</v>
      </c>
      <c r="R9" s="7">
        <v>44785</v>
      </c>
      <c r="S9" s="6">
        <v>44806</v>
      </c>
      <c r="T9" s="4" t="s">
        <v>34</v>
      </c>
      <c r="U9" s="4">
        <v>330</v>
      </c>
      <c r="V9" s="4">
        <v>0</v>
      </c>
      <c r="W9" s="4">
        <v>0</v>
      </c>
      <c r="X9" s="4" t="s">
        <v>35</v>
      </c>
      <c r="Y9" s="4" t="s">
        <v>56</v>
      </c>
    </row>
    <row r="10" s="4" customFormat="1" spans="1:25">
      <c r="A10" s="4" t="s">
        <v>57</v>
      </c>
      <c r="B10" s="4" t="s">
        <v>26</v>
      </c>
      <c r="C10" s="4" t="s">
        <v>27</v>
      </c>
      <c r="D10" s="4" t="s">
        <v>58</v>
      </c>
      <c r="E10" s="4" t="s">
        <v>59</v>
      </c>
      <c r="F10" s="6">
        <v>44790</v>
      </c>
      <c r="G10" s="6">
        <v>44791</v>
      </c>
      <c r="H10" s="4">
        <v>1</v>
      </c>
      <c r="I10" s="4">
        <v>1</v>
      </c>
      <c r="J10" s="4">
        <v>1</v>
      </c>
      <c r="K10" s="4" t="s">
        <v>30</v>
      </c>
      <c r="L10" s="4">
        <v>289</v>
      </c>
      <c r="M10" s="4">
        <v>289</v>
      </c>
      <c r="N10" s="4" t="s">
        <v>60</v>
      </c>
      <c r="O10" s="4" t="s">
        <v>32</v>
      </c>
      <c r="P10" s="4" t="s">
        <v>33</v>
      </c>
      <c r="Q10" s="4">
        <v>0</v>
      </c>
      <c r="R10" s="7">
        <v>44786</v>
      </c>
      <c r="S10" s="6">
        <v>44806</v>
      </c>
      <c r="T10" s="4" t="s">
        <v>34</v>
      </c>
      <c r="U10" s="4">
        <v>289</v>
      </c>
      <c r="V10" s="4">
        <v>0</v>
      </c>
      <c r="W10" s="4">
        <v>0</v>
      </c>
      <c r="X10" s="4" t="s">
        <v>35</v>
      </c>
      <c r="Y10" s="4" t="s">
        <v>61</v>
      </c>
    </row>
    <row r="11" s="4" customFormat="1" spans="1:25">
      <c r="A11" s="4" t="s">
        <v>62</v>
      </c>
      <c r="B11" s="4" t="s">
        <v>26</v>
      </c>
      <c r="C11" s="4" t="s">
        <v>27</v>
      </c>
      <c r="D11" s="4" t="s">
        <v>63</v>
      </c>
      <c r="E11" s="4" t="s">
        <v>64</v>
      </c>
      <c r="F11" s="6">
        <v>44790</v>
      </c>
      <c r="G11" s="6">
        <v>44791</v>
      </c>
      <c r="H11" s="4">
        <v>1</v>
      </c>
      <c r="I11" s="4">
        <v>1</v>
      </c>
      <c r="J11" s="4">
        <v>1</v>
      </c>
      <c r="K11" s="4" t="s">
        <v>30</v>
      </c>
      <c r="L11" s="4">
        <v>245</v>
      </c>
      <c r="M11" s="4">
        <v>245</v>
      </c>
      <c r="N11" s="4" t="s">
        <v>65</v>
      </c>
      <c r="O11" s="4" t="s">
        <v>32</v>
      </c>
      <c r="P11" s="4" t="s">
        <v>33</v>
      </c>
      <c r="Q11" s="4">
        <v>0</v>
      </c>
      <c r="R11" s="7">
        <v>44786</v>
      </c>
      <c r="S11" s="6">
        <v>44806</v>
      </c>
      <c r="T11" s="4" t="s">
        <v>34</v>
      </c>
      <c r="U11" s="4">
        <v>245</v>
      </c>
      <c r="V11" s="4">
        <v>0</v>
      </c>
      <c r="W11" s="4">
        <v>0</v>
      </c>
      <c r="X11" s="4" t="s">
        <v>35</v>
      </c>
      <c r="Y11" s="4" t="s">
        <v>66</v>
      </c>
    </row>
    <row r="12" s="4" customFormat="1" spans="1:25">
      <c r="A12" s="4" t="s">
        <v>67</v>
      </c>
      <c r="B12" s="4" t="s">
        <v>26</v>
      </c>
      <c r="C12" s="4" t="s">
        <v>27</v>
      </c>
      <c r="D12" s="4" t="s">
        <v>68</v>
      </c>
      <c r="E12" s="4" t="s">
        <v>69</v>
      </c>
      <c r="F12" s="6">
        <v>44787</v>
      </c>
      <c r="G12" s="6">
        <v>44791</v>
      </c>
      <c r="H12" s="4">
        <v>1</v>
      </c>
      <c r="I12" s="4">
        <v>4</v>
      </c>
      <c r="J12" s="4">
        <v>4</v>
      </c>
      <c r="K12" s="4" t="s">
        <v>30</v>
      </c>
      <c r="L12" s="4">
        <v>947</v>
      </c>
      <c r="M12" s="4">
        <v>947</v>
      </c>
      <c r="N12" s="4" t="s">
        <v>70</v>
      </c>
      <c r="O12" s="4" t="s">
        <v>32</v>
      </c>
      <c r="P12" s="4" t="s">
        <v>33</v>
      </c>
      <c r="Q12" s="4">
        <v>0</v>
      </c>
      <c r="R12" s="7">
        <v>44787</v>
      </c>
      <c r="S12" s="6">
        <v>44806</v>
      </c>
      <c r="T12" s="4" t="s">
        <v>34</v>
      </c>
      <c r="U12" s="4">
        <v>947</v>
      </c>
      <c r="V12" s="4">
        <v>0</v>
      </c>
      <c r="W12" s="4">
        <v>0</v>
      </c>
      <c r="X12" s="4" t="s">
        <v>35</v>
      </c>
      <c r="Y12" s="4" t="s">
        <v>71</v>
      </c>
    </row>
    <row r="13" s="4" customFormat="1" spans="1:25">
      <c r="A13" s="4" t="s">
        <v>72</v>
      </c>
      <c r="B13" s="4" t="s">
        <v>26</v>
      </c>
      <c r="C13" s="4" t="s">
        <v>27</v>
      </c>
      <c r="D13" s="4" t="s">
        <v>73</v>
      </c>
      <c r="E13" s="4" t="s">
        <v>74</v>
      </c>
      <c r="F13" s="6">
        <v>44789</v>
      </c>
      <c r="G13" s="6">
        <v>44791</v>
      </c>
      <c r="H13" s="4">
        <v>1</v>
      </c>
      <c r="I13" s="4">
        <v>2</v>
      </c>
      <c r="J13" s="4">
        <v>2</v>
      </c>
      <c r="K13" s="4" t="s">
        <v>30</v>
      </c>
      <c r="L13" s="4">
        <v>502</v>
      </c>
      <c r="M13" s="4">
        <v>502</v>
      </c>
      <c r="N13" s="4" t="s">
        <v>75</v>
      </c>
      <c r="O13" s="4" t="s">
        <v>32</v>
      </c>
      <c r="P13" s="4" t="s">
        <v>33</v>
      </c>
      <c r="Q13" s="4">
        <v>0</v>
      </c>
      <c r="R13" s="7">
        <v>44787</v>
      </c>
      <c r="S13" s="6">
        <v>44806</v>
      </c>
      <c r="T13" s="4" t="s">
        <v>34</v>
      </c>
      <c r="U13" s="4">
        <v>502</v>
      </c>
      <c r="V13" s="4">
        <v>0</v>
      </c>
      <c r="W13" s="4">
        <v>0</v>
      </c>
      <c r="X13" s="4" t="s">
        <v>35</v>
      </c>
      <c r="Y13" s="4" t="s">
        <v>35</v>
      </c>
    </row>
    <row r="14" s="4" customFormat="1" spans="1:25">
      <c r="A14" s="4" t="s">
        <v>76</v>
      </c>
      <c r="B14" s="4" t="s">
        <v>26</v>
      </c>
      <c r="C14" s="4" t="s">
        <v>27</v>
      </c>
      <c r="D14" s="4" t="s">
        <v>77</v>
      </c>
      <c r="E14" s="4" t="s">
        <v>78</v>
      </c>
      <c r="F14" s="6">
        <v>44790</v>
      </c>
      <c r="G14" s="6">
        <v>44791</v>
      </c>
      <c r="H14" s="4">
        <v>1</v>
      </c>
      <c r="I14" s="4">
        <v>1</v>
      </c>
      <c r="J14" s="4">
        <v>1</v>
      </c>
      <c r="K14" s="4" t="s">
        <v>30</v>
      </c>
      <c r="L14" s="4">
        <v>210</v>
      </c>
      <c r="M14" s="4">
        <v>210</v>
      </c>
      <c r="N14" s="4" t="s">
        <v>79</v>
      </c>
      <c r="O14" s="4" t="s">
        <v>32</v>
      </c>
      <c r="P14" s="4" t="s">
        <v>33</v>
      </c>
      <c r="Q14" s="4">
        <v>0</v>
      </c>
      <c r="R14" s="7">
        <v>44788</v>
      </c>
      <c r="S14" s="6">
        <v>44806</v>
      </c>
      <c r="T14" s="4" t="s">
        <v>34</v>
      </c>
      <c r="U14" s="4">
        <v>210</v>
      </c>
      <c r="V14" s="4">
        <v>0</v>
      </c>
      <c r="W14" s="4">
        <v>0</v>
      </c>
      <c r="X14" s="4" t="s">
        <v>35</v>
      </c>
      <c r="Y14" s="4" t="s">
        <v>35</v>
      </c>
    </row>
    <row r="15" s="4" customFormat="1" spans="1:25">
      <c r="A15" s="4" t="s">
        <v>52</v>
      </c>
      <c r="B15" s="4" t="s">
        <v>26</v>
      </c>
      <c r="C15" s="4" t="s">
        <v>50</v>
      </c>
      <c r="D15" s="4" t="s">
        <v>53</v>
      </c>
      <c r="E15" s="4" t="s">
        <v>54</v>
      </c>
      <c r="F15" s="6">
        <v>44790</v>
      </c>
      <c r="G15" s="6">
        <v>44791</v>
      </c>
      <c r="H15" s="4">
        <v>1</v>
      </c>
      <c r="I15" s="4">
        <v>1</v>
      </c>
      <c r="J15" s="4">
        <v>1</v>
      </c>
      <c r="K15" s="4" t="s">
        <v>30</v>
      </c>
      <c r="L15" s="4">
        <v>-330</v>
      </c>
      <c r="M15" s="4">
        <v>-330</v>
      </c>
      <c r="N15" s="4" t="s">
        <v>55</v>
      </c>
      <c r="O15" s="4" t="s">
        <v>32</v>
      </c>
      <c r="P15" s="4" t="s">
        <v>33</v>
      </c>
      <c r="Q15" s="4">
        <v>0</v>
      </c>
      <c r="R15" s="7">
        <v>44785</v>
      </c>
      <c r="S15" s="6">
        <v>44806</v>
      </c>
      <c r="T15" s="4" t="s">
        <v>34</v>
      </c>
      <c r="U15" s="4">
        <v>-330</v>
      </c>
      <c r="V15" s="4">
        <v>0</v>
      </c>
      <c r="W15" s="4">
        <v>0</v>
      </c>
      <c r="X15" s="4" t="s">
        <v>35</v>
      </c>
      <c r="Y15" s="4" t="s">
        <v>56</v>
      </c>
    </row>
    <row r="16" s="4" customFormat="1" spans="1:25">
      <c r="A16" s="4" t="s">
        <v>80</v>
      </c>
      <c r="B16" s="4" t="s">
        <v>26</v>
      </c>
      <c r="C16" s="4" t="s">
        <v>27</v>
      </c>
      <c r="D16" s="4" t="s">
        <v>81</v>
      </c>
      <c r="E16" s="4" t="s">
        <v>82</v>
      </c>
      <c r="F16" s="6">
        <v>44790</v>
      </c>
      <c r="G16" s="6">
        <v>44791</v>
      </c>
      <c r="H16" s="4">
        <v>1</v>
      </c>
      <c r="I16" s="4">
        <v>1</v>
      </c>
      <c r="J16" s="4">
        <v>1</v>
      </c>
      <c r="K16" s="4" t="s">
        <v>30</v>
      </c>
      <c r="L16" s="4">
        <v>292</v>
      </c>
      <c r="M16" s="4">
        <v>292</v>
      </c>
      <c r="N16" s="4" t="s">
        <v>83</v>
      </c>
      <c r="O16" s="4" t="s">
        <v>32</v>
      </c>
      <c r="P16" s="4" t="s">
        <v>33</v>
      </c>
      <c r="Q16" s="4">
        <v>0</v>
      </c>
      <c r="R16" s="7">
        <v>44789</v>
      </c>
      <c r="S16" s="6">
        <v>44806</v>
      </c>
      <c r="T16" s="4" t="s">
        <v>34</v>
      </c>
      <c r="U16" s="4">
        <v>292</v>
      </c>
      <c r="V16" s="4">
        <v>0</v>
      </c>
      <c r="W16" s="4">
        <v>0</v>
      </c>
      <c r="X16" s="4" t="s">
        <v>35</v>
      </c>
      <c r="Y16" s="4" t="s">
        <v>35</v>
      </c>
    </row>
    <row r="17" s="4" customFormat="1" spans="1:25">
      <c r="A17" s="4" t="s">
        <v>84</v>
      </c>
      <c r="B17" s="4" t="s">
        <v>26</v>
      </c>
      <c r="C17" s="4" t="s">
        <v>27</v>
      </c>
      <c r="D17" s="4" t="s">
        <v>85</v>
      </c>
      <c r="E17" s="4" t="s">
        <v>86</v>
      </c>
      <c r="F17" s="6">
        <v>44790</v>
      </c>
      <c r="G17" s="6">
        <v>44791</v>
      </c>
      <c r="H17" s="4">
        <v>1</v>
      </c>
      <c r="I17" s="4">
        <v>1</v>
      </c>
      <c r="J17" s="4">
        <v>1</v>
      </c>
      <c r="K17" s="4" t="s">
        <v>30</v>
      </c>
      <c r="L17" s="4">
        <v>420</v>
      </c>
      <c r="M17" s="4">
        <v>420</v>
      </c>
      <c r="N17" s="4" t="s">
        <v>87</v>
      </c>
      <c r="O17" s="4" t="s">
        <v>32</v>
      </c>
      <c r="P17" s="4" t="s">
        <v>33</v>
      </c>
      <c r="Q17" s="4">
        <v>0</v>
      </c>
      <c r="R17" s="7">
        <v>44789</v>
      </c>
      <c r="S17" s="6">
        <v>44806</v>
      </c>
      <c r="T17" s="4" t="s">
        <v>34</v>
      </c>
      <c r="U17" s="4">
        <v>420</v>
      </c>
      <c r="V17" s="4">
        <v>0</v>
      </c>
      <c r="W17" s="4">
        <v>0</v>
      </c>
      <c r="X17" s="4" t="s">
        <v>35</v>
      </c>
      <c r="Y17" s="4" t="s">
        <v>88</v>
      </c>
    </row>
    <row r="18" s="4" customFormat="1" spans="1:25">
      <c r="A18" s="4" t="s">
        <v>89</v>
      </c>
      <c r="B18" s="4" t="s">
        <v>26</v>
      </c>
      <c r="C18" s="4" t="s">
        <v>27</v>
      </c>
      <c r="D18" s="4" t="s">
        <v>90</v>
      </c>
      <c r="E18" s="4" t="s">
        <v>59</v>
      </c>
      <c r="F18" s="6">
        <v>44789</v>
      </c>
      <c r="G18" s="6">
        <v>44791</v>
      </c>
      <c r="H18" s="4">
        <v>1</v>
      </c>
      <c r="I18" s="4">
        <v>2</v>
      </c>
      <c r="J18" s="4">
        <v>2</v>
      </c>
      <c r="K18" s="4" t="s">
        <v>30</v>
      </c>
      <c r="L18" s="4">
        <v>1206</v>
      </c>
      <c r="M18" s="4">
        <v>1206</v>
      </c>
      <c r="N18" s="4" t="s">
        <v>91</v>
      </c>
      <c r="O18" s="4" t="s">
        <v>32</v>
      </c>
      <c r="P18" s="4" t="s">
        <v>33</v>
      </c>
      <c r="Q18" s="4">
        <v>0</v>
      </c>
      <c r="R18" s="7">
        <v>44789</v>
      </c>
      <c r="S18" s="6">
        <v>44806</v>
      </c>
      <c r="T18" s="4" t="s">
        <v>34</v>
      </c>
      <c r="U18" s="4">
        <v>1206</v>
      </c>
      <c r="V18" s="4">
        <v>0</v>
      </c>
      <c r="W18" s="4">
        <v>0</v>
      </c>
      <c r="X18" s="4" t="s">
        <v>35</v>
      </c>
      <c r="Y18" s="4" t="s">
        <v>35</v>
      </c>
    </row>
    <row r="19" s="4" customFormat="1" spans="1:25">
      <c r="A19" s="4" t="s">
        <v>92</v>
      </c>
      <c r="B19" s="4" t="s">
        <v>26</v>
      </c>
      <c r="C19" s="4" t="s">
        <v>27</v>
      </c>
      <c r="D19" s="4" t="s">
        <v>93</v>
      </c>
      <c r="E19" s="4" t="s">
        <v>94</v>
      </c>
      <c r="F19" s="6">
        <v>44790</v>
      </c>
      <c r="G19" s="6">
        <v>44791</v>
      </c>
      <c r="H19" s="4">
        <v>1</v>
      </c>
      <c r="I19" s="4">
        <v>1</v>
      </c>
      <c r="J19" s="4">
        <v>1</v>
      </c>
      <c r="K19" s="4" t="s">
        <v>30</v>
      </c>
      <c r="L19" s="4">
        <v>130</v>
      </c>
      <c r="M19" s="4">
        <v>130</v>
      </c>
      <c r="N19" s="4" t="s">
        <v>95</v>
      </c>
      <c r="O19" s="4" t="s">
        <v>32</v>
      </c>
      <c r="P19" s="4" t="s">
        <v>33</v>
      </c>
      <c r="Q19" s="4">
        <v>0</v>
      </c>
      <c r="R19" s="7">
        <v>44789</v>
      </c>
      <c r="S19" s="6">
        <v>44806</v>
      </c>
      <c r="T19" s="4" t="s">
        <v>34</v>
      </c>
      <c r="U19" s="4">
        <v>130</v>
      </c>
      <c r="V19" s="4">
        <v>0</v>
      </c>
      <c r="W19" s="4">
        <v>0</v>
      </c>
      <c r="X19" s="4" t="s">
        <v>35</v>
      </c>
      <c r="Y19" s="4" t="s">
        <v>35</v>
      </c>
    </row>
    <row r="20" s="4" customFormat="1" spans="1:25">
      <c r="A20" s="4" t="s">
        <v>96</v>
      </c>
      <c r="B20" s="4" t="s">
        <v>26</v>
      </c>
      <c r="C20" s="4" t="s">
        <v>27</v>
      </c>
      <c r="D20" s="4" t="s">
        <v>97</v>
      </c>
      <c r="E20" s="4" t="s">
        <v>98</v>
      </c>
      <c r="F20" s="6">
        <v>44790</v>
      </c>
      <c r="G20" s="6">
        <v>44791</v>
      </c>
      <c r="H20" s="4">
        <v>1</v>
      </c>
      <c r="I20" s="4">
        <v>1</v>
      </c>
      <c r="J20" s="4">
        <v>1</v>
      </c>
      <c r="K20" s="4" t="s">
        <v>30</v>
      </c>
      <c r="L20" s="4">
        <v>325</v>
      </c>
      <c r="M20" s="4">
        <v>325</v>
      </c>
      <c r="N20" s="4" t="s">
        <v>99</v>
      </c>
      <c r="O20" s="4" t="s">
        <v>32</v>
      </c>
      <c r="P20" s="4" t="s">
        <v>33</v>
      </c>
      <c r="Q20" s="4">
        <v>0</v>
      </c>
      <c r="R20" s="7">
        <v>44789</v>
      </c>
      <c r="S20" s="6">
        <v>44806</v>
      </c>
      <c r="T20" s="4" t="s">
        <v>34</v>
      </c>
      <c r="U20" s="4">
        <v>325</v>
      </c>
      <c r="V20" s="4">
        <v>0</v>
      </c>
      <c r="W20" s="4">
        <v>0</v>
      </c>
      <c r="X20" s="4" t="s">
        <v>35</v>
      </c>
      <c r="Y20" s="4" t="s">
        <v>35</v>
      </c>
    </row>
    <row r="21" s="4" customFormat="1" spans="1:25">
      <c r="A21" s="4" t="s">
        <v>100</v>
      </c>
      <c r="B21" s="4" t="s">
        <v>26</v>
      </c>
      <c r="C21" s="4" t="s">
        <v>27</v>
      </c>
      <c r="D21" s="4" t="s">
        <v>101</v>
      </c>
      <c r="E21" s="4" t="s">
        <v>102</v>
      </c>
      <c r="F21" s="6">
        <v>44790</v>
      </c>
      <c r="G21" s="6">
        <v>44791</v>
      </c>
      <c r="H21" s="4">
        <v>1</v>
      </c>
      <c r="I21" s="4">
        <v>1</v>
      </c>
      <c r="J21" s="4">
        <v>1</v>
      </c>
      <c r="K21" s="4" t="s">
        <v>30</v>
      </c>
      <c r="L21" s="4">
        <v>335</v>
      </c>
      <c r="M21" s="4">
        <v>335</v>
      </c>
      <c r="N21" s="4" t="s">
        <v>103</v>
      </c>
      <c r="O21" s="4" t="s">
        <v>32</v>
      </c>
      <c r="P21" s="4" t="s">
        <v>33</v>
      </c>
      <c r="Q21" s="4">
        <v>0</v>
      </c>
      <c r="R21" s="7">
        <v>44789</v>
      </c>
      <c r="S21" s="6">
        <v>44806</v>
      </c>
      <c r="T21" s="4" t="s">
        <v>34</v>
      </c>
      <c r="U21" s="4">
        <v>335</v>
      </c>
      <c r="V21" s="4">
        <v>0</v>
      </c>
      <c r="W21" s="4">
        <v>0</v>
      </c>
      <c r="X21" s="4" t="s">
        <v>104</v>
      </c>
      <c r="Y21" s="4" t="s">
        <v>105</v>
      </c>
    </row>
    <row r="22" s="4" customFormat="1" spans="1:25">
      <c r="A22" s="4" t="s">
        <v>106</v>
      </c>
      <c r="B22" s="4" t="s">
        <v>26</v>
      </c>
      <c r="C22" s="4" t="s">
        <v>27</v>
      </c>
      <c r="D22" s="4" t="s">
        <v>97</v>
      </c>
      <c r="E22" s="4" t="s">
        <v>107</v>
      </c>
      <c r="F22" s="6">
        <v>44790</v>
      </c>
      <c r="G22" s="6">
        <v>44791</v>
      </c>
      <c r="H22" s="4">
        <v>1</v>
      </c>
      <c r="I22" s="4">
        <v>1</v>
      </c>
      <c r="J22" s="4">
        <v>1</v>
      </c>
      <c r="K22" s="4" t="s">
        <v>30</v>
      </c>
      <c r="L22" s="4">
        <v>301</v>
      </c>
      <c r="M22" s="4">
        <v>301</v>
      </c>
      <c r="N22" s="4" t="s">
        <v>108</v>
      </c>
      <c r="O22" s="4" t="s">
        <v>32</v>
      </c>
      <c r="P22" s="4" t="s">
        <v>33</v>
      </c>
      <c r="Q22" s="4">
        <v>0</v>
      </c>
      <c r="R22" s="7">
        <v>44789</v>
      </c>
      <c r="S22" s="6">
        <v>44806</v>
      </c>
      <c r="T22" s="4" t="s">
        <v>34</v>
      </c>
      <c r="U22" s="4">
        <v>301</v>
      </c>
      <c r="V22" s="4">
        <v>0</v>
      </c>
      <c r="W22" s="4">
        <v>0</v>
      </c>
      <c r="X22" s="4" t="s">
        <v>35</v>
      </c>
      <c r="Y22" s="4" t="s">
        <v>35</v>
      </c>
    </row>
    <row r="23" s="4" customFormat="1" spans="1:25">
      <c r="A23" s="4" t="s">
        <v>109</v>
      </c>
      <c r="B23" s="4" t="s">
        <v>26</v>
      </c>
      <c r="C23" s="4" t="s">
        <v>27</v>
      </c>
      <c r="D23" s="4" t="s">
        <v>110</v>
      </c>
      <c r="E23" s="4" t="s">
        <v>111</v>
      </c>
      <c r="F23" s="6">
        <v>44789</v>
      </c>
      <c r="G23" s="6">
        <v>44791</v>
      </c>
      <c r="H23" s="4">
        <v>1</v>
      </c>
      <c r="I23" s="4">
        <v>2</v>
      </c>
      <c r="J23" s="4">
        <v>2</v>
      </c>
      <c r="K23" s="4" t="s">
        <v>30</v>
      </c>
      <c r="L23" s="4">
        <v>372</v>
      </c>
      <c r="M23" s="4">
        <v>372</v>
      </c>
      <c r="N23" s="4" t="s">
        <v>112</v>
      </c>
      <c r="O23" s="4" t="s">
        <v>32</v>
      </c>
      <c r="P23" s="4" t="s">
        <v>33</v>
      </c>
      <c r="Q23" s="4">
        <v>0</v>
      </c>
      <c r="R23" s="7">
        <v>44789</v>
      </c>
      <c r="S23" s="6">
        <v>44806</v>
      </c>
      <c r="T23" s="4" t="s">
        <v>34</v>
      </c>
      <c r="U23" s="4">
        <v>372</v>
      </c>
      <c r="V23" s="4">
        <v>0</v>
      </c>
      <c r="W23" s="4">
        <v>0</v>
      </c>
      <c r="X23" s="4" t="s">
        <v>35</v>
      </c>
      <c r="Y23" s="4" t="s">
        <v>35</v>
      </c>
    </row>
    <row r="24" s="4" customFormat="1" spans="1:25">
      <c r="A24" s="4" t="s">
        <v>113</v>
      </c>
      <c r="B24" s="4" t="s">
        <v>26</v>
      </c>
      <c r="C24" s="4" t="s">
        <v>27</v>
      </c>
      <c r="D24" s="4" t="s">
        <v>114</v>
      </c>
      <c r="E24" s="4" t="s">
        <v>115</v>
      </c>
      <c r="F24" s="6">
        <v>44790</v>
      </c>
      <c r="G24" s="6">
        <v>44791</v>
      </c>
      <c r="H24" s="4">
        <v>1</v>
      </c>
      <c r="I24" s="4">
        <v>1</v>
      </c>
      <c r="J24" s="4">
        <v>1</v>
      </c>
      <c r="K24" s="4" t="s">
        <v>30</v>
      </c>
      <c r="L24" s="4">
        <v>269</v>
      </c>
      <c r="M24" s="4">
        <v>269</v>
      </c>
      <c r="N24" s="4" t="s">
        <v>116</v>
      </c>
      <c r="O24" s="4" t="s">
        <v>32</v>
      </c>
      <c r="P24" s="4" t="s">
        <v>33</v>
      </c>
      <c r="Q24" s="4">
        <v>0</v>
      </c>
      <c r="R24" s="7">
        <v>44789</v>
      </c>
      <c r="S24" s="6">
        <v>44806</v>
      </c>
      <c r="T24" s="4" t="s">
        <v>34</v>
      </c>
      <c r="U24" s="4">
        <v>269</v>
      </c>
      <c r="V24" s="4">
        <v>0</v>
      </c>
      <c r="W24" s="4">
        <v>0</v>
      </c>
      <c r="X24" s="4" t="s">
        <v>35</v>
      </c>
      <c r="Y24" s="4" t="s">
        <v>35</v>
      </c>
    </row>
    <row r="25" s="4" customFormat="1" spans="1:25">
      <c r="A25" s="4" t="s">
        <v>113</v>
      </c>
      <c r="B25" s="4" t="s">
        <v>26</v>
      </c>
      <c r="C25" s="4" t="s">
        <v>50</v>
      </c>
      <c r="D25" s="4" t="s">
        <v>114</v>
      </c>
      <c r="E25" s="4" t="s">
        <v>115</v>
      </c>
      <c r="F25" s="6">
        <v>44790</v>
      </c>
      <c r="G25" s="6">
        <v>44791</v>
      </c>
      <c r="H25" s="4">
        <v>1</v>
      </c>
      <c r="I25" s="4">
        <v>1</v>
      </c>
      <c r="J25" s="4">
        <v>1</v>
      </c>
      <c r="K25" s="4" t="s">
        <v>30</v>
      </c>
      <c r="L25" s="4">
        <v>-269</v>
      </c>
      <c r="M25" s="4">
        <v>-269</v>
      </c>
      <c r="N25" s="4" t="s">
        <v>116</v>
      </c>
      <c r="O25" s="4" t="s">
        <v>32</v>
      </c>
      <c r="P25" s="4" t="s">
        <v>33</v>
      </c>
      <c r="Q25" s="4">
        <v>0</v>
      </c>
      <c r="R25" s="7">
        <v>44789</v>
      </c>
      <c r="S25" s="6">
        <v>44806</v>
      </c>
      <c r="T25" s="4" t="s">
        <v>34</v>
      </c>
      <c r="U25" s="4">
        <v>-269</v>
      </c>
      <c r="V25" s="4">
        <v>0</v>
      </c>
      <c r="W25" s="4">
        <v>0</v>
      </c>
      <c r="X25" s="4" t="s">
        <v>35</v>
      </c>
      <c r="Y25" s="4" t="s">
        <v>35</v>
      </c>
    </row>
    <row r="26" s="4" customFormat="1" spans="1:25">
      <c r="A26" s="4" t="s">
        <v>117</v>
      </c>
      <c r="B26" s="4" t="s">
        <v>26</v>
      </c>
      <c r="C26" s="4" t="s">
        <v>27</v>
      </c>
      <c r="D26" s="4" t="s">
        <v>118</v>
      </c>
      <c r="E26" s="4" t="s">
        <v>119</v>
      </c>
      <c r="F26" s="6">
        <v>44790</v>
      </c>
      <c r="G26" s="6">
        <v>44791</v>
      </c>
      <c r="H26" s="4">
        <v>1</v>
      </c>
      <c r="I26" s="4">
        <v>1</v>
      </c>
      <c r="J26" s="4">
        <v>1</v>
      </c>
      <c r="K26" s="4" t="s">
        <v>30</v>
      </c>
      <c r="L26" s="4">
        <v>1167</v>
      </c>
      <c r="M26" s="4">
        <v>1167</v>
      </c>
      <c r="N26" s="4" t="s">
        <v>120</v>
      </c>
      <c r="O26" s="4" t="s">
        <v>32</v>
      </c>
      <c r="P26" s="4" t="s">
        <v>33</v>
      </c>
      <c r="Q26" s="4">
        <v>0</v>
      </c>
      <c r="R26" s="7">
        <v>44790</v>
      </c>
      <c r="S26" s="6">
        <v>44806</v>
      </c>
      <c r="T26" s="4" t="s">
        <v>34</v>
      </c>
      <c r="U26" s="4">
        <v>1167</v>
      </c>
      <c r="V26" s="4">
        <v>0</v>
      </c>
      <c r="W26" s="4">
        <v>0</v>
      </c>
      <c r="X26" s="4" t="s">
        <v>35</v>
      </c>
      <c r="Y26" s="4" t="s">
        <v>35</v>
      </c>
    </row>
    <row r="27" s="4" customFormat="1" spans="1:25">
      <c r="A27" s="4" t="s">
        <v>121</v>
      </c>
      <c r="B27" s="4" t="s">
        <v>26</v>
      </c>
      <c r="C27" s="4" t="s">
        <v>27</v>
      </c>
      <c r="D27" s="4" t="s">
        <v>122</v>
      </c>
      <c r="E27" s="4" t="s">
        <v>86</v>
      </c>
      <c r="F27" s="6">
        <v>44790</v>
      </c>
      <c r="G27" s="6">
        <v>44791</v>
      </c>
      <c r="H27" s="4">
        <v>1</v>
      </c>
      <c r="I27" s="4">
        <v>1</v>
      </c>
      <c r="J27" s="4">
        <v>1</v>
      </c>
      <c r="K27" s="4" t="s">
        <v>30</v>
      </c>
      <c r="L27" s="4">
        <v>426</v>
      </c>
      <c r="M27" s="4">
        <v>426</v>
      </c>
      <c r="N27" s="4" t="s">
        <v>123</v>
      </c>
      <c r="O27" s="4" t="s">
        <v>32</v>
      </c>
      <c r="P27" s="4" t="s">
        <v>33</v>
      </c>
      <c r="Q27" s="4">
        <v>0</v>
      </c>
      <c r="R27" s="7">
        <v>44790</v>
      </c>
      <c r="S27" s="6">
        <v>44806</v>
      </c>
      <c r="T27" s="4" t="s">
        <v>34</v>
      </c>
      <c r="U27" s="4">
        <v>426</v>
      </c>
      <c r="V27" s="4">
        <v>0</v>
      </c>
      <c r="W27" s="4">
        <v>0</v>
      </c>
      <c r="X27" s="4" t="s">
        <v>35</v>
      </c>
      <c r="Y27" s="4" t="s">
        <v>124</v>
      </c>
    </row>
    <row r="28" s="4" customFormat="1" spans="1:25">
      <c r="A28" s="4" t="s">
        <v>125</v>
      </c>
      <c r="B28" s="4" t="s">
        <v>26</v>
      </c>
      <c r="C28" s="4" t="s">
        <v>27</v>
      </c>
      <c r="D28" s="4" t="s">
        <v>126</v>
      </c>
      <c r="E28" s="4" t="s">
        <v>38</v>
      </c>
      <c r="F28" s="6">
        <v>44790</v>
      </c>
      <c r="G28" s="6">
        <v>44791</v>
      </c>
      <c r="H28" s="4">
        <v>1</v>
      </c>
      <c r="I28" s="4">
        <v>1</v>
      </c>
      <c r="J28" s="4">
        <v>1</v>
      </c>
      <c r="K28" s="4" t="s">
        <v>30</v>
      </c>
      <c r="L28" s="4">
        <v>124</v>
      </c>
      <c r="M28" s="4">
        <v>124</v>
      </c>
      <c r="N28" s="4" t="s">
        <v>127</v>
      </c>
      <c r="O28" s="4" t="s">
        <v>32</v>
      </c>
      <c r="P28" s="4" t="s">
        <v>33</v>
      </c>
      <c r="Q28" s="4">
        <v>0</v>
      </c>
      <c r="R28" s="7">
        <v>44790</v>
      </c>
      <c r="S28" s="6">
        <v>44806</v>
      </c>
      <c r="T28" s="4" t="s">
        <v>34</v>
      </c>
      <c r="U28" s="4">
        <v>124</v>
      </c>
      <c r="V28" s="4">
        <v>0</v>
      </c>
      <c r="W28" s="4">
        <v>0</v>
      </c>
      <c r="X28" s="4" t="s">
        <v>35</v>
      </c>
      <c r="Y28" s="4" t="s">
        <v>128</v>
      </c>
    </row>
    <row r="29" s="4" customFormat="1" spans="1:25">
      <c r="A29" s="4" t="s">
        <v>129</v>
      </c>
      <c r="B29" s="4" t="s">
        <v>26</v>
      </c>
      <c r="C29" s="4" t="s">
        <v>27</v>
      </c>
      <c r="D29" s="4" t="s">
        <v>130</v>
      </c>
      <c r="E29" s="4"/>
      <c r="F29" s="6">
        <v>44790</v>
      </c>
      <c r="G29" s="6">
        <v>44791</v>
      </c>
      <c r="H29" s="4">
        <v>0</v>
      </c>
      <c r="I29" s="4">
        <v>1</v>
      </c>
      <c r="J29" s="4">
        <v>0</v>
      </c>
      <c r="K29" s="4" t="s">
        <v>30</v>
      </c>
      <c r="L29" s="4">
        <v>213</v>
      </c>
      <c r="M29" s="4">
        <v>213</v>
      </c>
      <c r="N29" s="4"/>
      <c r="O29" s="4" t="s">
        <v>32</v>
      </c>
      <c r="P29" s="4" t="s">
        <v>33</v>
      </c>
      <c r="Q29" s="4">
        <v>0</v>
      </c>
      <c r="R29" s="7">
        <v>44790</v>
      </c>
      <c r="S29" s="6">
        <v>44806</v>
      </c>
      <c r="T29" s="4" t="s">
        <v>34</v>
      </c>
      <c r="U29" s="4">
        <v>213</v>
      </c>
      <c r="V29" s="4">
        <v>0</v>
      </c>
      <c r="W29" s="4">
        <v>0</v>
      </c>
      <c r="X29" s="4" t="s">
        <v>35</v>
      </c>
      <c r="Y29" s="4" t="s">
        <v>35</v>
      </c>
    </row>
    <row r="30" s="4" customFormat="1" spans="1:25">
      <c r="A30" s="4" t="s">
        <v>131</v>
      </c>
      <c r="B30" s="4" t="s">
        <v>26</v>
      </c>
      <c r="C30" s="4" t="s">
        <v>27</v>
      </c>
      <c r="D30" s="4" t="s">
        <v>132</v>
      </c>
      <c r="E30" s="4" t="s">
        <v>133</v>
      </c>
      <c r="F30" s="6">
        <v>44790</v>
      </c>
      <c r="G30" s="6">
        <v>44791</v>
      </c>
      <c r="H30" s="4">
        <v>1</v>
      </c>
      <c r="I30" s="4">
        <v>1</v>
      </c>
      <c r="J30" s="4">
        <v>1</v>
      </c>
      <c r="K30" s="4" t="s">
        <v>30</v>
      </c>
      <c r="L30" s="4">
        <v>118</v>
      </c>
      <c r="M30" s="4">
        <v>118</v>
      </c>
      <c r="N30" s="4" t="s">
        <v>134</v>
      </c>
      <c r="O30" s="4" t="s">
        <v>32</v>
      </c>
      <c r="P30" s="4" t="s">
        <v>33</v>
      </c>
      <c r="Q30" s="4">
        <v>0</v>
      </c>
      <c r="R30" s="7">
        <v>44790</v>
      </c>
      <c r="S30" s="6">
        <v>44806</v>
      </c>
      <c r="T30" s="4" t="s">
        <v>34</v>
      </c>
      <c r="U30" s="4">
        <v>118</v>
      </c>
      <c r="V30" s="4">
        <v>0</v>
      </c>
      <c r="W30" s="4">
        <v>0</v>
      </c>
      <c r="X30" s="4" t="s">
        <v>35</v>
      </c>
      <c r="Y30" s="4" t="s">
        <v>35</v>
      </c>
    </row>
    <row r="31" s="4" customFormat="1" spans="1:25">
      <c r="A31" s="4" t="s">
        <v>135</v>
      </c>
      <c r="B31" s="4" t="s">
        <v>26</v>
      </c>
      <c r="C31" s="4" t="s">
        <v>27</v>
      </c>
      <c r="D31" s="4" t="s">
        <v>136</v>
      </c>
      <c r="E31" s="4" t="s">
        <v>59</v>
      </c>
      <c r="F31" s="6">
        <v>44790</v>
      </c>
      <c r="G31" s="6">
        <v>44791</v>
      </c>
      <c r="H31" s="4">
        <v>1</v>
      </c>
      <c r="I31" s="4">
        <v>1</v>
      </c>
      <c r="J31" s="4">
        <v>1</v>
      </c>
      <c r="K31" s="4" t="s">
        <v>30</v>
      </c>
      <c r="L31" s="4">
        <v>162</v>
      </c>
      <c r="M31" s="4">
        <v>162</v>
      </c>
      <c r="N31" s="4" t="s">
        <v>137</v>
      </c>
      <c r="O31" s="4" t="s">
        <v>32</v>
      </c>
      <c r="P31" s="4" t="s">
        <v>33</v>
      </c>
      <c r="Q31" s="4">
        <v>0</v>
      </c>
      <c r="R31" s="7">
        <v>44790</v>
      </c>
      <c r="S31" s="6">
        <v>44806</v>
      </c>
      <c r="T31" s="4" t="s">
        <v>34</v>
      </c>
      <c r="U31" s="4">
        <v>162</v>
      </c>
      <c r="V31" s="4">
        <v>0</v>
      </c>
      <c r="W31" s="4">
        <v>0</v>
      </c>
      <c r="X31" s="4" t="s">
        <v>138</v>
      </c>
      <c r="Y31" s="4" t="s">
        <v>139</v>
      </c>
    </row>
    <row r="32" s="4" customFormat="1" spans="1:25">
      <c r="A32" s="4" t="s">
        <v>140</v>
      </c>
      <c r="B32" s="4" t="s">
        <v>26</v>
      </c>
      <c r="C32" s="4" t="s">
        <v>27</v>
      </c>
      <c r="D32" s="4" t="s">
        <v>141</v>
      </c>
      <c r="E32" s="4" t="s">
        <v>142</v>
      </c>
      <c r="F32" s="6">
        <v>44790</v>
      </c>
      <c r="G32" s="6">
        <v>44791</v>
      </c>
      <c r="H32" s="4">
        <v>1</v>
      </c>
      <c r="I32" s="4">
        <v>1</v>
      </c>
      <c r="J32" s="4">
        <v>1</v>
      </c>
      <c r="K32" s="4" t="s">
        <v>30</v>
      </c>
      <c r="L32" s="4">
        <v>293</v>
      </c>
      <c r="M32" s="4">
        <v>293</v>
      </c>
      <c r="N32" s="4" t="s">
        <v>143</v>
      </c>
      <c r="O32" s="4" t="s">
        <v>32</v>
      </c>
      <c r="P32" s="4" t="s">
        <v>33</v>
      </c>
      <c r="Q32" s="4">
        <v>0</v>
      </c>
      <c r="R32" s="7">
        <v>44790</v>
      </c>
      <c r="S32" s="6">
        <v>44806</v>
      </c>
      <c r="T32" s="4" t="s">
        <v>34</v>
      </c>
      <c r="U32" s="4">
        <v>293</v>
      </c>
      <c r="V32" s="4">
        <v>0</v>
      </c>
      <c r="W32" s="4">
        <v>0</v>
      </c>
      <c r="X32" s="4" t="s">
        <v>35</v>
      </c>
      <c r="Y32" s="4" t="s">
        <v>144</v>
      </c>
    </row>
    <row r="33" s="4" customFormat="1" spans="1:25">
      <c r="A33" s="4" t="s">
        <v>145</v>
      </c>
      <c r="B33" s="4" t="s">
        <v>26</v>
      </c>
      <c r="C33" s="4" t="s">
        <v>27</v>
      </c>
      <c r="D33" s="4" t="s">
        <v>97</v>
      </c>
      <c r="E33" s="4" t="s">
        <v>107</v>
      </c>
      <c r="F33" s="6">
        <v>44790</v>
      </c>
      <c r="G33" s="6">
        <v>44791</v>
      </c>
      <c r="H33" s="4">
        <v>1</v>
      </c>
      <c r="I33" s="4">
        <v>1</v>
      </c>
      <c r="J33" s="4">
        <v>1</v>
      </c>
      <c r="K33" s="4" t="s">
        <v>30</v>
      </c>
      <c r="L33" s="4">
        <v>301</v>
      </c>
      <c r="M33" s="4">
        <v>301</v>
      </c>
      <c r="N33" s="4" t="s">
        <v>146</v>
      </c>
      <c r="O33" s="4" t="s">
        <v>32</v>
      </c>
      <c r="P33" s="4" t="s">
        <v>33</v>
      </c>
      <c r="Q33" s="4">
        <v>0</v>
      </c>
      <c r="R33" s="7">
        <v>44790</v>
      </c>
      <c r="S33" s="6">
        <v>44806</v>
      </c>
      <c r="T33" s="4" t="s">
        <v>34</v>
      </c>
      <c r="U33" s="4">
        <v>301</v>
      </c>
      <c r="V33" s="4">
        <v>0</v>
      </c>
      <c r="W33" s="4">
        <v>0</v>
      </c>
      <c r="X33" s="4" t="s">
        <v>35</v>
      </c>
      <c r="Y33" s="4" t="s">
        <v>35</v>
      </c>
    </row>
    <row r="34" s="4" customFormat="1" spans="1:25">
      <c r="A34" s="4" t="s">
        <v>147</v>
      </c>
      <c r="B34" s="4" t="s">
        <v>26</v>
      </c>
      <c r="C34" s="4" t="s">
        <v>27</v>
      </c>
      <c r="D34" s="4" t="s">
        <v>148</v>
      </c>
      <c r="E34" s="4" t="s">
        <v>149</v>
      </c>
      <c r="F34" s="6">
        <v>44790</v>
      </c>
      <c r="G34" s="6">
        <v>44791</v>
      </c>
      <c r="H34" s="4">
        <v>1</v>
      </c>
      <c r="I34" s="4">
        <v>1</v>
      </c>
      <c r="J34" s="4">
        <v>1</v>
      </c>
      <c r="K34" s="4" t="s">
        <v>30</v>
      </c>
      <c r="L34" s="4">
        <v>128</v>
      </c>
      <c r="M34" s="4">
        <v>128</v>
      </c>
      <c r="N34" s="4" t="s">
        <v>150</v>
      </c>
      <c r="O34" s="4" t="s">
        <v>32</v>
      </c>
      <c r="P34" s="4" t="s">
        <v>33</v>
      </c>
      <c r="Q34" s="4">
        <v>0</v>
      </c>
      <c r="R34" s="7">
        <v>44790</v>
      </c>
      <c r="S34" s="6">
        <v>44806</v>
      </c>
      <c r="T34" s="4" t="s">
        <v>34</v>
      </c>
      <c r="U34" s="4">
        <v>128</v>
      </c>
      <c r="V34" s="4">
        <v>0</v>
      </c>
      <c r="W34" s="4">
        <v>0</v>
      </c>
      <c r="X34" s="4" t="s">
        <v>35</v>
      </c>
      <c r="Y34" s="4" t="s">
        <v>151</v>
      </c>
    </row>
    <row r="35" s="4" customFormat="1" spans="1:25">
      <c r="A35" s="4" t="s">
        <v>152</v>
      </c>
      <c r="B35" s="4" t="s">
        <v>26</v>
      </c>
      <c r="C35" s="4" t="s">
        <v>27</v>
      </c>
      <c r="D35" s="4" t="s">
        <v>97</v>
      </c>
      <c r="E35" s="4" t="s">
        <v>107</v>
      </c>
      <c r="F35" s="6">
        <v>44790</v>
      </c>
      <c r="G35" s="6">
        <v>44791</v>
      </c>
      <c r="H35" s="4">
        <v>1</v>
      </c>
      <c r="I35" s="4">
        <v>1</v>
      </c>
      <c r="J35" s="4">
        <v>1</v>
      </c>
      <c r="K35" s="4" t="s">
        <v>30</v>
      </c>
      <c r="L35" s="4">
        <v>301</v>
      </c>
      <c r="M35" s="4">
        <v>301</v>
      </c>
      <c r="N35" s="4" t="s">
        <v>153</v>
      </c>
      <c r="O35" s="4" t="s">
        <v>32</v>
      </c>
      <c r="P35" s="4" t="s">
        <v>33</v>
      </c>
      <c r="Q35" s="4">
        <v>0</v>
      </c>
      <c r="R35" s="7">
        <v>44790</v>
      </c>
      <c r="S35" s="6">
        <v>44806</v>
      </c>
      <c r="T35" s="4" t="s">
        <v>34</v>
      </c>
      <c r="U35" s="4">
        <v>301</v>
      </c>
      <c r="V35" s="4">
        <v>0</v>
      </c>
      <c r="W35" s="4">
        <v>0</v>
      </c>
      <c r="X35" s="4" t="s">
        <v>35</v>
      </c>
      <c r="Y35" s="4" t="s">
        <v>35</v>
      </c>
    </row>
    <row r="36" s="4" customFormat="1" spans="1:25">
      <c r="A36" s="4" t="s">
        <v>154</v>
      </c>
      <c r="B36" s="4" t="s">
        <v>26</v>
      </c>
      <c r="C36" s="4" t="s">
        <v>27</v>
      </c>
      <c r="D36" s="4" t="s">
        <v>155</v>
      </c>
      <c r="E36" s="4" t="s">
        <v>156</v>
      </c>
      <c r="F36" s="6">
        <v>44790</v>
      </c>
      <c r="G36" s="6">
        <v>44791</v>
      </c>
      <c r="H36" s="4">
        <v>1</v>
      </c>
      <c r="I36" s="4">
        <v>1</v>
      </c>
      <c r="J36" s="4">
        <v>1</v>
      </c>
      <c r="K36" s="4" t="s">
        <v>30</v>
      </c>
      <c r="L36" s="4">
        <v>185</v>
      </c>
      <c r="M36" s="4">
        <v>185</v>
      </c>
      <c r="N36" s="4" t="s">
        <v>157</v>
      </c>
      <c r="O36" s="4" t="s">
        <v>32</v>
      </c>
      <c r="P36" s="4" t="s">
        <v>33</v>
      </c>
      <c r="Q36" s="4">
        <v>0</v>
      </c>
      <c r="R36" s="7">
        <v>44790</v>
      </c>
      <c r="S36" s="6">
        <v>44806</v>
      </c>
      <c r="T36" s="4" t="s">
        <v>34</v>
      </c>
      <c r="U36" s="4">
        <v>185</v>
      </c>
      <c r="V36" s="4">
        <v>0</v>
      </c>
      <c r="W36" s="4">
        <v>0</v>
      </c>
      <c r="X36" s="4" t="s">
        <v>35</v>
      </c>
      <c r="Y36" s="4" t="s">
        <v>35</v>
      </c>
    </row>
    <row r="37" s="4" customFormat="1" spans="1:25">
      <c r="A37" s="4" t="s">
        <v>158</v>
      </c>
      <c r="B37" s="4" t="s">
        <v>26</v>
      </c>
      <c r="C37" s="4" t="s">
        <v>27</v>
      </c>
      <c r="D37" s="4" t="s">
        <v>159</v>
      </c>
      <c r="E37" s="4" t="s">
        <v>160</v>
      </c>
      <c r="F37" s="6">
        <v>44790</v>
      </c>
      <c r="G37" s="6">
        <v>44791</v>
      </c>
      <c r="H37" s="4">
        <v>1</v>
      </c>
      <c r="I37" s="4">
        <v>1</v>
      </c>
      <c r="J37" s="4">
        <v>1</v>
      </c>
      <c r="K37" s="4" t="s">
        <v>30</v>
      </c>
      <c r="L37" s="4">
        <v>1319</v>
      </c>
      <c r="M37" s="4">
        <v>1319</v>
      </c>
      <c r="N37" s="4" t="s">
        <v>161</v>
      </c>
      <c r="O37" s="4" t="s">
        <v>32</v>
      </c>
      <c r="P37" s="4" t="s">
        <v>33</v>
      </c>
      <c r="Q37" s="4">
        <v>0</v>
      </c>
      <c r="R37" s="7">
        <v>44790</v>
      </c>
      <c r="S37" s="6">
        <v>44806</v>
      </c>
      <c r="T37" s="4" t="s">
        <v>34</v>
      </c>
      <c r="U37" s="4">
        <v>1319</v>
      </c>
      <c r="V37" s="4">
        <v>0</v>
      </c>
      <c r="W37" s="4">
        <v>0</v>
      </c>
      <c r="X37" s="4" t="s">
        <v>35</v>
      </c>
      <c r="Y37" s="4" t="s">
        <v>35</v>
      </c>
    </row>
    <row r="38" s="4" customFormat="1" spans="1:25">
      <c r="A38" s="4" t="s">
        <v>162</v>
      </c>
      <c r="B38" s="4" t="s">
        <v>26</v>
      </c>
      <c r="C38" s="4" t="s">
        <v>27</v>
      </c>
      <c r="D38" s="4" t="s">
        <v>163</v>
      </c>
      <c r="E38" s="4" t="s">
        <v>164</v>
      </c>
      <c r="F38" s="6">
        <v>44790</v>
      </c>
      <c r="G38" s="6">
        <v>44791</v>
      </c>
      <c r="H38" s="4">
        <v>1</v>
      </c>
      <c r="I38" s="4">
        <v>1</v>
      </c>
      <c r="J38" s="4">
        <v>1</v>
      </c>
      <c r="K38" s="4" t="s">
        <v>30</v>
      </c>
      <c r="L38" s="4">
        <v>112</v>
      </c>
      <c r="M38" s="4">
        <v>112</v>
      </c>
      <c r="N38" s="4" t="s">
        <v>165</v>
      </c>
      <c r="O38" s="4" t="s">
        <v>32</v>
      </c>
      <c r="P38" s="4" t="s">
        <v>33</v>
      </c>
      <c r="Q38" s="4">
        <v>0</v>
      </c>
      <c r="R38" s="7">
        <v>44790</v>
      </c>
      <c r="S38" s="6">
        <v>44806</v>
      </c>
      <c r="T38" s="4" t="s">
        <v>34</v>
      </c>
      <c r="U38" s="4">
        <v>112</v>
      </c>
      <c r="V38" s="4">
        <v>0</v>
      </c>
      <c r="W38" s="4">
        <v>0</v>
      </c>
      <c r="X38" s="4" t="s">
        <v>35</v>
      </c>
      <c r="Y38" s="4" t="s">
        <v>166</v>
      </c>
    </row>
    <row r="39" s="4" customFormat="1" spans="1:25">
      <c r="A39" s="4" t="s">
        <v>154</v>
      </c>
      <c r="B39" s="4" t="s">
        <v>26</v>
      </c>
      <c r="C39" s="4" t="s">
        <v>50</v>
      </c>
      <c r="D39" s="4" t="s">
        <v>155</v>
      </c>
      <c r="E39" s="4" t="s">
        <v>156</v>
      </c>
      <c r="F39" s="6">
        <v>44790</v>
      </c>
      <c r="G39" s="6">
        <v>44791</v>
      </c>
      <c r="H39" s="4">
        <v>1</v>
      </c>
      <c r="I39" s="4">
        <v>1</v>
      </c>
      <c r="J39" s="4">
        <v>1</v>
      </c>
      <c r="K39" s="4" t="s">
        <v>30</v>
      </c>
      <c r="L39" s="4">
        <v>-185</v>
      </c>
      <c r="M39" s="4">
        <v>-185</v>
      </c>
      <c r="N39" s="4" t="s">
        <v>157</v>
      </c>
      <c r="O39" s="4" t="s">
        <v>32</v>
      </c>
      <c r="P39" s="4" t="s">
        <v>33</v>
      </c>
      <c r="Q39" s="4">
        <v>0</v>
      </c>
      <c r="R39" s="7">
        <v>44790</v>
      </c>
      <c r="S39" s="6">
        <v>44806</v>
      </c>
      <c r="T39" s="4" t="s">
        <v>34</v>
      </c>
      <c r="U39" s="4">
        <v>-185</v>
      </c>
      <c r="V39" s="4">
        <v>0</v>
      </c>
      <c r="W39" s="4">
        <v>0</v>
      </c>
      <c r="X39" s="4" t="s">
        <v>35</v>
      </c>
      <c r="Y39" s="4" t="s">
        <v>35</v>
      </c>
    </row>
    <row r="40" s="4" customFormat="1" spans="1:25">
      <c r="A40" s="4" t="s">
        <v>121</v>
      </c>
      <c r="B40" s="4" t="s">
        <v>26</v>
      </c>
      <c r="C40" s="4" t="s">
        <v>50</v>
      </c>
      <c r="D40" s="4" t="s">
        <v>122</v>
      </c>
      <c r="E40" s="4" t="s">
        <v>86</v>
      </c>
      <c r="F40" s="6">
        <v>44790</v>
      </c>
      <c r="G40" s="6">
        <v>44791</v>
      </c>
      <c r="H40" s="4">
        <v>1</v>
      </c>
      <c r="I40" s="4">
        <v>1</v>
      </c>
      <c r="J40" s="4">
        <v>1</v>
      </c>
      <c r="K40" s="4" t="s">
        <v>30</v>
      </c>
      <c r="L40" s="4">
        <v>-426</v>
      </c>
      <c r="M40" s="4">
        <v>-426</v>
      </c>
      <c r="N40" s="4" t="s">
        <v>123</v>
      </c>
      <c r="O40" s="4" t="s">
        <v>32</v>
      </c>
      <c r="P40" s="4" t="s">
        <v>33</v>
      </c>
      <c r="Q40" s="4">
        <v>0</v>
      </c>
      <c r="R40" s="7">
        <v>44790</v>
      </c>
      <c r="S40" s="6">
        <v>44806</v>
      </c>
      <c r="T40" s="4" t="s">
        <v>34</v>
      </c>
      <c r="U40" s="4">
        <v>-426</v>
      </c>
      <c r="V40" s="4">
        <v>0</v>
      </c>
      <c r="W40" s="4">
        <v>0</v>
      </c>
      <c r="X40" s="4" t="s">
        <v>35</v>
      </c>
      <c r="Y40" s="4" t="s">
        <v>124</v>
      </c>
    </row>
    <row r="41" s="4" customFormat="1" spans="1:25">
      <c r="A41" s="4" t="s">
        <v>167</v>
      </c>
      <c r="B41" s="4" t="s">
        <v>26</v>
      </c>
      <c r="C41" s="4" t="s">
        <v>27</v>
      </c>
      <c r="D41" s="4" t="s">
        <v>168</v>
      </c>
      <c r="E41" s="4" t="s">
        <v>160</v>
      </c>
      <c r="F41" s="6">
        <v>44790</v>
      </c>
      <c r="G41" s="6">
        <v>44791</v>
      </c>
      <c r="H41" s="4">
        <v>1</v>
      </c>
      <c r="I41" s="4">
        <v>1</v>
      </c>
      <c r="J41" s="4">
        <v>1</v>
      </c>
      <c r="K41" s="4" t="s">
        <v>30</v>
      </c>
      <c r="L41" s="4">
        <v>343</v>
      </c>
      <c r="M41" s="4">
        <v>343</v>
      </c>
      <c r="N41" s="4" t="s">
        <v>169</v>
      </c>
      <c r="O41" s="4" t="s">
        <v>32</v>
      </c>
      <c r="P41" s="4" t="s">
        <v>33</v>
      </c>
      <c r="Q41" s="4">
        <v>0</v>
      </c>
      <c r="R41" s="7">
        <v>44790</v>
      </c>
      <c r="S41" s="6">
        <v>44806</v>
      </c>
      <c r="T41" s="4" t="s">
        <v>34</v>
      </c>
      <c r="U41" s="4">
        <v>343</v>
      </c>
      <c r="V41" s="4">
        <v>0</v>
      </c>
      <c r="W41" s="4">
        <v>0</v>
      </c>
      <c r="X41" s="4" t="s">
        <v>35</v>
      </c>
      <c r="Y41" s="4" t="s">
        <v>35</v>
      </c>
    </row>
    <row r="42" s="4" customFormat="1" spans="1:25">
      <c r="A42" s="4" t="s">
        <v>170</v>
      </c>
      <c r="B42" s="4" t="s">
        <v>26</v>
      </c>
      <c r="C42" s="4" t="s">
        <v>27</v>
      </c>
      <c r="D42" s="4" t="s">
        <v>171</v>
      </c>
      <c r="E42" s="4" t="s">
        <v>172</v>
      </c>
      <c r="F42" s="6">
        <v>44790</v>
      </c>
      <c r="G42" s="6">
        <v>44791</v>
      </c>
      <c r="H42" s="4">
        <v>1</v>
      </c>
      <c r="I42" s="4">
        <v>1</v>
      </c>
      <c r="J42" s="4">
        <v>1</v>
      </c>
      <c r="K42" s="4" t="s">
        <v>30</v>
      </c>
      <c r="L42" s="4">
        <v>77</v>
      </c>
      <c r="M42" s="4">
        <v>77</v>
      </c>
      <c r="N42" s="4" t="s">
        <v>173</v>
      </c>
      <c r="O42" s="4" t="s">
        <v>32</v>
      </c>
      <c r="P42" s="4" t="s">
        <v>33</v>
      </c>
      <c r="Q42" s="4">
        <v>0</v>
      </c>
      <c r="R42" s="7">
        <v>44790</v>
      </c>
      <c r="S42" s="6">
        <v>44806</v>
      </c>
      <c r="T42" s="4" t="s">
        <v>34</v>
      </c>
      <c r="U42" s="4">
        <v>77</v>
      </c>
      <c r="V42" s="4">
        <v>0</v>
      </c>
      <c r="W42" s="4">
        <v>0</v>
      </c>
      <c r="X42" s="4" t="s">
        <v>35</v>
      </c>
      <c r="Y42" s="4" t="s">
        <v>35</v>
      </c>
    </row>
    <row r="43" s="4" customFormat="1" spans="1:25">
      <c r="A43" s="4" t="s">
        <v>174</v>
      </c>
      <c r="B43" s="4" t="s">
        <v>26</v>
      </c>
      <c r="C43" s="4" t="s">
        <v>27</v>
      </c>
      <c r="D43" s="4" t="s">
        <v>175</v>
      </c>
      <c r="E43" s="4" t="s">
        <v>176</v>
      </c>
      <c r="F43" s="6">
        <v>44790</v>
      </c>
      <c r="G43" s="6">
        <v>44791</v>
      </c>
      <c r="H43" s="4">
        <v>1</v>
      </c>
      <c r="I43" s="4">
        <v>1</v>
      </c>
      <c r="J43" s="4">
        <v>1</v>
      </c>
      <c r="K43" s="4" t="s">
        <v>30</v>
      </c>
      <c r="L43" s="4">
        <v>197</v>
      </c>
      <c r="M43" s="4">
        <v>197</v>
      </c>
      <c r="N43" s="4" t="s">
        <v>177</v>
      </c>
      <c r="O43" s="4" t="s">
        <v>32</v>
      </c>
      <c r="P43" s="4" t="s">
        <v>33</v>
      </c>
      <c r="Q43" s="4">
        <v>0</v>
      </c>
      <c r="R43" s="7">
        <v>44790</v>
      </c>
      <c r="S43" s="6">
        <v>44806</v>
      </c>
      <c r="T43" s="4" t="s">
        <v>34</v>
      </c>
      <c r="U43" s="4">
        <v>197</v>
      </c>
      <c r="V43" s="4">
        <v>0</v>
      </c>
      <c r="W43" s="4">
        <v>0</v>
      </c>
      <c r="X43" s="4" t="s">
        <v>35</v>
      </c>
      <c r="Y43" s="4" t="s">
        <v>35</v>
      </c>
    </row>
    <row r="44" s="4" customFormat="1" spans="1:25">
      <c r="A44" s="4" t="s">
        <v>178</v>
      </c>
      <c r="B44" s="4" t="s">
        <v>26</v>
      </c>
      <c r="C44" s="4" t="s">
        <v>27</v>
      </c>
      <c r="D44" s="4" t="s">
        <v>179</v>
      </c>
      <c r="E44" s="4" t="s">
        <v>180</v>
      </c>
      <c r="F44" s="6">
        <v>44790</v>
      </c>
      <c r="G44" s="6">
        <v>44791</v>
      </c>
      <c r="H44" s="4">
        <v>1</v>
      </c>
      <c r="I44" s="4">
        <v>1</v>
      </c>
      <c r="J44" s="4">
        <v>1</v>
      </c>
      <c r="K44" s="4" t="s">
        <v>30</v>
      </c>
      <c r="L44" s="4">
        <v>142</v>
      </c>
      <c r="M44" s="4">
        <v>142</v>
      </c>
      <c r="N44" s="4" t="s">
        <v>181</v>
      </c>
      <c r="O44" s="4" t="s">
        <v>32</v>
      </c>
      <c r="P44" s="4" t="s">
        <v>33</v>
      </c>
      <c r="Q44" s="4">
        <v>0</v>
      </c>
      <c r="R44" s="7">
        <v>44790</v>
      </c>
      <c r="S44" s="6">
        <v>44806</v>
      </c>
      <c r="T44" s="4" t="s">
        <v>34</v>
      </c>
      <c r="U44" s="4">
        <v>142</v>
      </c>
      <c r="V44" s="4">
        <v>0</v>
      </c>
      <c r="W44" s="4">
        <v>0</v>
      </c>
      <c r="X44" s="4" t="s">
        <v>35</v>
      </c>
      <c r="Y44" s="4" t="s">
        <v>35</v>
      </c>
    </row>
    <row r="45" s="4" customFormat="1" spans="1:25">
      <c r="A45" s="4" t="s">
        <v>182</v>
      </c>
      <c r="B45" s="4" t="s">
        <v>26</v>
      </c>
      <c r="C45" s="4" t="s">
        <v>27</v>
      </c>
      <c r="D45" s="4" t="s">
        <v>183</v>
      </c>
      <c r="E45" s="4" t="s">
        <v>184</v>
      </c>
      <c r="F45" s="6">
        <v>44790</v>
      </c>
      <c r="G45" s="6">
        <v>44791</v>
      </c>
      <c r="H45" s="4">
        <v>1</v>
      </c>
      <c r="I45" s="4">
        <v>1</v>
      </c>
      <c r="J45" s="4">
        <v>1</v>
      </c>
      <c r="K45" s="4" t="s">
        <v>30</v>
      </c>
      <c r="L45" s="4">
        <v>264</v>
      </c>
      <c r="M45" s="4">
        <v>264</v>
      </c>
      <c r="N45" s="4" t="s">
        <v>185</v>
      </c>
      <c r="O45" s="4" t="s">
        <v>32</v>
      </c>
      <c r="P45" s="4" t="s">
        <v>33</v>
      </c>
      <c r="Q45" s="4">
        <v>0</v>
      </c>
      <c r="R45" s="7">
        <v>44790</v>
      </c>
      <c r="S45" s="6">
        <v>44806</v>
      </c>
      <c r="T45" s="4" t="s">
        <v>34</v>
      </c>
      <c r="U45" s="4">
        <v>264</v>
      </c>
      <c r="V45" s="4">
        <v>0</v>
      </c>
      <c r="W45" s="4">
        <v>0</v>
      </c>
      <c r="X45" s="4" t="s">
        <v>35</v>
      </c>
      <c r="Y45" s="4" t="s">
        <v>35</v>
      </c>
    </row>
    <row r="46" s="4" customFormat="1" spans="1:25">
      <c r="A46" s="4" t="s">
        <v>186</v>
      </c>
      <c r="B46" s="4" t="s">
        <v>26</v>
      </c>
      <c r="C46" s="4" t="s">
        <v>27</v>
      </c>
      <c r="D46" s="4" t="s">
        <v>187</v>
      </c>
      <c r="E46" s="4" t="s">
        <v>59</v>
      </c>
      <c r="F46" s="6">
        <v>44790</v>
      </c>
      <c r="G46" s="6">
        <v>44791</v>
      </c>
      <c r="H46" s="4">
        <v>1</v>
      </c>
      <c r="I46" s="4">
        <v>1</v>
      </c>
      <c r="J46" s="4">
        <v>1</v>
      </c>
      <c r="K46" s="4" t="s">
        <v>30</v>
      </c>
      <c r="L46" s="4">
        <v>127</v>
      </c>
      <c r="M46" s="4">
        <v>127</v>
      </c>
      <c r="N46" s="4" t="s">
        <v>188</v>
      </c>
      <c r="O46" s="4" t="s">
        <v>32</v>
      </c>
      <c r="P46" s="4" t="s">
        <v>33</v>
      </c>
      <c r="Q46" s="4">
        <v>0</v>
      </c>
      <c r="R46" s="7">
        <v>44790</v>
      </c>
      <c r="S46" s="6">
        <v>44806</v>
      </c>
      <c r="T46" s="4" t="s">
        <v>34</v>
      </c>
      <c r="U46" s="4">
        <v>127</v>
      </c>
      <c r="V46" s="4">
        <v>0</v>
      </c>
      <c r="W46" s="4">
        <v>0</v>
      </c>
      <c r="X46" s="4" t="s">
        <v>35</v>
      </c>
      <c r="Y46" s="4" t="s">
        <v>189</v>
      </c>
    </row>
    <row r="47" s="4" customFormat="1" spans="1:25">
      <c r="A47" s="4" t="s">
        <v>190</v>
      </c>
      <c r="B47" s="4" t="s">
        <v>26</v>
      </c>
      <c r="C47" s="4" t="s">
        <v>27</v>
      </c>
      <c r="D47" s="4" t="s">
        <v>191</v>
      </c>
      <c r="E47" s="4" t="s">
        <v>192</v>
      </c>
      <c r="F47" s="6">
        <v>44790</v>
      </c>
      <c r="G47" s="6">
        <v>44791</v>
      </c>
      <c r="H47" s="4">
        <v>1</v>
      </c>
      <c r="I47" s="4">
        <v>1</v>
      </c>
      <c r="J47" s="4">
        <v>1</v>
      </c>
      <c r="K47" s="4" t="s">
        <v>30</v>
      </c>
      <c r="L47" s="4">
        <v>103</v>
      </c>
      <c r="M47" s="4">
        <v>103</v>
      </c>
      <c r="N47" s="4" t="s">
        <v>193</v>
      </c>
      <c r="O47" s="4" t="s">
        <v>32</v>
      </c>
      <c r="P47" s="4" t="s">
        <v>33</v>
      </c>
      <c r="Q47" s="4">
        <v>0</v>
      </c>
      <c r="R47" s="7">
        <v>44790</v>
      </c>
      <c r="S47" s="6">
        <v>44806</v>
      </c>
      <c r="T47" s="4" t="s">
        <v>34</v>
      </c>
      <c r="U47" s="4">
        <v>103</v>
      </c>
      <c r="V47" s="4">
        <v>0</v>
      </c>
      <c r="W47" s="4">
        <v>0</v>
      </c>
      <c r="X47" s="4" t="s">
        <v>35</v>
      </c>
      <c r="Y47" s="4" t="s">
        <v>35</v>
      </c>
    </row>
    <row r="48" s="4" customFormat="1" spans="1:25">
      <c r="A48" s="4" t="s">
        <v>194</v>
      </c>
      <c r="B48" s="4" t="s">
        <v>26</v>
      </c>
      <c r="C48" s="4" t="s">
        <v>27</v>
      </c>
      <c r="D48" s="4" t="s">
        <v>195</v>
      </c>
      <c r="E48" s="4" t="s">
        <v>196</v>
      </c>
      <c r="F48" s="6">
        <v>44790</v>
      </c>
      <c r="G48" s="6">
        <v>44791</v>
      </c>
      <c r="H48" s="4">
        <v>1</v>
      </c>
      <c r="I48" s="4">
        <v>1</v>
      </c>
      <c r="J48" s="4">
        <v>1</v>
      </c>
      <c r="K48" s="4" t="s">
        <v>30</v>
      </c>
      <c r="L48" s="4">
        <v>114</v>
      </c>
      <c r="M48" s="4">
        <v>114</v>
      </c>
      <c r="N48" s="4" t="s">
        <v>197</v>
      </c>
      <c r="O48" s="4" t="s">
        <v>32</v>
      </c>
      <c r="P48" s="4" t="s">
        <v>33</v>
      </c>
      <c r="Q48" s="4">
        <v>0</v>
      </c>
      <c r="R48" s="7">
        <v>44790</v>
      </c>
      <c r="S48" s="6">
        <v>44806</v>
      </c>
      <c r="T48" s="4" t="s">
        <v>34</v>
      </c>
      <c r="U48" s="4">
        <v>114</v>
      </c>
      <c r="V48" s="4">
        <v>0</v>
      </c>
      <c r="W48" s="4">
        <v>0</v>
      </c>
      <c r="X48" s="4" t="s">
        <v>35</v>
      </c>
      <c r="Y48" s="4" t="s">
        <v>35</v>
      </c>
    </row>
    <row r="49" s="4" customFormat="1" spans="1:25">
      <c r="A49" s="4" t="s">
        <v>198</v>
      </c>
      <c r="B49" s="4" t="s">
        <v>26</v>
      </c>
      <c r="C49" s="4" t="s">
        <v>27</v>
      </c>
      <c r="D49" s="4" t="s">
        <v>199</v>
      </c>
      <c r="E49" s="4" t="s">
        <v>200</v>
      </c>
      <c r="F49" s="6">
        <v>44790</v>
      </c>
      <c r="G49" s="6">
        <v>44791</v>
      </c>
      <c r="H49" s="4">
        <v>2</v>
      </c>
      <c r="I49" s="4">
        <v>1</v>
      </c>
      <c r="J49" s="4">
        <v>2</v>
      </c>
      <c r="K49" s="4" t="s">
        <v>30</v>
      </c>
      <c r="L49" s="4">
        <v>1192</v>
      </c>
      <c r="M49" s="4">
        <v>1192</v>
      </c>
      <c r="N49" s="4" t="s">
        <v>201</v>
      </c>
      <c r="O49" s="4" t="s">
        <v>32</v>
      </c>
      <c r="P49" s="4" t="s">
        <v>33</v>
      </c>
      <c r="Q49" s="4">
        <v>0</v>
      </c>
      <c r="R49" s="7">
        <v>44790</v>
      </c>
      <c r="S49" s="6">
        <v>44806</v>
      </c>
      <c r="T49" s="4" t="s">
        <v>34</v>
      </c>
      <c r="U49" s="4">
        <v>1192</v>
      </c>
      <c r="V49" s="4">
        <v>0</v>
      </c>
      <c r="W49" s="4">
        <v>0</v>
      </c>
      <c r="X49" s="4" t="s">
        <v>35</v>
      </c>
      <c r="Y49" s="4" t="s">
        <v>35</v>
      </c>
    </row>
    <row r="50" s="4" customFormat="1" spans="1:25">
      <c r="A50" s="4" t="s">
        <v>202</v>
      </c>
      <c r="B50" s="4" t="s">
        <v>26</v>
      </c>
      <c r="C50" s="4" t="s">
        <v>27</v>
      </c>
      <c r="D50" s="4" t="s">
        <v>203</v>
      </c>
      <c r="E50" s="4" t="s">
        <v>204</v>
      </c>
      <c r="F50" s="6">
        <v>44790</v>
      </c>
      <c r="G50" s="6">
        <v>44791</v>
      </c>
      <c r="H50" s="4">
        <v>1</v>
      </c>
      <c r="I50" s="4">
        <v>1</v>
      </c>
      <c r="J50" s="4">
        <v>1</v>
      </c>
      <c r="K50" s="4" t="s">
        <v>30</v>
      </c>
      <c r="L50" s="4">
        <v>1679</v>
      </c>
      <c r="M50" s="4">
        <v>1679</v>
      </c>
      <c r="N50" s="4" t="s">
        <v>205</v>
      </c>
      <c r="O50" s="4" t="s">
        <v>32</v>
      </c>
      <c r="P50" s="4" t="s">
        <v>33</v>
      </c>
      <c r="Q50" s="4">
        <v>0</v>
      </c>
      <c r="R50" s="7">
        <v>44790</v>
      </c>
      <c r="S50" s="6">
        <v>44806</v>
      </c>
      <c r="T50" s="4" t="s">
        <v>34</v>
      </c>
      <c r="U50" s="4">
        <v>1679</v>
      </c>
      <c r="V50" s="4">
        <v>0</v>
      </c>
      <c r="W50" s="4">
        <v>0</v>
      </c>
      <c r="X50" s="4" t="s">
        <v>35</v>
      </c>
      <c r="Y50" s="4" t="s">
        <v>35</v>
      </c>
    </row>
    <row r="51" s="4" customFormat="1" spans="1:25">
      <c r="A51" s="4" t="s">
        <v>206</v>
      </c>
      <c r="B51" s="4" t="s">
        <v>26</v>
      </c>
      <c r="C51" s="4" t="s">
        <v>27</v>
      </c>
      <c r="D51" s="4" t="s">
        <v>207</v>
      </c>
      <c r="E51" s="4" t="s">
        <v>208</v>
      </c>
      <c r="F51" s="6">
        <v>44790</v>
      </c>
      <c r="G51" s="6">
        <v>44791</v>
      </c>
      <c r="H51" s="4">
        <v>1</v>
      </c>
      <c r="I51" s="4">
        <v>1</v>
      </c>
      <c r="J51" s="4">
        <v>1</v>
      </c>
      <c r="K51" s="4" t="s">
        <v>30</v>
      </c>
      <c r="L51" s="4">
        <v>231</v>
      </c>
      <c r="M51" s="4">
        <v>231</v>
      </c>
      <c r="N51" s="4" t="s">
        <v>209</v>
      </c>
      <c r="O51" s="4" t="s">
        <v>32</v>
      </c>
      <c r="P51" s="4" t="s">
        <v>33</v>
      </c>
      <c r="Q51" s="4">
        <v>0</v>
      </c>
      <c r="R51" s="7">
        <v>44790</v>
      </c>
      <c r="S51" s="6">
        <v>44806</v>
      </c>
      <c r="T51" s="4" t="s">
        <v>34</v>
      </c>
      <c r="U51" s="4">
        <v>231</v>
      </c>
      <c r="V51" s="4">
        <v>0</v>
      </c>
      <c r="W51" s="4">
        <v>0</v>
      </c>
      <c r="X51" s="4" t="s">
        <v>35</v>
      </c>
      <c r="Y51" s="4" t="s">
        <v>210</v>
      </c>
    </row>
    <row r="52" s="4" customFormat="1" spans="1:25">
      <c r="A52" s="4" t="s">
        <v>211</v>
      </c>
      <c r="B52" s="4" t="s">
        <v>26</v>
      </c>
      <c r="C52" s="4" t="s">
        <v>27</v>
      </c>
      <c r="D52" s="4" t="s">
        <v>97</v>
      </c>
      <c r="E52" s="4" t="s">
        <v>107</v>
      </c>
      <c r="F52" s="6">
        <v>44790</v>
      </c>
      <c r="G52" s="6">
        <v>44791</v>
      </c>
      <c r="H52" s="4">
        <v>1</v>
      </c>
      <c r="I52" s="4">
        <v>1</v>
      </c>
      <c r="J52" s="4">
        <v>1</v>
      </c>
      <c r="K52" s="4" t="s">
        <v>30</v>
      </c>
      <c r="L52" s="4">
        <v>301</v>
      </c>
      <c r="M52" s="4">
        <v>301</v>
      </c>
      <c r="N52" s="4" t="s">
        <v>212</v>
      </c>
      <c r="O52" s="4" t="s">
        <v>32</v>
      </c>
      <c r="P52" s="4" t="s">
        <v>33</v>
      </c>
      <c r="Q52" s="4">
        <v>0</v>
      </c>
      <c r="R52" s="7">
        <v>44790</v>
      </c>
      <c r="S52" s="6">
        <v>44806</v>
      </c>
      <c r="T52" s="4" t="s">
        <v>34</v>
      </c>
      <c r="U52" s="4">
        <v>301</v>
      </c>
      <c r="V52" s="4">
        <v>0</v>
      </c>
      <c r="W52" s="4">
        <v>0</v>
      </c>
      <c r="X52" s="4" t="s">
        <v>35</v>
      </c>
      <c r="Y52" s="4" t="s">
        <v>35</v>
      </c>
    </row>
    <row r="53" s="4" customFormat="1" spans="1:25">
      <c r="A53" s="4" t="s">
        <v>211</v>
      </c>
      <c r="B53" s="4" t="s">
        <v>26</v>
      </c>
      <c r="C53" s="4" t="s">
        <v>50</v>
      </c>
      <c r="D53" s="4" t="s">
        <v>97</v>
      </c>
      <c r="E53" s="4" t="s">
        <v>107</v>
      </c>
      <c r="F53" s="6">
        <v>44790</v>
      </c>
      <c r="G53" s="6">
        <v>44791</v>
      </c>
      <c r="H53" s="4">
        <v>1</v>
      </c>
      <c r="I53" s="4">
        <v>1</v>
      </c>
      <c r="J53" s="4">
        <v>1</v>
      </c>
      <c r="K53" s="4" t="s">
        <v>30</v>
      </c>
      <c r="L53" s="4">
        <v>-301</v>
      </c>
      <c r="M53" s="4">
        <v>-301</v>
      </c>
      <c r="N53" s="4" t="s">
        <v>212</v>
      </c>
      <c r="O53" s="4" t="s">
        <v>32</v>
      </c>
      <c r="P53" s="4" t="s">
        <v>33</v>
      </c>
      <c r="Q53" s="4">
        <v>0</v>
      </c>
      <c r="R53" s="7">
        <v>44790</v>
      </c>
      <c r="S53" s="6">
        <v>44806</v>
      </c>
      <c r="T53" s="4" t="s">
        <v>34</v>
      </c>
      <c r="U53" s="4">
        <v>-301</v>
      </c>
      <c r="V53" s="4">
        <v>0</v>
      </c>
      <c r="W53" s="4">
        <v>0</v>
      </c>
      <c r="X53" s="4" t="s">
        <v>35</v>
      </c>
      <c r="Y53" s="4" t="s">
        <v>35</v>
      </c>
    </row>
    <row r="54" s="4" customFormat="1" spans="1:25">
      <c r="A54" s="4" t="s">
        <v>213</v>
      </c>
      <c r="B54" s="4" t="s">
        <v>26</v>
      </c>
      <c r="C54" s="4" t="s">
        <v>27</v>
      </c>
      <c r="D54" s="4" t="s">
        <v>187</v>
      </c>
      <c r="E54" s="4" t="s">
        <v>59</v>
      </c>
      <c r="F54" s="6">
        <v>44790</v>
      </c>
      <c r="G54" s="6">
        <v>44791</v>
      </c>
      <c r="H54" s="4">
        <v>1</v>
      </c>
      <c r="I54" s="4">
        <v>1</v>
      </c>
      <c r="J54" s="4">
        <v>1</v>
      </c>
      <c r="K54" s="4" t="s">
        <v>30</v>
      </c>
      <c r="L54" s="4">
        <v>127</v>
      </c>
      <c r="M54" s="4">
        <v>127</v>
      </c>
      <c r="N54" s="4" t="s">
        <v>214</v>
      </c>
      <c r="O54" s="4" t="s">
        <v>32</v>
      </c>
      <c r="P54" s="4" t="s">
        <v>33</v>
      </c>
      <c r="Q54" s="4">
        <v>0</v>
      </c>
      <c r="R54" s="7">
        <v>44790</v>
      </c>
      <c r="S54" s="6">
        <v>44806</v>
      </c>
      <c r="T54" s="4" t="s">
        <v>34</v>
      </c>
      <c r="U54" s="4">
        <v>127</v>
      </c>
      <c r="V54" s="4">
        <v>0</v>
      </c>
      <c r="W54" s="4">
        <v>0</v>
      </c>
      <c r="X54" s="4" t="s">
        <v>35</v>
      </c>
      <c r="Y54" s="4" t="s">
        <v>215</v>
      </c>
    </row>
    <row r="55" s="4" customFormat="1" spans="1:25">
      <c r="A55" s="4" t="s">
        <v>216</v>
      </c>
      <c r="B55" s="4" t="s">
        <v>26</v>
      </c>
      <c r="C55" s="4" t="s">
        <v>27</v>
      </c>
      <c r="D55" s="4" t="s">
        <v>217</v>
      </c>
      <c r="E55" s="4" t="s">
        <v>218</v>
      </c>
      <c r="F55" s="6">
        <v>44790</v>
      </c>
      <c r="G55" s="6">
        <v>44791</v>
      </c>
      <c r="H55" s="4">
        <v>1</v>
      </c>
      <c r="I55" s="4">
        <v>1</v>
      </c>
      <c r="J55" s="4">
        <v>1</v>
      </c>
      <c r="K55" s="4" t="s">
        <v>30</v>
      </c>
      <c r="L55" s="4">
        <v>77</v>
      </c>
      <c r="M55" s="4">
        <v>77</v>
      </c>
      <c r="N55" s="4" t="s">
        <v>219</v>
      </c>
      <c r="O55" s="4" t="s">
        <v>32</v>
      </c>
      <c r="P55" s="4" t="s">
        <v>33</v>
      </c>
      <c r="Q55" s="4">
        <v>0</v>
      </c>
      <c r="R55" s="7">
        <v>44790</v>
      </c>
      <c r="S55" s="6">
        <v>44806</v>
      </c>
      <c r="T55" s="4" t="s">
        <v>34</v>
      </c>
      <c r="U55" s="4">
        <v>77</v>
      </c>
      <c r="V55" s="4">
        <v>0</v>
      </c>
      <c r="W55" s="4">
        <v>0</v>
      </c>
      <c r="X55" s="4" t="s">
        <v>35</v>
      </c>
      <c r="Y55" s="4" t="s">
        <v>35</v>
      </c>
    </row>
    <row r="56" s="4" customFormat="1" spans="1:25">
      <c r="A56" s="4" t="s">
        <v>220</v>
      </c>
      <c r="B56" s="4" t="s">
        <v>26</v>
      </c>
      <c r="C56" s="4" t="s">
        <v>27</v>
      </c>
      <c r="D56" s="4" t="s">
        <v>191</v>
      </c>
      <c r="E56" s="4" t="s">
        <v>192</v>
      </c>
      <c r="F56" s="6">
        <v>44790</v>
      </c>
      <c r="G56" s="6">
        <v>44791</v>
      </c>
      <c r="H56" s="4">
        <v>1</v>
      </c>
      <c r="I56" s="4">
        <v>1</v>
      </c>
      <c r="J56" s="4">
        <v>1</v>
      </c>
      <c r="K56" s="4" t="s">
        <v>30</v>
      </c>
      <c r="L56" s="4">
        <v>103</v>
      </c>
      <c r="M56" s="4">
        <v>103</v>
      </c>
      <c r="N56" s="4" t="s">
        <v>221</v>
      </c>
      <c r="O56" s="4" t="s">
        <v>32</v>
      </c>
      <c r="P56" s="4" t="s">
        <v>33</v>
      </c>
      <c r="Q56" s="4">
        <v>0</v>
      </c>
      <c r="R56" s="7">
        <v>44790</v>
      </c>
      <c r="S56" s="6">
        <v>44806</v>
      </c>
      <c r="T56" s="4" t="s">
        <v>34</v>
      </c>
      <c r="U56" s="4">
        <v>103</v>
      </c>
      <c r="V56" s="4">
        <v>0</v>
      </c>
      <c r="W56" s="4">
        <v>0</v>
      </c>
      <c r="X56" s="4" t="s">
        <v>35</v>
      </c>
      <c r="Y56" s="4" t="s">
        <v>35</v>
      </c>
    </row>
    <row r="57" s="4" customFormat="1" spans="1:25">
      <c r="A57" s="4" t="s">
        <v>178</v>
      </c>
      <c r="B57" s="4" t="s">
        <v>26</v>
      </c>
      <c r="C57" s="4" t="s">
        <v>50</v>
      </c>
      <c r="D57" s="4" t="s">
        <v>179</v>
      </c>
      <c r="E57" s="4" t="s">
        <v>180</v>
      </c>
      <c r="F57" s="6">
        <v>44790</v>
      </c>
      <c r="G57" s="6">
        <v>44791</v>
      </c>
      <c r="H57" s="4">
        <v>1</v>
      </c>
      <c r="I57" s="4">
        <v>1</v>
      </c>
      <c r="J57" s="4">
        <v>1</v>
      </c>
      <c r="K57" s="4" t="s">
        <v>30</v>
      </c>
      <c r="L57" s="4">
        <v>-142</v>
      </c>
      <c r="M57" s="4">
        <v>-142</v>
      </c>
      <c r="N57" s="4" t="s">
        <v>181</v>
      </c>
      <c r="O57" s="4" t="s">
        <v>32</v>
      </c>
      <c r="P57" s="4" t="s">
        <v>33</v>
      </c>
      <c r="Q57" s="4">
        <v>0</v>
      </c>
      <c r="R57" s="7">
        <v>44790</v>
      </c>
      <c r="S57" s="6">
        <v>44806</v>
      </c>
      <c r="T57" s="4" t="s">
        <v>34</v>
      </c>
      <c r="U57" s="4">
        <v>-142</v>
      </c>
      <c r="V57" s="4">
        <v>0</v>
      </c>
      <c r="W57" s="4">
        <v>0</v>
      </c>
      <c r="X57" s="4" t="s">
        <v>35</v>
      </c>
      <c r="Y57" s="4" t="s">
        <v>35</v>
      </c>
    </row>
    <row r="58" s="4" customFormat="1" spans="1:25">
      <c r="A58" s="4" t="s">
        <v>222</v>
      </c>
      <c r="B58" s="4" t="s">
        <v>26</v>
      </c>
      <c r="C58" s="4" t="s">
        <v>27</v>
      </c>
      <c r="D58" s="4" t="s">
        <v>223</v>
      </c>
      <c r="E58" s="4" t="s">
        <v>224</v>
      </c>
      <c r="F58" s="6">
        <v>44790</v>
      </c>
      <c r="G58" s="6">
        <v>44791</v>
      </c>
      <c r="H58" s="4">
        <v>1</v>
      </c>
      <c r="I58" s="4">
        <v>1</v>
      </c>
      <c r="J58" s="4">
        <v>1</v>
      </c>
      <c r="K58" s="4" t="s">
        <v>30</v>
      </c>
      <c r="L58" s="4">
        <v>135</v>
      </c>
      <c r="M58" s="4">
        <v>135</v>
      </c>
      <c r="N58" s="4" t="s">
        <v>225</v>
      </c>
      <c r="O58" s="4" t="s">
        <v>32</v>
      </c>
      <c r="P58" s="4" t="s">
        <v>33</v>
      </c>
      <c r="Q58" s="4">
        <v>0</v>
      </c>
      <c r="R58" s="7">
        <v>44790</v>
      </c>
      <c r="S58" s="6">
        <v>44806</v>
      </c>
      <c r="T58" s="4" t="s">
        <v>34</v>
      </c>
      <c r="U58" s="4">
        <v>135</v>
      </c>
      <c r="V58" s="4">
        <v>0</v>
      </c>
      <c r="W58" s="4">
        <v>0</v>
      </c>
      <c r="X58" s="4" t="s">
        <v>35</v>
      </c>
      <c r="Y58" s="4" t="s">
        <v>226</v>
      </c>
    </row>
    <row r="59" s="4" customFormat="1" spans="1:25">
      <c r="A59" s="4" t="s">
        <v>227</v>
      </c>
      <c r="B59" s="4" t="s">
        <v>26</v>
      </c>
      <c r="C59" s="4" t="s">
        <v>27</v>
      </c>
      <c r="D59" s="4" t="s">
        <v>228</v>
      </c>
      <c r="E59" s="4" t="s">
        <v>229</v>
      </c>
      <c r="F59" s="6">
        <v>44790</v>
      </c>
      <c r="G59" s="6">
        <v>44791</v>
      </c>
      <c r="H59" s="4">
        <v>1</v>
      </c>
      <c r="I59" s="4">
        <v>1</v>
      </c>
      <c r="J59" s="4">
        <v>1</v>
      </c>
      <c r="K59" s="4" t="s">
        <v>30</v>
      </c>
      <c r="L59" s="4">
        <v>171</v>
      </c>
      <c r="M59" s="4">
        <v>171</v>
      </c>
      <c r="N59" s="4" t="s">
        <v>230</v>
      </c>
      <c r="O59" s="4" t="s">
        <v>32</v>
      </c>
      <c r="P59" s="4" t="s">
        <v>33</v>
      </c>
      <c r="Q59" s="4">
        <v>0</v>
      </c>
      <c r="R59" s="7">
        <v>44790</v>
      </c>
      <c r="S59" s="6">
        <v>44806</v>
      </c>
      <c r="T59" s="4" t="s">
        <v>34</v>
      </c>
      <c r="U59" s="4">
        <v>171</v>
      </c>
      <c r="V59" s="4">
        <v>0</v>
      </c>
      <c r="W59" s="4">
        <v>0</v>
      </c>
      <c r="X59" s="4" t="s">
        <v>35</v>
      </c>
      <c r="Y59" s="4" t="s">
        <v>35</v>
      </c>
    </row>
    <row r="60" s="4" customFormat="1" spans="1:25">
      <c r="A60" s="4" t="s">
        <v>231</v>
      </c>
      <c r="B60" s="4" t="s">
        <v>26</v>
      </c>
      <c r="C60" s="4" t="s">
        <v>27</v>
      </c>
      <c r="D60" s="4" t="s">
        <v>232</v>
      </c>
      <c r="E60" s="4" t="s">
        <v>233</v>
      </c>
      <c r="F60" s="6">
        <v>44790</v>
      </c>
      <c r="G60" s="6">
        <v>44791</v>
      </c>
      <c r="H60" s="4">
        <v>1</v>
      </c>
      <c r="I60" s="4">
        <v>1</v>
      </c>
      <c r="J60" s="4">
        <v>1</v>
      </c>
      <c r="K60" s="4" t="s">
        <v>30</v>
      </c>
      <c r="L60" s="4">
        <v>187</v>
      </c>
      <c r="M60" s="4">
        <v>187</v>
      </c>
      <c r="N60" s="4" t="s">
        <v>234</v>
      </c>
      <c r="O60" s="4" t="s">
        <v>32</v>
      </c>
      <c r="P60" s="4" t="s">
        <v>33</v>
      </c>
      <c r="Q60" s="4">
        <v>0</v>
      </c>
      <c r="R60" s="7">
        <v>44790</v>
      </c>
      <c r="S60" s="6">
        <v>44806</v>
      </c>
      <c r="T60" s="4" t="s">
        <v>34</v>
      </c>
      <c r="U60" s="4">
        <v>187</v>
      </c>
      <c r="V60" s="4">
        <v>0</v>
      </c>
      <c r="W60" s="4">
        <v>0</v>
      </c>
      <c r="X60" s="4" t="s">
        <v>35</v>
      </c>
      <c r="Y60" s="4" t="s">
        <v>35</v>
      </c>
    </row>
    <row r="61" s="4" customFormat="1" spans="1:25">
      <c r="A61" s="4" t="s">
        <v>227</v>
      </c>
      <c r="B61" s="4" t="s">
        <v>26</v>
      </c>
      <c r="C61" s="4" t="s">
        <v>50</v>
      </c>
      <c r="D61" s="4" t="s">
        <v>228</v>
      </c>
      <c r="E61" s="4" t="s">
        <v>229</v>
      </c>
      <c r="F61" s="6">
        <v>44790</v>
      </c>
      <c r="G61" s="6">
        <v>44791</v>
      </c>
      <c r="H61" s="4">
        <v>1</v>
      </c>
      <c r="I61" s="4">
        <v>1</v>
      </c>
      <c r="J61" s="4">
        <v>1</v>
      </c>
      <c r="K61" s="4" t="s">
        <v>30</v>
      </c>
      <c r="L61" s="4">
        <v>-171</v>
      </c>
      <c r="M61" s="4">
        <v>-171</v>
      </c>
      <c r="N61" s="4" t="s">
        <v>230</v>
      </c>
      <c r="O61" s="4" t="s">
        <v>32</v>
      </c>
      <c r="P61" s="4" t="s">
        <v>33</v>
      </c>
      <c r="Q61" s="4">
        <v>0</v>
      </c>
      <c r="R61" s="7">
        <v>44790</v>
      </c>
      <c r="S61" s="6">
        <v>44806</v>
      </c>
      <c r="T61" s="4" t="s">
        <v>34</v>
      </c>
      <c r="U61" s="4">
        <v>-171</v>
      </c>
      <c r="V61" s="4">
        <v>0</v>
      </c>
      <c r="W61" s="4">
        <v>0</v>
      </c>
      <c r="X61" s="4" t="s">
        <v>35</v>
      </c>
      <c r="Y61" s="4" t="s">
        <v>35</v>
      </c>
    </row>
    <row r="62" s="4" customFormat="1" spans="1:25">
      <c r="A62" s="4" t="s">
        <v>235</v>
      </c>
      <c r="B62" s="4" t="s">
        <v>26</v>
      </c>
      <c r="C62" s="4" t="s">
        <v>27</v>
      </c>
      <c r="D62" s="4" t="s">
        <v>236</v>
      </c>
      <c r="E62" s="4" t="s">
        <v>237</v>
      </c>
      <c r="F62" s="6">
        <v>44790</v>
      </c>
      <c r="G62" s="6">
        <v>44791</v>
      </c>
      <c r="H62" s="4">
        <v>1</v>
      </c>
      <c r="I62" s="4">
        <v>1</v>
      </c>
      <c r="J62" s="4">
        <v>1</v>
      </c>
      <c r="K62" s="4" t="s">
        <v>30</v>
      </c>
      <c r="L62" s="4">
        <v>91</v>
      </c>
      <c r="M62" s="4">
        <v>91</v>
      </c>
      <c r="N62" s="4" t="s">
        <v>238</v>
      </c>
      <c r="O62" s="4" t="s">
        <v>32</v>
      </c>
      <c r="P62" s="4" t="s">
        <v>33</v>
      </c>
      <c r="Q62" s="4">
        <v>0</v>
      </c>
      <c r="R62" s="7">
        <v>44790</v>
      </c>
      <c r="S62" s="6">
        <v>44806</v>
      </c>
      <c r="T62" s="4" t="s">
        <v>34</v>
      </c>
      <c r="U62" s="4">
        <v>91</v>
      </c>
      <c r="V62" s="4">
        <v>0</v>
      </c>
      <c r="W62" s="4">
        <v>0</v>
      </c>
      <c r="X62" s="4" t="s">
        <v>239</v>
      </c>
      <c r="Y62" s="4" t="s">
        <v>35</v>
      </c>
    </row>
    <row r="63" s="4" customFormat="1" spans="1:25">
      <c r="A63" s="4" t="s">
        <v>240</v>
      </c>
      <c r="B63" s="4" t="s">
        <v>26</v>
      </c>
      <c r="C63" s="4" t="s">
        <v>27</v>
      </c>
      <c r="D63" s="4" t="s">
        <v>241</v>
      </c>
      <c r="E63" s="4" t="s">
        <v>78</v>
      </c>
      <c r="F63" s="6">
        <v>44790</v>
      </c>
      <c r="G63" s="6">
        <v>44791</v>
      </c>
      <c r="H63" s="4">
        <v>1</v>
      </c>
      <c r="I63" s="4">
        <v>1</v>
      </c>
      <c r="J63" s="4">
        <v>1</v>
      </c>
      <c r="K63" s="4" t="s">
        <v>30</v>
      </c>
      <c r="L63" s="4">
        <v>153</v>
      </c>
      <c r="M63" s="4">
        <v>153</v>
      </c>
      <c r="N63" s="4" t="s">
        <v>242</v>
      </c>
      <c r="O63" s="4" t="s">
        <v>32</v>
      </c>
      <c r="P63" s="4" t="s">
        <v>33</v>
      </c>
      <c r="Q63" s="4">
        <v>0</v>
      </c>
      <c r="R63" s="7">
        <v>44790</v>
      </c>
      <c r="S63" s="6">
        <v>44806</v>
      </c>
      <c r="T63" s="4" t="s">
        <v>34</v>
      </c>
      <c r="U63" s="4">
        <v>153</v>
      </c>
      <c r="V63" s="4">
        <v>0</v>
      </c>
      <c r="W63" s="4">
        <v>0</v>
      </c>
      <c r="X63" s="4" t="s">
        <v>243</v>
      </c>
      <c r="Y63" s="4" t="s">
        <v>35</v>
      </c>
    </row>
    <row r="64" s="4" customFormat="1" spans="1:25">
      <c r="A64" s="4" t="s">
        <v>244</v>
      </c>
      <c r="B64" s="4" t="s">
        <v>26</v>
      </c>
      <c r="C64" s="4" t="s">
        <v>27</v>
      </c>
      <c r="D64" s="4" t="s">
        <v>245</v>
      </c>
      <c r="E64" s="4" t="s">
        <v>246</v>
      </c>
      <c r="F64" s="6">
        <v>44790</v>
      </c>
      <c r="G64" s="6">
        <v>44791</v>
      </c>
      <c r="H64" s="4">
        <v>1</v>
      </c>
      <c r="I64" s="4">
        <v>1</v>
      </c>
      <c r="J64" s="4">
        <v>1</v>
      </c>
      <c r="K64" s="4" t="s">
        <v>30</v>
      </c>
      <c r="L64" s="4">
        <v>89</v>
      </c>
      <c r="M64" s="4">
        <v>89</v>
      </c>
      <c r="N64" s="4" t="s">
        <v>247</v>
      </c>
      <c r="O64" s="4" t="s">
        <v>32</v>
      </c>
      <c r="P64" s="4" t="s">
        <v>33</v>
      </c>
      <c r="Q64" s="4">
        <v>0</v>
      </c>
      <c r="R64" s="7">
        <v>44790</v>
      </c>
      <c r="S64" s="6">
        <v>44806</v>
      </c>
      <c r="T64" s="4" t="s">
        <v>34</v>
      </c>
      <c r="U64" s="4">
        <v>89</v>
      </c>
      <c r="V64" s="4">
        <v>0</v>
      </c>
      <c r="W64" s="4">
        <v>0</v>
      </c>
      <c r="X64" s="4" t="s">
        <v>35</v>
      </c>
      <c r="Y64" s="4" t="s">
        <v>35</v>
      </c>
    </row>
    <row r="65" s="4" customFormat="1" spans="1:25">
      <c r="A65" s="4" t="s">
        <v>248</v>
      </c>
      <c r="B65" s="4" t="s">
        <v>26</v>
      </c>
      <c r="C65" s="4" t="s">
        <v>27</v>
      </c>
      <c r="D65" s="4" t="s">
        <v>249</v>
      </c>
      <c r="E65" s="4" t="s">
        <v>86</v>
      </c>
      <c r="F65" s="6">
        <v>44790</v>
      </c>
      <c r="G65" s="6">
        <v>44791</v>
      </c>
      <c r="H65" s="4">
        <v>1</v>
      </c>
      <c r="I65" s="4">
        <v>1</v>
      </c>
      <c r="J65" s="4">
        <v>1</v>
      </c>
      <c r="K65" s="4" t="s">
        <v>30</v>
      </c>
      <c r="L65" s="4">
        <v>89</v>
      </c>
      <c r="M65" s="4">
        <v>89</v>
      </c>
      <c r="N65" s="4" t="s">
        <v>250</v>
      </c>
      <c r="O65" s="4" t="s">
        <v>32</v>
      </c>
      <c r="P65" s="4" t="s">
        <v>33</v>
      </c>
      <c r="Q65" s="4">
        <v>0</v>
      </c>
      <c r="R65" s="7">
        <v>44790</v>
      </c>
      <c r="S65" s="6">
        <v>44806</v>
      </c>
      <c r="T65" s="4" t="s">
        <v>34</v>
      </c>
      <c r="U65" s="4">
        <v>89</v>
      </c>
      <c r="V65" s="4">
        <v>0</v>
      </c>
      <c r="W65" s="4">
        <v>0</v>
      </c>
      <c r="X65" s="4" t="s">
        <v>35</v>
      </c>
      <c r="Y65" s="4" t="s">
        <v>35</v>
      </c>
    </row>
    <row r="66" s="4" customFormat="1" spans="1:25">
      <c r="A66" s="4" t="s">
        <v>248</v>
      </c>
      <c r="B66" s="4" t="s">
        <v>26</v>
      </c>
      <c r="C66" s="4" t="s">
        <v>50</v>
      </c>
      <c r="D66" s="4" t="s">
        <v>249</v>
      </c>
      <c r="E66" s="4" t="s">
        <v>86</v>
      </c>
      <c r="F66" s="6">
        <v>44790</v>
      </c>
      <c r="G66" s="6">
        <v>44791</v>
      </c>
      <c r="H66" s="4">
        <v>1</v>
      </c>
      <c r="I66" s="4">
        <v>1</v>
      </c>
      <c r="J66" s="4">
        <v>1</v>
      </c>
      <c r="K66" s="4" t="s">
        <v>30</v>
      </c>
      <c r="L66" s="4">
        <v>-89</v>
      </c>
      <c r="M66" s="4">
        <v>-89</v>
      </c>
      <c r="N66" s="4" t="s">
        <v>250</v>
      </c>
      <c r="O66" s="4" t="s">
        <v>32</v>
      </c>
      <c r="P66" s="4" t="s">
        <v>33</v>
      </c>
      <c r="Q66" s="4">
        <v>0</v>
      </c>
      <c r="R66" s="7">
        <v>44790</v>
      </c>
      <c r="S66" s="6">
        <v>44806</v>
      </c>
      <c r="T66" s="4" t="s">
        <v>34</v>
      </c>
      <c r="U66" s="4">
        <v>-89</v>
      </c>
      <c r="V66" s="4">
        <v>0</v>
      </c>
      <c r="W66" s="4">
        <v>0</v>
      </c>
      <c r="X66" s="4" t="s">
        <v>35</v>
      </c>
      <c r="Y66" s="4" t="s">
        <v>35</v>
      </c>
    </row>
    <row r="67" s="4" customFormat="1" spans="1:25">
      <c r="A67" s="4" t="s">
        <v>251</v>
      </c>
      <c r="B67" s="4" t="s">
        <v>26</v>
      </c>
      <c r="C67" s="4" t="s">
        <v>27</v>
      </c>
      <c r="D67" s="4" t="s">
        <v>252</v>
      </c>
      <c r="E67" s="4" t="s">
        <v>253</v>
      </c>
      <c r="F67" s="6">
        <v>44790</v>
      </c>
      <c r="G67" s="6">
        <v>44791</v>
      </c>
      <c r="H67" s="4">
        <v>1</v>
      </c>
      <c r="I67" s="4">
        <v>1</v>
      </c>
      <c r="J67" s="4">
        <v>1</v>
      </c>
      <c r="K67" s="4" t="s">
        <v>30</v>
      </c>
      <c r="L67" s="4">
        <v>120</v>
      </c>
      <c r="M67" s="4">
        <v>120</v>
      </c>
      <c r="N67" s="4" t="s">
        <v>254</v>
      </c>
      <c r="O67" s="4" t="s">
        <v>32</v>
      </c>
      <c r="P67" s="4" t="s">
        <v>33</v>
      </c>
      <c r="Q67" s="4">
        <v>0</v>
      </c>
      <c r="R67" s="7">
        <v>44790</v>
      </c>
      <c r="S67" s="6">
        <v>44806</v>
      </c>
      <c r="T67" s="4" t="s">
        <v>34</v>
      </c>
      <c r="U67" s="4">
        <v>120</v>
      </c>
      <c r="V67" s="4">
        <v>0</v>
      </c>
      <c r="W67" s="4">
        <v>0</v>
      </c>
      <c r="X67" s="4" t="s">
        <v>35</v>
      </c>
      <c r="Y67" s="4" t="s">
        <v>255</v>
      </c>
    </row>
    <row r="68" s="4" customFormat="1" spans="1:25">
      <c r="A68" s="4" t="s">
        <v>256</v>
      </c>
      <c r="B68" s="4" t="s">
        <v>26</v>
      </c>
      <c r="C68" s="4" t="s">
        <v>27</v>
      </c>
      <c r="D68" s="4" t="s">
        <v>97</v>
      </c>
      <c r="E68" s="4" t="s">
        <v>257</v>
      </c>
      <c r="F68" s="6">
        <v>44790</v>
      </c>
      <c r="G68" s="6">
        <v>44791</v>
      </c>
      <c r="H68" s="4">
        <v>1</v>
      </c>
      <c r="I68" s="4">
        <v>1</v>
      </c>
      <c r="J68" s="4">
        <v>1</v>
      </c>
      <c r="K68" s="4" t="s">
        <v>30</v>
      </c>
      <c r="L68" s="4">
        <v>333</v>
      </c>
      <c r="M68" s="4">
        <v>333</v>
      </c>
      <c r="N68" s="4" t="s">
        <v>258</v>
      </c>
      <c r="O68" s="4" t="s">
        <v>32</v>
      </c>
      <c r="P68" s="4" t="s">
        <v>33</v>
      </c>
      <c r="Q68" s="4">
        <v>0</v>
      </c>
      <c r="R68" s="7">
        <v>44790</v>
      </c>
      <c r="S68" s="6">
        <v>44806</v>
      </c>
      <c r="T68" s="4" t="s">
        <v>34</v>
      </c>
      <c r="U68" s="4">
        <v>333</v>
      </c>
      <c r="V68" s="4">
        <v>0</v>
      </c>
      <c r="W68" s="4">
        <v>0</v>
      </c>
      <c r="X68" s="4" t="s">
        <v>35</v>
      </c>
      <c r="Y68" s="4" t="s">
        <v>35</v>
      </c>
    </row>
    <row r="69" s="4" customFormat="1" spans="1:25">
      <c r="A69" s="4" t="s">
        <v>259</v>
      </c>
      <c r="B69" s="4" t="s">
        <v>26</v>
      </c>
      <c r="C69" s="4" t="s">
        <v>27</v>
      </c>
      <c r="D69" s="4" t="s">
        <v>260</v>
      </c>
      <c r="E69" s="4" t="s">
        <v>261</v>
      </c>
      <c r="F69" s="6">
        <v>44790</v>
      </c>
      <c r="G69" s="6">
        <v>44791</v>
      </c>
      <c r="H69" s="4">
        <v>1</v>
      </c>
      <c r="I69" s="4">
        <v>1</v>
      </c>
      <c r="J69" s="4">
        <v>1</v>
      </c>
      <c r="K69" s="4" t="s">
        <v>30</v>
      </c>
      <c r="L69" s="4">
        <v>69</v>
      </c>
      <c r="M69" s="4">
        <v>69</v>
      </c>
      <c r="N69" s="4" t="s">
        <v>262</v>
      </c>
      <c r="O69" s="4" t="s">
        <v>32</v>
      </c>
      <c r="P69" s="4" t="s">
        <v>33</v>
      </c>
      <c r="Q69" s="4">
        <v>0</v>
      </c>
      <c r="R69" s="7">
        <v>44790</v>
      </c>
      <c r="S69" s="6">
        <v>44806</v>
      </c>
      <c r="T69" s="4" t="s">
        <v>34</v>
      </c>
      <c r="U69" s="4">
        <v>69</v>
      </c>
      <c r="V69" s="4">
        <v>0</v>
      </c>
      <c r="W69" s="4">
        <v>0</v>
      </c>
      <c r="X69" s="4" t="s">
        <v>35</v>
      </c>
      <c r="Y69" s="4" t="s">
        <v>263</v>
      </c>
    </row>
    <row r="70" s="4" customFormat="1" spans="1:25">
      <c r="A70" s="4" t="s">
        <v>264</v>
      </c>
      <c r="B70" s="4" t="s">
        <v>26</v>
      </c>
      <c r="C70" s="4" t="s">
        <v>27</v>
      </c>
      <c r="D70" s="4" t="s">
        <v>265</v>
      </c>
      <c r="E70" s="4" t="s">
        <v>266</v>
      </c>
      <c r="F70" s="6">
        <v>44790</v>
      </c>
      <c r="G70" s="6">
        <v>44791</v>
      </c>
      <c r="H70" s="4">
        <v>1</v>
      </c>
      <c r="I70" s="4">
        <v>1</v>
      </c>
      <c r="J70" s="4">
        <v>1</v>
      </c>
      <c r="K70" s="4" t="s">
        <v>30</v>
      </c>
      <c r="L70" s="4">
        <v>618</v>
      </c>
      <c r="M70" s="4">
        <v>618</v>
      </c>
      <c r="N70" s="4" t="s">
        <v>267</v>
      </c>
      <c r="O70" s="4" t="s">
        <v>32</v>
      </c>
      <c r="P70" s="4" t="s">
        <v>33</v>
      </c>
      <c r="Q70" s="4">
        <v>0</v>
      </c>
      <c r="R70" s="7">
        <v>44790</v>
      </c>
      <c r="S70" s="6">
        <v>44806</v>
      </c>
      <c r="T70" s="4" t="s">
        <v>34</v>
      </c>
      <c r="U70" s="4">
        <v>618</v>
      </c>
      <c r="V70" s="4">
        <v>0</v>
      </c>
      <c r="W70" s="4">
        <v>0</v>
      </c>
      <c r="X70" s="4" t="s">
        <v>35</v>
      </c>
      <c r="Y70" s="4" t="s">
        <v>35</v>
      </c>
    </row>
    <row r="71" s="4" customFormat="1" spans="1:25">
      <c r="A71" s="4" t="s">
        <v>268</v>
      </c>
      <c r="B71" s="4" t="s">
        <v>26</v>
      </c>
      <c r="C71" s="4" t="s">
        <v>27</v>
      </c>
      <c r="D71" s="4" t="s">
        <v>269</v>
      </c>
      <c r="E71" s="4" t="s">
        <v>270</v>
      </c>
      <c r="F71" s="6">
        <v>44790</v>
      </c>
      <c r="G71" s="6">
        <v>44791</v>
      </c>
      <c r="H71" s="4">
        <v>1</v>
      </c>
      <c r="I71" s="4">
        <v>1</v>
      </c>
      <c r="J71" s="4">
        <v>1</v>
      </c>
      <c r="K71" s="4" t="s">
        <v>30</v>
      </c>
      <c r="L71" s="4">
        <v>85</v>
      </c>
      <c r="M71" s="4">
        <v>85</v>
      </c>
      <c r="N71" s="4" t="s">
        <v>271</v>
      </c>
      <c r="O71" s="4" t="s">
        <v>32</v>
      </c>
      <c r="P71" s="4" t="s">
        <v>33</v>
      </c>
      <c r="Q71" s="4">
        <v>0</v>
      </c>
      <c r="R71" s="7">
        <v>44790</v>
      </c>
      <c r="S71" s="6">
        <v>44806</v>
      </c>
      <c r="T71" s="4" t="s">
        <v>34</v>
      </c>
      <c r="U71" s="4">
        <v>85</v>
      </c>
      <c r="V71" s="4">
        <v>0</v>
      </c>
      <c r="W71" s="4">
        <v>0</v>
      </c>
      <c r="X71" s="4" t="s">
        <v>35</v>
      </c>
      <c r="Y71" s="4" t="s">
        <v>35</v>
      </c>
    </row>
    <row r="72" s="4" customFormat="1" spans="1:25">
      <c r="A72" s="4" t="s">
        <v>272</v>
      </c>
      <c r="B72" s="4" t="s">
        <v>26</v>
      </c>
      <c r="C72" s="4" t="s">
        <v>27</v>
      </c>
      <c r="D72" s="4" t="s">
        <v>273</v>
      </c>
      <c r="E72" s="4" t="s">
        <v>274</v>
      </c>
      <c r="F72" s="6">
        <v>44790</v>
      </c>
      <c r="G72" s="6">
        <v>44791</v>
      </c>
      <c r="H72" s="4">
        <v>1</v>
      </c>
      <c r="I72" s="4">
        <v>1</v>
      </c>
      <c r="J72" s="4">
        <v>1</v>
      </c>
      <c r="K72" s="4" t="s">
        <v>30</v>
      </c>
      <c r="L72" s="4">
        <v>101</v>
      </c>
      <c r="M72" s="4">
        <v>101</v>
      </c>
      <c r="N72" s="4" t="s">
        <v>275</v>
      </c>
      <c r="O72" s="4" t="s">
        <v>32</v>
      </c>
      <c r="P72" s="4" t="s">
        <v>33</v>
      </c>
      <c r="Q72" s="4">
        <v>0</v>
      </c>
      <c r="R72" s="7">
        <v>44790</v>
      </c>
      <c r="S72" s="6">
        <v>44806</v>
      </c>
      <c r="T72" s="4" t="s">
        <v>34</v>
      </c>
      <c r="U72" s="4">
        <v>101</v>
      </c>
      <c r="V72" s="4">
        <v>0</v>
      </c>
      <c r="W72" s="4">
        <v>0</v>
      </c>
      <c r="X72" s="4" t="s">
        <v>35</v>
      </c>
      <c r="Y72" s="4" t="s">
        <v>35</v>
      </c>
    </row>
    <row r="73" s="4" customFormat="1" spans="1:25">
      <c r="A73" s="4" t="s">
        <v>276</v>
      </c>
      <c r="B73" s="4" t="s">
        <v>26</v>
      </c>
      <c r="C73" s="4" t="s">
        <v>27</v>
      </c>
      <c r="D73" s="4" t="s">
        <v>277</v>
      </c>
      <c r="E73" s="4" t="s">
        <v>224</v>
      </c>
      <c r="F73" s="6">
        <v>44790</v>
      </c>
      <c r="G73" s="6">
        <v>44791</v>
      </c>
      <c r="H73" s="4">
        <v>1</v>
      </c>
      <c r="I73" s="4">
        <v>1</v>
      </c>
      <c r="J73" s="4">
        <v>1</v>
      </c>
      <c r="K73" s="4" t="s">
        <v>30</v>
      </c>
      <c r="L73" s="4">
        <v>204</v>
      </c>
      <c r="M73" s="4">
        <v>204</v>
      </c>
      <c r="N73" s="4" t="s">
        <v>278</v>
      </c>
      <c r="O73" s="4" t="s">
        <v>32</v>
      </c>
      <c r="P73" s="4" t="s">
        <v>33</v>
      </c>
      <c r="Q73" s="4">
        <v>0</v>
      </c>
      <c r="R73" s="7">
        <v>44790</v>
      </c>
      <c r="S73" s="6">
        <v>44806</v>
      </c>
      <c r="T73" s="4" t="s">
        <v>34</v>
      </c>
      <c r="U73" s="4">
        <v>204</v>
      </c>
      <c r="V73" s="4">
        <v>0</v>
      </c>
      <c r="W73" s="4">
        <v>0</v>
      </c>
      <c r="X73" s="4" t="s">
        <v>35</v>
      </c>
      <c r="Y73" s="4" t="s">
        <v>35</v>
      </c>
    </row>
    <row r="74" s="4" customFormat="1" spans="1:25">
      <c r="A74" s="4" t="s">
        <v>279</v>
      </c>
      <c r="B74" s="4" t="s">
        <v>26</v>
      </c>
      <c r="C74" s="4" t="s">
        <v>27</v>
      </c>
      <c r="D74" s="4" t="s">
        <v>280</v>
      </c>
      <c r="E74" s="4" t="s">
        <v>281</v>
      </c>
      <c r="F74" s="6">
        <v>44790</v>
      </c>
      <c r="G74" s="6">
        <v>44791</v>
      </c>
      <c r="H74" s="4">
        <v>1</v>
      </c>
      <c r="I74" s="4">
        <v>1</v>
      </c>
      <c r="J74" s="4">
        <v>1</v>
      </c>
      <c r="K74" s="4" t="s">
        <v>30</v>
      </c>
      <c r="L74" s="4">
        <v>88</v>
      </c>
      <c r="M74" s="4">
        <v>88</v>
      </c>
      <c r="N74" s="4" t="s">
        <v>282</v>
      </c>
      <c r="O74" s="4" t="s">
        <v>32</v>
      </c>
      <c r="P74" s="4" t="s">
        <v>33</v>
      </c>
      <c r="Q74" s="4">
        <v>0</v>
      </c>
      <c r="R74" s="7">
        <v>44790</v>
      </c>
      <c r="S74" s="6">
        <v>44806</v>
      </c>
      <c r="T74" s="4" t="s">
        <v>34</v>
      </c>
      <c r="U74" s="4">
        <v>88</v>
      </c>
      <c r="V74" s="4">
        <v>0</v>
      </c>
      <c r="W74" s="4">
        <v>0</v>
      </c>
      <c r="X74" s="4" t="s">
        <v>35</v>
      </c>
      <c r="Y74" s="4" t="s">
        <v>283</v>
      </c>
    </row>
    <row r="75" s="4" customFormat="1" spans="1:25">
      <c r="A75" s="4" t="s">
        <v>284</v>
      </c>
      <c r="B75" s="4" t="s">
        <v>26</v>
      </c>
      <c r="C75" s="4" t="s">
        <v>27</v>
      </c>
      <c r="D75" s="4" t="s">
        <v>101</v>
      </c>
      <c r="E75" s="4" t="s">
        <v>285</v>
      </c>
      <c r="F75" s="6">
        <v>44790</v>
      </c>
      <c r="G75" s="6">
        <v>44791</v>
      </c>
      <c r="H75" s="4">
        <v>2</v>
      </c>
      <c r="I75" s="4">
        <v>1</v>
      </c>
      <c r="J75" s="4">
        <v>2</v>
      </c>
      <c r="K75" s="4" t="s">
        <v>30</v>
      </c>
      <c r="L75" s="4">
        <v>536</v>
      </c>
      <c r="M75" s="4">
        <v>536</v>
      </c>
      <c r="N75" s="4" t="s">
        <v>286</v>
      </c>
      <c r="O75" s="4" t="s">
        <v>32</v>
      </c>
      <c r="P75" s="4" t="s">
        <v>33</v>
      </c>
      <c r="Q75" s="4">
        <v>0</v>
      </c>
      <c r="R75" s="7">
        <v>44790</v>
      </c>
      <c r="S75" s="6">
        <v>44806</v>
      </c>
      <c r="T75" s="4" t="s">
        <v>34</v>
      </c>
      <c r="U75" s="4">
        <v>536</v>
      </c>
      <c r="V75" s="4">
        <v>0</v>
      </c>
      <c r="W75" s="4">
        <v>0</v>
      </c>
      <c r="X75" s="4" t="s">
        <v>35</v>
      </c>
      <c r="Y75" s="4" t="s">
        <v>287</v>
      </c>
    </row>
    <row r="76" s="4" customFormat="1" spans="1:25">
      <c r="A76" s="4" t="s">
        <v>288</v>
      </c>
      <c r="B76" s="4" t="s">
        <v>26</v>
      </c>
      <c r="C76" s="4" t="s">
        <v>27</v>
      </c>
      <c r="D76" s="4" t="s">
        <v>289</v>
      </c>
      <c r="E76" s="4" t="s">
        <v>290</v>
      </c>
      <c r="F76" s="6">
        <v>44790</v>
      </c>
      <c r="G76" s="6">
        <v>44791</v>
      </c>
      <c r="H76" s="4">
        <v>1</v>
      </c>
      <c r="I76" s="4">
        <v>1</v>
      </c>
      <c r="J76" s="4">
        <v>1</v>
      </c>
      <c r="K76" s="4" t="s">
        <v>30</v>
      </c>
      <c r="L76" s="4">
        <v>161</v>
      </c>
      <c r="M76" s="4">
        <v>161</v>
      </c>
      <c r="N76" s="4" t="s">
        <v>291</v>
      </c>
      <c r="O76" s="4" t="s">
        <v>32</v>
      </c>
      <c r="P76" s="4" t="s">
        <v>33</v>
      </c>
      <c r="Q76" s="4">
        <v>0</v>
      </c>
      <c r="R76" s="7">
        <v>44790</v>
      </c>
      <c r="S76" s="6">
        <v>44806</v>
      </c>
      <c r="T76" s="4" t="s">
        <v>34</v>
      </c>
      <c r="U76" s="4">
        <v>161</v>
      </c>
      <c r="V76" s="4">
        <v>0</v>
      </c>
      <c r="W76" s="4">
        <v>0</v>
      </c>
      <c r="X76" s="4" t="s">
        <v>35</v>
      </c>
      <c r="Y76" s="4" t="s">
        <v>292</v>
      </c>
    </row>
    <row r="77" s="4" customFormat="1" spans="1:25">
      <c r="A77" s="4" t="s">
        <v>293</v>
      </c>
      <c r="B77" s="4" t="s">
        <v>26</v>
      </c>
      <c r="C77" s="4" t="s">
        <v>27</v>
      </c>
      <c r="D77" s="4" t="s">
        <v>294</v>
      </c>
      <c r="E77" s="4" t="s">
        <v>107</v>
      </c>
      <c r="F77" s="6">
        <v>44790</v>
      </c>
      <c r="G77" s="6">
        <v>44791</v>
      </c>
      <c r="H77" s="4">
        <v>2</v>
      </c>
      <c r="I77" s="4">
        <v>1</v>
      </c>
      <c r="J77" s="4">
        <v>2</v>
      </c>
      <c r="K77" s="4" t="s">
        <v>30</v>
      </c>
      <c r="L77" s="4">
        <v>502</v>
      </c>
      <c r="M77" s="4">
        <v>502</v>
      </c>
      <c r="N77" s="4" t="s">
        <v>295</v>
      </c>
      <c r="O77" s="4" t="s">
        <v>32</v>
      </c>
      <c r="P77" s="4" t="s">
        <v>33</v>
      </c>
      <c r="Q77" s="4">
        <v>0</v>
      </c>
      <c r="R77" s="7">
        <v>44790</v>
      </c>
      <c r="S77" s="6">
        <v>44806</v>
      </c>
      <c r="T77" s="4" t="s">
        <v>34</v>
      </c>
      <c r="U77" s="4">
        <v>502</v>
      </c>
      <c r="V77" s="4">
        <v>0</v>
      </c>
      <c r="W77" s="4">
        <v>0</v>
      </c>
      <c r="X77" s="4" t="s">
        <v>35</v>
      </c>
      <c r="Y77" s="4" t="s">
        <v>296</v>
      </c>
    </row>
    <row r="78" s="4" customFormat="1" spans="1:25">
      <c r="A78" s="4" t="s">
        <v>297</v>
      </c>
      <c r="B78" s="4" t="s">
        <v>26</v>
      </c>
      <c r="C78" s="4" t="s">
        <v>27</v>
      </c>
      <c r="D78" s="4" t="s">
        <v>298</v>
      </c>
      <c r="E78" s="4" t="s">
        <v>299</v>
      </c>
      <c r="F78" s="6">
        <v>44790</v>
      </c>
      <c r="G78" s="6">
        <v>44791</v>
      </c>
      <c r="H78" s="4">
        <v>1</v>
      </c>
      <c r="I78" s="4">
        <v>1</v>
      </c>
      <c r="J78" s="4">
        <v>1</v>
      </c>
      <c r="K78" s="4" t="s">
        <v>30</v>
      </c>
      <c r="L78" s="4">
        <v>80</v>
      </c>
      <c r="M78" s="4">
        <v>80</v>
      </c>
      <c r="N78" s="4" t="s">
        <v>300</v>
      </c>
      <c r="O78" s="4" t="s">
        <v>32</v>
      </c>
      <c r="P78" s="4" t="s">
        <v>33</v>
      </c>
      <c r="Q78" s="4">
        <v>0</v>
      </c>
      <c r="R78" s="7">
        <v>44790</v>
      </c>
      <c r="S78" s="6">
        <v>44806</v>
      </c>
      <c r="T78" s="4" t="s">
        <v>34</v>
      </c>
      <c r="U78" s="4">
        <v>80</v>
      </c>
      <c r="V78" s="4">
        <v>0</v>
      </c>
      <c r="W78" s="4">
        <v>0</v>
      </c>
      <c r="X78" s="4" t="s">
        <v>301</v>
      </c>
      <c r="Y78" s="4" t="s">
        <v>35</v>
      </c>
    </row>
    <row r="79" s="4" customFormat="1" spans="1:25">
      <c r="A79" s="4" t="s">
        <v>302</v>
      </c>
      <c r="B79" s="4" t="s">
        <v>26</v>
      </c>
      <c r="C79" s="4" t="s">
        <v>27</v>
      </c>
      <c r="D79" s="4" t="s">
        <v>303</v>
      </c>
      <c r="E79" s="4" t="s">
        <v>304</v>
      </c>
      <c r="F79" s="6">
        <v>44790</v>
      </c>
      <c r="G79" s="6">
        <v>44791</v>
      </c>
      <c r="H79" s="4">
        <v>1</v>
      </c>
      <c r="I79" s="4">
        <v>1</v>
      </c>
      <c r="J79" s="4">
        <v>1</v>
      </c>
      <c r="K79" s="4" t="s">
        <v>30</v>
      </c>
      <c r="L79" s="4">
        <v>143</v>
      </c>
      <c r="M79" s="4">
        <v>143</v>
      </c>
      <c r="N79" s="4" t="s">
        <v>305</v>
      </c>
      <c r="O79" s="4" t="s">
        <v>32</v>
      </c>
      <c r="P79" s="4" t="s">
        <v>33</v>
      </c>
      <c r="Q79" s="4">
        <v>0</v>
      </c>
      <c r="R79" s="7">
        <v>44790</v>
      </c>
      <c r="S79" s="6">
        <v>44806</v>
      </c>
      <c r="T79" s="4" t="s">
        <v>34</v>
      </c>
      <c r="U79" s="4">
        <v>143</v>
      </c>
      <c r="V79" s="4">
        <v>0</v>
      </c>
      <c r="W79" s="4">
        <v>0</v>
      </c>
      <c r="X79" s="4" t="s">
        <v>35</v>
      </c>
      <c r="Y79" s="4" t="s">
        <v>306</v>
      </c>
    </row>
    <row r="80" s="4" customFormat="1" spans="1:25">
      <c r="A80" s="4" t="s">
        <v>272</v>
      </c>
      <c r="B80" s="4" t="s">
        <v>26</v>
      </c>
      <c r="C80" s="4" t="s">
        <v>50</v>
      </c>
      <c r="D80" s="4" t="s">
        <v>273</v>
      </c>
      <c r="E80" s="4" t="s">
        <v>274</v>
      </c>
      <c r="F80" s="6">
        <v>44790</v>
      </c>
      <c r="G80" s="6">
        <v>44791</v>
      </c>
      <c r="H80" s="4">
        <v>1</v>
      </c>
      <c r="I80" s="4">
        <v>1</v>
      </c>
      <c r="J80" s="4">
        <v>1</v>
      </c>
      <c r="K80" s="4" t="s">
        <v>30</v>
      </c>
      <c r="L80" s="4">
        <v>-101</v>
      </c>
      <c r="M80" s="4">
        <v>-101</v>
      </c>
      <c r="N80" s="4" t="s">
        <v>275</v>
      </c>
      <c r="O80" s="4" t="s">
        <v>32</v>
      </c>
      <c r="P80" s="4" t="s">
        <v>33</v>
      </c>
      <c r="Q80" s="4">
        <v>0</v>
      </c>
      <c r="R80" s="7">
        <v>44790</v>
      </c>
      <c r="S80" s="6">
        <v>44806</v>
      </c>
      <c r="T80" s="4" t="s">
        <v>34</v>
      </c>
      <c r="U80" s="4">
        <v>-101</v>
      </c>
      <c r="V80" s="4">
        <v>0</v>
      </c>
      <c r="W80" s="4">
        <v>0</v>
      </c>
      <c r="X80" s="4" t="s">
        <v>35</v>
      </c>
      <c r="Y80" s="4" t="s">
        <v>35</v>
      </c>
    </row>
    <row r="81" s="4" customFormat="1" spans="1:25">
      <c r="A81" s="4" t="s">
        <v>307</v>
      </c>
      <c r="B81" s="4" t="s">
        <v>26</v>
      </c>
      <c r="C81" s="4" t="s">
        <v>27</v>
      </c>
      <c r="D81" s="4" t="s">
        <v>294</v>
      </c>
      <c r="E81" s="4" t="s">
        <v>107</v>
      </c>
      <c r="F81" s="6">
        <v>44790</v>
      </c>
      <c r="G81" s="6">
        <v>44791</v>
      </c>
      <c r="H81" s="4">
        <v>1</v>
      </c>
      <c r="I81" s="4">
        <v>1</v>
      </c>
      <c r="J81" s="4">
        <v>1</v>
      </c>
      <c r="K81" s="4" t="s">
        <v>30</v>
      </c>
      <c r="L81" s="4">
        <v>251</v>
      </c>
      <c r="M81" s="4">
        <v>251</v>
      </c>
      <c r="N81" s="4" t="s">
        <v>308</v>
      </c>
      <c r="O81" s="4" t="s">
        <v>32</v>
      </c>
      <c r="P81" s="4" t="s">
        <v>33</v>
      </c>
      <c r="Q81" s="4">
        <v>0</v>
      </c>
      <c r="R81" s="7">
        <v>44790</v>
      </c>
      <c r="S81" s="6">
        <v>44806</v>
      </c>
      <c r="T81" s="4" t="s">
        <v>34</v>
      </c>
      <c r="U81" s="4">
        <v>251</v>
      </c>
      <c r="V81" s="4">
        <v>0</v>
      </c>
      <c r="W81" s="4">
        <v>0</v>
      </c>
      <c r="X81" s="4" t="s">
        <v>35</v>
      </c>
      <c r="Y81" s="4" t="s">
        <v>309</v>
      </c>
    </row>
    <row r="82" s="4" customFormat="1" spans="1:25">
      <c r="A82" s="4" t="s">
        <v>310</v>
      </c>
      <c r="B82" s="4" t="s">
        <v>26</v>
      </c>
      <c r="C82" s="4" t="s">
        <v>27</v>
      </c>
      <c r="D82" s="4" t="s">
        <v>311</v>
      </c>
      <c r="E82" s="4" t="s">
        <v>98</v>
      </c>
      <c r="F82" s="6">
        <v>44790</v>
      </c>
      <c r="G82" s="6">
        <v>44791</v>
      </c>
      <c r="H82" s="4">
        <v>1</v>
      </c>
      <c r="I82" s="4">
        <v>1</v>
      </c>
      <c r="J82" s="4">
        <v>1</v>
      </c>
      <c r="K82" s="4" t="s">
        <v>30</v>
      </c>
      <c r="L82" s="4">
        <v>504</v>
      </c>
      <c r="M82" s="4">
        <v>504</v>
      </c>
      <c r="N82" s="4" t="s">
        <v>312</v>
      </c>
      <c r="O82" s="4" t="s">
        <v>32</v>
      </c>
      <c r="P82" s="4" t="s">
        <v>33</v>
      </c>
      <c r="Q82" s="4">
        <v>0</v>
      </c>
      <c r="R82" s="7">
        <v>44790</v>
      </c>
      <c r="S82" s="6">
        <v>44806</v>
      </c>
      <c r="T82" s="4" t="s">
        <v>34</v>
      </c>
      <c r="U82" s="4">
        <v>504</v>
      </c>
      <c r="V82" s="4">
        <v>0</v>
      </c>
      <c r="W82" s="4">
        <v>0</v>
      </c>
      <c r="X82" s="4" t="s">
        <v>35</v>
      </c>
      <c r="Y82" s="4" t="s">
        <v>313</v>
      </c>
    </row>
    <row r="83" s="4" customFormat="1" spans="1:25">
      <c r="A83" s="4" t="s">
        <v>314</v>
      </c>
      <c r="B83" s="4" t="s">
        <v>26</v>
      </c>
      <c r="C83" s="4" t="s">
        <v>27</v>
      </c>
      <c r="D83" s="4" t="s">
        <v>315</v>
      </c>
      <c r="E83" s="4" t="s">
        <v>316</v>
      </c>
      <c r="F83" s="6">
        <v>44790</v>
      </c>
      <c r="G83" s="6">
        <v>44791</v>
      </c>
      <c r="H83" s="4">
        <v>1</v>
      </c>
      <c r="I83" s="4">
        <v>1</v>
      </c>
      <c r="J83" s="4">
        <v>1</v>
      </c>
      <c r="K83" s="4" t="s">
        <v>30</v>
      </c>
      <c r="L83" s="4">
        <v>76</v>
      </c>
      <c r="M83" s="4">
        <v>76</v>
      </c>
      <c r="N83" s="4" t="s">
        <v>317</v>
      </c>
      <c r="O83" s="4" t="s">
        <v>32</v>
      </c>
      <c r="P83" s="4" t="s">
        <v>33</v>
      </c>
      <c r="Q83" s="4">
        <v>0</v>
      </c>
      <c r="R83" s="7">
        <v>44790</v>
      </c>
      <c r="S83" s="6">
        <v>44806</v>
      </c>
      <c r="T83" s="4" t="s">
        <v>34</v>
      </c>
      <c r="U83" s="4">
        <v>76</v>
      </c>
      <c r="V83" s="4">
        <v>0</v>
      </c>
      <c r="W83" s="4">
        <v>0</v>
      </c>
      <c r="X83" s="4" t="s">
        <v>35</v>
      </c>
      <c r="Y83" s="4" t="s">
        <v>35</v>
      </c>
    </row>
    <row r="84" s="4" customFormat="1" spans="1:25">
      <c r="A84" s="4" t="s">
        <v>318</v>
      </c>
      <c r="B84" s="4" t="s">
        <v>26</v>
      </c>
      <c r="C84" s="4" t="s">
        <v>27</v>
      </c>
      <c r="D84" s="4" t="s">
        <v>294</v>
      </c>
      <c r="E84" s="4" t="s">
        <v>107</v>
      </c>
      <c r="F84" s="6">
        <v>44790</v>
      </c>
      <c r="G84" s="6">
        <v>44791</v>
      </c>
      <c r="H84" s="4">
        <v>1</v>
      </c>
      <c r="I84" s="4">
        <v>1</v>
      </c>
      <c r="J84" s="4">
        <v>1</v>
      </c>
      <c r="K84" s="4" t="s">
        <v>30</v>
      </c>
      <c r="L84" s="4">
        <v>251</v>
      </c>
      <c r="M84" s="4">
        <v>251</v>
      </c>
      <c r="N84" s="4" t="s">
        <v>319</v>
      </c>
      <c r="O84" s="4" t="s">
        <v>32</v>
      </c>
      <c r="P84" s="4" t="s">
        <v>33</v>
      </c>
      <c r="Q84" s="4">
        <v>0</v>
      </c>
      <c r="R84" s="7">
        <v>44790</v>
      </c>
      <c r="S84" s="6">
        <v>44806</v>
      </c>
      <c r="T84" s="4" t="s">
        <v>34</v>
      </c>
      <c r="U84" s="4">
        <v>251</v>
      </c>
      <c r="V84" s="4">
        <v>0</v>
      </c>
      <c r="W84" s="4">
        <v>0</v>
      </c>
      <c r="X84" s="4" t="s">
        <v>35</v>
      </c>
      <c r="Y84" s="4" t="s">
        <v>320</v>
      </c>
    </row>
    <row r="85" s="4" customFormat="1" spans="1:25">
      <c r="A85" s="4" t="s">
        <v>321</v>
      </c>
      <c r="B85" s="4" t="s">
        <v>26</v>
      </c>
      <c r="C85" s="4" t="s">
        <v>27</v>
      </c>
      <c r="D85" s="4" t="s">
        <v>322</v>
      </c>
      <c r="E85" s="4" t="s">
        <v>281</v>
      </c>
      <c r="F85" s="6">
        <v>44790</v>
      </c>
      <c r="G85" s="6">
        <v>44791</v>
      </c>
      <c r="H85" s="4">
        <v>1</v>
      </c>
      <c r="I85" s="4">
        <v>1</v>
      </c>
      <c r="J85" s="4">
        <v>1</v>
      </c>
      <c r="K85" s="4" t="s">
        <v>30</v>
      </c>
      <c r="L85" s="4">
        <v>106</v>
      </c>
      <c r="M85" s="4">
        <v>106</v>
      </c>
      <c r="N85" s="4" t="s">
        <v>323</v>
      </c>
      <c r="O85" s="4" t="s">
        <v>32</v>
      </c>
      <c r="P85" s="4" t="s">
        <v>33</v>
      </c>
      <c r="Q85" s="4">
        <v>0</v>
      </c>
      <c r="R85" s="7">
        <v>44790</v>
      </c>
      <c r="S85" s="6">
        <v>44806</v>
      </c>
      <c r="T85" s="4" t="s">
        <v>34</v>
      </c>
      <c r="U85" s="4">
        <v>106</v>
      </c>
      <c r="V85" s="4">
        <v>0</v>
      </c>
      <c r="W85" s="4">
        <v>0</v>
      </c>
      <c r="X85" s="4" t="s">
        <v>35</v>
      </c>
      <c r="Y85" s="4" t="s">
        <v>35</v>
      </c>
    </row>
    <row r="86" s="4" customFormat="1" spans="1:25">
      <c r="A86" s="4" t="s">
        <v>324</v>
      </c>
      <c r="B86" s="4" t="s">
        <v>26</v>
      </c>
      <c r="C86" s="4" t="s">
        <v>27</v>
      </c>
      <c r="D86" s="4" t="s">
        <v>322</v>
      </c>
      <c r="E86" s="4" t="s">
        <v>281</v>
      </c>
      <c r="F86" s="6">
        <v>44790</v>
      </c>
      <c r="G86" s="6">
        <v>44791</v>
      </c>
      <c r="H86" s="4">
        <v>1</v>
      </c>
      <c r="I86" s="4">
        <v>1</v>
      </c>
      <c r="J86" s="4">
        <v>1</v>
      </c>
      <c r="K86" s="4" t="s">
        <v>30</v>
      </c>
      <c r="L86" s="4">
        <v>106</v>
      </c>
      <c r="M86" s="4">
        <v>106</v>
      </c>
      <c r="N86" s="4" t="s">
        <v>325</v>
      </c>
      <c r="O86" s="4" t="s">
        <v>32</v>
      </c>
      <c r="P86" s="4" t="s">
        <v>33</v>
      </c>
      <c r="Q86" s="4">
        <v>0</v>
      </c>
      <c r="R86" s="7">
        <v>44790</v>
      </c>
      <c r="S86" s="6">
        <v>44806</v>
      </c>
      <c r="T86" s="4" t="s">
        <v>34</v>
      </c>
      <c r="U86" s="4">
        <v>106</v>
      </c>
      <c r="V86" s="4">
        <v>0</v>
      </c>
      <c r="W86" s="4">
        <v>0</v>
      </c>
      <c r="X86" s="4" t="s">
        <v>35</v>
      </c>
      <c r="Y86" s="4" t="s">
        <v>35</v>
      </c>
    </row>
    <row r="87" s="4" customFormat="1" spans="1:25">
      <c r="A87" s="4" t="s">
        <v>326</v>
      </c>
      <c r="B87" s="4" t="s">
        <v>26</v>
      </c>
      <c r="C87" s="4" t="s">
        <v>27</v>
      </c>
      <c r="D87" s="4" t="s">
        <v>327</v>
      </c>
      <c r="E87" s="4" t="s">
        <v>328</v>
      </c>
      <c r="F87" s="6">
        <v>44790</v>
      </c>
      <c r="G87" s="6">
        <v>44791</v>
      </c>
      <c r="H87" s="4">
        <v>1</v>
      </c>
      <c r="I87" s="4">
        <v>1</v>
      </c>
      <c r="J87" s="4">
        <v>1</v>
      </c>
      <c r="K87" s="4" t="s">
        <v>30</v>
      </c>
      <c r="L87" s="4">
        <v>254</v>
      </c>
      <c r="M87" s="4">
        <v>254</v>
      </c>
      <c r="N87" s="4" t="s">
        <v>329</v>
      </c>
      <c r="O87" s="4" t="s">
        <v>32</v>
      </c>
      <c r="P87" s="4" t="s">
        <v>33</v>
      </c>
      <c r="Q87" s="4">
        <v>0</v>
      </c>
      <c r="R87" s="7">
        <v>44790</v>
      </c>
      <c r="S87" s="6">
        <v>44806</v>
      </c>
      <c r="T87" s="4" t="s">
        <v>34</v>
      </c>
      <c r="U87" s="4">
        <v>254</v>
      </c>
      <c r="V87" s="4">
        <v>0</v>
      </c>
      <c r="W87" s="4">
        <v>0</v>
      </c>
      <c r="X87" s="4" t="s">
        <v>35</v>
      </c>
      <c r="Y87" s="4" t="s">
        <v>35</v>
      </c>
    </row>
    <row r="88" s="4" customFormat="1" spans="1:25">
      <c r="A88" s="4" t="s">
        <v>330</v>
      </c>
      <c r="B88" s="4" t="s">
        <v>26</v>
      </c>
      <c r="C88" s="4" t="s">
        <v>27</v>
      </c>
      <c r="D88" s="4" t="s">
        <v>331</v>
      </c>
      <c r="E88" s="4" t="s">
        <v>332</v>
      </c>
      <c r="F88" s="6">
        <v>44790</v>
      </c>
      <c r="G88" s="6">
        <v>44791</v>
      </c>
      <c r="H88" s="4">
        <v>1</v>
      </c>
      <c r="I88" s="4">
        <v>1</v>
      </c>
      <c r="J88" s="4">
        <v>1</v>
      </c>
      <c r="K88" s="4" t="s">
        <v>30</v>
      </c>
      <c r="L88" s="4">
        <v>526</v>
      </c>
      <c r="M88" s="4">
        <v>526</v>
      </c>
      <c r="N88" s="4" t="s">
        <v>333</v>
      </c>
      <c r="O88" s="4" t="s">
        <v>32</v>
      </c>
      <c r="P88" s="4" t="s">
        <v>33</v>
      </c>
      <c r="Q88" s="4">
        <v>0</v>
      </c>
      <c r="R88" s="7">
        <v>44790</v>
      </c>
      <c r="S88" s="6">
        <v>44806</v>
      </c>
      <c r="T88" s="4" t="s">
        <v>34</v>
      </c>
      <c r="U88" s="4">
        <v>526</v>
      </c>
      <c r="V88" s="4">
        <v>0</v>
      </c>
      <c r="W88" s="4">
        <v>0</v>
      </c>
      <c r="X88" s="4" t="s">
        <v>35</v>
      </c>
      <c r="Y88" s="4" t="s">
        <v>35</v>
      </c>
    </row>
    <row r="89" s="4" customFormat="1" spans="1:25">
      <c r="A89" s="4" t="s">
        <v>324</v>
      </c>
      <c r="B89" s="4" t="s">
        <v>26</v>
      </c>
      <c r="C89" s="4" t="s">
        <v>50</v>
      </c>
      <c r="D89" s="4" t="s">
        <v>322</v>
      </c>
      <c r="E89" s="4" t="s">
        <v>281</v>
      </c>
      <c r="F89" s="6">
        <v>44790</v>
      </c>
      <c r="G89" s="6">
        <v>44791</v>
      </c>
      <c r="H89" s="4">
        <v>1</v>
      </c>
      <c r="I89" s="4">
        <v>1</v>
      </c>
      <c r="J89" s="4">
        <v>1</v>
      </c>
      <c r="K89" s="4" t="s">
        <v>30</v>
      </c>
      <c r="L89" s="4">
        <v>-106</v>
      </c>
      <c r="M89" s="4">
        <v>-106</v>
      </c>
      <c r="N89" s="4" t="s">
        <v>325</v>
      </c>
      <c r="O89" s="4" t="s">
        <v>32</v>
      </c>
      <c r="P89" s="4" t="s">
        <v>33</v>
      </c>
      <c r="Q89" s="4">
        <v>0</v>
      </c>
      <c r="R89" s="7">
        <v>44790</v>
      </c>
      <c r="S89" s="6">
        <v>44806</v>
      </c>
      <c r="T89" s="4" t="s">
        <v>34</v>
      </c>
      <c r="U89" s="4">
        <v>-106</v>
      </c>
      <c r="V89" s="4">
        <v>0</v>
      </c>
      <c r="W89" s="4">
        <v>0</v>
      </c>
      <c r="X89" s="4" t="s">
        <v>35</v>
      </c>
      <c r="Y89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84"/>
  <sheetViews>
    <sheetView tabSelected="1" workbookViewId="0">
      <selection activeCell="A82" sqref="A82:C84"/>
    </sheetView>
  </sheetViews>
  <sheetFormatPr defaultColWidth="9" defaultRowHeight="13.5"/>
  <cols>
    <col min="1" max="1" width="12.625" style="4"/>
    <col min="2" max="3" width="10.375" style="4"/>
    <col min="4" max="16358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334</v>
      </c>
    </row>
    <row r="2" s="4" customFormat="1" hidden="1" spans="1:9">
      <c r="A2" s="5">
        <v>18649909547</v>
      </c>
      <c r="B2" s="6">
        <v>44790</v>
      </c>
      <c r="C2" s="6">
        <v>44791</v>
      </c>
      <c r="D2" s="4">
        <v>0</v>
      </c>
      <c r="E2" s="4" t="e">
        <f>VLOOKUP(A2,HOP!A:L,12,0)</f>
        <v>#N/A</v>
      </c>
      <c r="F2" s="4" t="e">
        <f>VLOOKUP(A2,HOP!A:C,3,0)</f>
        <v>#N/A</v>
      </c>
      <c r="G2" s="4" t="e">
        <f>D2-E2</f>
        <v>#N/A</v>
      </c>
      <c r="H2" s="4" t="e">
        <f>$H$1&amp;F2</f>
        <v>#N/A</v>
      </c>
      <c r="I2" s="4" t="e">
        <f>VLOOKUP(A2,HOP!A:U,21,0)</f>
        <v>#N/A</v>
      </c>
    </row>
    <row r="3" s="4" customFormat="1" hidden="1" spans="1:9">
      <c r="A3" s="5">
        <v>18684516166</v>
      </c>
      <c r="B3" s="6">
        <v>44789</v>
      </c>
      <c r="C3" s="6">
        <v>44791</v>
      </c>
      <c r="D3" s="4">
        <v>621</v>
      </c>
      <c r="E3" s="4" t="str">
        <f>VLOOKUP(A3,HOP!A:L,12,0)</f>
        <v>621.00</v>
      </c>
      <c r="F3" s="4" t="str">
        <f>VLOOKUP(A3,HOP!A:C,3,0)</f>
        <v>2648766</v>
      </c>
      <c r="G3" s="4">
        <f t="shared" ref="G3:G34" si="0">D3-E3</f>
        <v>0</v>
      </c>
      <c r="H3" s="4" t="str">
        <f t="shared" ref="H3:H34" si="1">$H$1&amp;F3</f>
        <v>，2648766</v>
      </c>
      <c r="I3" s="4" t="str">
        <f>VLOOKUP(A3,HOP!A:U,21,0)</f>
        <v>直连</v>
      </c>
    </row>
    <row r="4" s="4" customFormat="1" hidden="1" spans="1:9">
      <c r="A4" s="5">
        <v>18698458847</v>
      </c>
      <c r="B4" s="6">
        <v>44787</v>
      </c>
      <c r="C4" s="6">
        <v>44791</v>
      </c>
      <c r="D4" s="4">
        <v>542</v>
      </c>
      <c r="E4" s="4" t="str">
        <f>VLOOKUP(A4,HOP!A:L,12,0)</f>
        <v>542.00</v>
      </c>
      <c r="F4" s="4" t="str">
        <f>VLOOKUP(A4,HOP!A:C,3,0)</f>
        <v>2650164</v>
      </c>
      <c r="G4" s="4">
        <f t="shared" si="0"/>
        <v>0</v>
      </c>
      <c r="H4" s="4" t="str">
        <f t="shared" si="1"/>
        <v>，2650164</v>
      </c>
      <c r="I4" s="4" t="str">
        <f>VLOOKUP(A4,HOP!A:U,21,0)</f>
        <v>直连</v>
      </c>
    </row>
    <row r="5" s="4" customFormat="1" hidden="1" spans="1:9">
      <c r="A5" s="5">
        <v>18679200596</v>
      </c>
      <c r="B5" s="6">
        <v>44790</v>
      </c>
      <c r="C5" s="6">
        <v>44791</v>
      </c>
      <c r="D5" s="4">
        <v>0</v>
      </c>
      <c r="E5" s="4" t="str">
        <f>VLOOKUP(A5,HOP!A:L,12,0)</f>
        <v>0.00</v>
      </c>
      <c r="F5" s="4" t="str">
        <f>VLOOKUP(A5,HOP!A:C,3,0)</f>
        <v>2648405</v>
      </c>
      <c r="G5" s="4">
        <f t="shared" si="0"/>
        <v>0</v>
      </c>
      <c r="H5" s="4" t="str">
        <f t="shared" si="1"/>
        <v>，2648405</v>
      </c>
      <c r="I5" s="4" t="str">
        <f>VLOOKUP(A5,HOP!A:U,21,0)</f>
        <v>直连</v>
      </c>
    </row>
    <row r="6" s="4" customFormat="1" hidden="1" spans="1:9">
      <c r="A6" s="5">
        <v>18729726018</v>
      </c>
      <c r="B6" s="6">
        <v>44790</v>
      </c>
      <c r="C6" s="6">
        <v>44791</v>
      </c>
      <c r="D6" s="4">
        <v>0</v>
      </c>
      <c r="E6" s="4" t="str">
        <f>VLOOKUP(A6,HOP!A:L,12,0)</f>
        <v>0.00</v>
      </c>
      <c r="F6" s="4" t="str">
        <f>VLOOKUP(A6,HOP!A:C,3,0)</f>
        <v>2653297</v>
      </c>
      <c r="G6" s="4">
        <f t="shared" si="0"/>
        <v>0</v>
      </c>
      <c r="H6" s="4" t="str">
        <f t="shared" si="1"/>
        <v>，2653297</v>
      </c>
      <c r="I6" s="4" t="str">
        <f>VLOOKUP(A6,HOP!A:U,21,0)</f>
        <v>直连</v>
      </c>
    </row>
    <row r="7" s="4" customFormat="1" hidden="1" spans="1:9">
      <c r="A7" s="5">
        <v>18733548073</v>
      </c>
      <c r="B7" s="6">
        <v>44790</v>
      </c>
      <c r="C7" s="6">
        <v>44791</v>
      </c>
      <c r="D7" s="4">
        <v>289</v>
      </c>
      <c r="E7" s="4" t="str">
        <f>VLOOKUP(A7,HOP!A:L,12,0)</f>
        <v>289.00</v>
      </c>
      <c r="F7" s="4" t="str">
        <f>VLOOKUP(A7,HOP!A:C,3,0)</f>
        <v>2653425</v>
      </c>
      <c r="G7" s="4">
        <f t="shared" si="0"/>
        <v>0</v>
      </c>
      <c r="H7" s="4" t="str">
        <f t="shared" si="1"/>
        <v>，2653425</v>
      </c>
      <c r="I7" s="4" t="str">
        <f>VLOOKUP(A7,HOP!A:U,21,0)</f>
        <v>直连</v>
      </c>
    </row>
    <row r="8" s="4" customFormat="1" hidden="1" spans="1:9">
      <c r="A8" s="5">
        <v>18739064197</v>
      </c>
      <c r="B8" s="6">
        <v>44790</v>
      </c>
      <c r="C8" s="6">
        <v>44791</v>
      </c>
      <c r="D8" s="4">
        <v>245</v>
      </c>
      <c r="E8" s="4" t="str">
        <f>VLOOKUP(A8,HOP!A:L,12,0)</f>
        <v>245.00</v>
      </c>
      <c r="F8" s="4" t="str">
        <f>VLOOKUP(A8,HOP!A:C,3,0)</f>
        <v>2654161</v>
      </c>
      <c r="G8" s="4">
        <f t="shared" si="0"/>
        <v>0</v>
      </c>
      <c r="H8" s="4" t="str">
        <f t="shared" si="1"/>
        <v>，2654161</v>
      </c>
      <c r="I8" s="4" t="str">
        <f>VLOOKUP(A8,HOP!A:U,21,0)</f>
        <v>直连</v>
      </c>
    </row>
    <row r="9" s="4" customFormat="1" hidden="1" spans="1:9">
      <c r="A9" s="5">
        <v>18745115431</v>
      </c>
      <c r="B9" s="6">
        <v>44787</v>
      </c>
      <c r="C9" s="6">
        <v>44791</v>
      </c>
      <c r="D9" s="4">
        <v>947</v>
      </c>
      <c r="E9" s="4" t="str">
        <f>VLOOKUP(A9,HOP!A:L,12,0)</f>
        <v>947.00</v>
      </c>
      <c r="F9" s="4" t="str">
        <f>VLOOKUP(A9,HOP!A:C,3,0)</f>
        <v>2654621</v>
      </c>
      <c r="G9" s="4">
        <f t="shared" si="0"/>
        <v>0</v>
      </c>
      <c r="H9" s="4" t="str">
        <f t="shared" si="1"/>
        <v>，2654621</v>
      </c>
      <c r="I9" s="4" t="str">
        <f>VLOOKUP(A9,HOP!A:U,21,0)</f>
        <v>直连</v>
      </c>
    </row>
    <row r="10" s="4" customFormat="1" hidden="1" spans="1:9">
      <c r="A10" s="5">
        <v>18745491762</v>
      </c>
      <c r="B10" s="6">
        <v>44789</v>
      </c>
      <c r="C10" s="6">
        <v>44791</v>
      </c>
      <c r="D10" s="4">
        <v>502</v>
      </c>
      <c r="E10" s="4" t="str">
        <f>VLOOKUP(A10,HOP!A:L,12,0)</f>
        <v>502.00</v>
      </c>
      <c r="F10" s="4" t="str">
        <f>VLOOKUP(A10,HOP!A:C,3,0)</f>
        <v>2654664</v>
      </c>
      <c r="G10" s="4">
        <f t="shared" si="0"/>
        <v>0</v>
      </c>
      <c r="H10" s="4" t="str">
        <f t="shared" si="1"/>
        <v>，2654664</v>
      </c>
      <c r="I10" s="4" t="str">
        <f>VLOOKUP(A10,HOP!A:U,21,0)</f>
        <v>直连</v>
      </c>
    </row>
    <row r="11" s="4" customFormat="1" hidden="1" spans="1:9">
      <c r="A11" s="5">
        <v>18754041285</v>
      </c>
      <c r="B11" s="6">
        <v>44790</v>
      </c>
      <c r="C11" s="6">
        <v>44791</v>
      </c>
      <c r="D11" s="4">
        <v>210</v>
      </c>
      <c r="E11" s="4" t="str">
        <f>VLOOKUP(A11,HOP!A:L,12,0)</f>
        <v>210.00</v>
      </c>
      <c r="F11" s="4" t="str">
        <f>VLOOKUP(A11,HOP!A:C,3,0)</f>
        <v>2655460</v>
      </c>
      <c r="G11" s="4">
        <f t="shared" si="0"/>
        <v>0</v>
      </c>
      <c r="H11" s="4" t="str">
        <f t="shared" si="1"/>
        <v>，2655460</v>
      </c>
      <c r="I11" s="4" t="str">
        <f>VLOOKUP(A11,HOP!A:U,21,0)</f>
        <v>直连</v>
      </c>
    </row>
    <row r="12" s="4" customFormat="1" hidden="1" spans="1:9">
      <c r="A12" s="5">
        <v>18764892193</v>
      </c>
      <c r="B12" s="6">
        <v>44790</v>
      </c>
      <c r="C12" s="6">
        <v>44791</v>
      </c>
      <c r="D12" s="4">
        <v>292</v>
      </c>
      <c r="E12" s="4" t="str">
        <f>VLOOKUP(A12,HOP!A:L,12,0)</f>
        <v>292.00</v>
      </c>
      <c r="F12" s="4" t="str">
        <f>VLOOKUP(A12,HOP!A:C,3,0)</f>
        <v>2656435</v>
      </c>
      <c r="G12" s="4">
        <f t="shared" si="0"/>
        <v>0</v>
      </c>
      <c r="H12" s="4" t="str">
        <f t="shared" si="1"/>
        <v>，2656435</v>
      </c>
      <c r="I12" s="4" t="str">
        <f>VLOOKUP(A12,HOP!A:U,21,0)</f>
        <v>直连</v>
      </c>
    </row>
    <row r="13" s="4" customFormat="1" hidden="1" spans="1:9">
      <c r="A13" s="5">
        <v>18766177361</v>
      </c>
      <c r="B13" s="6">
        <v>44790</v>
      </c>
      <c r="C13" s="6">
        <v>44791</v>
      </c>
      <c r="D13" s="4">
        <v>420</v>
      </c>
      <c r="E13" s="4" t="str">
        <f>VLOOKUP(A13,HOP!A:L,12,0)</f>
        <v>420.00</v>
      </c>
      <c r="F13" s="4" t="str">
        <f>VLOOKUP(A13,HOP!A:C,3,0)</f>
        <v>2656721</v>
      </c>
      <c r="G13" s="4">
        <f t="shared" si="0"/>
        <v>0</v>
      </c>
      <c r="H13" s="4" t="str">
        <f t="shared" si="1"/>
        <v>，2656721</v>
      </c>
      <c r="I13" s="4" t="str">
        <f>VLOOKUP(A13,HOP!A:U,21,0)</f>
        <v>直连</v>
      </c>
    </row>
    <row r="14" s="4" customFormat="1" hidden="1" spans="1:9">
      <c r="A14" s="5">
        <v>18767245461</v>
      </c>
      <c r="B14" s="6">
        <v>44789</v>
      </c>
      <c r="C14" s="6">
        <v>44791</v>
      </c>
      <c r="D14" s="4">
        <v>1206</v>
      </c>
      <c r="E14" s="4" t="str">
        <f>VLOOKUP(A14,HOP!A:L,12,0)</f>
        <v>1206.00</v>
      </c>
      <c r="F14" s="4" t="str">
        <f>VLOOKUP(A14,HOP!A:C,3,0)</f>
        <v>2656903</v>
      </c>
      <c r="G14" s="4">
        <f t="shared" si="0"/>
        <v>0</v>
      </c>
      <c r="H14" s="4" t="str">
        <f t="shared" si="1"/>
        <v>，2656903</v>
      </c>
      <c r="I14" s="4" t="str">
        <f>VLOOKUP(A14,HOP!A:U,21,0)</f>
        <v>直连</v>
      </c>
    </row>
    <row r="15" s="4" customFormat="1" hidden="1" spans="1:9">
      <c r="A15" s="5">
        <v>18773170745</v>
      </c>
      <c r="B15" s="6">
        <v>44790</v>
      </c>
      <c r="C15" s="6">
        <v>44791</v>
      </c>
      <c r="D15" s="4">
        <v>130</v>
      </c>
      <c r="E15" s="4" t="str">
        <f>VLOOKUP(A15,HOP!A:L,12,0)</f>
        <v>130.00</v>
      </c>
      <c r="F15" s="4" t="str">
        <f>VLOOKUP(A15,HOP!A:C,3,0)</f>
        <v>2657145</v>
      </c>
      <c r="G15" s="4">
        <f t="shared" si="0"/>
        <v>0</v>
      </c>
      <c r="H15" s="4" t="str">
        <f t="shared" si="1"/>
        <v>，2657145</v>
      </c>
      <c r="I15" s="4" t="str">
        <f>VLOOKUP(A15,HOP!A:U,21,0)</f>
        <v>直连</v>
      </c>
    </row>
    <row r="16" s="4" customFormat="1" hidden="1" spans="1:9">
      <c r="A16" s="5">
        <v>999218773491707</v>
      </c>
      <c r="B16" s="6">
        <v>44790</v>
      </c>
      <c r="C16" s="6">
        <v>44791</v>
      </c>
      <c r="D16" s="4">
        <v>325</v>
      </c>
      <c r="E16" s="4" t="str">
        <f>VLOOKUP(A16,HOP!A:L,12,0)</f>
        <v>325.00</v>
      </c>
      <c r="F16" s="4" t="str">
        <f>VLOOKUP(A16,HOP!A:C,3,0)</f>
        <v>2657168</v>
      </c>
      <c r="G16" s="4">
        <f t="shared" si="0"/>
        <v>0</v>
      </c>
      <c r="H16" s="4" t="str">
        <f t="shared" si="1"/>
        <v>，2657168</v>
      </c>
      <c r="I16" s="4" t="str">
        <f>VLOOKUP(A16,HOP!A:U,21,0)</f>
        <v>直连</v>
      </c>
    </row>
    <row r="17" s="4" customFormat="1" hidden="1" spans="1:9">
      <c r="A17" s="5">
        <v>18773510548</v>
      </c>
      <c r="B17" s="6">
        <v>44790</v>
      </c>
      <c r="C17" s="6">
        <v>44791</v>
      </c>
      <c r="D17" s="4">
        <v>335</v>
      </c>
      <c r="E17" s="4" t="str">
        <f>VLOOKUP(A17,HOP!A:L,12,0)</f>
        <v>335.00</v>
      </c>
      <c r="F17" s="4" t="str">
        <f>VLOOKUP(A17,HOP!A:C,3,0)</f>
        <v>2657170</v>
      </c>
      <c r="G17" s="4">
        <f t="shared" si="0"/>
        <v>0</v>
      </c>
      <c r="H17" s="4" t="str">
        <f t="shared" si="1"/>
        <v>，2657170</v>
      </c>
      <c r="I17" s="4" t="str">
        <f>VLOOKUP(A17,HOP!A:U,21,0)</f>
        <v>直连</v>
      </c>
    </row>
    <row r="18" s="4" customFormat="1" hidden="1" spans="1:9">
      <c r="A18" s="5">
        <v>999218774944319</v>
      </c>
      <c r="B18" s="6">
        <v>44790</v>
      </c>
      <c r="C18" s="6">
        <v>44791</v>
      </c>
      <c r="D18" s="4">
        <v>301</v>
      </c>
      <c r="E18" s="4" t="str">
        <f>VLOOKUP(A18,HOP!A:L,12,0)</f>
        <v>301.00</v>
      </c>
      <c r="F18" s="4" t="str">
        <f>VLOOKUP(A18,HOP!A:C,3,0)</f>
        <v>2657383</v>
      </c>
      <c r="G18" s="4">
        <f t="shared" si="0"/>
        <v>0</v>
      </c>
      <c r="H18" s="4" t="str">
        <f t="shared" si="1"/>
        <v>，2657383</v>
      </c>
      <c r="I18" s="4" t="str">
        <f>VLOOKUP(A18,HOP!A:U,21,0)</f>
        <v>直连</v>
      </c>
    </row>
    <row r="19" s="4" customFormat="1" hidden="1" spans="1:9">
      <c r="A19" s="5">
        <v>18775135001</v>
      </c>
      <c r="B19" s="6">
        <v>44789</v>
      </c>
      <c r="C19" s="6">
        <v>44791</v>
      </c>
      <c r="D19" s="4">
        <v>372</v>
      </c>
      <c r="E19" s="4" t="str">
        <f>VLOOKUP(A19,HOP!A:L,12,0)</f>
        <v>372.00</v>
      </c>
      <c r="F19" s="4" t="str">
        <f>VLOOKUP(A19,HOP!A:C,3,0)</f>
        <v>2657457</v>
      </c>
      <c r="G19" s="4">
        <f t="shared" si="0"/>
        <v>0</v>
      </c>
      <c r="H19" s="4" t="str">
        <f t="shared" si="1"/>
        <v>，2657457</v>
      </c>
      <c r="I19" s="4" t="str">
        <f>VLOOKUP(A19,HOP!A:U,21,0)</f>
        <v>直连</v>
      </c>
    </row>
    <row r="20" s="4" customFormat="1" hidden="1" spans="1:9">
      <c r="A20" s="5">
        <v>999218775550156</v>
      </c>
      <c r="B20" s="6">
        <v>44790</v>
      </c>
      <c r="C20" s="6">
        <v>44791</v>
      </c>
      <c r="D20" s="4">
        <v>0</v>
      </c>
      <c r="E20" s="4" t="str">
        <f>VLOOKUP(A20,HOP!A:L,12,0)</f>
        <v>0.00</v>
      </c>
      <c r="F20" s="4" t="str">
        <f>VLOOKUP(A20,HOP!A:C,3,0)</f>
        <v>2657483</v>
      </c>
      <c r="G20" s="4">
        <f t="shared" si="0"/>
        <v>0</v>
      </c>
      <c r="H20" s="4" t="str">
        <f t="shared" si="1"/>
        <v>，2657483</v>
      </c>
      <c r="I20" s="4" t="str">
        <f>VLOOKUP(A20,HOP!A:U,21,0)</f>
        <v>直连</v>
      </c>
    </row>
    <row r="21" s="4" customFormat="1" hidden="1" spans="1:9">
      <c r="A21" s="5">
        <v>18776294880</v>
      </c>
      <c r="B21" s="6">
        <v>44790</v>
      </c>
      <c r="C21" s="6">
        <v>44791</v>
      </c>
      <c r="D21" s="4">
        <v>1167</v>
      </c>
      <c r="E21" s="4" t="str">
        <f>VLOOKUP(A21,HOP!A:L,12,0)</f>
        <v>1167.00</v>
      </c>
      <c r="F21" s="4" t="str">
        <f>VLOOKUP(A21,HOP!A:C,3,0)</f>
        <v>2657621</v>
      </c>
      <c r="G21" s="4">
        <f t="shared" si="0"/>
        <v>0</v>
      </c>
      <c r="H21" s="4" t="str">
        <f t="shared" si="1"/>
        <v>，2657621</v>
      </c>
      <c r="I21" s="4" t="str">
        <f>VLOOKUP(A21,HOP!A:U,21,0)</f>
        <v>直连</v>
      </c>
    </row>
    <row r="22" s="4" customFormat="1" hidden="1" spans="1:9">
      <c r="A22" s="5">
        <v>999218776370355</v>
      </c>
      <c r="B22" s="6">
        <v>44790</v>
      </c>
      <c r="C22" s="6">
        <v>44791</v>
      </c>
      <c r="D22" s="4">
        <v>0</v>
      </c>
      <c r="E22" s="4" t="e">
        <f>VLOOKUP(A22,HOP!A:L,12,0)</f>
        <v>#N/A</v>
      </c>
      <c r="F22" s="4" t="e">
        <f>VLOOKUP(A22,HOP!A:C,3,0)</f>
        <v>#N/A</v>
      </c>
      <c r="G22" s="4" t="e">
        <f t="shared" si="0"/>
        <v>#N/A</v>
      </c>
      <c r="H22" s="4" t="e">
        <f t="shared" si="1"/>
        <v>#N/A</v>
      </c>
      <c r="I22" s="4" t="e">
        <f>VLOOKUP(A22,HOP!A:U,21,0)</f>
        <v>#N/A</v>
      </c>
    </row>
    <row r="23" s="4" customFormat="1" hidden="1" spans="1:9">
      <c r="A23" s="5">
        <v>999218776398748</v>
      </c>
      <c r="B23" s="6">
        <v>44790</v>
      </c>
      <c r="C23" s="6">
        <v>44791</v>
      </c>
      <c r="D23" s="4">
        <v>124</v>
      </c>
      <c r="E23" s="4" t="str">
        <f>VLOOKUP(A23,HOP!A:L,12,0)</f>
        <v>124.00</v>
      </c>
      <c r="F23" s="4" t="str">
        <f>VLOOKUP(A23,HOP!A:C,3,0)</f>
        <v>2657664</v>
      </c>
      <c r="G23" s="4">
        <f t="shared" si="0"/>
        <v>0</v>
      </c>
      <c r="H23" s="4" t="str">
        <f t="shared" si="1"/>
        <v>，2657664</v>
      </c>
      <c r="I23" s="4" t="str">
        <f>VLOOKUP(A23,HOP!A:U,21,0)</f>
        <v>直连</v>
      </c>
    </row>
    <row r="24" s="4" customFormat="1" hidden="1" spans="1:9">
      <c r="A24" s="5">
        <v>18776545289</v>
      </c>
      <c r="B24" s="6">
        <v>44790</v>
      </c>
      <c r="C24" s="6">
        <v>44791</v>
      </c>
      <c r="D24" s="4">
        <v>213</v>
      </c>
      <c r="E24" s="4" t="str">
        <f>VLOOKUP(A24,HOP!A:L,12,0)</f>
        <v>213.00</v>
      </c>
      <c r="F24" s="4" t="str">
        <f>VLOOKUP(A24,HOP!A:C,3,0)</f>
        <v>2657748</v>
      </c>
      <c r="G24" s="4">
        <f t="shared" si="0"/>
        <v>0</v>
      </c>
      <c r="H24" s="4" t="str">
        <f t="shared" si="1"/>
        <v>，2657748</v>
      </c>
      <c r="I24" s="4" t="str">
        <f>VLOOKUP(A24,HOP!A:U,21,0)</f>
        <v>直连</v>
      </c>
    </row>
    <row r="25" s="4" customFormat="1" hidden="1" spans="1:9">
      <c r="A25" s="5">
        <v>18776573802</v>
      </c>
      <c r="B25" s="6">
        <v>44790</v>
      </c>
      <c r="C25" s="6">
        <v>44791</v>
      </c>
      <c r="D25" s="4">
        <v>118</v>
      </c>
      <c r="E25" s="4" t="str">
        <f>VLOOKUP(A25,HOP!A:L,12,0)</f>
        <v>118.00</v>
      </c>
      <c r="F25" s="4" t="str">
        <f>VLOOKUP(A25,HOP!A:C,3,0)</f>
        <v>2657754</v>
      </c>
      <c r="G25" s="4">
        <f t="shared" si="0"/>
        <v>0</v>
      </c>
      <c r="H25" s="4" t="str">
        <f t="shared" si="1"/>
        <v>，2657754</v>
      </c>
      <c r="I25" s="4" t="str">
        <f>VLOOKUP(A25,HOP!A:U,21,0)</f>
        <v>直连</v>
      </c>
    </row>
    <row r="26" s="4" customFormat="1" hidden="1" spans="1:9">
      <c r="A26" s="5">
        <v>999218776607669</v>
      </c>
      <c r="B26" s="6">
        <v>44790</v>
      </c>
      <c r="C26" s="6">
        <v>44791</v>
      </c>
      <c r="D26" s="4">
        <v>162</v>
      </c>
      <c r="E26" s="4" t="str">
        <f>VLOOKUP(A26,HOP!A:L,12,0)</f>
        <v>162.00</v>
      </c>
      <c r="F26" s="4" t="str">
        <f>VLOOKUP(A26,HOP!A:C,3,0)</f>
        <v>2657761</v>
      </c>
      <c r="G26" s="4">
        <f t="shared" si="0"/>
        <v>0</v>
      </c>
      <c r="H26" s="4" t="str">
        <f t="shared" si="1"/>
        <v>，2657761</v>
      </c>
      <c r="I26" s="4" t="str">
        <f>VLOOKUP(A26,HOP!A:U,21,0)</f>
        <v>直连</v>
      </c>
    </row>
    <row r="27" s="4" customFormat="1" hidden="1" spans="1:9">
      <c r="A27" s="5">
        <v>18776646608</v>
      </c>
      <c r="B27" s="6">
        <v>44790</v>
      </c>
      <c r="C27" s="6">
        <v>44791</v>
      </c>
      <c r="D27" s="4">
        <v>293</v>
      </c>
      <c r="E27" s="4" t="str">
        <f>VLOOKUP(A27,HOP!A:L,12,0)</f>
        <v>293.00</v>
      </c>
      <c r="F27" s="4" t="str">
        <f>VLOOKUP(A27,HOP!A:C,3,0)</f>
        <v>2657774</v>
      </c>
      <c r="G27" s="4">
        <f t="shared" si="0"/>
        <v>0</v>
      </c>
      <c r="H27" s="4" t="str">
        <f t="shared" si="1"/>
        <v>，2657774</v>
      </c>
      <c r="I27" s="4" t="str">
        <f>VLOOKUP(A27,HOP!A:U,21,0)</f>
        <v>直连</v>
      </c>
    </row>
    <row r="28" s="4" customFormat="1" hidden="1" spans="1:9">
      <c r="A28" s="5">
        <v>999218776690625</v>
      </c>
      <c r="B28" s="6">
        <v>44790</v>
      </c>
      <c r="C28" s="6">
        <v>44791</v>
      </c>
      <c r="D28" s="4">
        <v>301</v>
      </c>
      <c r="E28" s="4" t="str">
        <f>VLOOKUP(A28,HOP!A:L,12,0)</f>
        <v>301.00</v>
      </c>
      <c r="F28" s="4" t="str">
        <f>VLOOKUP(A28,HOP!A:C,3,0)</f>
        <v>2657784</v>
      </c>
      <c r="G28" s="4">
        <f t="shared" si="0"/>
        <v>0</v>
      </c>
      <c r="H28" s="4" t="str">
        <f t="shared" si="1"/>
        <v>，2657784</v>
      </c>
      <c r="I28" s="4" t="str">
        <f>VLOOKUP(A28,HOP!A:U,21,0)</f>
        <v>直连</v>
      </c>
    </row>
    <row r="29" s="4" customFormat="1" hidden="1" spans="1:9">
      <c r="A29" s="5">
        <v>18776870886</v>
      </c>
      <c r="B29" s="6">
        <v>44790</v>
      </c>
      <c r="C29" s="6">
        <v>44791</v>
      </c>
      <c r="D29" s="4">
        <v>128</v>
      </c>
      <c r="E29" s="4" t="str">
        <f>VLOOKUP(A29,HOP!A:L,12,0)</f>
        <v>128.00</v>
      </c>
      <c r="F29" s="4" t="str">
        <f>VLOOKUP(A29,HOP!A:C,3,0)</f>
        <v>2657827</v>
      </c>
      <c r="G29" s="4">
        <f t="shared" si="0"/>
        <v>0</v>
      </c>
      <c r="H29" s="4" t="str">
        <f t="shared" si="1"/>
        <v>，2657827</v>
      </c>
      <c r="I29" s="4" t="str">
        <f>VLOOKUP(A29,HOP!A:U,21,0)</f>
        <v>直连</v>
      </c>
    </row>
    <row r="30" s="4" customFormat="1" hidden="1" spans="1:9">
      <c r="A30" s="5">
        <v>18777147601</v>
      </c>
      <c r="B30" s="6">
        <v>44790</v>
      </c>
      <c r="C30" s="6">
        <v>44791</v>
      </c>
      <c r="D30" s="4">
        <v>301</v>
      </c>
      <c r="E30" s="4" t="str">
        <f>VLOOKUP(A30,HOP!A:L,12,0)</f>
        <v>301.00</v>
      </c>
      <c r="F30" s="4" t="str">
        <f>VLOOKUP(A30,HOP!A:C,3,0)</f>
        <v>2657892</v>
      </c>
      <c r="G30" s="4">
        <f t="shared" si="0"/>
        <v>0</v>
      </c>
      <c r="H30" s="4" t="str">
        <f t="shared" si="1"/>
        <v>，2657892</v>
      </c>
      <c r="I30" s="4" t="str">
        <f>VLOOKUP(A30,HOP!A:U,21,0)</f>
        <v>直连</v>
      </c>
    </row>
    <row r="31" s="4" customFormat="1" hidden="1" spans="1:9">
      <c r="A31" s="5">
        <v>18777229971</v>
      </c>
      <c r="B31" s="6">
        <v>44790</v>
      </c>
      <c r="C31" s="6">
        <v>44791</v>
      </c>
      <c r="D31" s="4">
        <v>0</v>
      </c>
      <c r="E31" s="4" t="e">
        <f>VLOOKUP(A31,HOP!A:L,12,0)</f>
        <v>#N/A</v>
      </c>
      <c r="F31" s="4" t="e">
        <f>VLOOKUP(A31,HOP!A:C,3,0)</f>
        <v>#N/A</v>
      </c>
      <c r="G31" s="4" t="e">
        <f t="shared" si="0"/>
        <v>#N/A</v>
      </c>
      <c r="H31" s="4" t="e">
        <f t="shared" si="1"/>
        <v>#N/A</v>
      </c>
      <c r="I31" s="4" t="e">
        <f>VLOOKUP(A31,HOP!A:U,21,0)</f>
        <v>#N/A</v>
      </c>
    </row>
    <row r="32" s="4" customFormat="1" hidden="1" spans="1:9">
      <c r="A32" s="5">
        <v>18777334098</v>
      </c>
      <c r="B32" s="6">
        <v>44790</v>
      </c>
      <c r="C32" s="6">
        <v>44791</v>
      </c>
      <c r="D32" s="4">
        <v>1319</v>
      </c>
      <c r="E32" s="4" t="str">
        <f>VLOOKUP(A32,HOP!A:L,12,0)</f>
        <v>1319.00</v>
      </c>
      <c r="F32" s="4" t="str">
        <f>VLOOKUP(A32,HOP!A:C,3,0)</f>
        <v>2657937</v>
      </c>
      <c r="G32" s="4">
        <f t="shared" si="0"/>
        <v>0</v>
      </c>
      <c r="H32" s="4" t="str">
        <f t="shared" si="1"/>
        <v>，2657937</v>
      </c>
      <c r="I32" s="4" t="str">
        <f>VLOOKUP(A32,HOP!A:U,21,0)</f>
        <v>直连</v>
      </c>
    </row>
    <row r="33" s="4" customFormat="1" hidden="1" spans="1:9">
      <c r="A33" s="5">
        <v>18777418822</v>
      </c>
      <c r="B33" s="6">
        <v>44790</v>
      </c>
      <c r="C33" s="6">
        <v>44791</v>
      </c>
      <c r="D33" s="4">
        <v>112</v>
      </c>
      <c r="E33" s="4" t="str">
        <f>VLOOKUP(A33,HOP!A:L,12,0)</f>
        <v>112.00</v>
      </c>
      <c r="F33" s="4" t="str">
        <f>VLOOKUP(A33,HOP!A:C,3,0)</f>
        <v>2657955</v>
      </c>
      <c r="G33" s="4">
        <f t="shared" si="0"/>
        <v>0</v>
      </c>
      <c r="H33" s="4" t="str">
        <f t="shared" si="1"/>
        <v>，2657955</v>
      </c>
      <c r="I33" s="4" t="str">
        <f>VLOOKUP(A33,HOP!A:U,21,0)</f>
        <v>直连</v>
      </c>
    </row>
    <row r="34" s="4" customFormat="1" hidden="1" spans="1:9">
      <c r="A34" s="5">
        <v>18777596063</v>
      </c>
      <c r="B34" s="6">
        <v>44790</v>
      </c>
      <c r="C34" s="6">
        <v>44791</v>
      </c>
      <c r="D34" s="4">
        <v>343</v>
      </c>
      <c r="E34" s="4" t="str">
        <f>VLOOKUP(A34,HOP!A:L,12,0)</f>
        <v>343.00</v>
      </c>
      <c r="F34" s="4" t="str">
        <f>VLOOKUP(A34,HOP!A:C,3,0)</f>
        <v>2657980</v>
      </c>
      <c r="G34" s="4">
        <f t="shared" si="0"/>
        <v>0</v>
      </c>
      <c r="H34" s="4" t="str">
        <f t="shared" si="1"/>
        <v>，2657980</v>
      </c>
      <c r="I34" s="4" t="str">
        <f>VLOOKUP(A34,HOP!A:U,21,0)</f>
        <v>直连</v>
      </c>
    </row>
    <row r="35" s="4" customFormat="1" hidden="1" spans="1:9">
      <c r="A35" s="5">
        <v>999218777727628</v>
      </c>
      <c r="B35" s="6">
        <v>44790</v>
      </c>
      <c r="C35" s="6">
        <v>44791</v>
      </c>
      <c r="D35" s="4">
        <v>77</v>
      </c>
      <c r="E35" s="4" t="str">
        <f>VLOOKUP(A35,HOP!A:L,12,0)</f>
        <v>77.00</v>
      </c>
      <c r="F35" s="4" t="str">
        <f>VLOOKUP(A35,HOP!A:C,3,0)</f>
        <v>2658015</v>
      </c>
      <c r="G35" s="4">
        <f t="shared" ref="G35:G66" si="2">D35-E35</f>
        <v>0</v>
      </c>
      <c r="H35" s="4" t="str">
        <f t="shared" ref="H35:H66" si="3">$H$1&amp;F35</f>
        <v>，2658015</v>
      </c>
      <c r="I35" s="4" t="str">
        <f>VLOOKUP(A35,HOP!A:U,21,0)</f>
        <v>直连</v>
      </c>
    </row>
    <row r="36" s="4" customFormat="1" hidden="1" spans="1:9">
      <c r="A36" s="5">
        <v>999218777744833</v>
      </c>
      <c r="B36" s="6">
        <v>44790</v>
      </c>
      <c r="C36" s="6">
        <v>44791</v>
      </c>
      <c r="D36" s="4">
        <v>197</v>
      </c>
      <c r="E36" s="4" t="str">
        <f>VLOOKUP(A36,HOP!A:L,12,0)</f>
        <v>197.00</v>
      </c>
      <c r="F36" s="4" t="str">
        <f>VLOOKUP(A36,HOP!A:C,3,0)</f>
        <v>2658019</v>
      </c>
      <c r="G36" s="4">
        <f t="shared" si="2"/>
        <v>0</v>
      </c>
      <c r="H36" s="4" t="str">
        <f t="shared" si="3"/>
        <v>，2658019</v>
      </c>
      <c r="I36" s="4" t="str">
        <f>VLOOKUP(A36,HOP!A:U,21,0)</f>
        <v>直连</v>
      </c>
    </row>
    <row r="37" s="4" customFormat="1" hidden="1" spans="1:9">
      <c r="A37" s="5">
        <v>999218777807684</v>
      </c>
      <c r="B37" s="6">
        <v>44790</v>
      </c>
      <c r="C37" s="6">
        <v>44791</v>
      </c>
      <c r="D37" s="4">
        <v>0</v>
      </c>
      <c r="E37" s="4" t="e">
        <f>VLOOKUP(A37,HOP!A:L,12,0)</f>
        <v>#N/A</v>
      </c>
      <c r="F37" s="4" t="e">
        <f>VLOOKUP(A37,HOP!A:C,3,0)</f>
        <v>#N/A</v>
      </c>
      <c r="G37" s="4" t="e">
        <f t="shared" si="2"/>
        <v>#N/A</v>
      </c>
      <c r="H37" s="4" t="e">
        <f t="shared" si="3"/>
        <v>#N/A</v>
      </c>
      <c r="I37" s="4" t="e">
        <f>VLOOKUP(A37,HOP!A:U,21,0)</f>
        <v>#N/A</v>
      </c>
    </row>
    <row r="38" s="4" customFormat="1" hidden="1" spans="1:9">
      <c r="A38" s="5">
        <v>999218777842291</v>
      </c>
      <c r="B38" s="6">
        <v>44790</v>
      </c>
      <c r="C38" s="6">
        <v>44791</v>
      </c>
      <c r="D38" s="4">
        <v>264</v>
      </c>
      <c r="E38" s="4" t="str">
        <f>VLOOKUP(A38,HOP!A:L,12,0)</f>
        <v>264.00</v>
      </c>
      <c r="F38" s="4" t="str">
        <f>VLOOKUP(A38,HOP!A:C,3,0)</f>
        <v>2658032</v>
      </c>
      <c r="G38" s="4">
        <f t="shared" si="2"/>
        <v>0</v>
      </c>
      <c r="H38" s="4" t="str">
        <f t="shared" si="3"/>
        <v>，2658032</v>
      </c>
      <c r="I38" s="4" t="str">
        <f>VLOOKUP(A38,HOP!A:U,21,0)</f>
        <v>直连</v>
      </c>
    </row>
    <row r="39" s="4" customFormat="1" hidden="1" spans="1:9">
      <c r="A39" s="5">
        <v>18777873766</v>
      </c>
      <c r="B39" s="6">
        <v>44790</v>
      </c>
      <c r="C39" s="6">
        <v>44791</v>
      </c>
      <c r="D39" s="4">
        <v>127</v>
      </c>
      <c r="E39" s="4" t="str">
        <f>VLOOKUP(A39,HOP!A:L,12,0)</f>
        <v>127.00</v>
      </c>
      <c r="F39" s="4" t="str">
        <f>VLOOKUP(A39,HOP!A:C,3,0)</f>
        <v>2658037</v>
      </c>
      <c r="G39" s="4">
        <f t="shared" si="2"/>
        <v>0</v>
      </c>
      <c r="H39" s="4" t="str">
        <f t="shared" si="3"/>
        <v>，2658037</v>
      </c>
      <c r="I39" s="4" t="str">
        <f>VLOOKUP(A39,HOP!A:U,21,0)</f>
        <v>直连</v>
      </c>
    </row>
    <row r="40" s="4" customFormat="1" hidden="1" spans="1:9">
      <c r="A40" s="5">
        <v>999218777881046</v>
      </c>
      <c r="B40" s="6">
        <v>44790</v>
      </c>
      <c r="C40" s="6">
        <v>44791</v>
      </c>
      <c r="D40" s="4">
        <v>103</v>
      </c>
      <c r="E40" s="4" t="str">
        <f>VLOOKUP(A40,HOP!A:L,12,0)</f>
        <v>103.00</v>
      </c>
      <c r="F40" s="4" t="str">
        <f>VLOOKUP(A40,HOP!A:C,3,0)</f>
        <v>2658038</v>
      </c>
      <c r="G40" s="4">
        <f t="shared" si="2"/>
        <v>0</v>
      </c>
      <c r="H40" s="4" t="str">
        <f t="shared" si="3"/>
        <v>，2658038</v>
      </c>
      <c r="I40" s="4" t="str">
        <f>VLOOKUP(A40,HOP!A:U,21,0)</f>
        <v>直连</v>
      </c>
    </row>
    <row r="41" s="4" customFormat="1" hidden="1" spans="1:9">
      <c r="A41" s="5">
        <v>999218777882941</v>
      </c>
      <c r="B41" s="6">
        <v>44790</v>
      </c>
      <c r="C41" s="6">
        <v>44791</v>
      </c>
      <c r="D41" s="4">
        <v>114</v>
      </c>
      <c r="E41" s="4" t="str">
        <f>VLOOKUP(A41,HOP!A:L,12,0)</f>
        <v>114.00</v>
      </c>
      <c r="F41" s="4" t="str">
        <f>VLOOKUP(A41,HOP!A:C,3,0)</f>
        <v>2658039</v>
      </c>
      <c r="G41" s="4">
        <f t="shared" si="2"/>
        <v>0</v>
      </c>
      <c r="H41" s="4" t="str">
        <f t="shared" si="3"/>
        <v>，2658039</v>
      </c>
      <c r="I41" s="4" t="str">
        <f>VLOOKUP(A41,HOP!A:U,21,0)</f>
        <v>直连</v>
      </c>
    </row>
    <row r="42" s="4" customFormat="1" hidden="1" spans="1:9">
      <c r="A42" s="5">
        <v>18780777155</v>
      </c>
      <c r="B42" s="6">
        <v>44790</v>
      </c>
      <c r="C42" s="6">
        <v>44791</v>
      </c>
      <c r="D42" s="4">
        <v>1192</v>
      </c>
      <c r="E42" s="4" t="str">
        <f>VLOOKUP(A42,HOP!A:L,12,0)</f>
        <v>1192.00</v>
      </c>
      <c r="F42" s="4" t="str">
        <f>VLOOKUP(A42,HOP!A:C,3,0)</f>
        <v>2658049</v>
      </c>
      <c r="G42" s="4">
        <f t="shared" si="2"/>
        <v>0</v>
      </c>
      <c r="H42" s="4" t="str">
        <f t="shared" si="3"/>
        <v>，2658049</v>
      </c>
      <c r="I42" s="4" t="str">
        <f>VLOOKUP(A42,HOP!A:U,21,0)</f>
        <v>直连</v>
      </c>
    </row>
    <row r="43" s="4" customFormat="1" hidden="1" spans="1:9">
      <c r="A43" s="5">
        <v>18781128838</v>
      </c>
      <c r="B43" s="6">
        <v>44790</v>
      </c>
      <c r="C43" s="6">
        <v>44791</v>
      </c>
      <c r="D43" s="4">
        <v>1679</v>
      </c>
      <c r="E43" s="4" t="str">
        <f>VLOOKUP(A43,HOP!A:L,12,0)</f>
        <v>1679.00</v>
      </c>
      <c r="F43" s="4" t="str">
        <f>VLOOKUP(A43,HOP!A:C,3,0)</f>
        <v>2658056</v>
      </c>
      <c r="G43" s="4">
        <f t="shared" si="2"/>
        <v>0</v>
      </c>
      <c r="H43" s="4" t="str">
        <f t="shared" si="3"/>
        <v>，2658056</v>
      </c>
      <c r="I43" s="4" t="str">
        <f>VLOOKUP(A43,HOP!A:U,21,0)</f>
        <v>直连</v>
      </c>
    </row>
    <row r="44" s="4" customFormat="1" hidden="1" spans="1:9">
      <c r="A44" s="5">
        <v>18781264925</v>
      </c>
      <c r="B44" s="6">
        <v>44790</v>
      </c>
      <c r="C44" s="6">
        <v>44791</v>
      </c>
      <c r="D44" s="4">
        <v>231</v>
      </c>
      <c r="E44" s="4" t="str">
        <f>VLOOKUP(A44,HOP!A:L,12,0)</f>
        <v>231.00</v>
      </c>
      <c r="F44" s="4" t="str">
        <f>VLOOKUP(A44,HOP!A:C,3,0)</f>
        <v>2658062</v>
      </c>
      <c r="G44" s="4">
        <f t="shared" si="2"/>
        <v>0</v>
      </c>
      <c r="H44" s="4" t="str">
        <f t="shared" si="3"/>
        <v>，2658062</v>
      </c>
      <c r="I44" s="4" t="str">
        <f>VLOOKUP(A44,HOP!A:U,21,0)</f>
        <v>直连</v>
      </c>
    </row>
    <row r="45" s="4" customFormat="1" hidden="1" spans="1:9">
      <c r="A45" s="5">
        <v>999218781333794</v>
      </c>
      <c r="B45" s="6">
        <v>44790</v>
      </c>
      <c r="C45" s="6">
        <v>44791</v>
      </c>
      <c r="D45" s="4">
        <v>0</v>
      </c>
      <c r="E45" s="4" t="e">
        <f>VLOOKUP(A45,HOP!A:L,12,0)</f>
        <v>#N/A</v>
      </c>
      <c r="F45" s="4" t="e">
        <f>VLOOKUP(A45,HOP!A:C,3,0)</f>
        <v>#N/A</v>
      </c>
      <c r="G45" s="4" t="e">
        <f t="shared" si="2"/>
        <v>#N/A</v>
      </c>
      <c r="H45" s="4" t="e">
        <f t="shared" si="3"/>
        <v>#N/A</v>
      </c>
      <c r="I45" s="4" t="e">
        <f>VLOOKUP(A45,HOP!A:U,21,0)</f>
        <v>#N/A</v>
      </c>
    </row>
    <row r="46" s="4" customFormat="1" hidden="1" spans="1:9">
      <c r="A46" s="5">
        <v>18781863391</v>
      </c>
      <c r="B46" s="6">
        <v>44790</v>
      </c>
      <c r="C46" s="6">
        <v>44791</v>
      </c>
      <c r="D46" s="4">
        <v>127</v>
      </c>
      <c r="E46" s="4" t="str">
        <f>VLOOKUP(A46,HOP!A:L,12,0)</f>
        <v>127.00</v>
      </c>
      <c r="F46" s="4" t="str">
        <f>VLOOKUP(A46,HOP!A:C,3,0)</f>
        <v>2658101</v>
      </c>
      <c r="G46" s="4">
        <f t="shared" si="2"/>
        <v>0</v>
      </c>
      <c r="H46" s="4" t="str">
        <f t="shared" si="3"/>
        <v>，2658101</v>
      </c>
      <c r="I46" s="4" t="str">
        <f>VLOOKUP(A46,HOP!A:U,21,0)</f>
        <v>直连</v>
      </c>
    </row>
    <row r="47" s="4" customFormat="1" hidden="1" spans="1:9">
      <c r="A47" s="5">
        <v>999218782381342</v>
      </c>
      <c r="B47" s="6">
        <v>44790</v>
      </c>
      <c r="C47" s="6">
        <v>44791</v>
      </c>
      <c r="D47" s="4">
        <v>77</v>
      </c>
      <c r="E47" s="4" t="str">
        <f>VLOOKUP(A47,HOP!A:L,12,0)</f>
        <v>77.00</v>
      </c>
      <c r="F47" s="4" t="str">
        <f>VLOOKUP(A47,HOP!A:C,3,0)</f>
        <v>2658138</v>
      </c>
      <c r="G47" s="4">
        <f t="shared" si="2"/>
        <v>0</v>
      </c>
      <c r="H47" s="4" t="str">
        <f t="shared" si="3"/>
        <v>，2658138</v>
      </c>
      <c r="I47" s="4" t="str">
        <f>VLOOKUP(A47,HOP!A:U,21,0)</f>
        <v>直连</v>
      </c>
    </row>
    <row r="48" s="4" customFormat="1" hidden="1" spans="1:9">
      <c r="A48" s="5">
        <v>999218782443662</v>
      </c>
      <c r="B48" s="6">
        <v>44790</v>
      </c>
      <c r="C48" s="6">
        <v>44791</v>
      </c>
      <c r="D48" s="4">
        <v>103</v>
      </c>
      <c r="E48" s="4" t="str">
        <f>VLOOKUP(A48,HOP!A:L,12,0)</f>
        <v>103.00</v>
      </c>
      <c r="F48" s="4" t="str">
        <f>VLOOKUP(A48,HOP!A:C,3,0)</f>
        <v>2658139</v>
      </c>
      <c r="G48" s="4">
        <f t="shared" si="2"/>
        <v>0</v>
      </c>
      <c r="H48" s="4" t="str">
        <f t="shared" si="3"/>
        <v>，2658139</v>
      </c>
      <c r="I48" s="4" t="str">
        <f>VLOOKUP(A48,HOP!A:U,21,0)</f>
        <v>直连</v>
      </c>
    </row>
    <row r="49" s="4" customFormat="1" hidden="1" spans="1:9">
      <c r="A49" s="5">
        <v>18782712388</v>
      </c>
      <c r="B49" s="6">
        <v>44790</v>
      </c>
      <c r="C49" s="6">
        <v>44791</v>
      </c>
      <c r="D49" s="4">
        <v>135</v>
      </c>
      <c r="E49" s="4" t="str">
        <f>VLOOKUP(A49,HOP!A:L,12,0)</f>
        <v>135.00</v>
      </c>
      <c r="F49" s="4" t="str">
        <f>VLOOKUP(A49,HOP!A:C,3,0)</f>
        <v>2658162</v>
      </c>
      <c r="G49" s="4">
        <f t="shared" si="2"/>
        <v>0</v>
      </c>
      <c r="H49" s="4" t="str">
        <f t="shared" si="3"/>
        <v>，2658162</v>
      </c>
      <c r="I49" s="4" t="str">
        <f>VLOOKUP(A49,HOP!A:U,21,0)</f>
        <v>直连</v>
      </c>
    </row>
    <row r="50" s="4" customFormat="1" hidden="1" spans="1:9">
      <c r="A50" s="5">
        <v>18782882336</v>
      </c>
      <c r="B50" s="6">
        <v>44790</v>
      </c>
      <c r="C50" s="6">
        <v>44791</v>
      </c>
      <c r="D50" s="4">
        <v>0</v>
      </c>
      <c r="E50" s="4" t="e">
        <f>VLOOKUP(A50,HOP!A:L,12,0)</f>
        <v>#N/A</v>
      </c>
      <c r="F50" s="4" t="e">
        <f>VLOOKUP(A50,HOP!A:C,3,0)</f>
        <v>#N/A</v>
      </c>
      <c r="G50" s="4" t="e">
        <f t="shared" si="2"/>
        <v>#N/A</v>
      </c>
      <c r="H50" s="4" t="e">
        <f t="shared" si="3"/>
        <v>#N/A</v>
      </c>
      <c r="I50" s="4" t="e">
        <f>VLOOKUP(A50,HOP!A:U,21,0)</f>
        <v>#N/A</v>
      </c>
    </row>
    <row r="51" s="4" customFormat="1" hidden="1" spans="1:9">
      <c r="A51" s="5">
        <v>18783000672</v>
      </c>
      <c r="B51" s="6">
        <v>44790</v>
      </c>
      <c r="C51" s="6">
        <v>44791</v>
      </c>
      <c r="D51" s="4">
        <v>187</v>
      </c>
      <c r="E51" s="4" t="str">
        <f>VLOOKUP(A51,HOP!A:L,12,0)</f>
        <v>187.00</v>
      </c>
      <c r="F51" s="4" t="str">
        <f>VLOOKUP(A51,HOP!A:C,3,0)</f>
        <v>2658186</v>
      </c>
      <c r="G51" s="4">
        <f t="shared" si="2"/>
        <v>0</v>
      </c>
      <c r="H51" s="4" t="str">
        <f t="shared" si="3"/>
        <v>，2658186</v>
      </c>
      <c r="I51" s="4" t="str">
        <f>VLOOKUP(A51,HOP!A:U,21,0)</f>
        <v>直连</v>
      </c>
    </row>
    <row r="52" s="4" customFormat="1" hidden="1" spans="1:9">
      <c r="A52" s="5">
        <v>999218784090021</v>
      </c>
      <c r="B52" s="6">
        <v>44790</v>
      </c>
      <c r="C52" s="6">
        <v>44791</v>
      </c>
      <c r="D52" s="4">
        <v>91</v>
      </c>
      <c r="E52" s="4" t="str">
        <f>VLOOKUP(A52,HOP!A:L,12,0)</f>
        <v>91.00</v>
      </c>
      <c r="F52" s="4" t="str">
        <f>VLOOKUP(A52,HOP!A:C,3,0)</f>
        <v>2658303</v>
      </c>
      <c r="G52" s="4">
        <f t="shared" si="2"/>
        <v>0</v>
      </c>
      <c r="H52" s="4" t="str">
        <f t="shared" si="3"/>
        <v>，2658303</v>
      </c>
      <c r="I52" s="4" t="str">
        <f>VLOOKUP(A52,HOP!A:U,21,0)</f>
        <v>直连</v>
      </c>
    </row>
    <row r="53" s="4" customFormat="1" hidden="1" spans="1:9">
      <c r="A53" s="5">
        <v>999218784170762</v>
      </c>
      <c r="B53" s="6">
        <v>44790</v>
      </c>
      <c r="C53" s="6">
        <v>44791</v>
      </c>
      <c r="D53" s="4">
        <v>153</v>
      </c>
      <c r="E53" s="4" t="str">
        <f>VLOOKUP(A53,HOP!A:L,12,0)</f>
        <v>153.00</v>
      </c>
      <c r="F53" s="4" t="str">
        <f>VLOOKUP(A53,HOP!A:C,3,0)</f>
        <v>2658313</v>
      </c>
      <c r="G53" s="4">
        <f t="shared" si="2"/>
        <v>0</v>
      </c>
      <c r="H53" s="4" t="str">
        <f t="shared" si="3"/>
        <v>，2658313</v>
      </c>
      <c r="I53" s="4" t="str">
        <f>VLOOKUP(A53,HOP!A:U,21,0)</f>
        <v>直连</v>
      </c>
    </row>
    <row r="54" s="4" customFormat="1" hidden="1" spans="1:9">
      <c r="A54" s="5">
        <v>999218784217452</v>
      </c>
      <c r="B54" s="6">
        <v>44790</v>
      </c>
      <c r="C54" s="6">
        <v>44791</v>
      </c>
      <c r="D54" s="4">
        <v>89</v>
      </c>
      <c r="E54" s="4" t="str">
        <f>VLOOKUP(A54,HOP!A:L,12,0)</f>
        <v>89.00</v>
      </c>
      <c r="F54" s="4" t="str">
        <f>VLOOKUP(A54,HOP!A:C,3,0)</f>
        <v>2658321</v>
      </c>
      <c r="G54" s="4">
        <f t="shared" si="2"/>
        <v>0</v>
      </c>
      <c r="H54" s="4" t="str">
        <f t="shared" si="3"/>
        <v>，2658321</v>
      </c>
      <c r="I54" s="4" t="str">
        <f>VLOOKUP(A54,HOP!A:U,21,0)</f>
        <v>直连</v>
      </c>
    </row>
    <row r="55" s="4" customFormat="1" hidden="1" spans="1:9">
      <c r="A55" s="5">
        <v>18784294665</v>
      </c>
      <c r="B55" s="6">
        <v>44790</v>
      </c>
      <c r="C55" s="6">
        <v>44791</v>
      </c>
      <c r="D55" s="4">
        <v>0</v>
      </c>
      <c r="E55" s="4" t="e">
        <f>VLOOKUP(A55,HOP!A:L,12,0)</f>
        <v>#N/A</v>
      </c>
      <c r="F55" s="4" t="e">
        <f>VLOOKUP(A55,HOP!A:C,3,0)</f>
        <v>#N/A</v>
      </c>
      <c r="G55" s="4" t="e">
        <f t="shared" si="2"/>
        <v>#N/A</v>
      </c>
      <c r="H55" s="4" t="e">
        <f t="shared" si="3"/>
        <v>#N/A</v>
      </c>
      <c r="I55" s="4" t="e">
        <f>VLOOKUP(A55,HOP!A:U,21,0)</f>
        <v>#N/A</v>
      </c>
    </row>
    <row r="56" s="4" customFormat="1" hidden="1" spans="1:9">
      <c r="A56" s="5">
        <v>999218784576693</v>
      </c>
      <c r="B56" s="6">
        <v>44790</v>
      </c>
      <c r="C56" s="6">
        <v>44791</v>
      </c>
      <c r="D56" s="4">
        <v>120</v>
      </c>
      <c r="E56" s="4" t="str">
        <f>VLOOKUP(A56,HOP!A:L,12,0)</f>
        <v>120.00</v>
      </c>
      <c r="F56" s="4" t="str">
        <f>VLOOKUP(A56,HOP!A:C,3,0)</f>
        <v>2658357</v>
      </c>
      <c r="G56" s="4">
        <f t="shared" si="2"/>
        <v>0</v>
      </c>
      <c r="H56" s="4" t="str">
        <f t="shared" si="3"/>
        <v>，2658357</v>
      </c>
      <c r="I56" s="4" t="str">
        <f>VLOOKUP(A56,HOP!A:U,21,0)</f>
        <v>直连</v>
      </c>
    </row>
    <row r="57" s="4" customFormat="1" hidden="1" spans="1:9">
      <c r="A57" s="5">
        <v>999218785012521</v>
      </c>
      <c r="B57" s="6">
        <v>44790</v>
      </c>
      <c r="C57" s="6">
        <v>44791</v>
      </c>
      <c r="D57" s="4">
        <v>333</v>
      </c>
      <c r="E57" s="4" t="str">
        <f>VLOOKUP(A57,HOP!A:L,12,0)</f>
        <v>333.00</v>
      </c>
      <c r="F57" s="4" t="str">
        <f>VLOOKUP(A57,HOP!A:C,3,0)</f>
        <v>2658410</v>
      </c>
      <c r="G57" s="4">
        <f t="shared" si="2"/>
        <v>0</v>
      </c>
      <c r="H57" s="4" t="str">
        <f t="shared" si="3"/>
        <v>，2658410</v>
      </c>
      <c r="I57" s="4" t="str">
        <f>VLOOKUP(A57,HOP!A:U,21,0)</f>
        <v>直连</v>
      </c>
    </row>
    <row r="58" s="4" customFormat="1" hidden="1" spans="1:9">
      <c r="A58" s="5">
        <v>18785258983</v>
      </c>
      <c r="B58" s="6">
        <v>44790</v>
      </c>
      <c r="C58" s="6">
        <v>44791</v>
      </c>
      <c r="D58" s="4">
        <v>69</v>
      </c>
      <c r="E58" s="4" t="str">
        <f>VLOOKUP(A58,HOP!A:L,12,0)</f>
        <v>69.00</v>
      </c>
      <c r="F58" s="4" t="str">
        <f>VLOOKUP(A58,HOP!A:C,3,0)</f>
        <v>2658438</v>
      </c>
      <c r="G58" s="4">
        <f t="shared" si="2"/>
        <v>0</v>
      </c>
      <c r="H58" s="4" t="str">
        <f t="shared" si="3"/>
        <v>，2658438</v>
      </c>
      <c r="I58" s="4" t="str">
        <f>VLOOKUP(A58,HOP!A:U,21,0)</f>
        <v>直连</v>
      </c>
    </row>
    <row r="59" s="4" customFormat="1" hidden="1" spans="1:9">
      <c r="A59" s="5">
        <v>999218785552929</v>
      </c>
      <c r="B59" s="6">
        <v>44790</v>
      </c>
      <c r="C59" s="6">
        <v>44791</v>
      </c>
      <c r="D59" s="4">
        <v>618</v>
      </c>
      <c r="E59" s="4" t="str">
        <f>VLOOKUP(A59,HOP!A:L,12,0)</f>
        <v>618.00</v>
      </c>
      <c r="F59" s="4" t="str">
        <f>VLOOKUP(A59,HOP!A:C,3,0)</f>
        <v>2658467</v>
      </c>
      <c r="G59" s="4">
        <f t="shared" si="2"/>
        <v>0</v>
      </c>
      <c r="H59" s="4" t="str">
        <f t="shared" si="3"/>
        <v>，2658467</v>
      </c>
      <c r="I59" s="4" t="str">
        <f>VLOOKUP(A59,HOP!A:U,21,0)</f>
        <v>直连</v>
      </c>
    </row>
    <row r="60" s="4" customFormat="1" hidden="1" spans="1:9">
      <c r="A60" s="5">
        <v>999218785753435</v>
      </c>
      <c r="B60" s="6">
        <v>44790</v>
      </c>
      <c r="C60" s="6">
        <v>44791</v>
      </c>
      <c r="D60" s="4">
        <v>85</v>
      </c>
      <c r="E60" s="4" t="str">
        <f>VLOOKUP(A60,HOP!A:L,12,0)</f>
        <v>85.00</v>
      </c>
      <c r="F60" s="4" t="str">
        <f>VLOOKUP(A60,HOP!A:C,3,0)</f>
        <v>2658485</v>
      </c>
      <c r="G60" s="4">
        <f t="shared" si="2"/>
        <v>0</v>
      </c>
      <c r="H60" s="4" t="str">
        <f t="shared" si="3"/>
        <v>，2658485</v>
      </c>
      <c r="I60" s="4" t="str">
        <f>VLOOKUP(A60,HOP!A:U,21,0)</f>
        <v>直连</v>
      </c>
    </row>
    <row r="61" s="4" customFormat="1" hidden="1" spans="1:9">
      <c r="A61" s="5">
        <v>18785977212</v>
      </c>
      <c r="B61" s="6">
        <v>44790</v>
      </c>
      <c r="C61" s="6">
        <v>44791</v>
      </c>
      <c r="D61" s="4">
        <v>0</v>
      </c>
      <c r="E61" s="4" t="e">
        <f>VLOOKUP(A61,HOP!A:L,12,0)</f>
        <v>#N/A</v>
      </c>
      <c r="F61" s="4" t="e">
        <f>VLOOKUP(A61,HOP!A:C,3,0)</f>
        <v>#N/A</v>
      </c>
      <c r="G61" s="4" t="e">
        <f t="shared" si="2"/>
        <v>#N/A</v>
      </c>
      <c r="H61" s="4" t="e">
        <f t="shared" si="3"/>
        <v>#N/A</v>
      </c>
      <c r="I61" s="4" t="e">
        <f>VLOOKUP(A61,HOP!A:U,21,0)</f>
        <v>#N/A</v>
      </c>
    </row>
    <row r="62" s="4" customFormat="1" hidden="1" spans="1:9">
      <c r="A62" s="5">
        <v>999218786034551</v>
      </c>
      <c r="B62" s="6">
        <v>44790</v>
      </c>
      <c r="C62" s="6">
        <v>44791</v>
      </c>
      <c r="D62" s="4">
        <v>204</v>
      </c>
      <c r="E62" s="4" t="str">
        <f>VLOOKUP(A62,HOP!A:L,12,0)</f>
        <v>204.00</v>
      </c>
      <c r="F62" s="4" t="str">
        <f>VLOOKUP(A62,HOP!A:C,3,0)</f>
        <v>2658510</v>
      </c>
      <c r="G62" s="4">
        <f t="shared" si="2"/>
        <v>0</v>
      </c>
      <c r="H62" s="4" t="str">
        <f t="shared" si="3"/>
        <v>，2658510</v>
      </c>
      <c r="I62" s="4" t="str">
        <f>VLOOKUP(A62,HOP!A:U,21,0)</f>
        <v>直连</v>
      </c>
    </row>
    <row r="63" s="4" customFormat="1" hidden="1" spans="1:9">
      <c r="A63" s="5">
        <v>18786056284</v>
      </c>
      <c r="B63" s="6">
        <v>44790</v>
      </c>
      <c r="C63" s="6">
        <v>44791</v>
      </c>
      <c r="D63" s="4">
        <v>88</v>
      </c>
      <c r="E63" s="4" t="str">
        <f>VLOOKUP(A63,HOP!A:L,12,0)</f>
        <v>88.00</v>
      </c>
      <c r="F63" s="4" t="str">
        <f>VLOOKUP(A63,HOP!A:C,3,0)</f>
        <v>2658514</v>
      </c>
      <c r="G63" s="4">
        <f t="shared" si="2"/>
        <v>0</v>
      </c>
      <c r="H63" s="4" t="str">
        <f t="shared" si="3"/>
        <v>，2658514</v>
      </c>
      <c r="I63" s="4" t="str">
        <f>VLOOKUP(A63,HOP!A:U,21,0)</f>
        <v>直连</v>
      </c>
    </row>
    <row r="64" s="4" customFormat="1" hidden="1" spans="1:9">
      <c r="A64" s="5">
        <v>18786064422</v>
      </c>
      <c r="B64" s="6">
        <v>44790</v>
      </c>
      <c r="C64" s="6">
        <v>44791</v>
      </c>
      <c r="D64" s="4">
        <v>536</v>
      </c>
      <c r="E64" s="4" t="str">
        <f>VLOOKUP(A64,HOP!A:L,12,0)</f>
        <v>536.00</v>
      </c>
      <c r="F64" s="4" t="str">
        <f>VLOOKUP(A64,HOP!A:C,3,0)</f>
        <v>2658518</v>
      </c>
      <c r="G64" s="4">
        <f t="shared" si="2"/>
        <v>0</v>
      </c>
      <c r="H64" s="4" t="str">
        <f t="shared" si="3"/>
        <v>，2658518</v>
      </c>
      <c r="I64" s="4" t="str">
        <f>VLOOKUP(A64,HOP!A:U,21,0)</f>
        <v>直连</v>
      </c>
    </row>
    <row r="65" s="4" customFormat="1" hidden="1" spans="1:9">
      <c r="A65" s="5">
        <v>18785999400</v>
      </c>
      <c r="B65" s="6">
        <v>44790</v>
      </c>
      <c r="C65" s="6">
        <v>44791</v>
      </c>
      <c r="D65" s="4">
        <v>161</v>
      </c>
      <c r="E65" s="4" t="str">
        <f>VLOOKUP(A65,HOP!A:L,12,0)</f>
        <v>161.00</v>
      </c>
      <c r="F65" s="4" t="str">
        <f>VLOOKUP(A65,HOP!A:C,3,0)</f>
        <v>2658519</v>
      </c>
      <c r="G65" s="4">
        <f t="shared" si="2"/>
        <v>0</v>
      </c>
      <c r="H65" s="4" t="str">
        <f t="shared" si="3"/>
        <v>，2658519</v>
      </c>
      <c r="I65" s="4" t="str">
        <f>VLOOKUP(A65,HOP!A:U,21,0)</f>
        <v>直连</v>
      </c>
    </row>
    <row r="66" s="4" customFormat="1" hidden="1" spans="1:9">
      <c r="A66" s="5">
        <v>18786092794</v>
      </c>
      <c r="B66" s="6">
        <v>44790</v>
      </c>
      <c r="C66" s="6">
        <v>44791</v>
      </c>
      <c r="D66" s="4">
        <v>502</v>
      </c>
      <c r="E66" s="4" t="str">
        <f>VLOOKUP(A66,HOP!A:L,12,0)</f>
        <v>502.00</v>
      </c>
      <c r="F66" s="4" t="str">
        <f>VLOOKUP(A66,HOP!A:C,3,0)</f>
        <v>2658527</v>
      </c>
      <c r="G66" s="4">
        <f t="shared" si="2"/>
        <v>0</v>
      </c>
      <c r="H66" s="4" t="str">
        <f t="shared" si="3"/>
        <v>，2658527</v>
      </c>
      <c r="I66" s="4" t="str">
        <f>VLOOKUP(A66,HOP!A:U,21,0)</f>
        <v>直连</v>
      </c>
    </row>
    <row r="67" s="4" customFormat="1" hidden="1" spans="1:9">
      <c r="A67" s="5">
        <v>999218786281088</v>
      </c>
      <c r="B67" s="6">
        <v>44790</v>
      </c>
      <c r="C67" s="6">
        <v>44791</v>
      </c>
      <c r="D67" s="4">
        <v>80</v>
      </c>
      <c r="E67" s="4" t="str">
        <f>VLOOKUP(A67,HOP!A:L,12,0)</f>
        <v>80.00</v>
      </c>
      <c r="F67" s="4" t="str">
        <f>VLOOKUP(A67,HOP!A:C,3,0)</f>
        <v>2658537</v>
      </c>
      <c r="G67" s="4">
        <f>D67-E67</f>
        <v>0</v>
      </c>
      <c r="H67" s="4" t="str">
        <f>$H$1&amp;F67</f>
        <v>，2658537</v>
      </c>
      <c r="I67" s="4" t="str">
        <f>VLOOKUP(A67,HOP!A:U,21,0)</f>
        <v>直连</v>
      </c>
    </row>
    <row r="68" s="4" customFormat="1" hidden="1" spans="1:9">
      <c r="A68" s="5">
        <v>18786721874</v>
      </c>
      <c r="B68" s="6">
        <v>44790</v>
      </c>
      <c r="C68" s="6">
        <v>44791</v>
      </c>
      <c r="D68" s="4">
        <v>143</v>
      </c>
      <c r="E68" s="4" t="str">
        <f>VLOOKUP(A68,HOP!A:L,12,0)</f>
        <v>143.00</v>
      </c>
      <c r="F68" s="4" t="str">
        <f>VLOOKUP(A68,HOP!A:C,3,0)</f>
        <v>2658575</v>
      </c>
      <c r="G68" s="4">
        <f>D68-E68</f>
        <v>0</v>
      </c>
      <c r="H68" s="4" t="str">
        <f>$H$1&amp;F68</f>
        <v>，2658575</v>
      </c>
      <c r="I68" s="4" t="str">
        <f>VLOOKUP(A68,HOP!A:U,21,0)</f>
        <v>直连</v>
      </c>
    </row>
    <row r="69" s="4" customFormat="1" hidden="1" spans="1:9">
      <c r="A69" s="5">
        <v>18786978909</v>
      </c>
      <c r="B69" s="6">
        <v>44790</v>
      </c>
      <c r="C69" s="6">
        <v>44791</v>
      </c>
      <c r="D69" s="4">
        <v>251</v>
      </c>
      <c r="E69" s="4" t="str">
        <f>VLOOKUP(A69,HOP!A:L,12,0)</f>
        <v>251.00</v>
      </c>
      <c r="F69" s="4" t="str">
        <f>VLOOKUP(A69,HOP!A:C,3,0)</f>
        <v>2658609</v>
      </c>
      <c r="G69" s="4">
        <f>D69-E69</f>
        <v>0</v>
      </c>
      <c r="H69" s="4" t="str">
        <f>$H$1&amp;F69</f>
        <v>，2658609</v>
      </c>
      <c r="I69" s="4" t="str">
        <f>VLOOKUP(A69,HOP!A:U,21,0)</f>
        <v>直连</v>
      </c>
    </row>
    <row r="70" s="4" customFormat="1" hidden="1" spans="1:9">
      <c r="A70" s="5">
        <v>18787005608</v>
      </c>
      <c r="B70" s="6">
        <v>44790</v>
      </c>
      <c r="C70" s="6">
        <v>44791</v>
      </c>
      <c r="D70" s="4">
        <v>504</v>
      </c>
      <c r="E70" s="4" t="str">
        <f>VLOOKUP(A70,HOP!A:L,12,0)</f>
        <v>504.00</v>
      </c>
      <c r="F70" s="4" t="str">
        <f>VLOOKUP(A70,HOP!A:C,3,0)</f>
        <v>2658613</v>
      </c>
      <c r="G70" s="4">
        <f>D70-E70</f>
        <v>0</v>
      </c>
      <c r="H70" s="4" t="str">
        <f>$H$1&amp;F70</f>
        <v>，2658613</v>
      </c>
      <c r="I70" s="4" t="str">
        <f>VLOOKUP(A70,HOP!A:U,21,0)</f>
        <v>直连</v>
      </c>
    </row>
    <row r="71" s="4" customFormat="1" hidden="1" spans="1:9">
      <c r="A71" s="5">
        <v>18787023522</v>
      </c>
      <c r="B71" s="6">
        <v>44790</v>
      </c>
      <c r="C71" s="6">
        <v>44791</v>
      </c>
      <c r="D71" s="4">
        <v>76</v>
      </c>
      <c r="E71" s="4" t="str">
        <f>VLOOKUP(A71,HOP!A:L,12,0)</f>
        <v>76.00</v>
      </c>
      <c r="F71" s="4" t="str">
        <f>VLOOKUP(A71,HOP!A:C,3,0)</f>
        <v>2658615</v>
      </c>
      <c r="G71" s="4">
        <f>D71-E71</f>
        <v>0</v>
      </c>
      <c r="H71" s="4" t="str">
        <f>$H$1&amp;F71</f>
        <v>，2658615</v>
      </c>
      <c r="I71" s="4" t="str">
        <f>VLOOKUP(A71,HOP!A:U,21,0)</f>
        <v>直连</v>
      </c>
    </row>
    <row r="72" s="4" customFormat="1" hidden="1" spans="1:9">
      <c r="A72" s="5">
        <v>18787226169</v>
      </c>
      <c r="B72" s="6">
        <v>44790</v>
      </c>
      <c r="C72" s="6">
        <v>44791</v>
      </c>
      <c r="D72" s="4">
        <v>251</v>
      </c>
      <c r="E72" s="4" t="str">
        <f>VLOOKUP(A72,HOP!A:L,12,0)</f>
        <v>251.00</v>
      </c>
      <c r="F72" s="4" t="str">
        <f>VLOOKUP(A72,HOP!A:C,3,0)</f>
        <v>2658636</v>
      </c>
      <c r="G72" s="4">
        <f>D72-E72</f>
        <v>0</v>
      </c>
      <c r="H72" s="4" t="str">
        <f>$H$1&amp;F72</f>
        <v>，2658636</v>
      </c>
      <c r="I72" s="4" t="str">
        <f>VLOOKUP(A72,HOP!A:U,21,0)</f>
        <v>直连</v>
      </c>
    </row>
    <row r="73" s="4" customFormat="1" spans="1:10">
      <c r="A73" s="5">
        <v>18787316260</v>
      </c>
      <c r="B73" s="6">
        <v>44790</v>
      </c>
      <c r="C73" s="6">
        <v>44791</v>
      </c>
      <c r="D73" s="4">
        <v>106</v>
      </c>
      <c r="E73" s="4" t="e">
        <f>VLOOKUP(A73,HOP!A:L,12,0)</f>
        <v>#N/A</v>
      </c>
      <c r="F73" s="4">
        <v>2658641</v>
      </c>
      <c r="G73" s="4" t="e">
        <f>D73-E73</f>
        <v>#N/A</v>
      </c>
      <c r="H73" s="4" t="str">
        <f>$H$1&amp;F73</f>
        <v>，2658641</v>
      </c>
      <c r="I73" s="4" t="e">
        <f>VLOOKUP(A73,HOP!A:U,21,0)</f>
        <v>#N/A</v>
      </c>
      <c r="J73" s="4" t="s">
        <v>335</v>
      </c>
    </row>
    <row r="74" s="4" customFormat="1" hidden="1" spans="1:9">
      <c r="A74" s="5">
        <v>18787477959</v>
      </c>
      <c r="B74" s="6">
        <v>44790</v>
      </c>
      <c r="C74" s="6">
        <v>44791</v>
      </c>
      <c r="D74" s="4">
        <v>0</v>
      </c>
      <c r="E74" s="4" t="e">
        <f>VLOOKUP(A74,HOP!A:L,12,0)</f>
        <v>#N/A</v>
      </c>
      <c r="F74" s="4" t="e">
        <f>VLOOKUP(A74,HOP!A:C,3,0)</f>
        <v>#N/A</v>
      </c>
      <c r="G74" s="4" t="e">
        <f>D74-E74</f>
        <v>#N/A</v>
      </c>
      <c r="H74" s="4" t="e">
        <f>$H$1&amp;F74</f>
        <v>#N/A</v>
      </c>
      <c r="I74" s="4" t="e">
        <f>VLOOKUP(A74,HOP!A:U,21,0)</f>
        <v>#N/A</v>
      </c>
    </row>
    <row r="75" s="4" customFormat="1" hidden="1" spans="1:9">
      <c r="A75" s="5">
        <v>18787679005</v>
      </c>
      <c r="B75" s="6">
        <v>44790</v>
      </c>
      <c r="C75" s="6">
        <v>44791</v>
      </c>
      <c r="D75" s="4">
        <v>254</v>
      </c>
      <c r="E75" s="4" t="str">
        <f>VLOOKUP(A75,HOP!A:L,12,0)</f>
        <v>254.00</v>
      </c>
      <c r="F75" s="4" t="str">
        <f>VLOOKUP(A75,HOP!A:C,3,0)</f>
        <v>2658668</v>
      </c>
      <c r="G75" s="4">
        <f>D75-E75</f>
        <v>0</v>
      </c>
      <c r="H75" s="4" t="str">
        <f>$H$1&amp;F75</f>
        <v>，2658668</v>
      </c>
      <c r="I75" s="4" t="str">
        <f>VLOOKUP(A75,HOP!A:U,21,0)</f>
        <v>直连</v>
      </c>
    </row>
    <row r="76" s="4" customFormat="1" hidden="1" spans="1:9">
      <c r="A76" s="5">
        <v>18787801898</v>
      </c>
      <c r="B76" s="6">
        <v>44790</v>
      </c>
      <c r="C76" s="6">
        <v>44791</v>
      </c>
      <c r="D76" s="4">
        <v>526</v>
      </c>
      <c r="E76" s="4" t="str">
        <f>VLOOKUP(A76,HOP!A:L,12,0)</f>
        <v>526.00</v>
      </c>
      <c r="F76" s="4" t="str">
        <f>VLOOKUP(A76,HOP!A:C,3,0)</f>
        <v>2658687</v>
      </c>
      <c r="G76" s="4">
        <f>D76-E76</f>
        <v>0</v>
      </c>
      <c r="H76" s="4" t="str">
        <f>$H$1&amp;F76</f>
        <v>，2658687</v>
      </c>
      <c r="I76" s="4" t="str">
        <f>VLOOKUP(A76,HOP!A:U,21,0)</f>
        <v>直连</v>
      </c>
    </row>
    <row r="78" spans="4:4">
      <c r="D78" s="4">
        <f>SUM(D2:D77)</f>
        <v>21171</v>
      </c>
    </row>
    <row r="79" spans="4:4">
      <c r="D79" s="4" t="s">
        <v>336</v>
      </c>
    </row>
    <row r="82" spans="1:3">
      <c r="A82" s="4" t="s">
        <v>337</v>
      </c>
      <c r="C82" s="4">
        <v>21065</v>
      </c>
    </row>
    <row r="83" spans="1:3">
      <c r="A83" s="4" t="s">
        <v>338</v>
      </c>
      <c r="C83" s="4">
        <v>106</v>
      </c>
    </row>
    <row r="84" spans="1:3">
      <c r="A84" s="4" t="s">
        <v>339</v>
      </c>
      <c r="C84" s="4">
        <f>SUBTOTAL(9,C82:C83)</f>
        <v>21171</v>
      </c>
    </row>
  </sheetData>
  <autoFilter ref="A1:X76">
    <filterColumn colId="3">
      <filters>
        <filter val="210"/>
        <filter val="91"/>
        <filter val="251"/>
        <filter val="112"/>
        <filter val="292"/>
        <filter val="1192"/>
        <filter val="153"/>
        <filter val="213"/>
        <filter val="293"/>
        <filter val="114"/>
        <filter val="254"/>
        <filter val="197"/>
        <filter val="118"/>
        <filter val="618"/>
        <filter val="1319"/>
        <filter val="120"/>
        <filter val="420"/>
        <filter val="161"/>
        <filter val="621"/>
        <filter val="162"/>
        <filter val="124"/>
        <filter val="264"/>
        <filter val="325"/>
        <filter val="526"/>
        <filter val="127"/>
        <filter val="1167"/>
        <filter val="128"/>
        <filter val="69"/>
        <filter val="130"/>
        <filter val="231"/>
        <filter val="372"/>
        <filter val="333"/>
        <filter val="135"/>
        <filter val="335"/>
        <filter val="76"/>
        <filter val="536"/>
        <filter val="77"/>
        <filter val="1679"/>
        <filter val="80"/>
        <filter val="301"/>
        <filter val="502"/>
        <filter val="542"/>
        <filter val="103"/>
        <filter val="143"/>
        <filter val="343"/>
        <filter val="204"/>
        <filter val="504"/>
        <filter val="85"/>
        <filter val="245"/>
        <filter val="106"/>
        <filter val="1206"/>
        <filter val="187"/>
        <filter val="947"/>
        <filter val="88"/>
        <filter val="89"/>
        <filter val="289"/>
      </filters>
    </filterColumn>
    <filterColumn colId="6">
      <filters>
        <filter val="#N/A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66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340</v>
      </c>
      <c r="B1" s="2" t="s">
        <v>341</v>
      </c>
      <c r="C1" s="2" t="s">
        <v>342</v>
      </c>
      <c r="D1" s="2" t="s">
        <v>343</v>
      </c>
      <c r="E1" s="2" t="s">
        <v>13</v>
      </c>
      <c r="F1" s="2" t="s">
        <v>5</v>
      </c>
      <c r="G1" s="2" t="s">
        <v>6</v>
      </c>
      <c r="H1" s="2" t="s">
        <v>344</v>
      </c>
      <c r="I1" s="2" t="s">
        <v>345</v>
      </c>
      <c r="J1" s="2" t="s">
        <v>346</v>
      </c>
      <c r="K1" s="2" t="s">
        <v>347</v>
      </c>
      <c r="L1" s="2" t="s">
        <v>348</v>
      </c>
      <c r="M1" s="2" t="s">
        <v>349</v>
      </c>
      <c r="N1" s="2" t="s">
        <v>350</v>
      </c>
      <c r="O1" s="2" t="s">
        <v>351</v>
      </c>
      <c r="P1" s="2" t="s">
        <v>352</v>
      </c>
      <c r="Q1" s="2" t="s">
        <v>353</v>
      </c>
      <c r="R1" s="2" t="s">
        <v>354</v>
      </c>
      <c r="S1" s="2" t="s">
        <v>355</v>
      </c>
      <c r="T1" s="2" t="s">
        <v>356</v>
      </c>
      <c r="U1" s="2" t="s">
        <v>357</v>
      </c>
    </row>
    <row r="2" s="1" customFormat="1" spans="1:21">
      <c r="A2" s="3">
        <v>18679200596</v>
      </c>
      <c r="B2" s="1" t="s">
        <v>358</v>
      </c>
      <c r="C2" s="1" t="s">
        <v>359</v>
      </c>
      <c r="D2" s="1" t="s">
        <v>360</v>
      </c>
      <c r="E2" s="1" t="s">
        <v>39</v>
      </c>
      <c r="F2" s="1" t="s">
        <v>361</v>
      </c>
      <c r="G2" s="1" t="s">
        <v>362</v>
      </c>
      <c r="H2" s="1" t="s">
        <v>363</v>
      </c>
      <c r="I2" s="1" t="s">
        <v>364</v>
      </c>
      <c r="J2" s="1" t="s">
        <v>365</v>
      </c>
      <c r="K2" s="1" t="s">
        <v>364</v>
      </c>
      <c r="L2" s="1" t="s">
        <v>364</v>
      </c>
      <c r="M2" s="1" t="s">
        <v>366</v>
      </c>
      <c r="N2" s="1" t="s">
        <v>366</v>
      </c>
      <c r="O2" s="1" t="s">
        <v>364</v>
      </c>
      <c r="P2" s="1" t="s">
        <v>367</v>
      </c>
      <c r="Q2" s="1" t="s">
        <v>368</v>
      </c>
      <c r="R2" s="1" t="s">
        <v>369</v>
      </c>
      <c r="S2" s="1" t="s">
        <v>370</v>
      </c>
      <c r="T2" s="1" t="s">
        <v>371</v>
      </c>
      <c r="U2" s="1" t="s">
        <v>372</v>
      </c>
    </row>
    <row r="3" s="1" customFormat="1" spans="1:21">
      <c r="A3" s="3">
        <v>18684516166</v>
      </c>
      <c r="B3" s="1" t="s">
        <v>358</v>
      </c>
      <c r="C3" s="1" t="s">
        <v>373</v>
      </c>
      <c r="D3" s="1" t="s">
        <v>374</v>
      </c>
      <c r="E3" s="1" t="s">
        <v>375</v>
      </c>
      <c r="F3" s="1" t="s">
        <v>376</v>
      </c>
      <c r="G3" s="1" t="s">
        <v>362</v>
      </c>
      <c r="H3" s="1" t="s">
        <v>363</v>
      </c>
      <c r="I3" s="1" t="s">
        <v>377</v>
      </c>
      <c r="J3" s="1" t="s">
        <v>365</v>
      </c>
      <c r="K3" s="1" t="s">
        <v>377</v>
      </c>
      <c r="L3" s="1" t="s">
        <v>377</v>
      </c>
      <c r="M3" s="1" t="s">
        <v>366</v>
      </c>
      <c r="N3" s="1" t="s">
        <v>366</v>
      </c>
      <c r="O3" s="1" t="s">
        <v>364</v>
      </c>
      <c r="P3" s="1" t="s">
        <v>367</v>
      </c>
      <c r="Q3" s="1" t="s">
        <v>368</v>
      </c>
      <c r="R3" s="1" t="s">
        <v>378</v>
      </c>
      <c r="S3" s="1" t="s">
        <v>370</v>
      </c>
      <c r="T3" s="1" t="s">
        <v>371</v>
      </c>
      <c r="U3" s="1" t="s">
        <v>372</v>
      </c>
    </row>
    <row r="4" s="1" customFormat="1" spans="1:21">
      <c r="A4" s="3">
        <v>18698458847</v>
      </c>
      <c r="B4" s="1" t="s">
        <v>379</v>
      </c>
      <c r="C4" s="1" t="s">
        <v>380</v>
      </c>
      <c r="D4" s="1" t="s">
        <v>381</v>
      </c>
      <c r="E4" s="1" t="s">
        <v>48</v>
      </c>
      <c r="F4" s="1" t="s">
        <v>382</v>
      </c>
      <c r="G4" s="1" t="s">
        <v>362</v>
      </c>
      <c r="H4" s="1" t="s">
        <v>363</v>
      </c>
      <c r="I4" s="1" t="s">
        <v>383</v>
      </c>
      <c r="J4" s="1" t="s">
        <v>365</v>
      </c>
      <c r="K4" s="1" t="s">
        <v>383</v>
      </c>
      <c r="L4" s="1" t="s">
        <v>383</v>
      </c>
      <c r="M4" s="1" t="s">
        <v>366</v>
      </c>
      <c r="N4" s="1" t="s">
        <v>366</v>
      </c>
      <c r="O4" s="1" t="s">
        <v>364</v>
      </c>
      <c r="P4" s="1" t="s">
        <v>367</v>
      </c>
      <c r="Q4" s="1" t="s">
        <v>368</v>
      </c>
      <c r="R4" s="1" t="s">
        <v>384</v>
      </c>
      <c r="S4" s="1" t="s">
        <v>370</v>
      </c>
      <c r="T4" s="1" t="s">
        <v>371</v>
      </c>
      <c r="U4" s="1" t="s">
        <v>372</v>
      </c>
    </row>
    <row r="5" s="1" customFormat="1" spans="1:21">
      <c r="A5" s="3">
        <v>18729726018</v>
      </c>
      <c r="B5" s="1" t="s">
        <v>385</v>
      </c>
      <c r="C5" s="1" t="s">
        <v>386</v>
      </c>
      <c r="D5" s="1" t="s">
        <v>387</v>
      </c>
      <c r="E5" s="1" t="s">
        <v>55</v>
      </c>
      <c r="F5" s="1" t="s">
        <v>361</v>
      </c>
      <c r="G5" s="1" t="s">
        <v>362</v>
      </c>
      <c r="H5" s="1" t="s">
        <v>363</v>
      </c>
      <c r="I5" s="1" t="s">
        <v>364</v>
      </c>
      <c r="J5" s="1" t="s">
        <v>365</v>
      </c>
      <c r="K5" s="1" t="s">
        <v>364</v>
      </c>
      <c r="L5" s="1" t="s">
        <v>364</v>
      </c>
      <c r="M5" s="1" t="s">
        <v>366</v>
      </c>
      <c r="N5" s="1" t="s">
        <v>366</v>
      </c>
      <c r="O5" s="1" t="s">
        <v>364</v>
      </c>
      <c r="P5" s="1" t="s">
        <v>367</v>
      </c>
      <c r="Q5" s="1" t="s">
        <v>368</v>
      </c>
      <c r="R5" s="1" t="s">
        <v>388</v>
      </c>
      <c r="S5" s="1" t="s">
        <v>370</v>
      </c>
      <c r="T5" s="1" t="s">
        <v>371</v>
      </c>
      <c r="U5" s="1" t="s">
        <v>372</v>
      </c>
    </row>
    <row r="6" s="1" customFormat="1" spans="1:21">
      <c r="A6" s="3">
        <v>18733548073</v>
      </c>
      <c r="B6" s="1" t="s">
        <v>389</v>
      </c>
      <c r="C6" s="1" t="s">
        <v>390</v>
      </c>
      <c r="D6" s="1" t="s">
        <v>391</v>
      </c>
      <c r="E6" s="1" t="s">
        <v>60</v>
      </c>
      <c r="F6" s="1" t="s">
        <v>361</v>
      </c>
      <c r="G6" s="1" t="s">
        <v>362</v>
      </c>
      <c r="H6" s="1" t="s">
        <v>363</v>
      </c>
      <c r="I6" s="1" t="s">
        <v>392</v>
      </c>
      <c r="J6" s="1" t="s">
        <v>365</v>
      </c>
      <c r="K6" s="1" t="s">
        <v>392</v>
      </c>
      <c r="L6" s="1" t="s">
        <v>392</v>
      </c>
      <c r="M6" s="1" t="s">
        <v>366</v>
      </c>
      <c r="N6" s="1" t="s">
        <v>366</v>
      </c>
      <c r="O6" s="1" t="s">
        <v>364</v>
      </c>
      <c r="P6" s="1" t="s">
        <v>367</v>
      </c>
      <c r="Q6" s="1" t="s">
        <v>368</v>
      </c>
      <c r="R6" s="1" t="s">
        <v>393</v>
      </c>
      <c r="S6" s="1" t="s">
        <v>370</v>
      </c>
      <c r="T6" s="1" t="s">
        <v>371</v>
      </c>
      <c r="U6" s="1" t="s">
        <v>372</v>
      </c>
    </row>
    <row r="7" s="1" customFormat="1" spans="1:21">
      <c r="A7" s="3">
        <v>18739064197</v>
      </c>
      <c r="B7" s="1" t="s">
        <v>389</v>
      </c>
      <c r="C7" s="1" t="s">
        <v>394</v>
      </c>
      <c r="D7" s="1" t="s">
        <v>395</v>
      </c>
      <c r="E7" s="1" t="s">
        <v>396</v>
      </c>
      <c r="F7" s="1" t="s">
        <v>361</v>
      </c>
      <c r="G7" s="1" t="s">
        <v>362</v>
      </c>
      <c r="H7" s="1" t="s">
        <v>363</v>
      </c>
      <c r="I7" s="1" t="s">
        <v>397</v>
      </c>
      <c r="J7" s="1" t="s">
        <v>365</v>
      </c>
      <c r="K7" s="1" t="s">
        <v>397</v>
      </c>
      <c r="L7" s="1" t="s">
        <v>397</v>
      </c>
      <c r="M7" s="1" t="s">
        <v>366</v>
      </c>
      <c r="N7" s="1" t="s">
        <v>366</v>
      </c>
      <c r="O7" s="1" t="s">
        <v>364</v>
      </c>
      <c r="P7" s="1" t="s">
        <v>367</v>
      </c>
      <c r="Q7" s="1" t="s">
        <v>368</v>
      </c>
      <c r="R7" s="1" t="s">
        <v>398</v>
      </c>
      <c r="S7" s="1" t="s">
        <v>370</v>
      </c>
      <c r="T7" s="1" t="s">
        <v>371</v>
      </c>
      <c r="U7" s="1" t="s">
        <v>372</v>
      </c>
    </row>
    <row r="8" s="1" customFormat="1" spans="1:21">
      <c r="A8" s="3">
        <v>18745115431</v>
      </c>
      <c r="B8" s="1" t="s">
        <v>382</v>
      </c>
      <c r="C8" s="1" t="s">
        <v>399</v>
      </c>
      <c r="D8" s="1" t="s">
        <v>400</v>
      </c>
      <c r="E8" s="1" t="s">
        <v>70</v>
      </c>
      <c r="F8" s="1" t="s">
        <v>382</v>
      </c>
      <c r="G8" s="1" t="s">
        <v>362</v>
      </c>
      <c r="H8" s="1" t="s">
        <v>363</v>
      </c>
      <c r="I8" s="1" t="s">
        <v>401</v>
      </c>
      <c r="J8" s="1" t="s">
        <v>365</v>
      </c>
      <c r="K8" s="1" t="s">
        <v>401</v>
      </c>
      <c r="L8" s="1" t="s">
        <v>401</v>
      </c>
      <c r="M8" s="1" t="s">
        <v>366</v>
      </c>
      <c r="N8" s="1" t="s">
        <v>366</v>
      </c>
      <c r="O8" s="1" t="s">
        <v>364</v>
      </c>
      <c r="P8" s="1" t="s">
        <v>367</v>
      </c>
      <c r="Q8" s="1" t="s">
        <v>368</v>
      </c>
      <c r="R8" s="1" t="s">
        <v>402</v>
      </c>
      <c r="S8" s="1" t="s">
        <v>370</v>
      </c>
      <c r="T8" s="1" t="s">
        <v>371</v>
      </c>
      <c r="U8" s="1" t="s">
        <v>372</v>
      </c>
    </row>
    <row r="9" s="1" customFormat="1" spans="1:21">
      <c r="A9" s="3">
        <v>18745491762</v>
      </c>
      <c r="B9" s="1" t="s">
        <v>382</v>
      </c>
      <c r="C9" s="1" t="s">
        <v>403</v>
      </c>
      <c r="D9" s="1" t="s">
        <v>404</v>
      </c>
      <c r="E9" s="1" t="s">
        <v>75</v>
      </c>
      <c r="F9" s="1" t="s">
        <v>376</v>
      </c>
      <c r="G9" s="1" t="s">
        <v>362</v>
      </c>
      <c r="H9" s="1" t="s">
        <v>363</v>
      </c>
      <c r="I9" s="1" t="s">
        <v>405</v>
      </c>
      <c r="J9" s="1" t="s">
        <v>365</v>
      </c>
      <c r="K9" s="1" t="s">
        <v>405</v>
      </c>
      <c r="L9" s="1" t="s">
        <v>405</v>
      </c>
      <c r="M9" s="1" t="s">
        <v>366</v>
      </c>
      <c r="N9" s="1" t="s">
        <v>366</v>
      </c>
      <c r="O9" s="1" t="s">
        <v>364</v>
      </c>
      <c r="P9" s="1" t="s">
        <v>367</v>
      </c>
      <c r="Q9" s="1" t="s">
        <v>368</v>
      </c>
      <c r="R9" s="1" t="s">
        <v>406</v>
      </c>
      <c r="S9" s="1" t="s">
        <v>370</v>
      </c>
      <c r="T9" s="1" t="s">
        <v>371</v>
      </c>
      <c r="U9" s="1" t="s">
        <v>372</v>
      </c>
    </row>
    <row r="10" s="1" customFormat="1" spans="1:21">
      <c r="A10" s="3">
        <v>18754041285</v>
      </c>
      <c r="B10" s="1" t="s">
        <v>407</v>
      </c>
      <c r="C10" s="1" t="s">
        <v>408</v>
      </c>
      <c r="D10" s="1" t="s">
        <v>409</v>
      </c>
      <c r="E10" s="1" t="s">
        <v>410</v>
      </c>
      <c r="F10" s="1" t="s">
        <v>361</v>
      </c>
      <c r="G10" s="1" t="s">
        <v>362</v>
      </c>
      <c r="H10" s="1" t="s">
        <v>363</v>
      </c>
      <c r="I10" s="1" t="s">
        <v>411</v>
      </c>
      <c r="J10" s="1" t="s">
        <v>365</v>
      </c>
      <c r="K10" s="1" t="s">
        <v>411</v>
      </c>
      <c r="L10" s="1" t="s">
        <v>411</v>
      </c>
      <c r="M10" s="1" t="s">
        <v>366</v>
      </c>
      <c r="N10" s="1" t="s">
        <v>366</v>
      </c>
      <c r="O10" s="1" t="s">
        <v>364</v>
      </c>
      <c r="P10" s="1" t="s">
        <v>367</v>
      </c>
      <c r="Q10" s="1" t="s">
        <v>368</v>
      </c>
      <c r="R10" s="1" t="s">
        <v>412</v>
      </c>
      <c r="S10" s="1" t="s">
        <v>370</v>
      </c>
      <c r="T10" s="1" t="s">
        <v>371</v>
      </c>
      <c r="U10" s="1" t="s">
        <v>372</v>
      </c>
    </row>
    <row r="11" s="1" customFormat="1" spans="1:21">
      <c r="A11" s="3">
        <v>18764892193</v>
      </c>
      <c r="B11" s="1" t="s">
        <v>376</v>
      </c>
      <c r="C11" s="1" t="s">
        <v>413</v>
      </c>
      <c r="D11" s="1" t="s">
        <v>414</v>
      </c>
      <c r="E11" s="1" t="s">
        <v>415</v>
      </c>
      <c r="F11" s="1" t="s">
        <v>361</v>
      </c>
      <c r="G11" s="1" t="s">
        <v>362</v>
      </c>
      <c r="H11" s="1" t="s">
        <v>363</v>
      </c>
      <c r="I11" s="1" t="s">
        <v>416</v>
      </c>
      <c r="J11" s="1" t="s">
        <v>365</v>
      </c>
      <c r="K11" s="1" t="s">
        <v>416</v>
      </c>
      <c r="L11" s="1" t="s">
        <v>416</v>
      </c>
      <c r="M11" s="1" t="s">
        <v>366</v>
      </c>
      <c r="N11" s="1" t="s">
        <v>366</v>
      </c>
      <c r="O11" s="1" t="s">
        <v>364</v>
      </c>
      <c r="P11" s="1" t="s">
        <v>367</v>
      </c>
      <c r="Q11" s="1" t="s">
        <v>368</v>
      </c>
      <c r="R11" s="1" t="s">
        <v>417</v>
      </c>
      <c r="S11" s="1" t="s">
        <v>370</v>
      </c>
      <c r="T11" s="1" t="s">
        <v>371</v>
      </c>
      <c r="U11" s="1" t="s">
        <v>372</v>
      </c>
    </row>
    <row r="12" s="1" customFormat="1" spans="1:21">
      <c r="A12" s="3">
        <v>18766177361</v>
      </c>
      <c r="B12" s="1" t="s">
        <v>376</v>
      </c>
      <c r="C12" s="1" t="s">
        <v>418</v>
      </c>
      <c r="D12" s="1" t="s">
        <v>419</v>
      </c>
      <c r="E12" s="1" t="s">
        <v>420</v>
      </c>
      <c r="F12" s="1" t="s">
        <v>361</v>
      </c>
      <c r="G12" s="1" t="s">
        <v>362</v>
      </c>
      <c r="H12" s="1" t="s">
        <v>363</v>
      </c>
      <c r="I12" s="1" t="s">
        <v>421</v>
      </c>
      <c r="J12" s="1" t="s">
        <v>365</v>
      </c>
      <c r="K12" s="1" t="s">
        <v>421</v>
      </c>
      <c r="L12" s="1" t="s">
        <v>421</v>
      </c>
      <c r="M12" s="1" t="s">
        <v>366</v>
      </c>
      <c r="N12" s="1" t="s">
        <v>366</v>
      </c>
      <c r="O12" s="1" t="s">
        <v>364</v>
      </c>
      <c r="P12" s="1" t="s">
        <v>367</v>
      </c>
      <c r="Q12" s="1" t="s">
        <v>368</v>
      </c>
      <c r="R12" s="1" t="s">
        <v>422</v>
      </c>
      <c r="S12" s="1" t="s">
        <v>370</v>
      </c>
      <c r="T12" s="1" t="s">
        <v>371</v>
      </c>
      <c r="U12" s="1" t="s">
        <v>372</v>
      </c>
    </row>
    <row r="13" s="1" customFormat="1" spans="1:21">
      <c r="A13" s="3">
        <v>18767245461</v>
      </c>
      <c r="B13" s="1" t="s">
        <v>376</v>
      </c>
      <c r="C13" s="1" t="s">
        <v>423</v>
      </c>
      <c r="D13" s="1" t="s">
        <v>424</v>
      </c>
      <c r="E13" s="1" t="s">
        <v>425</v>
      </c>
      <c r="F13" s="1" t="s">
        <v>376</v>
      </c>
      <c r="G13" s="1" t="s">
        <v>362</v>
      </c>
      <c r="H13" s="1" t="s">
        <v>363</v>
      </c>
      <c r="I13" s="1" t="s">
        <v>426</v>
      </c>
      <c r="J13" s="1" t="s">
        <v>365</v>
      </c>
      <c r="K13" s="1" t="s">
        <v>426</v>
      </c>
      <c r="L13" s="1" t="s">
        <v>426</v>
      </c>
      <c r="M13" s="1" t="s">
        <v>366</v>
      </c>
      <c r="N13" s="1" t="s">
        <v>366</v>
      </c>
      <c r="O13" s="1" t="s">
        <v>364</v>
      </c>
      <c r="P13" s="1" t="s">
        <v>367</v>
      </c>
      <c r="Q13" s="1" t="s">
        <v>368</v>
      </c>
      <c r="R13" s="1" t="s">
        <v>427</v>
      </c>
      <c r="S13" s="1" t="s">
        <v>370</v>
      </c>
      <c r="T13" s="1" t="s">
        <v>371</v>
      </c>
      <c r="U13" s="1" t="s">
        <v>372</v>
      </c>
    </row>
    <row r="14" s="1" customFormat="1" spans="1:21">
      <c r="A14" s="3">
        <v>18773170745</v>
      </c>
      <c r="B14" s="1" t="s">
        <v>376</v>
      </c>
      <c r="C14" s="1" t="s">
        <v>428</v>
      </c>
      <c r="D14" s="1" t="s">
        <v>429</v>
      </c>
      <c r="E14" s="1" t="s">
        <v>95</v>
      </c>
      <c r="F14" s="1" t="s">
        <v>361</v>
      </c>
      <c r="G14" s="1" t="s">
        <v>362</v>
      </c>
      <c r="H14" s="1" t="s">
        <v>363</v>
      </c>
      <c r="I14" s="1" t="s">
        <v>430</v>
      </c>
      <c r="J14" s="1" t="s">
        <v>365</v>
      </c>
      <c r="K14" s="1" t="s">
        <v>430</v>
      </c>
      <c r="L14" s="1" t="s">
        <v>430</v>
      </c>
      <c r="M14" s="1" t="s">
        <v>366</v>
      </c>
      <c r="N14" s="1" t="s">
        <v>366</v>
      </c>
      <c r="O14" s="1" t="s">
        <v>364</v>
      </c>
      <c r="P14" s="1" t="s">
        <v>367</v>
      </c>
      <c r="Q14" s="1" t="s">
        <v>368</v>
      </c>
      <c r="R14" s="1" t="s">
        <v>431</v>
      </c>
      <c r="S14" s="1" t="s">
        <v>370</v>
      </c>
      <c r="T14" s="1" t="s">
        <v>371</v>
      </c>
      <c r="U14" s="1" t="s">
        <v>372</v>
      </c>
    </row>
    <row r="15" s="1" customFormat="1" spans="1:21">
      <c r="A15" s="3">
        <v>999218773491707</v>
      </c>
      <c r="B15" s="1" t="s">
        <v>376</v>
      </c>
      <c r="C15" s="1" t="s">
        <v>432</v>
      </c>
      <c r="D15" s="1" t="s">
        <v>433</v>
      </c>
      <c r="E15" s="1" t="s">
        <v>99</v>
      </c>
      <c r="F15" s="1" t="s">
        <v>361</v>
      </c>
      <c r="G15" s="1" t="s">
        <v>362</v>
      </c>
      <c r="H15" s="1" t="s">
        <v>363</v>
      </c>
      <c r="I15" s="1" t="s">
        <v>434</v>
      </c>
      <c r="J15" s="1" t="s">
        <v>365</v>
      </c>
      <c r="K15" s="1" t="s">
        <v>434</v>
      </c>
      <c r="L15" s="1" t="s">
        <v>434</v>
      </c>
      <c r="M15" s="1" t="s">
        <v>366</v>
      </c>
      <c r="N15" s="1" t="s">
        <v>366</v>
      </c>
      <c r="O15" s="1" t="s">
        <v>364</v>
      </c>
      <c r="P15" s="1" t="s">
        <v>367</v>
      </c>
      <c r="Q15" s="1" t="s">
        <v>368</v>
      </c>
      <c r="R15" s="1" t="s">
        <v>435</v>
      </c>
      <c r="S15" s="1" t="s">
        <v>370</v>
      </c>
      <c r="T15" s="1" t="s">
        <v>371</v>
      </c>
      <c r="U15" s="1" t="s">
        <v>372</v>
      </c>
    </row>
    <row r="16" s="1" customFormat="1" spans="1:21">
      <c r="A16" s="3">
        <v>18773510548</v>
      </c>
      <c r="B16" s="1" t="s">
        <v>376</v>
      </c>
      <c r="C16" s="1" t="s">
        <v>436</v>
      </c>
      <c r="D16" s="1" t="s">
        <v>437</v>
      </c>
      <c r="E16" s="1" t="s">
        <v>103</v>
      </c>
      <c r="F16" s="1" t="s">
        <v>361</v>
      </c>
      <c r="G16" s="1" t="s">
        <v>362</v>
      </c>
      <c r="H16" s="1" t="s">
        <v>363</v>
      </c>
      <c r="I16" s="1" t="s">
        <v>438</v>
      </c>
      <c r="J16" s="1" t="s">
        <v>365</v>
      </c>
      <c r="K16" s="1" t="s">
        <v>438</v>
      </c>
      <c r="L16" s="1" t="s">
        <v>438</v>
      </c>
      <c r="M16" s="1" t="s">
        <v>366</v>
      </c>
      <c r="N16" s="1" t="s">
        <v>366</v>
      </c>
      <c r="O16" s="1" t="s">
        <v>364</v>
      </c>
      <c r="P16" s="1" t="s">
        <v>367</v>
      </c>
      <c r="Q16" s="1" t="s">
        <v>368</v>
      </c>
      <c r="R16" s="1" t="s">
        <v>439</v>
      </c>
      <c r="S16" s="1" t="s">
        <v>370</v>
      </c>
      <c r="T16" s="1" t="s">
        <v>371</v>
      </c>
      <c r="U16" s="1" t="s">
        <v>372</v>
      </c>
    </row>
    <row r="17" s="1" customFormat="1" spans="1:21">
      <c r="A17" s="3">
        <v>999218774944319</v>
      </c>
      <c r="B17" s="1" t="s">
        <v>376</v>
      </c>
      <c r="C17" s="1" t="s">
        <v>440</v>
      </c>
      <c r="D17" s="1" t="s">
        <v>433</v>
      </c>
      <c r="E17" s="1" t="s">
        <v>108</v>
      </c>
      <c r="F17" s="1" t="s">
        <v>361</v>
      </c>
      <c r="G17" s="1" t="s">
        <v>362</v>
      </c>
      <c r="H17" s="1" t="s">
        <v>363</v>
      </c>
      <c r="I17" s="1" t="s">
        <v>441</v>
      </c>
      <c r="J17" s="1" t="s">
        <v>365</v>
      </c>
      <c r="K17" s="1" t="s">
        <v>441</v>
      </c>
      <c r="L17" s="1" t="s">
        <v>441</v>
      </c>
      <c r="M17" s="1" t="s">
        <v>366</v>
      </c>
      <c r="N17" s="1" t="s">
        <v>366</v>
      </c>
      <c r="O17" s="1" t="s">
        <v>364</v>
      </c>
      <c r="P17" s="1" t="s">
        <v>367</v>
      </c>
      <c r="Q17" s="1" t="s">
        <v>368</v>
      </c>
      <c r="R17" s="1" t="s">
        <v>442</v>
      </c>
      <c r="S17" s="1" t="s">
        <v>370</v>
      </c>
      <c r="T17" s="1" t="s">
        <v>371</v>
      </c>
      <c r="U17" s="1" t="s">
        <v>372</v>
      </c>
    </row>
    <row r="18" s="1" customFormat="1" spans="1:21">
      <c r="A18" s="3">
        <v>18775135001</v>
      </c>
      <c r="B18" s="1" t="s">
        <v>376</v>
      </c>
      <c r="C18" s="1" t="s">
        <v>443</v>
      </c>
      <c r="D18" s="1" t="s">
        <v>444</v>
      </c>
      <c r="E18" s="1" t="s">
        <v>112</v>
      </c>
      <c r="F18" s="1" t="s">
        <v>376</v>
      </c>
      <c r="G18" s="1" t="s">
        <v>362</v>
      </c>
      <c r="H18" s="1" t="s">
        <v>363</v>
      </c>
      <c r="I18" s="1" t="s">
        <v>445</v>
      </c>
      <c r="J18" s="1" t="s">
        <v>365</v>
      </c>
      <c r="K18" s="1" t="s">
        <v>445</v>
      </c>
      <c r="L18" s="1" t="s">
        <v>445</v>
      </c>
      <c r="M18" s="1" t="s">
        <v>366</v>
      </c>
      <c r="N18" s="1" t="s">
        <v>366</v>
      </c>
      <c r="O18" s="1" t="s">
        <v>364</v>
      </c>
      <c r="P18" s="1" t="s">
        <v>367</v>
      </c>
      <c r="Q18" s="1" t="s">
        <v>368</v>
      </c>
      <c r="R18" s="1" t="s">
        <v>446</v>
      </c>
      <c r="S18" s="1" t="s">
        <v>370</v>
      </c>
      <c r="T18" s="1" t="s">
        <v>371</v>
      </c>
      <c r="U18" s="1" t="s">
        <v>372</v>
      </c>
    </row>
    <row r="19" s="1" customFormat="1" spans="1:21">
      <c r="A19" s="3">
        <v>999218775550156</v>
      </c>
      <c r="B19" s="1" t="s">
        <v>376</v>
      </c>
      <c r="C19" s="1" t="s">
        <v>447</v>
      </c>
      <c r="D19" s="1" t="s">
        <v>448</v>
      </c>
      <c r="E19" s="1" t="s">
        <v>116</v>
      </c>
      <c r="F19" s="1" t="s">
        <v>361</v>
      </c>
      <c r="G19" s="1" t="s">
        <v>362</v>
      </c>
      <c r="H19" s="1" t="s">
        <v>363</v>
      </c>
      <c r="I19" s="1" t="s">
        <v>449</v>
      </c>
      <c r="J19" s="1" t="s">
        <v>365</v>
      </c>
      <c r="K19" s="1" t="s">
        <v>449</v>
      </c>
      <c r="L19" s="1" t="s">
        <v>364</v>
      </c>
      <c r="M19" s="1" t="s">
        <v>450</v>
      </c>
      <c r="N19" s="1" t="s">
        <v>450</v>
      </c>
      <c r="O19" s="1" t="s">
        <v>364</v>
      </c>
      <c r="P19" s="1" t="s">
        <v>367</v>
      </c>
      <c r="Q19" s="1" t="s">
        <v>368</v>
      </c>
      <c r="R19" s="1" t="s">
        <v>451</v>
      </c>
      <c r="S19" s="1" t="s">
        <v>370</v>
      </c>
      <c r="T19" s="1" t="s">
        <v>371</v>
      </c>
      <c r="U19" s="1" t="s">
        <v>372</v>
      </c>
    </row>
    <row r="20" s="1" customFormat="1" spans="1:21">
      <c r="A20" s="3">
        <v>18776294880</v>
      </c>
      <c r="B20" s="1" t="s">
        <v>361</v>
      </c>
      <c r="C20" s="1" t="s">
        <v>452</v>
      </c>
      <c r="D20" s="1" t="s">
        <v>453</v>
      </c>
      <c r="E20" s="1" t="s">
        <v>454</v>
      </c>
      <c r="F20" s="1" t="s">
        <v>361</v>
      </c>
      <c r="G20" s="1" t="s">
        <v>362</v>
      </c>
      <c r="H20" s="1" t="s">
        <v>363</v>
      </c>
      <c r="I20" s="1" t="s">
        <v>455</v>
      </c>
      <c r="J20" s="1" t="s">
        <v>365</v>
      </c>
      <c r="K20" s="1" t="s">
        <v>455</v>
      </c>
      <c r="L20" s="1" t="s">
        <v>455</v>
      </c>
      <c r="M20" s="1" t="s">
        <v>366</v>
      </c>
      <c r="N20" s="1" t="s">
        <v>366</v>
      </c>
      <c r="O20" s="1" t="s">
        <v>364</v>
      </c>
      <c r="P20" s="1" t="s">
        <v>367</v>
      </c>
      <c r="Q20" s="1" t="s">
        <v>368</v>
      </c>
      <c r="R20" s="1" t="s">
        <v>456</v>
      </c>
      <c r="S20" s="1" t="s">
        <v>370</v>
      </c>
      <c r="T20" s="1" t="s">
        <v>371</v>
      </c>
      <c r="U20" s="1" t="s">
        <v>372</v>
      </c>
    </row>
    <row r="21" s="1" customFormat="1" spans="1:21">
      <c r="A21" s="3">
        <v>999218776398748</v>
      </c>
      <c r="B21" s="1" t="s">
        <v>361</v>
      </c>
      <c r="C21" s="1" t="s">
        <v>457</v>
      </c>
      <c r="D21" s="1" t="s">
        <v>458</v>
      </c>
      <c r="E21" s="1" t="s">
        <v>127</v>
      </c>
      <c r="F21" s="1" t="s">
        <v>361</v>
      </c>
      <c r="G21" s="1" t="s">
        <v>362</v>
      </c>
      <c r="H21" s="1" t="s">
        <v>363</v>
      </c>
      <c r="I21" s="1" t="s">
        <v>459</v>
      </c>
      <c r="J21" s="1" t="s">
        <v>365</v>
      </c>
      <c r="K21" s="1" t="s">
        <v>459</v>
      </c>
      <c r="L21" s="1" t="s">
        <v>459</v>
      </c>
      <c r="M21" s="1" t="s">
        <v>366</v>
      </c>
      <c r="N21" s="1" t="s">
        <v>366</v>
      </c>
      <c r="O21" s="1" t="s">
        <v>364</v>
      </c>
      <c r="P21" s="1" t="s">
        <v>367</v>
      </c>
      <c r="Q21" s="1" t="s">
        <v>368</v>
      </c>
      <c r="R21" s="1" t="s">
        <v>460</v>
      </c>
      <c r="S21" s="1" t="s">
        <v>370</v>
      </c>
      <c r="T21" s="1" t="s">
        <v>371</v>
      </c>
      <c r="U21" s="1" t="s">
        <v>372</v>
      </c>
    </row>
    <row r="22" s="1" customFormat="1" spans="1:21">
      <c r="A22" s="3">
        <v>18776545289</v>
      </c>
      <c r="B22" s="1" t="s">
        <v>361</v>
      </c>
      <c r="C22" s="1" t="s">
        <v>461</v>
      </c>
      <c r="D22" s="1" t="s">
        <v>462</v>
      </c>
      <c r="E22" s="1" t="s">
        <v>463</v>
      </c>
      <c r="F22" s="1" t="s">
        <v>361</v>
      </c>
      <c r="G22" s="1" t="s">
        <v>362</v>
      </c>
      <c r="H22" s="1" t="s">
        <v>363</v>
      </c>
      <c r="I22" s="1" t="s">
        <v>464</v>
      </c>
      <c r="J22" s="1" t="s">
        <v>365</v>
      </c>
      <c r="K22" s="1" t="s">
        <v>464</v>
      </c>
      <c r="L22" s="1" t="s">
        <v>464</v>
      </c>
      <c r="M22" s="1" t="s">
        <v>366</v>
      </c>
      <c r="N22" s="1" t="s">
        <v>366</v>
      </c>
      <c r="O22" s="1" t="s">
        <v>364</v>
      </c>
      <c r="P22" s="1" t="s">
        <v>367</v>
      </c>
      <c r="Q22" s="1" t="s">
        <v>368</v>
      </c>
      <c r="R22" s="1" t="s">
        <v>465</v>
      </c>
      <c r="S22" s="1" t="s">
        <v>370</v>
      </c>
      <c r="T22" s="1" t="s">
        <v>371</v>
      </c>
      <c r="U22" s="1" t="s">
        <v>372</v>
      </c>
    </row>
    <row r="23" s="1" customFormat="1" spans="1:21">
      <c r="A23" s="3">
        <v>18776573802</v>
      </c>
      <c r="B23" s="1" t="s">
        <v>361</v>
      </c>
      <c r="C23" s="1" t="s">
        <v>466</v>
      </c>
      <c r="D23" s="1" t="s">
        <v>467</v>
      </c>
      <c r="E23" s="1" t="s">
        <v>134</v>
      </c>
      <c r="F23" s="1" t="s">
        <v>361</v>
      </c>
      <c r="G23" s="1" t="s">
        <v>362</v>
      </c>
      <c r="H23" s="1" t="s">
        <v>363</v>
      </c>
      <c r="I23" s="1" t="s">
        <v>468</v>
      </c>
      <c r="J23" s="1" t="s">
        <v>365</v>
      </c>
      <c r="K23" s="1" t="s">
        <v>468</v>
      </c>
      <c r="L23" s="1" t="s">
        <v>468</v>
      </c>
      <c r="M23" s="1" t="s">
        <v>366</v>
      </c>
      <c r="N23" s="1" t="s">
        <v>366</v>
      </c>
      <c r="O23" s="1" t="s">
        <v>364</v>
      </c>
      <c r="P23" s="1" t="s">
        <v>367</v>
      </c>
      <c r="Q23" s="1" t="s">
        <v>368</v>
      </c>
      <c r="R23" s="1" t="s">
        <v>469</v>
      </c>
      <c r="S23" s="1" t="s">
        <v>370</v>
      </c>
      <c r="T23" s="1" t="s">
        <v>371</v>
      </c>
      <c r="U23" s="1" t="s">
        <v>372</v>
      </c>
    </row>
    <row r="24" s="1" customFormat="1" spans="1:21">
      <c r="A24" s="3">
        <v>999218776607669</v>
      </c>
      <c r="B24" s="1" t="s">
        <v>361</v>
      </c>
      <c r="C24" s="1" t="s">
        <v>470</v>
      </c>
      <c r="D24" s="1" t="s">
        <v>471</v>
      </c>
      <c r="E24" s="1" t="s">
        <v>137</v>
      </c>
      <c r="F24" s="1" t="s">
        <v>361</v>
      </c>
      <c r="G24" s="1" t="s">
        <v>362</v>
      </c>
      <c r="H24" s="1" t="s">
        <v>363</v>
      </c>
      <c r="I24" s="1" t="s">
        <v>472</v>
      </c>
      <c r="J24" s="1" t="s">
        <v>365</v>
      </c>
      <c r="K24" s="1" t="s">
        <v>472</v>
      </c>
      <c r="L24" s="1" t="s">
        <v>472</v>
      </c>
      <c r="M24" s="1" t="s">
        <v>366</v>
      </c>
      <c r="N24" s="1" t="s">
        <v>366</v>
      </c>
      <c r="O24" s="1" t="s">
        <v>364</v>
      </c>
      <c r="P24" s="1" t="s">
        <v>367</v>
      </c>
      <c r="Q24" s="1" t="s">
        <v>368</v>
      </c>
      <c r="R24" s="1" t="s">
        <v>473</v>
      </c>
      <c r="S24" s="1" t="s">
        <v>370</v>
      </c>
      <c r="T24" s="1" t="s">
        <v>371</v>
      </c>
      <c r="U24" s="1" t="s">
        <v>372</v>
      </c>
    </row>
    <row r="25" s="1" customFormat="1" spans="1:21">
      <c r="A25" s="3">
        <v>18776646608</v>
      </c>
      <c r="B25" s="1" t="s">
        <v>361</v>
      </c>
      <c r="C25" s="1" t="s">
        <v>474</v>
      </c>
      <c r="D25" s="1" t="s">
        <v>475</v>
      </c>
      <c r="E25" s="1" t="s">
        <v>143</v>
      </c>
      <c r="F25" s="1" t="s">
        <v>361</v>
      </c>
      <c r="G25" s="1" t="s">
        <v>362</v>
      </c>
      <c r="H25" s="1" t="s">
        <v>363</v>
      </c>
      <c r="I25" s="1" t="s">
        <v>476</v>
      </c>
      <c r="J25" s="1" t="s">
        <v>365</v>
      </c>
      <c r="K25" s="1" t="s">
        <v>476</v>
      </c>
      <c r="L25" s="1" t="s">
        <v>476</v>
      </c>
      <c r="M25" s="1" t="s">
        <v>366</v>
      </c>
      <c r="N25" s="1" t="s">
        <v>366</v>
      </c>
      <c r="O25" s="1" t="s">
        <v>364</v>
      </c>
      <c r="P25" s="1" t="s">
        <v>367</v>
      </c>
      <c r="Q25" s="1" t="s">
        <v>368</v>
      </c>
      <c r="R25" s="1" t="s">
        <v>477</v>
      </c>
      <c r="S25" s="1" t="s">
        <v>370</v>
      </c>
      <c r="T25" s="1" t="s">
        <v>371</v>
      </c>
      <c r="U25" s="1" t="s">
        <v>372</v>
      </c>
    </row>
    <row r="26" s="1" customFormat="1" spans="1:21">
      <c r="A26" s="3">
        <v>999218776690625</v>
      </c>
      <c r="B26" s="1" t="s">
        <v>361</v>
      </c>
      <c r="C26" s="1" t="s">
        <v>478</v>
      </c>
      <c r="D26" s="1" t="s">
        <v>433</v>
      </c>
      <c r="E26" s="1" t="s">
        <v>146</v>
      </c>
      <c r="F26" s="1" t="s">
        <v>361</v>
      </c>
      <c r="G26" s="1" t="s">
        <v>362</v>
      </c>
      <c r="H26" s="1" t="s">
        <v>363</v>
      </c>
      <c r="I26" s="1" t="s">
        <v>441</v>
      </c>
      <c r="J26" s="1" t="s">
        <v>365</v>
      </c>
      <c r="K26" s="1" t="s">
        <v>441</v>
      </c>
      <c r="L26" s="1" t="s">
        <v>441</v>
      </c>
      <c r="M26" s="1" t="s">
        <v>366</v>
      </c>
      <c r="N26" s="1" t="s">
        <v>366</v>
      </c>
      <c r="O26" s="1" t="s">
        <v>364</v>
      </c>
      <c r="P26" s="1" t="s">
        <v>367</v>
      </c>
      <c r="Q26" s="1" t="s">
        <v>368</v>
      </c>
      <c r="R26" s="1" t="s">
        <v>479</v>
      </c>
      <c r="S26" s="1" t="s">
        <v>370</v>
      </c>
      <c r="T26" s="1" t="s">
        <v>371</v>
      </c>
      <c r="U26" s="1" t="s">
        <v>372</v>
      </c>
    </row>
    <row r="27" s="1" customFormat="1" spans="1:21">
      <c r="A27" s="3">
        <v>18776870886</v>
      </c>
      <c r="B27" s="1" t="s">
        <v>361</v>
      </c>
      <c r="C27" s="1" t="s">
        <v>480</v>
      </c>
      <c r="D27" s="1" t="s">
        <v>481</v>
      </c>
      <c r="E27" s="1" t="s">
        <v>150</v>
      </c>
      <c r="F27" s="1" t="s">
        <v>361</v>
      </c>
      <c r="G27" s="1" t="s">
        <v>362</v>
      </c>
      <c r="H27" s="1" t="s">
        <v>363</v>
      </c>
      <c r="I27" s="1" t="s">
        <v>482</v>
      </c>
      <c r="J27" s="1" t="s">
        <v>365</v>
      </c>
      <c r="K27" s="1" t="s">
        <v>482</v>
      </c>
      <c r="L27" s="1" t="s">
        <v>482</v>
      </c>
      <c r="M27" s="1" t="s">
        <v>366</v>
      </c>
      <c r="N27" s="1" t="s">
        <v>366</v>
      </c>
      <c r="O27" s="1" t="s">
        <v>364</v>
      </c>
      <c r="P27" s="1" t="s">
        <v>367</v>
      </c>
      <c r="Q27" s="1" t="s">
        <v>368</v>
      </c>
      <c r="R27" s="1" t="s">
        <v>483</v>
      </c>
      <c r="S27" s="1" t="s">
        <v>370</v>
      </c>
      <c r="T27" s="1" t="s">
        <v>371</v>
      </c>
      <c r="U27" s="1" t="s">
        <v>372</v>
      </c>
    </row>
    <row r="28" s="1" customFormat="1" spans="1:21">
      <c r="A28" s="3">
        <v>18777147601</v>
      </c>
      <c r="B28" s="1" t="s">
        <v>361</v>
      </c>
      <c r="C28" s="1" t="s">
        <v>484</v>
      </c>
      <c r="D28" s="1" t="s">
        <v>433</v>
      </c>
      <c r="E28" s="1" t="s">
        <v>153</v>
      </c>
      <c r="F28" s="1" t="s">
        <v>361</v>
      </c>
      <c r="G28" s="1" t="s">
        <v>362</v>
      </c>
      <c r="H28" s="1" t="s">
        <v>363</v>
      </c>
      <c r="I28" s="1" t="s">
        <v>441</v>
      </c>
      <c r="J28" s="1" t="s">
        <v>365</v>
      </c>
      <c r="K28" s="1" t="s">
        <v>441</v>
      </c>
      <c r="L28" s="1" t="s">
        <v>441</v>
      </c>
      <c r="M28" s="1" t="s">
        <v>366</v>
      </c>
      <c r="N28" s="1" t="s">
        <v>366</v>
      </c>
      <c r="O28" s="1" t="s">
        <v>364</v>
      </c>
      <c r="P28" s="1" t="s">
        <v>367</v>
      </c>
      <c r="Q28" s="1" t="s">
        <v>368</v>
      </c>
      <c r="R28" s="1" t="s">
        <v>485</v>
      </c>
      <c r="S28" s="1" t="s">
        <v>370</v>
      </c>
      <c r="T28" s="1" t="s">
        <v>371</v>
      </c>
      <c r="U28" s="1" t="s">
        <v>372</v>
      </c>
    </row>
    <row r="29" s="1" customFormat="1" spans="1:21">
      <c r="A29" s="3">
        <v>18777334098</v>
      </c>
      <c r="B29" s="1" t="s">
        <v>361</v>
      </c>
      <c r="C29" s="1" t="s">
        <v>486</v>
      </c>
      <c r="D29" s="1" t="s">
        <v>487</v>
      </c>
      <c r="E29" s="1" t="s">
        <v>488</v>
      </c>
      <c r="F29" s="1" t="s">
        <v>361</v>
      </c>
      <c r="G29" s="1" t="s">
        <v>362</v>
      </c>
      <c r="H29" s="1" t="s">
        <v>363</v>
      </c>
      <c r="I29" s="1" t="s">
        <v>489</v>
      </c>
      <c r="J29" s="1" t="s">
        <v>365</v>
      </c>
      <c r="K29" s="1" t="s">
        <v>489</v>
      </c>
      <c r="L29" s="1" t="s">
        <v>489</v>
      </c>
      <c r="M29" s="1" t="s">
        <v>366</v>
      </c>
      <c r="N29" s="1" t="s">
        <v>366</v>
      </c>
      <c r="O29" s="1" t="s">
        <v>364</v>
      </c>
      <c r="P29" s="1" t="s">
        <v>367</v>
      </c>
      <c r="Q29" s="1" t="s">
        <v>368</v>
      </c>
      <c r="R29" s="1" t="s">
        <v>490</v>
      </c>
      <c r="S29" s="1" t="s">
        <v>370</v>
      </c>
      <c r="T29" s="1" t="s">
        <v>371</v>
      </c>
      <c r="U29" s="1" t="s">
        <v>372</v>
      </c>
    </row>
    <row r="30" s="1" customFormat="1" spans="1:21">
      <c r="A30" s="3">
        <v>18777418822</v>
      </c>
      <c r="B30" s="1" t="s">
        <v>361</v>
      </c>
      <c r="C30" s="1" t="s">
        <v>491</v>
      </c>
      <c r="D30" s="1" t="s">
        <v>492</v>
      </c>
      <c r="E30" s="1" t="s">
        <v>165</v>
      </c>
      <c r="F30" s="1" t="s">
        <v>361</v>
      </c>
      <c r="G30" s="1" t="s">
        <v>362</v>
      </c>
      <c r="H30" s="1" t="s">
        <v>363</v>
      </c>
      <c r="I30" s="1" t="s">
        <v>493</v>
      </c>
      <c r="J30" s="1" t="s">
        <v>365</v>
      </c>
      <c r="K30" s="1" t="s">
        <v>493</v>
      </c>
      <c r="L30" s="1" t="s">
        <v>493</v>
      </c>
      <c r="M30" s="1" t="s">
        <v>366</v>
      </c>
      <c r="N30" s="1" t="s">
        <v>366</v>
      </c>
      <c r="O30" s="1" t="s">
        <v>364</v>
      </c>
      <c r="P30" s="1" t="s">
        <v>367</v>
      </c>
      <c r="Q30" s="1" t="s">
        <v>368</v>
      </c>
      <c r="R30" s="1" t="s">
        <v>494</v>
      </c>
      <c r="S30" s="1" t="s">
        <v>370</v>
      </c>
      <c r="T30" s="1" t="s">
        <v>371</v>
      </c>
      <c r="U30" s="1" t="s">
        <v>372</v>
      </c>
    </row>
    <row r="31" s="1" customFormat="1" spans="1:21">
      <c r="A31" s="3">
        <v>18777596063</v>
      </c>
      <c r="B31" s="1" t="s">
        <v>361</v>
      </c>
      <c r="C31" s="1" t="s">
        <v>495</v>
      </c>
      <c r="D31" s="1" t="s">
        <v>496</v>
      </c>
      <c r="E31" s="1" t="s">
        <v>169</v>
      </c>
      <c r="F31" s="1" t="s">
        <v>361</v>
      </c>
      <c r="G31" s="1" t="s">
        <v>362</v>
      </c>
      <c r="H31" s="1" t="s">
        <v>363</v>
      </c>
      <c r="I31" s="1" t="s">
        <v>497</v>
      </c>
      <c r="J31" s="1" t="s">
        <v>365</v>
      </c>
      <c r="K31" s="1" t="s">
        <v>497</v>
      </c>
      <c r="L31" s="1" t="s">
        <v>497</v>
      </c>
      <c r="M31" s="1" t="s">
        <v>366</v>
      </c>
      <c r="N31" s="1" t="s">
        <v>366</v>
      </c>
      <c r="O31" s="1" t="s">
        <v>364</v>
      </c>
      <c r="P31" s="1" t="s">
        <v>367</v>
      </c>
      <c r="Q31" s="1" t="s">
        <v>368</v>
      </c>
      <c r="R31" s="1" t="s">
        <v>498</v>
      </c>
      <c r="S31" s="1" t="s">
        <v>370</v>
      </c>
      <c r="T31" s="1" t="s">
        <v>371</v>
      </c>
      <c r="U31" s="1" t="s">
        <v>372</v>
      </c>
    </row>
    <row r="32" s="1" customFormat="1" spans="1:21">
      <c r="A32" s="3">
        <v>999218777727628</v>
      </c>
      <c r="B32" s="1" t="s">
        <v>361</v>
      </c>
      <c r="C32" s="1" t="s">
        <v>499</v>
      </c>
      <c r="D32" s="1" t="s">
        <v>500</v>
      </c>
      <c r="E32" s="1" t="s">
        <v>173</v>
      </c>
      <c r="F32" s="1" t="s">
        <v>361</v>
      </c>
      <c r="G32" s="1" t="s">
        <v>362</v>
      </c>
      <c r="H32" s="1" t="s">
        <v>363</v>
      </c>
      <c r="I32" s="1" t="s">
        <v>501</v>
      </c>
      <c r="J32" s="1" t="s">
        <v>365</v>
      </c>
      <c r="K32" s="1" t="s">
        <v>501</v>
      </c>
      <c r="L32" s="1" t="s">
        <v>501</v>
      </c>
      <c r="M32" s="1" t="s">
        <v>366</v>
      </c>
      <c r="N32" s="1" t="s">
        <v>366</v>
      </c>
      <c r="O32" s="1" t="s">
        <v>364</v>
      </c>
      <c r="P32" s="1" t="s">
        <v>367</v>
      </c>
      <c r="Q32" s="1" t="s">
        <v>368</v>
      </c>
      <c r="R32" s="1" t="s">
        <v>502</v>
      </c>
      <c r="S32" s="1" t="s">
        <v>370</v>
      </c>
      <c r="T32" s="1" t="s">
        <v>371</v>
      </c>
      <c r="U32" s="1" t="s">
        <v>372</v>
      </c>
    </row>
    <row r="33" s="1" customFormat="1" spans="1:21">
      <c r="A33" s="3">
        <v>999218777744833</v>
      </c>
      <c r="B33" s="1" t="s">
        <v>361</v>
      </c>
      <c r="C33" s="1" t="s">
        <v>503</v>
      </c>
      <c r="D33" s="1" t="s">
        <v>504</v>
      </c>
      <c r="E33" s="1" t="s">
        <v>177</v>
      </c>
      <c r="F33" s="1" t="s">
        <v>361</v>
      </c>
      <c r="G33" s="1" t="s">
        <v>362</v>
      </c>
      <c r="H33" s="1" t="s">
        <v>363</v>
      </c>
      <c r="I33" s="1" t="s">
        <v>505</v>
      </c>
      <c r="J33" s="1" t="s">
        <v>365</v>
      </c>
      <c r="K33" s="1" t="s">
        <v>505</v>
      </c>
      <c r="L33" s="1" t="s">
        <v>505</v>
      </c>
      <c r="M33" s="1" t="s">
        <v>366</v>
      </c>
      <c r="N33" s="1" t="s">
        <v>366</v>
      </c>
      <c r="O33" s="1" t="s">
        <v>364</v>
      </c>
      <c r="P33" s="1" t="s">
        <v>367</v>
      </c>
      <c r="Q33" s="1" t="s">
        <v>368</v>
      </c>
      <c r="R33" s="1" t="s">
        <v>506</v>
      </c>
      <c r="S33" s="1" t="s">
        <v>370</v>
      </c>
      <c r="T33" s="1" t="s">
        <v>371</v>
      </c>
      <c r="U33" s="1" t="s">
        <v>372</v>
      </c>
    </row>
    <row r="34" s="1" customFormat="1" spans="1:21">
      <c r="A34" s="3">
        <v>999218777842291</v>
      </c>
      <c r="B34" s="1" t="s">
        <v>361</v>
      </c>
      <c r="C34" s="1" t="s">
        <v>507</v>
      </c>
      <c r="D34" s="1" t="s">
        <v>508</v>
      </c>
      <c r="E34" s="1" t="s">
        <v>185</v>
      </c>
      <c r="F34" s="1" t="s">
        <v>361</v>
      </c>
      <c r="G34" s="1" t="s">
        <v>362</v>
      </c>
      <c r="H34" s="1" t="s">
        <v>363</v>
      </c>
      <c r="I34" s="1" t="s">
        <v>509</v>
      </c>
      <c r="J34" s="1" t="s">
        <v>365</v>
      </c>
      <c r="K34" s="1" t="s">
        <v>509</v>
      </c>
      <c r="L34" s="1" t="s">
        <v>509</v>
      </c>
      <c r="M34" s="1" t="s">
        <v>366</v>
      </c>
      <c r="N34" s="1" t="s">
        <v>366</v>
      </c>
      <c r="O34" s="1" t="s">
        <v>364</v>
      </c>
      <c r="P34" s="1" t="s">
        <v>367</v>
      </c>
      <c r="Q34" s="1" t="s">
        <v>368</v>
      </c>
      <c r="R34" s="1" t="s">
        <v>510</v>
      </c>
      <c r="S34" s="1" t="s">
        <v>370</v>
      </c>
      <c r="T34" s="1" t="s">
        <v>371</v>
      </c>
      <c r="U34" s="1" t="s">
        <v>372</v>
      </c>
    </row>
    <row r="35" s="1" customFormat="1" spans="1:21">
      <c r="A35" s="3">
        <v>18777873766</v>
      </c>
      <c r="B35" s="1" t="s">
        <v>361</v>
      </c>
      <c r="C35" s="1" t="s">
        <v>511</v>
      </c>
      <c r="D35" s="1" t="s">
        <v>512</v>
      </c>
      <c r="E35" s="1" t="s">
        <v>188</v>
      </c>
      <c r="F35" s="1" t="s">
        <v>361</v>
      </c>
      <c r="G35" s="1" t="s">
        <v>362</v>
      </c>
      <c r="H35" s="1" t="s">
        <v>363</v>
      </c>
      <c r="I35" s="1" t="s">
        <v>513</v>
      </c>
      <c r="J35" s="1" t="s">
        <v>365</v>
      </c>
      <c r="K35" s="1" t="s">
        <v>513</v>
      </c>
      <c r="L35" s="1" t="s">
        <v>513</v>
      </c>
      <c r="M35" s="1" t="s">
        <v>366</v>
      </c>
      <c r="N35" s="1" t="s">
        <v>366</v>
      </c>
      <c r="O35" s="1" t="s">
        <v>364</v>
      </c>
      <c r="P35" s="1" t="s">
        <v>367</v>
      </c>
      <c r="Q35" s="1" t="s">
        <v>368</v>
      </c>
      <c r="R35" s="1" t="s">
        <v>514</v>
      </c>
      <c r="S35" s="1" t="s">
        <v>370</v>
      </c>
      <c r="T35" s="1" t="s">
        <v>371</v>
      </c>
      <c r="U35" s="1" t="s">
        <v>372</v>
      </c>
    </row>
    <row r="36" s="1" customFormat="1" spans="1:21">
      <c r="A36" s="3">
        <v>999218777881046</v>
      </c>
      <c r="B36" s="1" t="s">
        <v>361</v>
      </c>
      <c r="C36" s="1" t="s">
        <v>515</v>
      </c>
      <c r="D36" s="1" t="s">
        <v>516</v>
      </c>
      <c r="E36" s="1" t="s">
        <v>193</v>
      </c>
      <c r="F36" s="1" t="s">
        <v>361</v>
      </c>
      <c r="G36" s="1" t="s">
        <v>362</v>
      </c>
      <c r="H36" s="1" t="s">
        <v>363</v>
      </c>
      <c r="I36" s="1" t="s">
        <v>517</v>
      </c>
      <c r="J36" s="1" t="s">
        <v>365</v>
      </c>
      <c r="K36" s="1" t="s">
        <v>517</v>
      </c>
      <c r="L36" s="1" t="s">
        <v>517</v>
      </c>
      <c r="M36" s="1" t="s">
        <v>366</v>
      </c>
      <c r="N36" s="1" t="s">
        <v>366</v>
      </c>
      <c r="O36" s="1" t="s">
        <v>364</v>
      </c>
      <c r="P36" s="1" t="s">
        <v>367</v>
      </c>
      <c r="Q36" s="1" t="s">
        <v>368</v>
      </c>
      <c r="R36" s="1" t="s">
        <v>518</v>
      </c>
      <c r="S36" s="1" t="s">
        <v>370</v>
      </c>
      <c r="T36" s="1" t="s">
        <v>371</v>
      </c>
      <c r="U36" s="1" t="s">
        <v>372</v>
      </c>
    </row>
    <row r="37" s="1" customFormat="1" spans="1:21">
      <c r="A37" s="3">
        <v>999218777882941</v>
      </c>
      <c r="B37" s="1" t="s">
        <v>361</v>
      </c>
      <c r="C37" s="1" t="s">
        <v>519</v>
      </c>
      <c r="D37" s="1" t="s">
        <v>520</v>
      </c>
      <c r="E37" s="1" t="s">
        <v>197</v>
      </c>
      <c r="F37" s="1" t="s">
        <v>361</v>
      </c>
      <c r="G37" s="1" t="s">
        <v>362</v>
      </c>
      <c r="H37" s="1" t="s">
        <v>363</v>
      </c>
      <c r="I37" s="1" t="s">
        <v>521</v>
      </c>
      <c r="J37" s="1" t="s">
        <v>365</v>
      </c>
      <c r="K37" s="1" t="s">
        <v>521</v>
      </c>
      <c r="L37" s="1" t="s">
        <v>521</v>
      </c>
      <c r="M37" s="1" t="s">
        <v>366</v>
      </c>
      <c r="N37" s="1" t="s">
        <v>366</v>
      </c>
      <c r="O37" s="1" t="s">
        <v>364</v>
      </c>
      <c r="P37" s="1" t="s">
        <v>367</v>
      </c>
      <c r="Q37" s="1" t="s">
        <v>368</v>
      </c>
      <c r="R37" s="1" t="s">
        <v>522</v>
      </c>
      <c r="S37" s="1" t="s">
        <v>370</v>
      </c>
      <c r="T37" s="1" t="s">
        <v>371</v>
      </c>
      <c r="U37" s="1" t="s">
        <v>372</v>
      </c>
    </row>
    <row r="38" s="1" customFormat="1" spans="1:21">
      <c r="A38" s="3">
        <v>18780777155</v>
      </c>
      <c r="B38" s="1" t="s">
        <v>361</v>
      </c>
      <c r="C38" s="1" t="s">
        <v>523</v>
      </c>
      <c r="D38" s="1" t="s">
        <v>524</v>
      </c>
      <c r="E38" s="1" t="s">
        <v>525</v>
      </c>
      <c r="F38" s="1" t="s">
        <v>361</v>
      </c>
      <c r="G38" s="1" t="s">
        <v>362</v>
      </c>
      <c r="H38" s="1" t="s">
        <v>363</v>
      </c>
      <c r="I38" s="1" t="s">
        <v>526</v>
      </c>
      <c r="J38" s="1" t="s">
        <v>365</v>
      </c>
      <c r="K38" s="1" t="s">
        <v>526</v>
      </c>
      <c r="L38" s="1" t="s">
        <v>526</v>
      </c>
      <c r="M38" s="1" t="s">
        <v>366</v>
      </c>
      <c r="N38" s="1" t="s">
        <v>366</v>
      </c>
      <c r="O38" s="1" t="s">
        <v>364</v>
      </c>
      <c r="P38" s="1" t="s">
        <v>367</v>
      </c>
      <c r="Q38" s="1" t="s">
        <v>368</v>
      </c>
      <c r="R38" s="1" t="s">
        <v>527</v>
      </c>
      <c r="S38" s="1" t="s">
        <v>370</v>
      </c>
      <c r="T38" s="1" t="s">
        <v>371</v>
      </c>
      <c r="U38" s="1" t="s">
        <v>372</v>
      </c>
    </row>
    <row r="39" s="1" customFormat="1" spans="1:21">
      <c r="A39" s="3">
        <v>18781128838</v>
      </c>
      <c r="B39" s="1" t="s">
        <v>361</v>
      </c>
      <c r="C39" s="1" t="s">
        <v>528</v>
      </c>
      <c r="D39" s="1" t="s">
        <v>529</v>
      </c>
      <c r="E39" s="1" t="s">
        <v>530</v>
      </c>
      <c r="F39" s="1" t="s">
        <v>361</v>
      </c>
      <c r="G39" s="1" t="s">
        <v>362</v>
      </c>
      <c r="H39" s="1" t="s">
        <v>363</v>
      </c>
      <c r="I39" s="1" t="s">
        <v>531</v>
      </c>
      <c r="J39" s="1" t="s">
        <v>365</v>
      </c>
      <c r="K39" s="1" t="s">
        <v>531</v>
      </c>
      <c r="L39" s="1" t="s">
        <v>531</v>
      </c>
      <c r="M39" s="1" t="s">
        <v>366</v>
      </c>
      <c r="N39" s="1" t="s">
        <v>366</v>
      </c>
      <c r="O39" s="1" t="s">
        <v>364</v>
      </c>
      <c r="P39" s="1" t="s">
        <v>367</v>
      </c>
      <c r="Q39" s="1" t="s">
        <v>368</v>
      </c>
      <c r="R39" s="1" t="s">
        <v>532</v>
      </c>
      <c r="S39" s="1" t="s">
        <v>370</v>
      </c>
      <c r="T39" s="1" t="s">
        <v>371</v>
      </c>
      <c r="U39" s="1" t="s">
        <v>372</v>
      </c>
    </row>
    <row r="40" s="1" customFormat="1" spans="1:21">
      <c r="A40" s="3">
        <v>18781264925</v>
      </c>
      <c r="B40" s="1" t="s">
        <v>361</v>
      </c>
      <c r="C40" s="1" t="s">
        <v>533</v>
      </c>
      <c r="D40" s="1" t="s">
        <v>534</v>
      </c>
      <c r="E40" s="1" t="s">
        <v>209</v>
      </c>
      <c r="F40" s="1" t="s">
        <v>361</v>
      </c>
      <c r="G40" s="1" t="s">
        <v>362</v>
      </c>
      <c r="H40" s="1" t="s">
        <v>363</v>
      </c>
      <c r="I40" s="1" t="s">
        <v>535</v>
      </c>
      <c r="J40" s="1" t="s">
        <v>365</v>
      </c>
      <c r="K40" s="1" t="s">
        <v>535</v>
      </c>
      <c r="L40" s="1" t="s">
        <v>535</v>
      </c>
      <c r="M40" s="1" t="s">
        <v>366</v>
      </c>
      <c r="N40" s="1" t="s">
        <v>366</v>
      </c>
      <c r="O40" s="1" t="s">
        <v>364</v>
      </c>
      <c r="P40" s="1" t="s">
        <v>367</v>
      </c>
      <c r="Q40" s="1" t="s">
        <v>368</v>
      </c>
      <c r="R40" s="1" t="s">
        <v>536</v>
      </c>
      <c r="S40" s="1" t="s">
        <v>370</v>
      </c>
      <c r="T40" s="1" t="s">
        <v>371</v>
      </c>
      <c r="U40" s="1" t="s">
        <v>372</v>
      </c>
    </row>
    <row r="41" s="1" customFormat="1" spans="1:21">
      <c r="A41" s="3">
        <v>18781863391</v>
      </c>
      <c r="B41" s="1" t="s">
        <v>361</v>
      </c>
      <c r="C41" s="1" t="s">
        <v>537</v>
      </c>
      <c r="D41" s="1" t="s">
        <v>512</v>
      </c>
      <c r="E41" s="1" t="s">
        <v>214</v>
      </c>
      <c r="F41" s="1" t="s">
        <v>361</v>
      </c>
      <c r="G41" s="1" t="s">
        <v>362</v>
      </c>
      <c r="H41" s="1" t="s">
        <v>363</v>
      </c>
      <c r="I41" s="1" t="s">
        <v>513</v>
      </c>
      <c r="J41" s="1" t="s">
        <v>365</v>
      </c>
      <c r="K41" s="1" t="s">
        <v>513</v>
      </c>
      <c r="L41" s="1" t="s">
        <v>513</v>
      </c>
      <c r="M41" s="1" t="s">
        <v>366</v>
      </c>
      <c r="N41" s="1" t="s">
        <v>366</v>
      </c>
      <c r="O41" s="1" t="s">
        <v>364</v>
      </c>
      <c r="P41" s="1" t="s">
        <v>367</v>
      </c>
      <c r="Q41" s="1" t="s">
        <v>368</v>
      </c>
      <c r="R41" s="1" t="s">
        <v>538</v>
      </c>
      <c r="S41" s="1" t="s">
        <v>370</v>
      </c>
      <c r="T41" s="1" t="s">
        <v>371</v>
      </c>
      <c r="U41" s="1" t="s">
        <v>372</v>
      </c>
    </row>
    <row r="42" s="1" customFormat="1" spans="1:21">
      <c r="A42" s="3">
        <v>999218782381342</v>
      </c>
      <c r="B42" s="1" t="s">
        <v>361</v>
      </c>
      <c r="C42" s="1" t="s">
        <v>539</v>
      </c>
      <c r="D42" s="1" t="s">
        <v>540</v>
      </c>
      <c r="E42" s="1" t="s">
        <v>219</v>
      </c>
      <c r="F42" s="1" t="s">
        <v>361</v>
      </c>
      <c r="G42" s="1" t="s">
        <v>362</v>
      </c>
      <c r="H42" s="1" t="s">
        <v>363</v>
      </c>
      <c r="I42" s="1" t="s">
        <v>501</v>
      </c>
      <c r="J42" s="1" t="s">
        <v>365</v>
      </c>
      <c r="K42" s="1" t="s">
        <v>501</v>
      </c>
      <c r="L42" s="1" t="s">
        <v>501</v>
      </c>
      <c r="M42" s="1" t="s">
        <v>366</v>
      </c>
      <c r="N42" s="1" t="s">
        <v>366</v>
      </c>
      <c r="O42" s="1" t="s">
        <v>364</v>
      </c>
      <c r="P42" s="1" t="s">
        <v>367</v>
      </c>
      <c r="Q42" s="1" t="s">
        <v>368</v>
      </c>
      <c r="R42" s="1" t="s">
        <v>541</v>
      </c>
      <c r="S42" s="1" t="s">
        <v>370</v>
      </c>
      <c r="T42" s="1" t="s">
        <v>371</v>
      </c>
      <c r="U42" s="1" t="s">
        <v>372</v>
      </c>
    </row>
    <row r="43" s="1" customFormat="1" spans="1:21">
      <c r="A43" s="3">
        <v>999218782443662</v>
      </c>
      <c r="B43" s="1" t="s">
        <v>361</v>
      </c>
      <c r="C43" s="1" t="s">
        <v>542</v>
      </c>
      <c r="D43" s="1" t="s">
        <v>516</v>
      </c>
      <c r="E43" s="1" t="s">
        <v>221</v>
      </c>
      <c r="F43" s="1" t="s">
        <v>361</v>
      </c>
      <c r="G43" s="1" t="s">
        <v>362</v>
      </c>
      <c r="H43" s="1" t="s">
        <v>363</v>
      </c>
      <c r="I43" s="1" t="s">
        <v>517</v>
      </c>
      <c r="J43" s="1" t="s">
        <v>365</v>
      </c>
      <c r="K43" s="1" t="s">
        <v>517</v>
      </c>
      <c r="L43" s="1" t="s">
        <v>517</v>
      </c>
      <c r="M43" s="1" t="s">
        <v>366</v>
      </c>
      <c r="N43" s="1" t="s">
        <v>366</v>
      </c>
      <c r="O43" s="1" t="s">
        <v>364</v>
      </c>
      <c r="P43" s="1" t="s">
        <v>367</v>
      </c>
      <c r="Q43" s="1" t="s">
        <v>368</v>
      </c>
      <c r="R43" s="1" t="s">
        <v>543</v>
      </c>
      <c r="S43" s="1" t="s">
        <v>370</v>
      </c>
      <c r="T43" s="1" t="s">
        <v>371</v>
      </c>
      <c r="U43" s="1" t="s">
        <v>372</v>
      </c>
    </row>
    <row r="44" s="1" customFormat="1" spans="1:21">
      <c r="A44" s="3">
        <v>18782712388</v>
      </c>
      <c r="B44" s="1" t="s">
        <v>361</v>
      </c>
      <c r="C44" s="1" t="s">
        <v>544</v>
      </c>
      <c r="D44" s="1" t="s">
        <v>545</v>
      </c>
      <c r="E44" s="1" t="s">
        <v>225</v>
      </c>
      <c r="F44" s="1" t="s">
        <v>361</v>
      </c>
      <c r="G44" s="1" t="s">
        <v>362</v>
      </c>
      <c r="H44" s="1" t="s">
        <v>363</v>
      </c>
      <c r="I44" s="1" t="s">
        <v>546</v>
      </c>
      <c r="J44" s="1" t="s">
        <v>365</v>
      </c>
      <c r="K44" s="1" t="s">
        <v>546</v>
      </c>
      <c r="L44" s="1" t="s">
        <v>546</v>
      </c>
      <c r="M44" s="1" t="s">
        <v>366</v>
      </c>
      <c r="N44" s="1" t="s">
        <v>366</v>
      </c>
      <c r="O44" s="1" t="s">
        <v>364</v>
      </c>
      <c r="P44" s="1" t="s">
        <v>367</v>
      </c>
      <c r="Q44" s="1" t="s">
        <v>368</v>
      </c>
      <c r="R44" s="1" t="s">
        <v>547</v>
      </c>
      <c r="S44" s="1" t="s">
        <v>370</v>
      </c>
      <c r="T44" s="1" t="s">
        <v>371</v>
      </c>
      <c r="U44" s="1" t="s">
        <v>372</v>
      </c>
    </row>
    <row r="45" s="1" customFormat="1" spans="1:21">
      <c r="A45" s="3">
        <v>18783000672</v>
      </c>
      <c r="B45" s="1" t="s">
        <v>361</v>
      </c>
      <c r="C45" s="1" t="s">
        <v>548</v>
      </c>
      <c r="D45" s="1" t="s">
        <v>549</v>
      </c>
      <c r="E45" s="1" t="s">
        <v>234</v>
      </c>
      <c r="F45" s="1" t="s">
        <v>361</v>
      </c>
      <c r="G45" s="1" t="s">
        <v>362</v>
      </c>
      <c r="H45" s="1" t="s">
        <v>363</v>
      </c>
      <c r="I45" s="1" t="s">
        <v>550</v>
      </c>
      <c r="J45" s="1" t="s">
        <v>365</v>
      </c>
      <c r="K45" s="1" t="s">
        <v>550</v>
      </c>
      <c r="L45" s="1" t="s">
        <v>550</v>
      </c>
      <c r="M45" s="1" t="s">
        <v>366</v>
      </c>
      <c r="N45" s="1" t="s">
        <v>366</v>
      </c>
      <c r="O45" s="1" t="s">
        <v>364</v>
      </c>
      <c r="P45" s="1" t="s">
        <v>367</v>
      </c>
      <c r="Q45" s="1" t="s">
        <v>368</v>
      </c>
      <c r="R45" s="1" t="s">
        <v>551</v>
      </c>
      <c r="S45" s="1" t="s">
        <v>370</v>
      </c>
      <c r="T45" s="1" t="s">
        <v>371</v>
      </c>
      <c r="U45" s="1" t="s">
        <v>372</v>
      </c>
    </row>
    <row r="46" s="1" customFormat="1" spans="1:21">
      <c r="A46" s="3">
        <v>999218784090021</v>
      </c>
      <c r="B46" s="1" t="s">
        <v>361</v>
      </c>
      <c r="C46" s="1" t="s">
        <v>552</v>
      </c>
      <c r="D46" s="1" t="s">
        <v>553</v>
      </c>
      <c r="E46" s="1" t="s">
        <v>238</v>
      </c>
      <c r="F46" s="1" t="s">
        <v>361</v>
      </c>
      <c r="G46" s="1" t="s">
        <v>362</v>
      </c>
      <c r="H46" s="1" t="s">
        <v>363</v>
      </c>
      <c r="I46" s="1" t="s">
        <v>554</v>
      </c>
      <c r="J46" s="1" t="s">
        <v>365</v>
      </c>
      <c r="K46" s="1" t="s">
        <v>554</v>
      </c>
      <c r="L46" s="1" t="s">
        <v>554</v>
      </c>
      <c r="M46" s="1" t="s">
        <v>366</v>
      </c>
      <c r="N46" s="1" t="s">
        <v>366</v>
      </c>
      <c r="O46" s="1" t="s">
        <v>364</v>
      </c>
      <c r="P46" s="1" t="s">
        <v>367</v>
      </c>
      <c r="Q46" s="1" t="s">
        <v>368</v>
      </c>
      <c r="R46" s="1" t="s">
        <v>555</v>
      </c>
      <c r="S46" s="1" t="s">
        <v>370</v>
      </c>
      <c r="T46" s="1" t="s">
        <v>371</v>
      </c>
      <c r="U46" s="1" t="s">
        <v>372</v>
      </c>
    </row>
    <row r="47" s="1" customFormat="1" spans="1:21">
      <c r="A47" s="3">
        <v>999218784170762</v>
      </c>
      <c r="B47" s="1" t="s">
        <v>361</v>
      </c>
      <c r="C47" s="1" t="s">
        <v>556</v>
      </c>
      <c r="D47" s="1" t="s">
        <v>557</v>
      </c>
      <c r="E47" s="1" t="s">
        <v>242</v>
      </c>
      <c r="F47" s="1" t="s">
        <v>361</v>
      </c>
      <c r="G47" s="1" t="s">
        <v>362</v>
      </c>
      <c r="H47" s="1" t="s">
        <v>363</v>
      </c>
      <c r="I47" s="1" t="s">
        <v>558</v>
      </c>
      <c r="J47" s="1" t="s">
        <v>365</v>
      </c>
      <c r="K47" s="1" t="s">
        <v>558</v>
      </c>
      <c r="L47" s="1" t="s">
        <v>558</v>
      </c>
      <c r="M47" s="1" t="s">
        <v>366</v>
      </c>
      <c r="N47" s="1" t="s">
        <v>366</v>
      </c>
      <c r="O47" s="1" t="s">
        <v>364</v>
      </c>
      <c r="P47" s="1" t="s">
        <v>367</v>
      </c>
      <c r="Q47" s="1" t="s">
        <v>368</v>
      </c>
      <c r="R47" s="1" t="s">
        <v>559</v>
      </c>
      <c r="S47" s="1" t="s">
        <v>370</v>
      </c>
      <c r="T47" s="1" t="s">
        <v>371</v>
      </c>
      <c r="U47" s="1" t="s">
        <v>372</v>
      </c>
    </row>
    <row r="48" s="1" customFormat="1" spans="1:21">
      <c r="A48" s="3">
        <v>999218784217452</v>
      </c>
      <c r="B48" s="1" t="s">
        <v>361</v>
      </c>
      <c r="C48" s="1" t="s">
        <v>560</v>
      </c>
      <c r="D48" s="1" t="s">
        <v>561</v>
      </c>
      <c r="E48" s="1" t="s">
        <v>247</v>
      </c>
      <c r="F48" s="1" t="s">
        <v>361</v>
      </c>
      <c r="G48" s="1" t="s">
        <v>362</v>
      </c>
      <c r="H48" s="1" t="s">
        <v>363</v>
      </c>
      <c r="I48" s="1" t="s">
        <v>562</v>
      </c>
      <c r="J48" s="1" t="s">
        <v>365</v>
      </c>
      <c r="K48" s="1" t="s">
        <v>562</v>
      </c>
      <c r="L48" s="1" t="s">
        <v>562</v>
      </c>
      <c r="M48" s="1" t="s">
        <v>366</v>
      </c>
      <c r="N48" s="1" t="s">
        <v>366</v>
      </c>
      <c r="O48" s="1" t="s">
        <v>364</v>
      </c>
      <c r="P48" s="1" t="s">
        <v>367</v>
      </c>
      <c r="Q48" s="1" t="s">
        <v>368</v>
      </c>
      <c r="R48" s="1" t="s">
        <v>563</v>
      </c>
      <c r="S48" s="1" t="s">
        <v>370</v>
      </c>
      <c r="T48" s="1" t="s">
        <v>371</v>
      </c>
      <c r="U48" s="1" t="s">
        <v>372</v>
      </c>
    </row>
    <row r="49" s="1" customFormat="1" spans="1:21">
      <c r="A49" s="3">
        <v>999218784576693</v>
      </c>
      <c r="B49" s="1" t="s">
        <v>361</v>
      </c>
      <c r="C49" s="1" t="s">
        <v>564</v>
      </c>
      <c r="D49" s="1" t="s">
        <v>565</v>
      </c>
      <c r="E49" s="1" t="s">
        <v>254</v>
      </c>
      <c r="F49" s="1" t="s">
        <v>361</v>
      </c>
      <c r="G49" s="1" t="s">
        <v>362</v>
      </c>
      <c r="H49" s="1" t="s">
        <v>363</v>
      </c>
      <c r="I49" s="1" t="s">
        <v>566</v>
      </c>
      <c r="J49" s="1" t="s">
        <v>365</v>
      </c>
      <c r="K49" s="1" t="s">
        <v>566</v>
      </c>
      <c r="L49" s="1" t="s">
        <v>566</v>
      </c>
      <c r="M49" s="1" t="s">
        <v>366</v>
      </c>
      <c r="N49" s="1" t="s">
        <v>366</v>
      </c>
      <c r="O49" s="1" t="s">
        <v>364</v>
      </c>
      <c r="P49" s="1" t="s">
        <v>367</v>
      </c>
      <c r="Q49" s="1" t="s">
        <v>368</v>
      </c>
      <c r="R49" s="1" t="s">
        <v>567</v>
      </c>
      <c r="S49" s="1" t="s">
        <v>370</v>
      </c>
      <c r="T49" s="1" t="s">
        <v>371</v>
      </c>
      <c r="U49" s="1" t="s">
        <v>372</v>
      </c>
    </row>
    <row r="50" s="1" customFormat="1" spans="1:21">
      <c r="A50" s="3">
        <v>999218785012521</v>
      </c>
      <c r="B50" s="1" t="s">
        <v>361</v>
      </c>
      <c r="C50" s="1" t="s">
        <v>568</v>
      </c>
      <c r="D50" s="1" t="s">
        <v>433</v>
      </c>
      <c r="E50" s="1" t="s">
        <v>258</v>
      </c>
      <c r="F50" s="1" t="s">
        <v>361</v>
      </c>
      <c r="G50" s="1" t="s">
        <v>362</v>
      </c>
      <c r="H50" s="1" t="s">
        <v>363</v>
      </c>
      <c r="I50" s="1" t="s">
        <v>569</v>
      </c>
      <c r="J50" s="1" t="s">
        <v>365</v>
      </c>
      <c r="K50" s="1" t="s">
        <v>569</v>
      </c>
      <c r="L50" s="1" t="s">
        <v>569</v>
      </c>
      <c r="M50" s="1" t="s">
        <v>366</v>
      </c>
      <c r="N50" s="1" t="s">
        <v>366</v>
      </c>
      <c r="O50" s="1" t="s">
        <v>364</v>
      </c>
      <c r="P50" s="1" t="s">
        <v>367</v>
      </c>
      <c r="Q50" s="1" t="s">
        <v>368</v>
      </c>
      <c r="R50" s="1" t="s">
        <v>570</v>
      </c>
      <c r="S50" s="1" t="s">
        <v>370</v>
      </c>
      <c r="T50" s="1" t="s">
        <v>371</v>
      </c>
      <c r="U50" s="1" t="s">
        <v>372</v>
      </c>
    </row>
    <row r="51" s="1" customFormat="1" spans="1:21">
      <c r="A51" s="3">
        <v>18785258983</v>
      </c>
      <c r="B51" s="1" t="s">
        <v>361</v>
      </c>
      <c r="C51" s="1" t="s">
        <v>571</v>
      </c>
      <c r="D51" s="1" t="s">
        <v>572</v>
      </c>
      <c r="E51" s="1" t="s">
        <v>262</v>
      </c>
      <c r="F51" s="1" t="s">
        <v>361</v>
      </c>
      <c r="G51" s="1" t="s">
        <v>362</v>
      </c>
      <c r="H51" s="1" t="s">
        <v>363</v>
      </c>
      <c r="I51" s="1" t="s">
        <v>573</v>
      </c>
      <c r="J51" s="1" t="s">
        <v>365</v>
      </c>
      <c r="K51" s="1" t="s">
        <v>573</v>
      </c>
      <c r="L51" s="1" t="s">
        <v>573</v>
      </c>
      <c r="M51" s="1" t="s">
        <v>366</v>
      </c>
      <c r="N51" s="1" t="s">
        <v>366</v>
      </c>
      <c r="O51" s="1" t="s">
        <v>364</v>
      </c>
      <c r="P51" s="1" t="s">
        <v>367</v>
      </c>
      <c r="Q51" s="1" t="s">
        <v>368</v>
      </c>
      <c r="R51" s="1" t="s">
        <v>574</v>
      </c>
      <c r="S51" s="1" t="s">
        <v>370</v>
      </c>
      <c r="T51" s="1" t="s">
        <v>371</v>
      </c>
      <c r="U51" s="1" t="s">
        <v>372</v>
      </c>
    </row>
    <row r="52" s="1" customFormat="1" spans="1:21">
      <c r="A52" s="3">
        <v>999218785552929</v>
      </c>
      <c r="B52" s="1" t="s">
        <v>361</v>
      </c>
      <c r="C52" s="1" t="s">
        <v>575</v>
      </c>
      <c r="D52" s="1" t="s">
        <v>576</v>
      </c>
      <c r="E52" s="1" t="s">
        <v>267</v>
      </c>
      <c r="F52" s="1" t="s">
        <v>361</v>
      </c>
      <c r="G52" s="1" t="s">
        <v>362</v>
      </c>
      <c r="H52" s="1" t="s">
        <v>363</v>
      </c>
      <c r="I52" s="1" t="s">
        <v>577</v>
      </c>
      <c r="J52" s="1" t="s">
        <v>365</v>
      </c>
      <c r="K52" s="1" t="s">
        <v>577</v>
      </c>
      <c r="L52" s="1" t="s">
        <v>577</v>
      </c>
      <c r="M52" s="1" t="s">
        <v>366</v>
      </c>
      <c r="N52" s="1" t="s">
        <v>366</v>
      </c>
      <c r="O52" s="1" t="s">
        <v>364</v>
      </c>
      <c r="P52" s="1" t="s">
        <v>367</v>
      </c>
      <c r="Q52" s="1" t="s">
        <v>368</v>
      </c>
      <c r="R52" s="1" t="s">
        <v>578</v>
      </c>
      <c r="S52" s="1" t="s">
        <v>370</v>
      </c>
      <c r="T52" s="1" t="s">
        <v>371</v>
      </c>
      <c r="U52" s="1" t="s">
        <v>372</v>
      </c>
    </row>
    <row r="53" s="1" customFormat="1" spans="1:21">
      <c r="A53" s="3">
        <v>999218785753435</v>
      </c>
      <c r="B53" s="1" t="s">
        <v>361</v>
      </c>
      <c r="C53" s="1" t="s">
        <v>579</v>
      </c>
      <c r="D53" s="1" t="s">
        <v>580</v>
      </c>
      <c r="E53" s="1" t="s">
        <v>271</v>
      </c>
      <c r="F53" s="1" t="s">
        <v>361</v>
      </c>
      <c r="G53" s="1" t="s">
        <v>362</v>
      </c>
      <c r="H53" s="1" t="s">
        <v>363</v>
      </c>
      <c r="I53" s="1" t="s">
        <v>581</v>
      </c>
      <c r="J53" s="1" t="s">
        <v>365</v>
      </c>
      <c r="K53" s="1" t="s">
        <v>581</v>
      </c>
      <c r="L53" s="1" t="s">
        <v>581</v>
      </c>
      <c r="M53" s="1" t="s">
        <v>366</v>
      </c>
      <c r="N53" s="1" t="s">
        <v>366</v>
      </c>
      <c r="O53" s="1" t="s">
        <v>364</v>
      </c>
      <c r="P53" s="1" t="s">
        <v>367</v>
      </c>
      <c r="Q53" s="1" t="s">
        <v>368</v>
      </c>
      <c r="R53" s="1" t="s">
        <v>582</v>
      </c>
      <c r="S53" s="1" t="s">
        <v>370</v>
      </c>
      <c r="T53" s="1" t="s">
        <v>371</v>
      </c>
      <c r="U53" s="1" t="s">
        <v>372</v>
      </c>
    </row>
    <row r="54" s="1" customFormat="1" spans="1:21">
      <c r="A54" s="3">
        <v>999218786034551</v>
      </c>
      <c r="B54" s="1" t="s">
        <v>361</v>
      </c>
      <c r="C54" s="1" t="s">
        <v>583</v>
      </c>
      <c r="D54" s="1" t="s">
        <v>584</v>
      </c>
      <c r="E54" s="1" t="s">
        <v>278</v>
      </c>
      <c r="F54" s="1" t="s">
        <v>361</v>
      </c>
      <c r="G54" s="1" t="s">
        <v>362</v>
      </c>
      <c r="H54" s="1" t="s">
        <v>363</v>
      </c>
      <c r="I54" s="1" t="s">
        <v>585</v>
      </c>
      <c r="J54" s="1" t="s">
        <v>365</v>
      </c>
      <c r="K54" s="1" t="s">
        <v>585</v>
      </c>
      <c r="L54" s="1" t="s">
        <v>585</v>
      </c>
      <c r="M54" s="1" t="s">
        <v>366</v>
      </c>
      <c r="N54" s="1" t="s">
        <v>366</v>
      </c>
      <c r="O54" s="1" t="s">
        <v>364</v>
      </c>
      <c r="P54" s="1" t="s">
        <v>367</v>
      </c>
      <c r="Q54" s="1" t="s">
        <v>368</v>
      </c>
      <c r="R54" s="1" t="s">
        <v>586</v>
      </c>
      <c r="S54" s="1" t="s">
        <v>370</v>
      </c>
      <c r="T54" s="1" t="s">
        <v>371</v>
      </c>
      <c r="U54" s="1" t="s">
        <v>372</v>
      </c>
    </row>
    <row r="55" s="1" customFormat="1" spans="1:21">
      <c r="A55" s="3">
        <v>18786056284</v>
      </c>
      <c r="B55" s="1" t="s">
        <v>361</v>
      </c>
      <c r="C55" s="1" t="s">
        <v>587</v>
      </c>
      <c r="D55" s="1" t="s">
        <v>588</v>
      </c>
      <c r="E55" s="1" t="s">
        <v>282</v>
      </c>
      <c r="F55" s="1" t="s">
        <v>361</v>
      </c>
      <c r="G55" s="1" t="s">
        <v>362</v>
      </c>
      <c r="H55" s="1" t="s">
        <v>363</v>
      </c>
      <c r="I55" s="1" t="s">
        <v>589</v>
      </c>
      <c r="J55" s="1" t="s">
        <v>365</v>
      </c>
      <c r="K55" s="1" t="s">
        <v>589</v>
      </c>
      <c r="L55" s="1" t="s">
        <v>589</v>
      </c>
      <c r="M55" s="1" t="s">
        <v>366</v>
      </c>
      <c r="N55" s="1" t="s">
        <v>366</v>
      </c>
      <c r="O55" s="1" t="s">
        <v>364</v>
      </c>
      <c r="P55" s="1" t="s">
        <v>367</v>
      </c>
      <c r="Q55" s="1" t="s">
        <v>368</v>
      </c>
      <c r="R55" s="1" t="s">
        <v>590</v>
      </c>
      <c r="S55" s="1" t="s">
        <v>370</v>
      </c>
      <c r="T55" s="1" t="s">
        <v>371</v>
      </c>
      <c r="U55" s="1" t="s">
        <v>372</v>
      </c>
    </row>
    <row r="56" s="1" customFormat="1" spans="1:21">
      <c r="A56" s="3">
        <v>18786064422</v>
      </c>
      <c r="B56" s="1" t="s">
        <v>361</v>
      </c>
      <c r="C56" s="1" t="s">
        <v>591</v>
      </c>
      <c r="D56" s="1" t="s">
        <v>437</v>
      </c>
      <c r="E56" s="1" t="s">
        <v>286</v>
      </c>
      <c r="F56" s="1" t="s">
        <v>361</v>
      </c>
      <c r="G56" s="1" t="s">
        <v>362</v>
      </c>
      <c r="H56" s="1" t="s">
        <v>363</v>
      </c>
      <c r="I56" s="1" t="s">
        <v>592</v>
      </c>
      <c r="J56" s="1" t="s">
        <v>365</v>
      </c>
      <c r="K56" s="1" t="s">
        <v>592</v>
      </c>
      <c r="L56" s="1" t="s">
        <v>592</v>
      </c>
      <c r="M56" s="1" t="s">
        <v>366</v>
      </c>
      <c r="N56" s="1" t="s">
        <v>366</v>
      </c>
      <c r="O56" s="1" t="s">
        <v>364</v>
      </c>
      <c r="P56" s="1" t="s">
        <v>367</v>
      </c>
      <c r="Q56" s="1" t="s">
        <v>368</v>
      </c>
      <c r="R56" s="1" t="s">
        <v>593</v>
      </c>
      <c r="S56" s="1" t="s">
        <v>370</v>
      </c>
      <c r="T56" s="1" t="s">
        <v>371</v>
      </c>
      <c r="U56" s="1" t="s">
        <v>372</v>
      </c>
    </row>
    <row r="57" s="1" customFormat="1" spans="1:21">
      <c r="A57" s="3">
        <v>18785999400</v>
      </c>
      <c r="B57" s="1" t="s">
        <v>361</v>
      </c>
      <c r="C57" s="1" t="s">
        <v>594</v>
      </c>
      <c r="D57" s="1" t="s">
        <v>595</v>
      </c>
      <c r="E57" s="1" t="s">
        <v>291</v>
      </c>
      <c r="F57" s="1" t="s">
        <v>361</v>
      </c>
      <c r="G57" s="1" t="s">
        <v>362</v>
      </c>
      <c r="H57" s="1" t="s">
        <v>363</v>
      </c>
      <c r="I57" s="1" t="s">
        <v>596</v>
      </c>
      <c r="J57" s="1" t="s">
        <v>365</v>
      </c>
      <c r="K57" s="1" t="s">
        <v>596</v>
      </c>
      <c r="L57" s="1" t="s">
        <v>596</v>
      </c>
      <c r="M57" s="1" t="s">
        <v>366</v>
      </c>
      <c r="N57" s="1" t="s">
        <v>366</v>
      </c>
      <c r="O57" s="1" t="s">
        <v>364</v>
      </c>
      <c r="P57" s="1" t="s">
        <v>367</v>
      </c>
      <c r="Q57" s="1" t="s">
        <v>368</v>
      </c>
      <c r="R57" s="1" t="s">
        <v>597</v>
      </c>
      <c r="S57" s="1" t="s">
        <v>370</v>
      </c>
      <c r="T57" s="1" t="s">
        <v>371</v>
      </c>
      <c r="U57" s="1" t="s">
        <v>372</v>
      </c>
    </row>
    <row r="58" s="1" customFormat="1" spans="1:21">
      <c r="A58" s="3">
        <v>18786092794</v>
      </c>
      <c r="B58" s="1" t="s">
        <v>361</v>
      </c>
      <c r="C58" s="1" t="s">
        <v>598</v>
      </c>
      <c r="D58" s="1" t="s">
        <v>599</v>
      </c>
      <c r="E58" s="1" t="s">
        <v>295</v>
      </c>
      <c r="F58" s="1" t="s">
        <v>361</v>
      </c>
      <c r="G58" s="1" t="s">
        <v>362</v>
      </c>
      <c r="H58" s="1" t="s">
        <v>363</v>
      </c>
      <c r="I58" s="1" t="s">
        <v>405</v>
      </c>
      <c r="J58" s="1" t="s">
        <v>365</v>
      </c>
      <c r="K58" s="1" t="s">
        <v>405</v>
      </c>
      <c r="L58" s="1" t="s">
        <v>405</v>
      </c>
      <c r="M58" s="1" t="s">
        <v>366</v>
      </c>
      <c r="N58" s="1" t="s">
        <v>366</v>
      </c>
      <c r="O58" s="1" t="s">
        <v>364</v>
      </c>
      <c r="P58" s="1" t="s">
        <v>367</v>
      </c>
      <c r="Q58" s="1" t="s">
        <v>368</v>
      </c>
      <c r="R58" s="1" t="s">
        <v>600</v>
      </c>
      <c r="S58" s="1" t="s">
        <v>370</v>
      </c>
      <c r="T58" s="1" t="s">
        <v>371</v>
      </c>
      <c r="U58" s="1" t="s">
        <v>372</v>
      </c>
    </row>
    <row r="59" s="1" customFormat="1" spans="1:21">
      <c r="A59" s="3">
        <v>999218786281088</v>
      </c>
      <c r="B59" s="1" t="s">
        <v>361</v>
      </c>
      <c r="C59" s="1" t="s">
        <v>601</v>
      </c>
      <c r="D59" s="1" t="s">
        <v>602</v>
      </c>
      <c r="E59" s="1" t="s">
        <v>300</v>
      </c>
      <c r="F59" s="1" t="s">
        <v>361</v>
      </c>
      <c r="G59" s="1" t="s">
        <v>362</v>
      </c>
      <c r="H59" s="1" t="s">
        <v>363</v>
      </c>
      <c r="I59" s="1" t="s">
        <v>603</v>
      </c>
      <c r="J59" s="1" t="s">
        <v>365</v>
      </c>
      <c r="K59" s="1" t="s">
        <v>603</v>
      </c>
      <c r="L59" s="1" t="s">
        <v>603</v>
      </c>
      <c r="M59" s="1" t="s">
        <v>366</v>
      </c>
      <c r="N59" s="1" t="s">
        <v>366</v>
      </c>
      <c r="O59" s="1" t="s">
        <v>364</v>
      </c>
      <c r="P59" s="1" t="s">
        <v>367</v>
      </c>
      <c r="Q59" s="1" t="s">
        <v>368</v>
      </c>
      <c r="R59" s="1" t="s">
        <v>604</v>
      </c>
      <c r="S59" s="1" t="s">
        <v>370</v>
      </c>
      <c r="T59" s="1" t="s">
        <v>371</v>
      </c>
      <c r="U59" s="1" t="s">
        <v>372</v>
      </c>
    </row>
    <row r="60" s="1" customFormat="1" spans="1:21">
      <c r="A60" s="3">
        <v>18786721874</v>
      </c>
      <c r="B60" s="1" t="s">
        <v>361</v>
      </c>
      <c r="C60" s="1" t="s">
        <v>605</v>
      </c>
      <c r="D60" s="1" t="s">
        <v>606</v>
      </c>
      <c r="E60" s="1" t="s">
        <v>305</v>
      </c>
      <c r="F60" s="1" t="s">
        <v>361</v>
      </c>
      <c r="G60" s="1" t="s">
        <v>362</v>
      </c>
      <c r="H60" s="1" t="s">
        <v>363</v>
      </c>
      <c r="I60" s="1" t="s">
        <v>607</v>
      </c>
      <c r="J60" s="1" t="s">
        <v>365</v>
      </c>
      <c r="K60" s="1" t="s">
        <v>607</v>
      </c>
      <c r="L60" s="1" t="s">
        <v>607</v>
      </c>
      <c r="M60" s="1" t="s">
        <v>366</v>
      </c>
      <c r="N60" s="1" t="s">
        <v>366</v>
      </c>
      <c r="O60" s="1" t="s">
        <v>364</v>
      </c>
      <c r="P60" s="1" t="s">
        <v>367</v>
      </c>
      <c r="Q60" s="1" t="s">
        <v>368</v>
      </c>
      <c r="R60" s="1" t="s">
        <v>608</v>
      </c>
      <c r="S60" s="1" t="s">
        <v>370</v>
      </c>
      <c r="T60" s="1" t="s">
        <v>371</v>
      </c>
      <c r="U60" s="1" t="s">
        <v>372</v>
      </c>
    </row>
    <row r="61" s="1" customFormat="1" spans="1:21">
      <c r="A61" s="3">
        <v>18786978909</v>
      </c>
      <c r="B61" s="1" t="s">
        <v>361</v>
      </c>
      <c r="C61" s="1" t="s">
        <v>609</v>
      </c>
      <c r="D61" s="1" t="s">
        <v>599</v>
      </c>
      <c r="E61" s="1" t="s">
        <v>308</v>
      </c>
      <c r="F61" s="1" t="s">
        <v>361</v>
      </c>
      <c r="G61" s="1" t="s">
        <v>362</v>
      </c>
      <c r="H61" s="1" t="s">
        <v>363</v>
      </c>
      <c r="I61" s="1" t="s">
        <v>610</v>
      </c>
      <c r="J61" s="1" t="s">
        <v>365</v>
      </c>
      <c r="K61" s="1" t="s">
        <v>610</v>
      </c>
      <c r="L61" s="1" t="s">
        <v>610</v>
      </c>
      <c r="M61" s="1" t="s">
        <v>366</v>
      </c>
      <c r="N61" s="1" t="s">
        <v>366</v>
      </c>
      <c r="O61" s="1" t="s">
        <v>364</v>
      </c>
      <c r="P61" s="1" t="s">
        <v>367</v>
      </c>
      <c r="Q61" s="1" t="s">
        <v>368</v>
      </c>
      <c r="R61" s="1" t="s">
        <v>611</v>
      </c>
      <c r="S61" s="1" t="s">
        <v>370</v>
      </c>
      <c r="T61" s="1" t="s">
        <v>371</v>
      </c>
      <c r="U61" s="1" t="s">
        <v>372</v>
      </c>
    </row>
    <row r="62" s="1" customFormat="1" spans="1:21">
      <c r="A62" s="3">
        <v>18787005608</v>
      </c>
      <c r="B62" s="1" t="s">
        <v>361</v>
      </c>
      <c r="C62" s="1" t="s">
        <v>612</v>
      </c>
      <c r="D62" s="1" t="s">
        <v>613</v>
      </c>
      <c r="E62" s="1" t="s">
        <v>312</v>
      </c>
      <c r="F62" s="1" t="s">
        <v>361</v>
      </c>
      <c r="G62" s="1" t="s">
        <v>362</v>
      </c>
      <c r="H62" s="1" t="s">
        <v>363</v>
      </c>
      <c r="I62" s="1" t="s">
        <v>614</v>
      </c>
      <c r="J62" s="1" t="s">
        <v>365</v>
      </c>
      <c r="K62" s="1" t="s">
        <v>614</v>
      </c>
      <c r="L62" s="1" t="s">
        <v>614</v>
      </c>
      <c r="M62" s="1" t="s">
        <v>366</v>
      </c>
      <c r="N62" s="1" t="s">
        <v>366</v>
      </c>
      <c r="O62" s="1" t="s">
        <v>364</v>
      </c>
      <c r="P62" s="1" t="s">
        <v>367</v>
      </c>
      <c r="Q62" s="1" t="s">
        <v>368</v>
      </c>
      <c r="R62" s="1" t="s">
        <v>615</v>
      </c>
      <c r="S62" s="1" t="s">
        <v>370</v>
      </c>
      <c r="T62" s="1" t="s">
        <v>371</v>
      </c>
      <c r="U62" s="1" t="s">
        <v>372</v>
      </c>
    </row>
    <row r="63" s="1" customFormat="1" spans="1:21">
      <c r="A63" s="3">
        <v>18787023522</v>
      </c>
      <c r="B63" s="1" t="s">
        <v>361</v>
      </c>
      <c r="C63" s="1" t="s">
        <v>616</v>
      </c>
      <c r="D63" s="1" t="s">
        <v>617</v>
      </c>
      <c r="E63" s="1" t="s">
        <v>317</v>
      </c>
      <c r="F63" s="1" t="s">
        <v>361</v>
      </c>
      <c r="G63" s="1" t="s">
        <v>362</v>
      </c>
      <c r="H63" s="1" t="s">
        <v>363</v>
      </c>
      <c r="I63" s="1" t="s">
        <v>618</v>
      </c>
      <c r="J63" s="1" t="s">
        <v>365</v>
      </c>
      <c r="K63" s="1" t="s">
        <v>618</v>
      </c>
      <c r="L63" s="1" t="s">
        <v>618</v>
      </c>
      <c r="M63" s="1" t="s">
        <v>366</v>
      </c>
      <c r="N63" s="1" t="s">
        <v>366</v>
      </c>
      <c r="O63" s="1" t="s">
        <v>364</v>
      </c>
      <c r="P63" s="1" t="s">
        <v>367</v>
      </c>
      <c r="Q63" s="1" t="s">
        <v>368</v>
      </c>
      <c r="R63" s="1" t="s">
        <v>619</v>
      </c>
      <c r="S63" s="1" t="s">
        <v>370</v>
      </c>
      <c r="T63" s="1" t="s">
        <v>371</v>
      </c>
      <c r="U63" s="1" t="s">
        <v>372</v>
      </c>
    </row>
    <row r="64" s="1" customFormat="1" spans="1:21">
      <c r="A64" s="3">
        <v>18787226169</v>
      </c>
      <c r="B64" s="1" t="s">
        <v>361</v>
      </c>
      <c r="C64" s="1" t="s">
        <v>620</v>
      </c>
      <c r="D64" s="1" t="s">
        <v>599</v>
      </c>
      <c r="E64" s="1" t="s">
        <v>319</v>
      </c>
      <c r="F64" s="1" t="s">
        <v>361</v>
      </c>
      <c r="G64" s="1" t="s">
        <v>362</v>
      </c>
      <c r="H64" s="1" t="s">
        <v>363</v>
      </c>
      <c r="I64" s="1" t="s">
        <v>610</v>
      </c>
      <c r="J64" s="1" t="s">
        <v>365</v>
      </c>
      <c r="K64" s="1" t="s">
        <v>610</v>
      </c>
      <c r="L64" s="1" t="s">
        <v>610</v>
      </c>
      <c r="M64" s="1" t="s">
        <v>366</v>
      </c>
      <c r="N64" s="1" t="s">
        <v>366</v>
      </c>
      <c r="O64" s="1" t="s">
        <v>364</v>
      </c>
      <c r="P64" s="1" t="s">
        <v>367</v>
      </c>
      <c r="Q64" s="1" t="s">
        <v>368</v>
      </c>
      <c r="R64" s="1" t="s">
        <v>621</v>
      </c>
      <c r="S64" s="1" t="s">
        <v>370</v>
      </c>
      <c r="T64" s="1" t="s">
        <v>371</v>
      </c>
      <c r="U64" s="1" t="s">
        <v>372</v>
      </c>
    </row>
    <row r="65" s="1" customFormat="1" spans="1:21">
      <c r="A65" s="3">
        <v>18787679005</v>
      </c>
      <c r="B65" s="1" t="s">
        <v>361</v>
      </c>
      <c r="C65" s="1" t="s">
        <v>622</v>
      </c>
      <c r="D65" s="1" t="s">
        <v>623</v>
      </c>
      <c r="E65" s="1" t="s">
        <v>329</v>
      </c>
      <c r="F65" s="1" t="s">
        <v>361</v>
      </c>
      <c r="G65" s="1" t="s">
        <v>362</v>
      </c>
      <c r="H65" s="1" t="s">
        <v>363</v>
      </c>
      <c r="I65" s="1" t="s">
        <v>624</v>
      </c>
      <c r="J65" s="1" t="s">
        <v>365</v>
      </c>
      <c r="K65" s="1" t="s">
        <v>624</v>
      </c>
      <c r="L65" s="1" t="s">
        <v>624</v>
      </c>
      <c r="M65" s="1" t="s">
        <v>366</v>
      </c>
      <c r="N65" s="1" t="s">
        <v>366</v>
      </c>
      <c r="O65" s="1" t="s">
        <v>364</v>
      </c>
      <c r="P65" s="1" t="s">
        <v>367</v>
      </c>
      <c r="Q65" s="1" t="s">
        <v>368</v>
      </c>
      <c r="R65" s="1" t="s">
        <v>625</v>
      </c>
      <c r="S65" s="1" t="s">
        <v>370</v>
      </c>
      <c r="T65" s="1" t="s">
        <v>371</v>
      </c>
      <c r="U65" s="1" t="s">
        <v>372</v>
      </c>
    </row>
    <row r="66" s="1" customFormat="1" spans="1:21">
      <c r="A66" s="3">
        <v>18787801898</v>
      </c>
      <c r="B66" s="1" t="s">
        <v>361</v>
      </c>
      <c r="C66" s="1" t="s">
        <v>626</v>
      </c>
      <c r="D66" s="1" t="s">
        <v>627</v>
      </c>
      <c r="E66" s="1" t="s">
        <v>628</v>
      </c>
      <c r="F66" s="1" t="s">
        <v>361</v>
      </c>
      <c r="G66" s="1" t="s">
        <v>362</v>
      </c>
      <c r="H66" s="1" t="s">
        <v>363</v>
      </c>
      <c r="I66" s="1" t="s">
        <v>629</v>
      </c>
      <c r="J66" s="1" t="s">
        <v>365</v>
      </c>
      <c r="K66" s="1" t="s">
        <v>629</v>
      </c>
      <c r="L66" s="1" t="s">
        <v>629</v>
      </c>
      <c r="M66" s="1" t="s">
        <v>366</v>
      </c>
      <c r="N66" s="1" t="s">
        <v>366</v>
      </c>
      <c r="O66" s="1" t="s">
        <v>364</v>
      </c>
      <c r="P66" s="1" t="s">
        <v>367</v>
      </c>
      <c r="Q66" s="1" t="s">
        <v>368</v>
      </c>
      <c r="R66" s="1" t="s">
        <v>630</v>
      </c>
      <c r="S66" s="1" t="s">
        <v>370</v>
      </c>
      <c r="T66" s="1" t="s">
        <v>371</v>
      </c>
      <c r="U66" s="1" t="s">
        <v>372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2022-09-02T01:28:30Z</dcterms:created>
  <dcterms:modified xsi:type="dcterms:W3CDTF">2022-09-02T01:35:45Z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3D3621DD274B46D5BCF4252FB887BEF2</vt:lpwstr>
  </property>
  <property fmtid="{D5CDD505-2E9C-101B-9397-08002B2CF9AE}" pid="3" name="KSOProductBuildVer">
    <vt:lpwstr>2052-11.1.0.12353</vt:lpwstr>
  </property>
</Properties>
</file>