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对账!$1:$37</definedName>
  </definedNames>
  <calcPr calcId="144525"/>
</workbook>
</file>

<file path=xl/sharedStrings.xml><?xml version="1.0" encoding="utf-8"?>
<sst xmlns="http://schemas.openxmlformats.org/spreadsheetml/2006/main" count="1101" uniqueCount="426">
  <si>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</si>
  <si>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</si>
  <si>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</si>
  <si>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</si>
  <si>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</si>
  <si>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</si>
  <si>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</si>
  <si>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</si>
  <si>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</si>
  <si>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</si>
  <si>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</si>
  <si>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</si>
  <si>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</si>
  <si>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</si>
  <si>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</si>
  <si>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</si>
  <si>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</si>
  <si>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</si>
  <si>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</si>
  <si>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</si>
  <si>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</si>
  <si>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</si>
  <si>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</si>
  <si>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</si>
  <si>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</si>
  <si>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18007802177	</t>
  </si>
  <si>
    <t>Ctrip</t>
  </si>
  <si>
    <t>正常</t>
  </si>
  <si>
    <t>[巴黎]钟楼巴黎14玛娜巴纳斯峰酒店(Campanile Paris 14 - Maine Montparnasse)(55862141)</t>
  </si>
  <si>
    <t>双人床房&lt;2人入住&gt;&lt;不退款&gt;&lt;早餐&gt;</t>
  </si>
  <si>
    <t>HKD</t>
  </si>
  <si>
    <t>Okafor/Tobechukwu</t>
  </si>
  <si>
    <t>CA13030220902HKD</t>
  </si>
  <si>
    <t>未提现</t>
  </si>
  <si>
    <t>携程开票</t>
  </si>
  <si>
    <t xml:space="preserve">	</t>
  </si>
  <si>
    <t>取消</t>
  </si>
  <si>
    <t xml:space="preserve">18009174439	</t>
  </si>
  <si>
    <t>[哈默史密斯-富勒姆区]伦敦伯爵府宜必思酒店(Ibis London Earls Court)(55329312)</t>
  </si>
  <si>
    <t>标准双人房&lt;不退款&gt;&lt;2人入住&gt;</t>
  </si>
  <si>
    <t>Joseph/Jeremiah</t>
  </si>
  <si>
    <t xml:space="preserve">e09/3058/54	</t>
  </si>
  <si>
    <t xml:space="preserve">18255534876	</t>
  </si>
  <si>
    <t>[雷克雅未克]岛屿公寓式酒店(Island Apartments)(90206032)</t>
  </si>
  <si>
    <t>家庭一室房&lt;2人入住&gt;&lt;不退款&gt;</t>
  </si>
  <si>
    <t>Goldsack/Liz,Robson/Jane</t>
  </si>
  <si>
    <t xml:space="preserve">EXP-1969483792	</t>
  </si>
  <si>
    <t xml:space="preserve">18429862782	</t>
  </si>
  <si>
    <t>[迈阿密海滩]梦南海滩酒店(Dream South Beach)(55478499)</t>
  </si>
  <si>
    <t>精致大床套房(黄金)&lt;2人入住&gt;&lt;不退款&gt;</t>
  </si>
  <si>
    <t>Cobb/Stacey Ann</t>
  </si>
  <si>
    <t xml:space="preserve">63124SE075584	</t>
  </si>
  <si>
    <t xml:space="preserve">18614167403	</t>
  </si>
  <si>
    <t>[阿姆斯特丹]丽亭酒店&amp;度假村(Park Plaza Victoria Amsterdam)(55280657)</t>
  </si>
  <si>
    <t>高级房&lt;2人入住&gt;&lt;不退款&gt;</t>
  </si>
  <si>
    <t>Wai Shyong/Ooi</t>
  </si>
  <si>
    <t xml:space="preserve">0033054396	</t>
  </si>
  <si>
    <t xml:space="preserve">18725064821	</t>
  </si>
  <si>
    <t>[贝尔蒙特]珀斯Ingot酒店(Ingot Hotel Perth, Ascend Hotel Collection)(69191274)</t>
  </si>
  <si>
    <t>豪华客房1张特大床&lt;不退款&gt;&lt;2人入住&gt;</t>
  </si>
  <si>
    <t>ONEILL/Shilo</t>
  </si>
  <si>
    <t xml:space="preserve">Acknowledged	</t>
  </si>
  <si>
    <t xml:space="preserve">18754011607	</t>
  </si>
  <si>
    <t>[null](90370837)</t>
  </si>
  <si>
    <t xml:space="preserve">18798151082	</t>
  </si>
  <si>
    <t>[布鲁日]布鲁日中央车站宜必思快捷酒店(ibis budget Brugge Centrum Station)(55320778)</t>
  </si>
  <si>
    <t>双人床房&lt;不退款&gt;&lt;2人入住&gt;</t>
  </si>
  <si>
    <t>YILDIZ/HARUN</t>
  </si>
  <si>
    <t xml:space="preserve">5046WHR556	</t>
  </si>
  <si>
    <t xml:space="preserve">18825891003	</t>
  </si>
  <si>
    <t>[丹佛]丹佛东舒适酒店(Comfort Inn Denver East)(91809640)</t>
  </si>
  <si>
    <t>2张大床房(无烟)&lt;2人入住&gt;&lt;不退款&gt;&lt;早餐&gt;</t>
  </si>
  <si>
    <t>Vanamala/Sairam Prasad</t>
  </si>
  <si>
    <t xml:space="preserve">829949651	</t>
  </si>
  <si>
    <t xml:space="preserve">18828167626	</t>
  </si>
  <si>
    <t>[巴黎]巴黎诺林斯基酒店(Nolinski Paris)(55841662)</t>
  </si>
  <si>
    <t>豪华房&lt;2人入住&gt;&lt;不退款&gt;</t>
  </si>
  <si>
    <t>OLeary/Steven</t>
  </si>
  <si>
    <t xml:space="preserve">18833897112	</t>
  </si>
  <si>
    <t>[巴拿马城]巴拿马城瑞广场酒店(Hotel Riu Plaza Panama)(55733524)</t>
  </si>
  <si>
    <t>豪华双床房&lt;2人入住&gt;&lt;不退款&gt;&lt;早餐&gt;</t>
  </si>
  <si>
    <t>Leiman/Michel</t>
  </si>
  <si>
    <t xml:space="preserve">SH13658874	</t>
  </si>
  <si>
    <t xml:space="preserve">18851801185	</t>
  </si>
  <si>
    <t>[爱丁堡]虎皮百合酒店(Tigerlily)(89917346)</t>
  </si>
  <si>
    <t>经典房(双床)&lt;2人入住&gt;&lt;不退款&gt;</t>
  </si>
  <si>
    <t>MCNEILL /MARRIANN</t>
  </si>
  <si>
    <t xml:space="preserve">BK006101	</t>
  </si>
  <si>
    <t xml:space="preserve">18862466601	</t>
  </si>
  <si>
    <t>[哈灵顿]伦敦希思罗机场宜必思酒店(ibis London Heathrow Airport)(55626407)</t>
  </si>
  <si>
    <t>标准双人房&lt;2人入住&gt;&lt;不退款&gt;&lt;早餐&gt;</t>
  </si>
  <si>
    <t>ZHANG/CHI</t>
  </si>
  <si>
    <t xml:space="preserve">18862839423	</t>
  </si>
  <si>
    <t>[多伦多]多伦多X睿智集酒店(Hotel X Toronto by Library Hotel Collection)(55666090)</t>
  </si>
  <si>
    <t>2张大床房(特色)&lt;2人入住&gt;&lt;不退款&gt;</t>
  </si>
  <si>
    <t>Roe/Nick</t>
  </si>
  <si>
    <t xml:space="preserve">178095442	</t>
  </si>
  <si>
    <t xml:space="preserve">18863137841	</t>
  </si>
  <si>
    <t>[胡志明市]中央皇宫酒店(Central Palace Hotel)(55451625)</t>
  </si>
  <si>
    <t>豪华房（双人床或双床）&lt;2人入住&gt;&lt;不退款&gt;&lt;早餐&gt;</t>
  </si>
  <si>
    <t>JEONG/SEONMI,KIM/JUHYEONG</t>
  </si>
  <si>
    <t xml:space="preserve">62498	</t>
  </si>
  <si>
    <t xml:space="preserve">18871907607	</t>
  </si>
  <si>
    <t>[普吉岛]普吉岛艾康酒店 (SHA Extra Plus)(Hotel Ikon Phuket (SHA Extra Plus))(90396125)</t>
  </si>
  <si>
    <t>IKON高级房&lt;2人入住&gt;&lt;不退款&gt;</t>
  </si>
  <si>
    <t>ZHU/XUHUI,Zeng/Zhiqiang,Wang/Huanzhi,Zhu/Shengdao,Hou/Qiankang</t>
  </si>
  <si>
    <t xml:space="preserve">47160	</t>
  </si>
  <si>
    <t xml:space="preserve">18872812467	</t>
  </si>
  <si>
    <t>[贾斯珀]通金酒店(Tonquin Inn)(55402781)</t>
  </si>
  <si>
    <t>标准大床房&lt;不退款&gt;&lt;2人入住&gt;</t>
  </si>
  <si>
    <t>WONG/YIN LAM NICOLE,Chan/Franco</t>
  </si>
  <si>
    <t xml:space="preserve">253778765	</t>
  </si>
  <si>
    <t xml:space="preserve">18880889538	</t>
  </si>
  <si>
    <t>[吉隆坡]吉隆坡市中心诺富特酒店(Novotel Kuala Lumpur City Centre)(55841708)</t>
  </si>
  <si>
    <t>豪华特大床房&lt;不退款&gt;&lt;2人入住&gt;</t>
  </si>
  <si>
    <t>Chan/Bernard Lap Fung</t>
  </si>
  <si>
    <t xml:space="preserve">18885238848	</t>
  </si>
  <si>
    <t>[乔治市]槟城长荣桂冠酒店 (槟城对抗新冠肺炎认证)(Evergreen Laurel Hotel Penang (PenangFightCovid-19 Certified))(55451685)</t>
  </si>
  <si>
    <t>海景豪华特大床房&lt;2人入住&gt;&lt;不退款&gt;&lt;早餐&gt;</t>
  </si>
  <si>
    <t>CUI/LI</t>
  </si>
  <si>
    <t xml:space="preserve">22082747111	</t>
  </si>
  <si>
    <t xml:space="preserve">18885237617	</t>
  </si>
  <si>
    <t>[拉古纳海滩]拉古纳海滩太平洋边缘酒店(Pacific Edge Hotel on Laguna Beach)(70394765)</t>
  </si>
  <si>
    <t>1张大号床别墅&lt;2人入住&gt;&lt;不退款&gt;</t>
  </si>
  <si>
    <t>Rhoades/Robert</t>
  </si>
  <si>
    <t xml:space="preserve">73492747	</t>
  </si>
  <si>
    <t xml:space="preserve">18888710738	</t>
  </si>
  <si>
    <t>[古晋]铂尔曼酒店&amp;度假村(Pullman Kuching)(55665915)</t>
  </si>
  <si>
    <t>家庭房&lt;2人入住&gt;&lt;不退款&gt;</t>
  </si>
  <si>
    <t>Ong/Sheldon Wee Chiang</t>
  </si>
  <si>
    <t xml:space="preserve">18888833537	</t>
  </si>
  <si>
    <t>[托莱多]托莱多品质酒店(Quality Inn Toledo)(91812628)</t>
  </si>
  <si>
    <t>标准间2双人床&lt;2人入住&gt;&lt;不退款&gt;&lt;早餐&gt;</t>
  </si>
  <si>
    <t>Lenhart/Christopher Lee,Lenhart/Suzette Mary</t>
  </si>
  <si>
    <t xml:space="preserve">18888858860	</t>
  </si>
  <si>
    <t>[多伦多]诺富特多伦多北约克酒店(Novotel Toronto North York)(55598846)</t>
  </si>
  <si>
    <t>高级特大床房&lt;2人入住&gt;&lt;不退款&gt;</t>
  </si>
  <si>
    <t>Borgida/Alexander</t>
  </si>
  <si>
    <t xml:space="preserve">0910WHR574;XM	</t>
  </si>
  <si>
    <t xml:space="preserve">18889196652	</t>
  </si>
  <si>
    <t>[伍兹克劳斯]盐湖城/伍兹克劳斯舒适酒店(Comfort Inn &amp; Suites Salt Lake City/Woods Cross)(55932595)</t>
  </si>
  <si>
    <t>特大床房&lt;早餐&gt;&lt;不退款&gt;&lt;2人入住&gt;</t>
  </si>
  <si>
    <t>Regetz/Pete</t>
  </si>
  <si>
    <t xml:space="preserve">18889874311	</t>
  </si>
  <si>
    <t>[普吉岛]美乐地别墅度假酒店 (SHA Extra Plus)(Metadee Resort &amp; Villas (SHA Extra Plus))(55270331)</t>
  </si>
  <si>
    <t>私人泳池别墅&lt;2人入住&gt;&lt;不退款&gt;</t>
  </si>
  <si>
    <t>CHEN/YING,SI/JIAWEI,CHEN/YING,SI/JIAWEI</t>
  </si>
  <si>
    <t xml:space="preserve">6831	</t>
  </si>
  <si>
    <t xml:space="preserve">18893287971	</t>
  </si>
  <si>
    <t>[巴厘岛]巴厘岛库塔亚拉雅德道恩酒店(Alaya Dedaun Kuta - CHSE Certified)(92027431)</t>
  </si>
  <si>
    <t>一卧室豪华泳池别墅&lt;2人入住&gt;&lt;不退款&gt;&lt;早餐&gt;</t>
  </si>
  <si>
    <t>YOON/JUNHO</t>
  </si>
  <si>
    <t xml:space="preserve">8FPR9C	</t>
  </si>
  <si>
    <t xml:space="preserve">18900881208	</t>
  </si>
  <si>
    <t>[吉隆坡]吉隆坡萨默塞特服务公寓(Somerset Kuala Lumpur)(55611855)</t>
  </si>
  <si>
    <t>尊贵一卧室公寓&lt;2人入住&gt;&lt;不退款&gt;</t>
  </si>
  <si>
    <t>YIM/KA WAI</t>
  </si>
  <si>
    <t xml:space="preserve">35403628	</t>
  </si>
  <si>
    <t xml:space="preserve">18901526027	</t>
  </si>
  <si>
    <t>[阿布扎比]阿布扎比雅乐轩酒店(Aloft Abu Dhabi)(68026753)</t>
  </si>
  <si>
    <t>雅乐轩房&lt;不退款&gt;&lt;2人入住&gt;</t>
  </si>
  <si>
    <t>Abdul Salam/Bilal</t>
  </si>
  <si>
    <t xml:space="preserve">From Allocation	</t>
  </si>
  <si>
    <t xml:space="preserve">18901789919	</t>
  </si>
  <si>
    <t>[西棕榈滩]西棕榈滩 - 佛罗里达收费公路拉昆塔酒店(La Quinta Inn by Wyndham West Palm Beach - Florida Turnpike)(70793618)</t>
  </si>
  <si>
    <t>客房2张双人床&lt;不退款&gt;&lt;2人入住&gt;</t>
  </si>
  <si>
    <t>Williams /Patterson</t>
  </si>
  <si>
    <t xml:space="preserve">18902225849	</t>
  </si>
  <si>
    <t>[波士顿]波士顿舒适酒店(Comfort Inn Boston)(55862043)</t>
  </si>
  <si>
    <t>无障碍大号床房&lt;2人入住&gt;&lt;不退款&gt;&lt;早餐&gt;</t>
  </si>
  <si>
    <t>XING/LIZHENG</t>
  </si>
  <si>
    <t xml:space="preserve">2671653	</t>
  </si>
  <si>
    <t xml:space="preserve">18902792418	</t>
  </si>
  <si>
    <t>[普吉岛]普吉岛纳卡岛豪华精选度假酒店(SHA Extra Plus)(The Naka Island, A Luxury Collection Resort &amp; Spa, Phuket(SHA Extra Plus))(55380756)</t>
  </si>
  <si>
    <t>热带泳池别墅&lt;2人入住&gt;&lt;不退款&gt;</t>
  </si>
  <si>
    <t>GE/MENGLING,ZHOU/YUKUN</t>
  </si>
  <si>
    <t xml:space="preserve">96764398	</t>
  </si>
  <si>
    <t xml:space="preserve">18903110846	</t>
  </si>
  <si>
    <t>[哥本哈根]梅费尔酒店(Hotel Mayfair)(55346036)</t>
  </si>
  <si>
    <t>豪华特大床房&lt;2人入住&gt;&lt;不退款&gt;</t>
  </si>
  <si>
    <t>ALI/ABDIRAHMAN</t>
  </si>
  <si>
    <t xml:space="preserve">115857206	</t>
  </si>
  <si>
    <t xml:space="preserve">18905224192	</t>
  </si>
  <si>
    <t>[马德里]马德里 - 公主英迪格酒店 - IHG 旗下酒店(Hotel Indigo Madrid - Princesa, an IHG Hotel)(60514033)</t>
  </si>
  <si>
    <t>标准双人床房&lt;2人入住&gt;&lt;不退款&gt;</t>
  </si>
  <si>
    <t>HUANG/BIN</t>
  </si>
  <si>
    <t>，</t>
  </si>
  <si>
    <t xml:space="preserve"> 59556 HKD</t>
  </si>
  <si>
    <t>A220902113111481</t>
  </si>
  <si>
    <t>A220902113134481</t>
  </si>
  <si>
    <t>总计：59556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</si>
  <si>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</si>
  <si>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</si>
  <si>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</si>
  <si>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</si>
  <si>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</si>
  <si>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</si>
  <si>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</si>
  <si>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</si>
  <si>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</si>
  <si>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</si>
  <si>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</si>
  <si>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</si>
  <si>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</si>
  <si>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</si>
  <si>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</si>
  <si>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</si>
  <si>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</si>
  <si>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</si>
  <si>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2022-05-28</t>
  </si>
  <si>
    <t>2566077</t>
  </si>
  <si>
    <t>伦敦伯爵府宜必思酒店</t>
  </si>
  <si>
    <t>Joseph Jeremiah</t>
  </si>
  <si>
    <t>2022-08-26</t>
  </si>
  <si>
    <t>2022-08-30</t>
  </si>
  <si>
    <t>退房日周结</t>
  </si>
  <si>
    <t>3147.14</t>
  </si>
  <si>
    <t>3680.00</t>
  </si>
  <si>
    <t>0</t>
  </si>
  <si>
    <t>0.00</t>
  </si>
  <si>
    <t>携程汇智国际直连</t>
  </si>
  <si>
    <t>925</t>
  </si>
  <si>
    <t>2022-05-28 03:38:04</t>
  </si>
  <si>
    <t>否</t>
  </si>
  <si>
    <t>汇智国际旅游发展有限公司</t>
  </si>
  <si>
    <t>直连</t>
  </si>
  <si>
    <t>2022-07-01</t>
  </si>
  <si>
    <t>2608560</t>
  </si>
  <si>
    <t>岛屿公寓式酒店</t>
  </si>
  <si>
    <t>Goldsack Liz,Robson Jane</t>
  </si>
  <si>
    <t>2022-08-29</t>
  </si>
  <si>
    <t>1677.17</t>
  </si>
  <si>
    <t>1960.00</t>
  </si>
  <si>
    <t>2022-07-01 17:00:50</t>
  </si>
  <si>
    <t>2022-07-18</t>
  </si>
  <si>
    <t>2624769</t>
  </si>
  <si>
    <t>梦南海滩酒店</t>
  </si>
  <si>
    <t>Cobb Stacey Ann</t>
  </si>
  <si>
    <t>2022-08-28</t>
  </si>
  <si>
    <t>2463.30</t>
  </si>
  <si>
    <t>2856.00</t>
  </si>
  <si>
    <t>2022-07-18 10:42:52</t>
  </si>
  <si>
    <t>2022-08-03</t>
  </si>
  <si>
    <t>2642904</t>
  </si>
  <si>
    <t>丽亭酒店&amp;度假村</t>
  </si>
  <si>
    <t>Wai Shyong Ooi</t>
  </si>
  <si>
    <t>2022-08-27</t>
  </si>
  <si>
    <t>4387.42</t>
  </si>
  <si>
    <t>5091.00</t>
  </si>
  <si>
    <t>2022-08-03 16:22:26</t>
  </si>
  <si>
    <t>2022-08-12</t>
  </si>
  <si>
    <t>2652668</t>
  </si>
  <si>
    <t>珀斯Ingot酒店</t>
  </si>
  <si>
    <t>ONEILL Shilo</t>
  </si>
  <si>
    <t>970.91</t>
  </si>
  <si>
    <t>1127.00</t>
  </si>
  <si>
    <t>2022-08-12 12:40:14</t>
  </si>
  <si>
    <t>2022-08-15</t>
  </si>
  <si>
    <t>2655448</t>
  </si>
  <si>
    <t>花园街旅馆</t>
  </si>
  <si>
    <t>GRAY CONSTANCE,MASON JOE</t>
  </si>
  <si>
    <t>1484.19</t>
  </si>
  <si>
    <t>1722.00</t>
  </si>
  <si>
    <t>2022-08-15 03:07:19</t>
  </si>
  <si>
    <t>2022-08-18</t>
  </si>
  <si>
    <t>2659591</t>
  </si>
  <si>
    <t>布鲁日中央车站宜必思快捷酒店</t>
  </si>
  <si>
    <t>YILDIZ HARUN</t>
  </si>
  <si>
    <t>1012.70</t>
  </si>
  <si>
    <t>1169.00</t>
  </si>
  <si>
    <t>2022-08-18 21:44:41</t>
  </si>
  <si>
    <t>2022-08-21</t>
  </si>
  <si>
    <t>2662303</t>
  </si>
  <si>
    <t>丹佛东舒适酒店</t>
  </si>
  <si>
    <t>Vanamala Sairam Prasad</t>
  </si>
  <si>
    <t>1271.08</t>
  </si>
  <si>
    <t>1460.00</t>
  </si>
  <si>
    <t>2022-08-21 12:10:46</t>
  </si>
  <si>
    <t>2662560</t>
  </si>
  <si>
    <t>巴黎诺林斯基酒店</t>
  </si>
  <si>
    <t>OLeary Steven</t>
  </si>
  <si>
    <t>3472.82</t>
  </si>
  <si>
    <t>3989.00</t>
  </si>
  <si>
    <t>2022-08-21 17:43:38</t>
  </si>
  <si>
    <t>2022-08-22</t>
  </si>
  <si>
    <t>2663084</t>
  </si>
  <si>
    <t>巴拿马城广场RUI酒店</t>
  </si>
  <si>
    <t>Leiman Michel</t>
  </si>
  <si>
    <t>1184.15</t>
  </si>
  <si>
    <t>1360.00</t>
  </si>
  <si>
    <t>2022-08-22 09:41:08</t>
  </si>
  <si>
    <t>2022-08-24</t>
  </si>
  <si>
    <t>2665190</t>
  </si>
  <si>
    <t>泰格莉莉酒店</t>
  </si>
  <si>
    <t>MCNEILL MARRIANN</t>
  </si>
  <si>
    <t>1317.87</t>
  </si>
  <si>
    <t>1507.00</t>
  </si>
  <si>
    <t>2022-08-24 00:33:58</t>
  </si>
  <si>
    <t>2022-08-25</t>
  </si>
  <si>
    <t>2666490</t>
  </si>
  <si>
    <t>伦敦希思罗机场宜必思酒店</t>
  </si>
  <si>
    <t>ZHANG CHI</t>
  </si>
  <si>
    <t>477.37</t>
  </si>
  <si>
    <t>547.00</t>
  </si>
  <si>
    <t>2022-08-25 00:34:12</t>
  </si>
  <si>
    <t>2666681</t>
  </si>
  <si>
    <t>多伦多X睿智集酒店</t>
  </si>
  <si>
    <t>Roe Nick</t>
  </si>
  <si>
    <t>5479.38</t>
  </si>
  <si>
    <t>6255.00</t>
  </si>
  <si>
    <t>2022-08-25 07:50:43</t>
  </si>
  <si>
    <t>2666760</t>
  </si>
  <si>
    <t>中央皇宫酒店</t>
  </si>
  <si>
    <t>JEONG SEONMI,KIM JUHYEONG</t>
  </si>
  <si>
    <t>613.20</t>
  </si>
  <si>
    <t>700.00</t>
  </si>
  <si>
    <t>2022-08-25 09:22:09</t>
  </si>
  <si>
    <t>2667723</t>
  </si>
  <si>
    <t>普吉岛艾康酒店</t>
  </si>
  <si>
    <t>ZHU XUHUI,Zeng Zhiqiang,Wang Huanzhi,Zhu Shengdao,Hou Qiankang</t>
  </si>
  <si>
    <t>1839.60</t>
  </si>
  <si>
    <t>2100.00</t>
  </si>
  <si>
    <t>2022-08-25 23:30:37</t>
  </si>
  <si>
    <t>直采</t>
  </si>
  <si>
    <t>2667951</t>
  </si>
  <si>
    <t>通金酒店</t>
  </si>
  <si>
    <t>WONG YIN LAM NICOLE,Chan Franco</t>
  </si>
  <si>
    <t>3397.72</t>
  </si>
  <si>
    <t>3884.00</t>
  </si>
  <si>
    <t>2022-08-26 04:52:48</t>
  </si>
  <si>
    <t>2668732</t>
  </si>
  <si>
    <t>吉隆坡市中心诺富特酒店</t>
  </si>
  <si>
    <t>Chan Bernard Lap Fung</t>
  </si>
  <si>
    <t>434.78</t>
  </si>
  <si>
    <t>497.00</t>
  </si>
  <si>
    <t>2022-08-26 18:41:27</t>
  </si>
  <si>
    <t>2669528</t>
  </si>
  <si>
    <t>槟城长荣桂冠酒店</t>
  </si>
  <si>
    <t>CUI LI</t>
  </si>
  <si>
    <t>738.94</t>
  </si>
  <si>
    <t>842.00</t>
  </si>
  <si>
    <t>2022-08-27 13:07:19</t>
  </si>
  <si>
    <t>2669531</t>
  </si>
  <si>
    <t>拉古娜海滩太平洋边际酒店</t>
  </si>
  <si>
    <t>Rhoades Robert</t>
  </si>
  <si>
    <t>1173.35</t>
  </si>
  <si>
    <t>1337.00</t>
  </si>
  <si>
    <t>2022-08-27 11:29:27</t>
  </si>
  <si>
    <t>2670469</t>
  </si>
  <si>
    <t>古晋铂尔曼酒店</t>
  </si>
  <si>
    <t>Ong Sheldon Wee Chiang</t>
  </si>
  <si>
    <t>1195.29</t>
  </si>
  <si>
    <t>1362.00</t>
  </si>
  <si>
    <t>2022-08-28 01:08:18</t>
  </si>
  <si>
    <t>2670538</t>
  </si>
  <si>
    <t>托莱多品质酒店</t>
  </si>
  <si>
    <t>Lenhart Christopher Lee,Lenhart Suzette Mary</t>
  </si>
  <si>
    <t>582.59</t>
  </si>
  <si>
    <t>664.00</t>
  </si>
  <si>
    <t>2022-08-28 03:11:27</t>
  </si>
  <si>
    <t>2670555</t>
  </si>
  <si>
    <t>诺富特多伦多北约克酒店</t>
  </si>
  <si>
    <t>Borgida Alexander</t>
  </si>
  <si>
    <t>2948.94</t>
  </si>
  <si>
    <t>3361.00</t>
  </si>
  <si>
    <t>2022-08-28 04:15:33</t>
  </si>
  <si>
    <t>2670703</t>
  </si>
  <si>
    <t>北伍兹克劳姿舒适套房酒店</t>
  </si>
  <si>
    <t>Regetz Pete</t>
  </si>
  <si>
    <t>514.16</t>
  </si>
  <si>
    <t>586.00</t>
  </si>
  <si>
    <t>2022-08-28 10:24:00</t>
  </si>
  <si>
    <t>2670919</t>
  </si>
  <si>
    <t>美乐地别墅度假酒店(SHA Plus+)</t>
  </si>
  <si>
    <t>CHEN YING,SI JIAWEI,CHEN YING,SI JIAWEI</t>
  </si>
  <si>
    <t>3134.07</t>
  </si>
  <si>
    <t>3572.00</t>
  </si>
  <si>
    <t>2022-08-28 14:41:04</t>
  </si>
  <si>
    <t>2671305</t>
  </si>
  <si>
    <t>阿拉亚德顿库塔别墅</t>
  </si>
  <si>
    <t>YOON JUNHO</t>
  </si>
  <si>
    <t>944.96</t>
  </si>
  <si>
    <t>1077.00</t>
  </si>
  <si>
    <t>2022-08-28 21:55:46</t>
  </si>
  <si>
    <t>2671413</t>
  </si>
  <si>
    <t>吉隆坡盛捷服务公寓</t>
  </si>
  <si>
    <t>YIM KA WAI</t>
  </si>
  <si>
    <t>583.47</t>
  </si>
  <si>
    <t>665.00</t>
  </si>
  <si>
    <t>2022-08-29 00:30:08</t>
  </si>
  <si>
    <t>2671506</t>
  </si>
  <si>
    <t>阿布扎比雅乐轩酒店</t>
  </si>
  <si>
    <t>Abdul Salam Bilal</t>
  </si>
  <si>
    <t>316.74</t>
  </si>
  <si>
    <t>361.00</t>
  </si>
  <si>
    <t>2022-08-29 03:50:49</t>
  </si>
  <si>
    <t>2671587</t>
  </si>
  <si>
    <t>西棕榈海滩 - 佛罗里达腾帕克温德姆拉昆塔酒店</t>
  </si>
  <si>
    <t>Williams Patterson</t>
  </si>
  <si>
    <t>551.88</t>
  </si>
  <si>
    <t>629.00</t>
  </si>
  <si>
    <t>2022-08-29 07:52:29</t>
  </si>
  <si>
    <t>2671653</t>
  </si>
  <si>
    <t>波士顿舒适酒店</t>
  </si>
  <si>
    <t>XING LIZHENG</t>
  </si>
  <si>
    <t>917.76</t>
  </si>
  <si>
    <t>1046.00</t>
  </si>
  <si>
    <t>2022-08-29 09:32:17</t>
  </si>
  <si>
    <t>2671760</t>
  </si>
  <si>
    <t>普吉岛纳卡岛豪华精选度假酒店及水疗中心</t>
  </si>
  <si>
    <t>GE MENGLING,ZHOU YUKUN</t>
  </si>
  <si>
    <t>1850.44</t>
  </si>
  <si>
    <t>2109.00</t>
  </si>
  <si>
    <t>2022-08-29 12:13:13</t>
  </si>
  <si>
    <t>2671805</t>
  </si>
  <si>
    <t>第一梅费尔酒店</t>
  </si>
  <si>
    <t>ALI ABDIRAHMAN</t>
  </si>
  <si>
    <t>1288.02</t>
  </si>
  <si>
    <t>1468.00</t>
  </si>
  <si>
    <t>2022-08-29 12:07:10</t>
  </si>
  <si>
    <t>2672129</t>
  </si>
  <si>
    <t>马德里英迪格酒店 - 公主</t>
  </si>
  <si>
    <t>HUANG BIN</t>
  </si>
  <si>
    <t>502.75</t>
  </si>
  <si>
    <t>573.00</t>
  </si>
  <si>
    <t>2022-08-29 17:31:01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</si>
</sst>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44800</v>
      </c>
      <c r="G2" s="6">
        <v>44803</v>
      </c>
      <c r="H2" s="4">
        <v>1</v>
      </c>
      <c r="I2" s="4">
        <v>3</v>
      </c>
      <c r="J2" s="4">
        <v>3</v>
      </c>
      <c r="K2" s="4" t="s">
        <v>30</v>
      </c>
      <c r="L2" s="4">
        <v>1658</v>
      </c>
      <c r="M2" s="4">
        <v>1658</v>
      </c>
      <c r="N2" s="4" t="s">
        <v>31</v>
      </c>
      <c r="O2" s="4" t="s">
        <v>32</v>
      </c>
      <c r="P2" s="4" t="s">
        <v>33</v>
      </c>
      <c r="Q2" s="4">
        <v>0</v>
      </c>
      <c r="R2" s="7">
        <v>44708</v>
      </c>
      <c r="S2" s="6">
        <v>44806</v>
      </c>
      <c r="T2" s="4" t="s">
        <v>34</v>
      </c>
      <c r="U2" s="4">
        <v>1658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44800</v>
      </c>
      <c r="G3" s="6">
        <v>44803</v>
      </c>
      <c r="H3" s="4">
        <v>1</v>
      </c>
      <c r="I3" s="4">
        <v>3</v>
      </c>
      <c r="J3" s="4">
        <v>3</v>
      </c>
      <c r="K3" s="4" t="s">
        <v>30</v>
      </c>
      <c r="L3" s="4">
        <v>-1658</v>
      </c>
      <c r="M3" s="4">
        <v>-1658</v>
      </c>
      <c r="N3" s="4" t="s">
        <v>31</v>
      </c>
      <c r="O3" s="4" t="s">
        <v>32</v>
      </c>
      <c r="P3" s="4" t="s">
        <v>33</v>
      </c>
      <c r="Q3" s="4">
        <v>0</v>
      </c>
      <c r="R3" s="7">
        <v>44708</v>
      </c>
      <c r="S3" s="6">
        <v>44806</v>
      </c>
      <c r="T3" s="4" t="s">
        <v>34</v>
      </c>
      <c r="U3" s="4">
        <v>-1658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44799</v>
      </c>
      <c r="G4" s="6">
        <v>44803</v>
      </c>
      <c r="H4" s="4">
        <v>1</v>
      </c>
      <c r="I4" s="4">
        <v>4</v>
      </c>
      <c r="J4" s="4">
        <v>4</v>
      </c>
      <c r="K4" s="4" t="s">
        <v>30</v>
      </c>
      <c r="L4" s="4">
        <v>3680</v>
      </c>
      <c r="M4" s="4">
        <v>3680</v>
      </c>
      <c r="N4" s="4" t="s">
        <v>40</v>
      </c>
      <c r="O4" s="4" t="s">
        <v>32</v>
      </c>
      <c r="P4" s="4" t="s">
        <v>33</v>
      </c>
      <c r="Q4" s="4">
        <v>0</v>
      </c>
      <c r="R4" s="7">
        <v>44709</v>
      </c>
      <c r="S4" s="6">
        <v>44806</v>
      </c>
      <c r="T4" s="4" t="s">
        <v>34</v>
      </c>
      <c r="U4" s="4">
        <v>3680</v>
      </c>
      <c r="V4" s="4">
        <v>0</v>
      </c>
      <c r="W4" s="4">
        <v>0</v>
      </c>
      <c r="X4" s="4" t="s">
        <v>35</v>
      </c>
      <c r="Y4" s="4" t="s">
        <v>41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44802</v>
      </c>
      <c r="G5" s="6">
        <v>44803</v>
      </c>
      <c r="H5" s="4">
        <v>1</v>
      </c>
      <c r="I5" s="4">
        <v>1</v>
      </c>
      <c r="J5" s="4">
        <v>1</v>
      </c>
      <c r="K5" s="4" t="s">
        <v>30</v>
      </c>
      <c r="L5" s="4">
        <v>1960</v>
      </c>
      <c r="M5" s="4">
        <v>1960</v>
      </c>
      <c r="N5" s="4" t="s">
        <v>45</v>
      </c>
      <c r="O5" s="4" t="s">
        <v>32</v>
      </c>
      <c r="P5" s="4" t="s">
        <v>33</v>
      </c>
      <c r="Q5" s="4">
        <v>0</v>
      </c>
      <c r="R5" s="7">
        <v>44743</v>
      </c>
      <c r="S5" s="6">
        <v>44806</v>
      </c>
      <c r="T5" s="4" t="s">
        <v>34</v>
      </c>
      <c r="U5" s="4">
        <v>1960</v>
      </c>
      <c r="V5" s="4">
        <v>0</v>
      </c>
      <c r="W5" s="4">
        <v>0</v>
      </c>
      <c r="X5" s="4" t="s">
        <v>35</v>
      </c>
      <c r="Y5" s="4" t="s">
        <v>46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44801</v>
      </c>
      <c r="G6" s="6">
        <v>44803</v>
      </c>
      <c r="H6" s="4">
        <v>1</v>
      </c>
      <c r="I6" s="4">
        <v>2</v>
      </c>
      <c r="J6" s="4">
        <v>2</v>
      </c>
      <c r="K6" s="4" t="s">
        <v>30</v>
      </c>
      <c r="L6" s="4">
        <v>2856</v>
      </c>
      <c r="M6" s="4">
        <v>2856</v>
      </c>
      <c r="N6" s="4" t="s">
        <v>50</v>
      </c>
      <c r="O6" s="4" t="s">
        <v>32</v>
      </c>
      <c r="P6" s="4" t="s">
        <v>33</v>
      </c>
      <c r="Q6" s="4">
        <v>0</v>
      </c>
      <c r="R6" s="7">
        <v>44760</v>
      </c>
      <c r="S6" s="6">
        <v>44806</v>
      </c>
      <c r="T6" s="4" t="s">
        <v>34</v>
      </c>
      <c r="U6" s="4">
        <v>2856</v>
      </c>
      <c r="V6" s="4">
        <v>0</v>
      </c>
      <c r="W6" s="4">
        <v>0</v>
      </c>
      <c r="X6" s="4" t="s">
        <v>35</v>
      </c>
      <c r="Y6" s="4" t="s">
        <v>51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44800</v>
      </c>
      <c r="G7" s="6">
        <v>44803</v>
      </c>
      <c r="H7" s="4">
        <v>1</v>
      </c>
      <c r="I7" s="4">
        <v>3</v>
      </c>
      <c r="J7" s="4">
        <v>3</v>
      </c>
      <c r="K7" s="4" t="s">
        <v>30</v>
      </c>
      <c r="L7" s="4">
        <v>5091</v>
      </c>
      <c r="M7" s="4">
        <v>5091</v>
      </c>
      <c r="N7" s="4" t="s">
        <v>55</v>
      </c>
      <c r="O7" s="4" t="s">
        <v>32</v>
      </c>
      <c r="P7" s="4" t="s">
        <v>33</v>
      </c>
      <c r="Q7" s="4">
        <v>0</v>
      </c>
      <c r="R7" s="7">
        <v>44776</v>
      </c>
      <c r="S7" s="6">
        <v>44806</v>
      </c>
      <c r="T7" s="4" t="s">
        <v>34</v>
      </c>
      <c r="U7" s="4">
        <v>5091</v>
      </c>
      <c r="V7" s="4">
        <v>0</v>
      </c>
      <c r="W7" s="4">
        <v>0</v>
      </c>
      <c r="X7" s="4" t="s">
        <v>35</v>
      </c>
      <c r="Y7" s="4" t="s">
        <v>56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58</v>
      </c>
      <c r="E8" s="4" t="s">
        <v>59</v>
      </c>
      <c r="F8" s="6">
        <v>44802</v>
      </c>
      <c r="G8" s="6">
        <v>44803</v>
      </c>
      <c r="H8" s="4">
        <v>1</v>
      </c>
      <c r="I8" s="4">
        <v>1</v>
      </c>
      <c r="J8" s="4">
        <v>1</v>
      </c>
      <c r="K8" s="4" t="s">
        <v>30</v>
      </c>
      <c r="L8" s="4">
        <v>1127</v>
      </c>
      <c r="M8" s="4">
        <v>1127</v>
      </c>
      <c r="N8" s="4" t="s">
        <v>60</v>
      </c>
      <c r="O8" s="4" t="s">
        <v>32</v>
      </c>
      <c r="P8" s="4" t="s">
        <v>33</v>
      </c>
      <c r="Q8" s="4">
        <v>0</v>
      </c>
      <c r="R8" s="7">
        <v>44785</v>
      </c>
      <c r="S8" s="6">
        <v>44806</v>
      </c>
      <c r="T8" s="4" t="s">
        <v>34</v>
      </c>
      <c r="U8" s="4">
        <v>1127</v>
      </c>
      <c r="V8" s="4">
        <v>0</v>
      </c>
      <c r="W8" s="4">
        <v>0</v>
      </c>
      <c r="X8" s="4" t="s">
        <v>35</v>
      </c>
      <c r="Y8" s="4" t="s">
        <v>61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/>
      <c r="F9" s="6">
        <v>44802</v>
      </c>
      <c r="G9" s="6">
        <v>44803</v>
      </c>
      <c r="H9" s="4">
        <v>0</v>
      </c>
      <c r="I9" s="4">
        <v>1</v>
      </c>
      <c r="J9" s="4">
        <v>0</v>
      </c>
      <c r="K9" s="4" t="s">
        <v>30</v>
      </c>
      <c r="L9" s="4">
        <v>1722</v>
      </c>
      <c r="M9" s="4">
        <v>1722</v>
      </c>
      <c r="N9" s="4"/>
      <c r="O9" s="4" t="s">
        <v>32</v>
      </c>
      <c r="P9" s="4" t="s">
        <v>33</v>
      </c>
      <c r="Q9" s="4">
        <v>0</v>
      </c>
      <c r="R9" s="7">
        <v>44788</v>
      </c>
      <c r="S9" s="6">
        <v>44806</v>
      </c>
      <c r="T9" s="4" t="s">
        <v>34</v>
      </c>
      <c r="U9" s="4">
        <v>1722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65</v>
      </c>
      <c r="E10" s="4" t="s">
        <v>66</v>
      </c>
      <c r="F10" s="6">
        <v>44801</v>
      </c>
      <c r="G10" s="6">
        <v>44803</v>
      </c>
      <c r="H10" s="4">
        <v>1</v>
      </c>
      <c r="I10" s="4">
        <v>2</v>
      </c>
      <c r="J10" s="4">
        <v>2</v>
      </c>
      <c r="K10" s="4" t="s">
        <v>30</v>
      </c>
      <c r="L10" s="4">
        <v>1169</v>
      </c>
      <c r="M10" s="4">
        <v>1169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44791</v>
      </c>
      <c r="S10" s="6">
        <v>44806</v>
      </c>
      <c r="T10" s="4" t="s">
        <v>34</v>
      </c>
      <c r="U10" s="4">
        <v>1169</v>
      </c>
      <c r="V10" s="4">
        <v>0</v>
      </c>
      <c r="W10" s="4">
        <v>0</v>
      </c>
      <c r="X10" s="4" t="s">
        <v>35</v>
      </c>
      <c r="Y10" s="4" t="s">
        <v>68</v>
      </c>
    </row>
    <row r="11" s="4" customFormat="1" spans="1:25">
      <c r="A11" s="4" t="s">
        <v>69</v>
      </c>
      <c r="B11" s="4" t="s">
        <v>26</v>
      </c>
      <c r="C11" s="4" t="s">
        <v>27</v>
      </c>
      <c r="D11" s="4" t="s">
        <v>70</v>
      </c>
      <c r="E11" s="4" t="s">
        <v>71</v>
      </c>
      <c r="F11" s="6">
        <v>44801</v>
      </c>
      <c r="G11" s="6">
        <v>44803</v>
      </c>
      <c r="H11" s="4">
        <v>1</v>
      </c>
      <c r="I11" s="4">
        <v>2</v>
      </c>
      <c r="J11" s="4">
        <v>2</v>
      </c>
      <c r="K11" s="4" t="s">
        <v>30</v>
      </c>
      <c r="L11" s="4">
        <v>1460</v>
      </c>
      <c r="M11" s="4">
        <v>1460</v>
      </c>
      <c r="N11" s="4" t="s">
        <v>72</v>
      </c>
      <c r="O11" s="4" t="s">
        <v>32</v>
      </c>
      <c r="P11" s="4" t="s">
        <v>33</v>
      </c>
      <c r="Q11" s="4">
        <v>0</v>
      </c>
      <c r="R11" s="7">
        <v>44794</v>
      </c>
      <c r="S11" s="6">
        <v>44806</v>
      </c>
      <c r="T11" s="4" t="s">
        <v>34</v>
      </c>
      <c r="U11" s="4">
        <v>1460</v>
      </c>
      <c r="V11" s="4">
        <v>0</v>
      </c>
      <c r="W11" s="4">
        <v>0</v>
      </c>
      <c r="X11" s="4" t="s">
        <v>35</v>
      </c>
      <c r="Y11" s="4" t="s">
        <v>73</v>
      </c>
    </row>
    <row r="12" s="4" customFormat="1" spans="1:25">
      <c r="A12" s="4" t="s">
        <v>74</v>
      </c>
      <c r="B12" s="4" t="s">
        <v>26</v>
      </c>
      <c r="C12" s="4" t="s">
        <v>27</v>
      </c>
      <c r="D12" s="4" t="s">
        <v>75</v>
      </c>
      <c r="E12" s="4" t="s">
        <v>76</v>
      </c>
      <c r="F12" s="6">
        <v>44802</v>
      </c>
      <c r="G12" s="6">
        <v>44803</v>
      </c>
      <c r="H12" s="4">
        <v>1</v>
      </c>
      <c r="I12" s="4">
        <v>1</v>
      </c>
      <c r="J12" s="4">
        <v>1</v>
      </c>
      <c r="K12" s="4" t="s">
        <v>30</v>
      </c>
      <c r="L12" s="4">
        <v>3989</v>
      </c>
      <c r="M12" s="4">
        <v>3989</v>
      </c>
      <c r="N12" s="4" t="s">
        <v>77</v>
      </c>
      <c r="O12" s="4" t="s">
        <v>32</v>
      </c>
      <c r="P12" s="4" t="s">
        <v>33</v>
      </c>
      <c r="Q12" s="4">
        <v>0</v>
      </c>
      <c r="R12" s="7">
        <v>44794</v>
      </c>
      <c r="S12" s="6">
        <v>44806</v>
      </c>
      <c r="T12" s="4" t="s">
        <v>34</v>
      </c>
      <c r="U12" s="4">
        <v>3989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78</v>
      </c>
      <c r="B13" s="4" t="s">
        <v>26</v>
      </c>
      <c r="C13" s="4" t="s">
        <v>27</v>
      </c>
      <c r="D13" s="4" t="s">
        <v>79</v>
      </c>
      <c r="E13" s="4" t="s">
        <v>80</v>
      </c>
      <c r="F13" s="6">
        <v>44801</v>
      </c>
      <c r="G13" s="6">
        <v>44803</v>
      </c>
      <c r="H13" s="4">
        <v>1</v>
      </c>
      <c r="I13" s="4">
        <v>2</v>
      </c>
      <c r="J13" s="4">
        <v>2</v>
      </c>
      <c r="K13" s="4" t="s">
        <v>30</v>
      </c>
      <c r="L13" s="4">
        <v>1360</v>
      </c>
      <c r="M13" s="4">
        <v>1360</v>
      </c>
      <c r="N13" s="4" t="s">
        <v>81</v>
      </c>
      <c r="O13" s="4" t="s">
        <v>32</v>
      </c>
      <c r="P13" s="4" t="s">
        <v>33</v>
      </c>
      <c r="Q13" s="4">
        <v>0</v>
      </c>
      <c r="R13" s="7">
        <v>44795</v>
      </c>
      <c r="S13" s="6">
        <v>44806</v>
      </c>
      <c r="T13" s="4" t="s">
        <v>34</v>
      </c>
      <c r="U13" s="4">
        <v>1360</v>
      </c>
      <c r="V13" s="4">
        <v>0</v>
      </c>
      <c r="W13" s="4">
        <v>0</v>
      </c>
      <c r="X13" s="4" t="s">
        <v>35</v>
      </c>
      <c r="Y13" s="4" t="s">
        <v>82</v>
      </c>
    </row>
    <row r="14" s="4" customFormat="1" spans="1:25">
      <c r="A14" s="4" t="s">
        <v>83</v>
      </c>
      <c r="B14" s="4" t="s">
        <v>26</v>
      </c>
      <c r="C14" s="4" t="s">
        <v>27</v>
      </c>
      <c r="D14" s="4" t="s">
        <v>84</v>
      </c>
      <c r="E14" s="4" t="s">
        <v>85</v>
      </c>
      <c r="F14" s="6">
        <v>44802</v>
      </c>
      <c r="G14" s="6">
        <v>44803</v>
      </c>
      <c r="H14" s="4">
        <v>1</v>
      </c>
      <c r="I14" s="4">
        <v>1</v>
      </c>
      <c r="J14" s="4">
        <v>1</v>
      </c>
      <c r="K14" s="4" t="s">
        <v>30</v>
      </c>
      <c r="L14" s="4">
        <v>1507</v>
      </c>
      <c r="M14" s="4">
        <v>1507</v>
      </c>
      <c r="N14" s="4" t="s">
        <v>86</v>
      </c>
      <c r="O14" s="4" t="s">
        <v>32</v>
      </c>
      <c r="P14" s="4" t="s">
        <v>33</v>
      </c>
      <c r="Q14" s="4">
        <v>0</v>
      </c>
      <c r="R14" s="7">
        <v>44797</v>
      </c>
      <c r="S14" s="6">
        <v>44806</v>
      </c>
      <c r="T14" s="4" t="s">
        <v>34</v>
      </c>
      <c r="U14" s="4">
        <v>1507</v>
      </c>
      <c r="V14" s="4">
        <v>0</v>
      </c>
      <c r="W14" s="4">
        <v>0</v>
      </c>
      <c r="X14" s="4" t="s">
        <v>35</v>
      </c>
      <c r="Y14" s="4" t="s">
        <v>87</v>
      </c>
    </row>
    <row r="15" s="4" customFormat="1" spans="1:25">
      <c r="A15" s="4" t="s">
        <v>88</v>
      </c>
      <c r="B15" s="4" t="s">
        <v>26</v>
      </c>
      <c r="C15" s="4" t="s">
        <v>27</v>
      </c>
      <c r="D15" s="4" t="s">
        <v>89</v>
      </c>
      <c r="E15" s="4" t="s">
        <v>90</v>
      </c>
      <c r="F15" s="6">
        <v>44802</v>
      </c>
      <c r="G15" s="6">
        <v>44803</v>
      </c>
      <c r="H15" s="4">
        <v>1</v>
      </c>
      <c r="I15" s="4">
        <v>1</v>
      </c>
      <c r="J15" s="4">
        <v>1</v>
      </c>
      <c r="K15" s="4" t="s">
        <v>30</v>
      </c>
      <c r="L15" s="4">
        <v>547</v>
      </c>
      <c r="M15" s="4">
        <v>547</v>
      </c>
      <c r="N15" s="4" t="s">
        <v>91</v>
      </c>
      <c r="O15" s="4" t="s">
        <v>32</v>
      </c>
      <c r="P15" s="4" t="s">
        <v>33</v>
      </c>
      <c r="Q15" s="4">
        <v>0</v>
      </c>
      <c r="R15" s="7">
        <v>44798</v>
      </c>
      <c r="S15" s="6">
        <v>44806</v>
      </c>
      <c r="T15" s="4" t="s">
        <v>34</v>
      </c>
      <c r="U15" s="4">
        <v>547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92</v>
      </c>
      <c r="B16" s="4" t="s">
        <v>26</v>
      </c>
      <c r="C16" s="4" t="s">
        <v>27</v>
      </c>
      <c r="D16" s="4" t="s">
        <v>93</v>
      </c>
      <c r="E16" s="4" t="s">
        <v>94</v>
      </c>
      <c r="F16" s="6">
        <v>44801</v>
      </c>
      <c r="G16" s="6">
        <v>44803</v>
      </c>
      <c r="H16" s="4">
        <v>1</v>
      </c>
      <c r="I16" s="4">
        <v>2</v>
      </c>
      <c r="J16" s="4">
        <v>2</v>
      </c>
      <c r="K16" s="4" t="s">
        <v>30</v>
      </c>
      <c r="L16" s="4">
        <v>6255</v>
      </c>
      <c r="M16" s="4">
        <v>6255</v>
      </c>
      <c r="N16" s="4" t="s">
        <v>95</v>
      </c>
      <c r="O16" s="4" t="s">
        <v>32</v>
      </c>
      <c r="P16" s="4" t="s">
        <v>33</v>
      </c>
      <c r="Q16" s="4">
        <v>0</v>
      </c>
      <c r="R16" s="7">
        <v>44798</v>
      </c>
      <c r="S16" s="6">
        <v>44806</v>
      </c>
      <c r="T16" s="4" t="s">
        <v>34</v>
      </c>
      <c r="U16" s="4">
        <v>6255</v>
      </c>
      <c r="V16" s="4">
        <v>0</v>
      </c>
      <c r="W16" s="4">
        <v>0</v>
      </c>
      <c r="X16" s="4" t="s">
        <v>35</v>
      </c>
      <c r="Y16" s="4" t="s">
        <v>96</v>
      </c>
    </row>
    <row r="17" s="4" customFormat="1" spans="1:25">
      <c r="A17" s="4" t="s">
        <v>97</v>
      </c>
      <c r="B17" s="4" t="s">
        <v>26</v>
      </c>
      <c r="C17" s="4" t="s">
        <v>27</v>
      </c>
      <c r="D17" s="4" t="s">
        <v>98</v>
      </c>
      <c r="E17" s="4" t="s">
        <v>99</v>
      </c>
      <c r="F17" s="6">
        <v>44801</v>
      </c>
      <c r="G17" s="6">
        <v>44803</v>
      </c>
      <c r="H17" s="4">
        <v>1</v>
      </c>
      <c r="I17" s="4">
        <v>2</v>
      </c>
      <c r="J17" s="4">
        <v>2</v>
      </c>
      <c r="K17" s="4" t="s">
        <v>30</v>
      </c>
      <c r="L17" s="4">
        <v>700</v>
      </c>
      <c r="M17" s="4">
        <v>700</v>
      </c>
      <c r="N17" s="4" t="s">
        <v>100</v>
      </c>
      <c r="O17" s="4" t="s">
        <v>32</v>
      </c>
      <c r="P17" s="4" t="s">
        <v>33</v>
      </c>
      <c r="Q17" s="4">
        <v>0</v>
      </c>
      <c r="R17" s="7">
        <v>44798</v>
      </c>
      <c r="S17" s="6">
        <v>44806</v>
      </c>
      <c r="T17" s="4" t="s">
        <v>34</v>
      </c>
      <c r="U17" s="4">
        <v>700</v>
      </c>
      <c r="V17" s="4">
        <v>0</v>
      </c>
      <c r="W17" s="4">
        <v>0</v>
      </c>
      <c r="X17" s="4" t="s">
        <v>35</v>
      </c>
      <c r="Y17" s="4" t="s">
        <v>101</v>
      </c>
    </row>
    <row r="18" s="4" customFormat="1" spans="1:25">
      <c r="A18" s="4" t="s">
        <v>102</v>
      </c>
      <c r="B18" s="4" t="s">
        <v>26</v>
      </c>
      <c r="C18" s="4" t="s">
        <v>27</v>
      </c>
      <c r="D18" s="4" t="s">
        <v>103</v>
      </c>
      <c r="E18" s="4" t="s">
        <v>104</v>
      </c>
      <c r="F18" s="6">
        <v>44799</v>
      </c>
      <c r="G18" s="6">
        <v>44803</v>
      </c>
      <c r="H18" s="4">
        <v>3</v>
      </c>
      <c r="I18" s="4">
        <v>4</v>
      </c>
      <c r="J18" s="4">
        <v>12</v>
      </c>
      <c r="K18" s="4" t="s">
        <v>30</v>
      </c>
      <c r="L18" s="4">
        <v>2100</v>
      </c>
      <c r="M18" s="4">
        <v>2100</v>
      </c>
      <c r="N18" s="4" t="s">
        <v>105</v>
      </c>
      <c r="O18" s="4" t="s">
        <v>32</v>
      </c>
      <c r="P18" s="4" t="s">
        <v>33</v>
      </c>
      <c r="Q18" s="4">
        <v>0</v>
      </c>
      <c r="R18" s="7">
        <v>44798</v>
      </c>
      <c r="S18" s="6">
        <v>44806</v>
      </c>
      <c r="T18" s="4" t="s">
        <v>34</v>
      </c>
      <c r="U18" s="4">
        <v>2100</v>
      </c>
      <c r="V18" s="4">
        <v>0</v>
      </c>
      <c r="W18" s="4">
        <v>0</v>
      </c>
      <c r="X18" s="4" t="s">
        <v>35</v>
      </c>
      <c r="Y18" s="4" t="s">
        <v>106</v>
      </c>
    </row>
    <row r="19" s="4" customFormat="1" spans="1:25">
      <c r="A19" s="4" t="s">
        <v>107</v>
      </c>
      <c r="B19" s="4" t="s">
        <v>26</v>
      </c>
      <c r="C19" s="4" t="s">
        <v>27</v>
      </c>
      <c r="D19" s="4" t="s">
        <v>108</v>
      </c>
      <c r="E19" s="4" t="s">
        <v>109</v>
      </c>
      <c r="F19" s="6">
        <v>44801</v>
      </c>
      <c r="G19" s="6">
        <v>44803</v>
      </c>
      <c r="H19" s="4">
        <v>1</v>
      </c>
      <c r="I19" s="4">
        <v>2</v>
      </c>
      <c r="J19" s="4">
        <v>2</v>
      </c>
      <c r="K19" s="4" t="s">
        <v>30</v>
      </c>
      <c r="L19" s="4">
        <v>3884</v>
      </c>
      <c r="M19" s="4">
        <v>3884</v>
      </c>
      <c r="N19" s="4" t="s">
        <v>110</v>
      </c>
      <c r="O19" s="4" t="s">
        <v>32</v>
      </c>
      <c r="P19" s="4" t="s">
        <v>33</v>
      </c>
      <c r="Q19" s="4">
        <v>0</v>
      </c>
      <c r="R19" s="7">
        <v>44799</v>
      </c>
      <c r="S19" s="6">
        <v>44806</v>
      </c>
      <c r="T19" s="4" t="s">
        <v>34</v>
      </c>
      <c r="U19" s="4">
        <v>3884</v>
      </c>
      <c r="V19" s="4">
        <v>0</v>
      </c>
      <c r="W19" s="4">
        <v>0</v>
      </c>
      <c r="X19" s="4" t="s">
        <v>35</v>
      </c>
      <c r="Y19" s="4" t="s">
        <v>111</v>
      </c>
    </row>
    <row r="20" s="4" customFormat="1" spans="1:25">
      <c r="A20" s="4" t="s">
        <v>112</v>
      </c>
      <c r="B20" s="4" t="s">
        <v>26</v>
      </c>
      <c r="C20" s="4" t="s">
        <v>27</v>
      </c>
      <c r="D20" s="4" t="s">
        <v>113</v>
      </c>
      <c r="E20" s="4" t="s">
        <v>114</v>
      </c>
      <c r="F20" s="6">
        <v>44802</v>
      </c>
      <c r="G20" s="6">
        <v>44803</v>
      </c>
      <c r="H20" s="4">
        <v>1</v>
      </c>
      <c r="I20" s="4">
        <v>1</v>
      </c>
      <c r="J20" s="4">
        <v>1</v>
      </c>
      <c r="K20" s="4" t="s">
        <v>30</v>
      </c>
      <c r="L20" s="4">
        <v>497</v>
      </c>
      <c r="M20" s="4">
        <v>497</v>
      </c>
      <c r="N20" s="4" t="s">
        <v>115</v>
      </c>
      <c r="O20" s="4" t="s">
        <v>32</v>
      </c>
      <c r="P20" s="4" t="s">
        <v>33</v>
      </c>
      <c r="Q20" s="4">
        <v>0</v>
      </c>
      <c r="R20" s="7">
        <v>44799</v>
      </c>
      <c r="S20" s="6">
        <v>44806</v>
      </c>
      <c r="T20" s="4" t="s">
        <v>34</v>
      </c>
      <c r="U20" s="4">
        <v>497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116</v>
      </c>
      <c r="B21" s="4" t="s">
        <v>26</v>
      </c>
      <c r="C21" s="4" t="s">
        <v>27</v>
      </c>
      <c r="D21" s="4" t="s">
        <v>117</v>
      </c>
      <c r="E21" s="4" t="s">
        <v>118</v>
      </c>
      <c r="F21" s="6">
        <v>44801</v>
      </c>
      <c r="G21" s="6">
        <v>44803</v>
      </c>
      <c r="H21" s="4">
        <v>1</v>
      </c>
      <c r="I21" s="4">
        <v>2</v>
      </c>
      <c r="J21" s="4">
        <v>2</v>
      </c>
      <c r="K21" s="4" t="s">
        <v>30</v>
      </c>
      <c r="L21" s="4">
        <v>842</v>
      </c>
      <c r="M21" s="4">
        <v>842</v>
      </c>
      <c r="N21" s="4" t="s">
        <v>119</v>
      </c>
      <c r="O21" s="4" t="s">
        <v>32</v>
      </c>
      <c r="P21" s="4" t="s">
        <v>33</v>
      </c>
      <c r="Q21" s="4">
        <v>0</v>
      </c>
      <c r="R21" s="7">
        <v>44800</v>
      </c>
      <c r="S21" s="6">
        <v>44806</v>
      </c>
      <c r="T21" s="4" t="s">
        <v>34</v>
      </c>
      <c r="U21" s="4">
        <v>842</v>
      </c>
      <c r="V21" s="4">
        <v>0</v>
      </c>
      <c r="W21" s="4">
        <v>0</v>
      </c>
      <c r="X21" s="4" t="s">
        <v>35</v>
      </c>
      <c r="Y21" s="4" t="s">
        <v>120</v>
      </c>
    </row>
    <row r="22" s="4" customFormat="1" spans="1:25">
      <c r="A22" s="4" t="s">
        <v>121</v>
      </c>
      <c r="B22" s="4" t="s">
        <v>26</v>
      </c>
      <c r="C22" s="4" t="s">
        <v>27</v>
      </c>
      <c r="D22" s="4" t="s">
        <v>122</v>
      </c>
      <c r="E22" s="4" t="s">
        <v>123</v>
      </c>
      <c r="F22" s="6">
        <v>44802</v>
      </c>
      <c r="G22" s="6">
        <v>44803</v>
      </c>
      <c r="H22" s="4">
        <v>1</v>
      </c>
      <c r="I22" s="4">
        <v>1</v>
      </c>
      <c r="J22" s="4">
        <v>1</v>
      </c>
      <c r="K22" s="4" t="s">
        <v>30</v>
      </c>
      <c r="L22" s="4">
        <v>1337</v>
      </c>
      <c r="M22" s="4">
        <v>1337</v>
      </c>
      <c r="N22" s="4" t="s">
        <v>124</v>
      </c>
      <c r="O22" s="4" t="s">
        <v>32</v>
      </c>
      <c r="P22" s="4" t="s">
        <v>33</v>
      </c>
      <c r="Q22" s="4">
        <v>0</v>
      </c>
      <c r="R22" s="7">
        <v>44800</v>
      </c>
      <c r="S22" s="6">
        <v>44806</v>
      </c>
      <c r="T22" s="4" t="s">
        <v>34</v>
      </c>
      <c r="U22" s="4">
        <v>1337</v>
      </c>
      <c r="V22" s="4">
        <v>0</v>
      </c>
      <c r="W22" s="4">
        <v>0</v>
      </c>
      <c r="X22" s="4" t="s">
        <v>35</v>
      </c>
      <c r="Y22" s="4" t="s">
        <v>125</v>
      </c>
    </row>
    <row r="23" s="4" customFormat="1" spans="1:25">
      <c r="A23" s="4" t="s">
        <v>126</v>
      </c>
      <c r="B23" s="4" t="s">
        <v>26</v>
      </c>
      <c r="C23" s="4" t="s">
        <v>27</v>
      </c>
      <c r="D23" s="4" t="s">
        <v>127</v>
      </c>
      <c r="E23" s="4" t="s">
        <v>128</v>
      </c>
      <c r="F23" s="6">
        <v>44801</v>
      </c>
      <c r="G23" s="6">
        <v>44803</v>
      </c>
      <c r="H23" s="4">
        <v>1</v>
      </c>
      <c r="I23" s="4">
        <v>2</v>
      </c>
      <c r="J23" s="4">
        <v>2</v>
      </c>
      <c r="K23" s="4" t="s">
        <v>30</v>
      </c>
      <c r="L23" s="4">
        <v>1362</v>
      </c>
      <c r="M23" s="4">
        <v>1362</v>
      </c>
      <c r="N23" s="4" t="s">
        <v>129</v>
      </c>
      <c r="O23" s="4" t="s">
        <v>32</v>
      </c>
      <c r="P23" s="4" t="s">
        <v>33</v>
      </c>
      <c r="Q23" s="4">
        <v>0</v>
      </c>
      <c r="R23" s="7">
        <v>44801</v>
      </c>
      <c r="S23" s="6">
        <v>44806</v>
      </c>
      <c r="T23" s="4" t="s">
        <v>34</v>
      </c>
      <c r="U23" s="4">
        <v>1362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130</v>
      </c>
      <c r="B24" s="4" t="s">
        <v>26</v>
      </c>
      <c r="C24" s="4" t="s">
        <v>27</v>
      </c>
      <c r="D24" s="4" t="s">
        <v>131</v>
      </c>
      <c r="E24" s="4" t="s">
        <v>132</v>
      </c>
      <c r="F24" s="6">
        <v>44802</v>
      </c>
      <c r="G24" s="6">
        <v>44803</v>
      </c>
      <c r="H24" s="4">
        <v>1</v>
      </c>
      <c r="I24" s="4">
        <v>1</v>
      </c>
      <c r="J24" s="4">
        <v>1</v>
      </c>
      <c r="K24" s="4" t="s">
        <v>30</v>
      </c>
      <c r="L24" s="4">
        <v>664</v>
      </c>
      <c r="M24" s="4">
        <v>664</v>
      </c>
      <c r="N24" s="4" t="s">
        <v>133</v>
      </c>
      <c r="O24" s="4" t="s">
        <v>32</v>
      </c>
      <c r="P24" s="4" t="s">
        <v>33</v>
      </c>
      <c r="Q24" s="4">
        <v>0</v>
      </c>
      <c r="R24" s="7">
        <v>44801</v>
      </c>
      <c r="S24" s="6">
        <v>44806</v>
      </c>
      <c r="T24" s="4" t="s">
        <v>34</v>
      </c>
      <c r="U24" s="4">
        <v>664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134</v>
      </c>
      <c r="B25" s="4" t="s">
        <v>26</v>
      </c>
      <c r="C25" s="4" t="s">
        <v>27</v>
      </c>
      <c r="D25" s="4" t="s">
        <v>135</v>
      </c>
      <c r="E25" s="4" t="s">
        <v>136</v>
      </c>
      <c r="F25" s="6">
        <v>44801</v>
      </c>
      <c r="G25" s="6">
        <v>44803</v>
      </c>
      <c r="H25" s="4">
        <v>1</v>
      </c>
      <c r="I25" s="4">
        <v>2</v>
      </c>
      <c r="J25" s="4">
        <v>2</v>
      </c>
      <c r="K25" s="4" t="s">
        <v>30</v>
      </c>
      <c r="L25" s="4">
        <v>3361</v>
      </c>
      <c r="M25" s="4">
        <v>3361</v>
      </c>
      <c r="N25" s="4" t="s">
        <v>137</v>
      </c>
      <c r="O25" s="4" t="s">
        <v>32</v>
      </c>
      <c r="P25" s="4" t="s">
        <v>33</v>
      </c>
      <c r="Q25" s="4">
        <v>0</v>
      </c>
      <c r="R25" s="7">
        <v>44801</v>
      </c>
      <c r="S25" s="6">
        <v>44806</v>
      </c>
      <c r="T25" s="4" t="s">
        <v>34</v>
      </c>
      <c r="U25" s="4">
        <v>3361</v>
      </c>
      <c r="V25" s="4">
        <v>0</v>
      </c>
      <c r="W25" s="4">
        <v>0</v>
      </c>
      <c r="X25" s="4" t="s">
        <v>35</v>
      </c>
      <c r="Y25" s="4" t="s">
        <v>138</v>
      </c>
    </row>
    <row r="26" s="4" customFormat="1" spans="1:25">
      <c r="A26" s="4" t="s">
        <v>139</v>
      </c>
      <c r="B26" s="4" t="s">
        <v>26</v>
      </c>
      <c r="C26" s="4" t="s">
        <v>27</v>
      </c>
      <c r="D26" s="4" t="s">
        <v>140</v>
      </c>
      <c r="E26" s="4" t="s">
        <v>141</v>
      </c>
      <c r="F26" s="6">
        <v>44802</v>
      </c>
      <c r="G26" s="6">
        <v>44803</v>
      </c>
      <c r="H26" s="4">
        <v>1</v>
      </c>
      <c r="I26" s="4">
        <v>1</v>
      </c>
      <c r="J26" s="4">
        <v>1</v>
      </c>
      <c r="K26" s="4" t="s">
        <v>30</v>
      </c>
      <c r="L26" s="4">
        <v>586</v>
      </c>
      <c r="M26" s="4">
        <v>586</v>
      </c>
      <c r="N26" s="4" t="s">
        <v>142</v>
      </c>
      <c r="O26" s="4" t="s">
        <v>32</v>
      </c>
      <c r="P26" s="4" t="s">
        <v>33</v>
      </c>
      <c r="Q26" s="4">
        <v>0</v>
      </c>
      <c r="R26" s="7">
        <v>44801</v>
      </c>
      <c r="S26" s="6">
        <v>44806</v>
      </c>
      <c r="T26" s="4" t="s">
        <v>34</v>
      </c>
      <c r="U26" s="4">
        <v>586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143</v>
      </c>
      <c r="B27" s="4" t="s">
        <v>26</v>
      </c>
      <c r="C27" s="4" t="s">
        <v>27</v>
      </c>
      <c r="D27" s="4" t="s">
        <v>144</v>
      </c>
      <c r="E27" s="4" t="s">
        <v>145</v>
      </c>
      <c r="F27" s="6">
        <v>44801</v>
      </c>
      <c r="G27" s="6">
        <v>44803</v>
      </c>
      <c r="H27" s="4">
        <v>2</v>
      </c>
      <c r="I27" s="4">
        <v>2</v>
      </c>
      <c r="J27" s="4">
        <v>4</v>
      </c>
      <c r="K27" s="4" t="s">
        <v>30</v>
      </c>
      <c r="L27" s="4">
        <v>3572</v>
      </c>
      <c r="M27" s="4">
        <v>3572</v>
      </c>
      <c r="N27" s="4" t="s">
        <v>146</v>
      </c>
      <c r="O27" s="4" t="s">
        <v>32</v>
      </c>
      <c r="P27" s="4" t="s">
        <v>33</v>
      </c>
      <c r="Q27" s="4">
        <v>0</v>
      </c>
      <c r="R27" s="7">
        <v>44801</v>
      </c>
      <c r="S27" s="6">
        <v>44806</v>
      </c>
      <c r="T27" s="4" t="s">
        <v>34</v>
      </c>
      <c r="U27" s="4">
        <v>3572</v>
      </c>
      <c r="V27" s="4">
        <v>0</v>
      </c>
      <c r="W27" s="4">
        <v>0</v>
      </c>
      <c r="X27" s="4" t="s">
        <v>35</v>
      </c>
      <c r="Y27" s="4" t="s">
        <v>147</v>
      </c>
    </row>
    <row r="28" s="4" customFormat="1" spans="1:25">
      <c r="A28" s="4" t="s">
        <v>148</v>
      </c>
      <c r="B28" s="4" t="s">
        <v>26</v>
      </c>
      <c r="C28" s="4" t="s">
        <v>27</v>
      </c>
      <c r="D28" s="4" t="s">
        <v>149</v>
      </c>
      <c r="E28" s="4" t="s">
        <v>150</v>
      </c>
      <c r="F28" s="6">
        <v>44802</v>
      </c>
      <c r="G28" s="6">
        <v>44803</v>
      </c>
      <c r="H28" s="4">
        <v>1</v>
      </c>
      <c r="I28" s="4">
        <v>1</v>
      </c>
      <c r="J28" s="4">
        <v>1</v>
      </c>
      <c r="K28" s="4" t="s">
        <v>30</v>
      </c>
      <c r="L28" s="4">
        <v>1077</v>
      </c>
      <c r="M28" s="4">
        <v>1077</v>
      </c>
      <c r="N28" s="4" t="s">
        <v>151</v>
      </c>
      <c r="O28" s="4" t="s">
        <v>32</v>
      </c>
      <c r="P28" s="4" t="s">
        <v>33</v>
      </c>
      <c r="Q28" s="4">
        <v>0</v>
      </c>
      <c r="R28" s="7">
        <v>44801</v>
      </c>
      <c r="S28" s="6">
        <v>44806</v>
      </c>
      <c r="T28" s="4" t="s">
        <v>34</v>
      </c>
      <c r="U28" s="4">
        <v>1077</v>
      </c>
      <c r="V28" s="4">
        <v>0</v>
      </c>
      <c r="W28" s="4">
        <v>0</v>
      </c>
      <c r="X28" s="4" t="s">
        <v>35</v>
      </c>
      <c r="Y28" s="4" t="s">
        <v>152</v>
      </c>
    </row>
    <row r="29" s="4" customFormat="1" spans="1:25">
      <c r="A29" s="4" t="s">
        <v>153</v>
      </c>
      <c r="B29" s="4" t="s">
        <v>26</v>
      </c>
      <c r="C29" s="4" t="s">
        <v>27</v>
      </c>
      <c r="D29" s="4" t="s">
        <v>154</v>
      </c>
      <c r="E29" s="4" t="s">
        <v>155</v>
      </c>
      <c r="F29" s="6">
        <v>44802</v>
      </c>
      <c r="G29" s="6">
        <v>44803</v>
      </c>
      <c r="H29" s="4">
        <v>1</v>
      </c>
      <c r="I29" s="4">
        <v>1</v>
      </c>
      <c r="J29" s="4">
        <v>1</v>
      </c>
      <c r="K29" s="4" t="s">
        <v>30</v>
      </c>
      <c r="L29" s="4">
        <v>665</v>
      </c>
      <c r="M29" s="4">
        <v>665</v>
      </c>
      <c r="N29" s="4" t="s">
        <v>156</v>
      </c>
      <c r="O29" s="4" t="s">
        <v>32</v>
      </c>
      <c r="P29" s="4" t="s">
        <v>33</v>
      </c>
      <c r="Q29" s="4">
        <v>0</v>
      </c>
      <c r="R29" s="7">
        <v>44802</v>
      </c>
      <c r="S29" s="6">
        <v>44806</v>
      </c>
      <c r="T29" s="4" t="s">
        <v>34</v>
      </c>
      <c r="U29" s="4">
        <v>665</v>
      </c>
      <c r="V29" s="4">
        <v>0</v>
      </c>
      <c r="W29" s="4">
        <v>0</v>
      </c>
      <c r="X29" s="4" t="s">
        <v>35</v>
      </c>
      <c r="Y29" s="4" t="s">
        <v>157</v>
      </c>
    </row>
    <row r="30" s="4" customFormat="1" spans="1:25">
      <c r="A30" s="4" t="s">
        <v>158</v>
      </c>
      <c r="B30" s="4" t="s">
        <v>26</v>
      </c>
      <c r="C30" s="4" t="s">
        <v>27</v>
      </c>
      <c r="D30" s="4" t="s">
        <v>159</v>
      </c>
      <c r="E30" s="4" t="s">
        <v>160</v>
      </c>
      <c r="F30" s="6">
        <v>44802</v>
      </c>
      <c r="G30" s="6">
        <v>44803</v>
      </c>
      <c r="H30" s="4">
        <v>1</v>
      </c>
      <c r="I30" s="4">
        <v>1</v>
      </c>
      <c r="J30" s="4">
        <v>1</v>
      </c>
      <c r="K30" s="4" t="s">
        <v>30</v>
      </c>
      <c r="L30" s="4">
        <v>361</v>
      </c>
      <c r="M30" s="4">
        <v>361</v>
      </c>
      <c r="N30" s="4" t="s">
        <v>161</v>
      </c>
      <c r="O30" s="4" t="s">
        <v>32</v>
      </c>
      <c r="P30" s="4" t="s">
        <v>33</v>
      </c>
      <c r="Q30" s="4">
        <v>0</v>
      </c>
      <c r="R30" s="7">
        <v>44802</v>
      </c>
      <c r="S30" s="6">
        <v>44806</v>
      </c>
      <c r="T30" s="4" t="s">
        <v>34</v>
      </c>
      <c r="U30" s="4">
        <v>361</v>
      </c>
      <c r="V30" s="4">
        <v>0</v>
      </c>
      <c r="W30" s="4">
        <v>0</v>
      </c>
      <c r="X30" s="4" t="s">
        <v>35</v>
      </c>
      <c r="Y30" s="4" t="s">
        <v>162</v>
      </c>
    </row>
    <row r="31" s="4" customFormat="1" spans="1:25">
      <c r="A31" s="4" t="s">
        <v>163</v>
      </c>
      <c r="B31" s="4" t="s">
        <v>26</v>
      </c>
      <c r="C31" s="4" t="s">
        <v>27</v>
      </c>
      <c r="D31" s="4" t="s">
        <v>164</v>
      </c>
      <c r="E31" s="4" t="s">
        <v>165</v>
      </c>
      <c r="F31" s="6">
        <v>44802</v>
      </c>
      <c r="G31" s="6">
        <v>44803</v>
      </c>
      <c r="H31" s="4">
        <v>1</v>
      </c>
      <c r="I31" s="4">
        <v>1</v>
      </c>
      <c r="J31" s="4">
        <v>1</v>
      </c>
      <c r="K31" s="4" t="s">
        <v>30</v>
      </c>
      <c r="L31" s="4">
        <v>629</v>
      </c>
      <c r="M31" s="4">
        <v>629</v>
      </c>
      <c r="N31" s="4" t="s">
        <v>166</v>
      </c>
      <c r="O31" s="4" t="s">
        <v>32</v>
      </c>
      <c r="P31" s="4" t="s">
        <v>33</v>
      </c>
      <c r="Q31" s="4">
        <v>0</v>
      </c>
      <c r="R31" s="7">
        <v>44802</v>
      </c>
      <c r="S31" s="6">
        <v>44806</v>
      </c>
      <c r="T31" s="4" t="s">
        <v>34</v>
      </c>
      <c r="U31" s="4">
        <v>629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167</v>
      </c>
      <c r="B32" s="4" t="s">
        <v>26</v>
      </c>
      <c r="C32" s="4" t="s">
        <v>27</v>
      </c>
      <c r="D32" s="4" t="s">
        <v>168</v>
      </c>
      <c r="E32" s="4" t="s">
        <v>169</v>
      </c>
      <c r="F32" s="6">
        <v>44802</v>
      </c>
      <c r="G32" s="6">
        <v>44803</v>
      </c>
      <c r="H32" s="4">
        <v>1</v>
      </c>
      <c r="I32" s="4">
        <v>1</v>
      </c>
      <c r="J32" s="4">
        <v>1</v>
      </c>
      <c r="K32" s="4" t="s">
        <v>30</v>
      </c>
      <c r="L32" s="4">
        <v>1046</v>
      </c>
      <c r="M32" s="4">
        <v>1046</v>
      </c>
      <c r="N32" s="4" t="s">
        <v>170</v>
      </c>
      <c r="O32" s="4" t="s">
        <v>32</v>
      </c>
      <c r="P32" s="4" t="s">
        <v>33</v>
      </c>
      <c r="Q32" s="4">
        <v>0</v>
      </c>
      <c r="R32" s="7">
        <v>44802</v>
      </c>
      <c r="S32" s="6">
        <v>44806</v>
      </c>
      <c r="T32" s="4" t="s">
        <v>34</v>
      </c>
      <c r="U32" s="4">
        <v>1046</v>
      </c>
      <c r="V32" s="4">
        <v>0</v>
      </c>
      <c r="W32" s="4">
        <v>0</v>
      </c>
      <c r="X32" s="4" t="s">
        <v>171</v>
      </c>
      <c r="Y32" s="4" t="s">
        <v>35</v>
      </c>
    </row>
    <row r="33" s="4" customFormat="1" spans="1:25">
      <c r="A33" s="4" t="s">
        <v>172</v>
      </c>
      <c r="B33" s="4" t="s">
        <v>26</v>
      </c>
      <c r="C33" s="4" t="s">
        <v>27</v>
      </c>
      <c r="D33" s="4" t="s">
        <v>173</v>
      </c>
      <c r="E33" s="4" t="s">
        <v>174</v>
      </c>
      <c r="F33" s="6">
        <v>44802</v>
      </c>
      <c r="G33" s="6">
        <v>44803</v>
      </c>
      <c r="H33" s="4">
        <v>1</v>
      </c>
      <c r="I33" s="4">
        <v>1</v>
      </c>
      <c r="J33" s="4">
        <v>1</v>
      </c>
      <c r="K33" s="4" t="s">
        <v>30</v>
      </c>
      <c r="L33" s="4">
        <v>2109</v>
      </c>
      <c r="M33" s="4">
        <v>2109</v>
      </c>
      <c r="N33" s="4" t="s">
        <v>175</v>
      </c>
      <c r="O33" s="4" t="s">
        <v>32</v>
      </c>
      <c r="P33" s="4" t="s">
        <v>33</v>
      </c>
      <c r="Q33" s="4">
        <v>0</v>
      </c>
      <c r="R33" s="7">
        <v>44802</v>
      </c>
      <c r="S33" s="6">
        <v>44806</v>
      </c>
      <c r="T33" s="4" t="s">
        <v>34</v>
      </c>
      <c r="U33" s="4">
        <v>2109</v>
      </c>
      <c r="V33" s="4">
        <v>0</v>
      </c>
      <c r="W33" s="4">
        <v>0</v>
      </c>
      <c r="X33" s="4" t="s">
        <v>35</v>
      </c>
      <c r="Y33" s="4" t="s">
        <v>176</v>
      </c>
    </row>
    <row r="34" s="4" customFormat="1" spans="1:25">
      <c r="A34" s="4" t="s">
        <v>177</v>
      </c>
      <c r="B34" s="4" t="s">
        <v>26</v>
      </c>
      <c r="C34" s="4" t="s">
        <v>27</v>
      </c>
      <c r="D34" s="4" t="s">
        <v>178</v>
      </c>
      <c r="E34" s="4" t="s">
        <v>179</v>
      </c>
      <c r="F34" s="6">
        <v>44802</v>
      </c>
      <c r="G34" s="6">
        <v>44803</v>
      </c>
      <c r="H34" s="4">
        <v>1</v>
      </c>
      <c r="I34" s="4">
        <v>1</v>
      </c>
      <c r="J34" s="4">
        <v>1</v>
      </c>
      <c r="K34" s="4" t="s">
        <v>30</v>
      </c>
      <c r="L34" s="4">
        <v>1468</v>
      </c>
      <c r="M34" s="4">
        <v>1468</v>
      </c>
      <c r="N34" s="4" t="s">
        <v>180</v>
      </c>
      <c r="O34" s="4" t="s">
        <v>32</v>
      </c>
      <c r="P34" s="4" t="s">
        <v>33</v>
      </c>
      <c r="Q34" s="4">
        <v>0</v>
      </c>
      <c r="R34" s="7">
        <v>44802</v>
      </c>
      <c r="S34" s="6">
        <v>44806</v>
      </c>
      <c r="T34" s="4" t="s">
        <v>34</v>
      </c>
      <c r="U34" s="4">
        <v>1468</v>
      </c>
      <c r="V34" s="4">
        <v>0</v>
      </c>
      <c r="W34" s="4">
        <v>0</v>
      </c>
      <c r="X34" s="4" t="s">
        <v>35</v>
      </c>
      <c r="Y34" s="4" t="s">
        <v>181</v>
      </c>
    </row>
    <row r="35" s="4" customFormat="1" spans="1:25">
      <c r="A35" s="4" t="s">
        <v>182</v>
      </c>
      <c r="B35" s="4" t="s">
        <v>26</v>
      </c>
      <c r="C35" s="4" t="s">
        <v>27</v>
      </c>
      <c r="D35" s="4" t="s">
        <v>183</v>
      </c>
      <c r="E35" s="4" t="s">
        <v>184</v>
      </c>
      <c r="F35" s="6">
        <v>44802</v>
      </c>
      <c r="G35" s="6">
        <v>44803</v>
      </c>
      <c r="H35" s="4">
        <v>1</v>
      </c>
      <c r="I35" s="4">
        <v>1</v>
      </c>
      <c r="J35" s="4">
        <v>1</v>
      </c>
      <c r="K35" s="4" t="s">
        <v>30</v>
      </c>
      <c r="L35" s="4">
        <v>573</v>
      </c>
      <c r="M35" s="4">
        <v>573</v>
      </c>
      <c r="N35" s="4" t="s">
        <v>185</v>
      </c>
      <c r="O35" s="4" t="s">
        <v>32</v>
      </c>
      <c r="P35" s="4" t="s">
        <v>33</v>
      </c>
      <c r="Q35" s="4">
        <v>0</v>
      </c>
      <c r="R35" s="7">
        <v>44802</v>
      </c>
      <c r="S35" s="6">
        <v>44806</v>
      </c>
      <c r="T35" s="4" t="s">
        <v>34</v>
      </c>
      <c r="U35" s="4">
        <v>573</v>
      </c>
      <c r="V35" s="4">
        <v>0</v>
      </c>
      <c r="W35" s="4">
        <v>0</v>
      </c>
      <c r="X35" s="4" t="s">
        <v>35</v>
      </c>
      <c r="Y3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3"/>
  <sheetViews>
    <sheetView tabSelected="1" topLeftCell="A10" workbookViewId="0">
      <selection activeCell="A41" sqref="A41:D43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186</v>
      </c>
    </row>
    <row r="2" s="4" customFormat="1" hidden="1" spans="1:9">
      <c r="A2" s="5">
        <v>18007802177</v>
      </c>
      <c r="B2" s="6">
        <v>44800</v>
      </c>
      <c r="C2" s="6">
        <v>44803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18009174439</v>
      </c>
      <c r="B3" s="6">
        <v>44799</v>
      </c>
      <c r="C3" s="6">
        <v>44803</v>
      </c>
      <c r="D3" s="4">
        <v>3680</v>
      </c>
      <c r="E3" s="4" t="str">
        <f>VLOOKUP(A3,HOP!A:L,12,0)</f>
        <v>3680.00</v>
      </c>
      <c r="F3" s="4" t="str">
        <f>VLOOKUP(A3,HOP!A:C,3,0)</f>
        <v>2566077</v>
      </c>
      <c r="G3" s="4">
        <f t="shared" ref="G3:G34" si="0">D3-E3</f>
        <v>0</v>
      </c>
      <c r="H3" s="4" t="str">
        <f t="shared" ref="H3:H34" si="1">$H$1&amp;F3</f>
        <v>，2566077</v>
      </c>
      <c r="I3" s="4" t="str">
        <f>VLOOKUP(A3,HOP!A:U,21,0)</f>
        <v>直连</v>
      </c>
    </row>
    <row r="4" s="4" customFormat="1" spans="1:9">
      <c r="A4" s="5">
        <v>18255534876</v>
      </c>
      <c r="B4" s="6">
        <v>44802</v>
      </c>
      <c r="C4" s="6">
        <v>44803</v>
      </c>
      <c r="D4" s="4">
        <v>1960</v>
      </c>
      <c r="E4" s="4" t="str">
        <f>VLOOKUP(A4,HOP!A:L,12,0)</f>
        <v>1960.00</v>
      </c>
      <c r="F4" s="4" t="str">
        <f>VLOOKUP(A4,HOP!A:C,3,0)</f>
        <v>2608560</v>
      </c>
      <c r="G4" s="4">
        <f t="shared" si="0"/>
        <v>0</v>
      </c>
      <c r="H4" s="4" t="str">
        <f t="shared" si="1"/>
        <v>，2608560</v>
      </c>
      <c r="I4" s="4" t="str">
        <f>VLOOKUP(A4,HOP!A:U,21,0)</f>
        <v>直连</v>
      </c>
    </row>
    <row r="5" s="4" customFormat="1" spans="1:9">
      <c r="A5" s="5">
        <v>18429862782</v>
      </c>
      <c r="B5" s="6">
        <v>44801</v>
      </c>
      <c r="C5" s="6">
        <v>44803</v>
      </c>
      <c r="D5" s="4">
        <v>2856</v>
      </c>
      <c r="E5" s="4" t="str">
        <f>VLOOKUP(A5,HOP!A:L,12,0)</f>
        <v>2856.00</v>
      </c>
      <c r="F5" s="4" t="str">
        <f>VLOOKUP(A5,HOP!A:C,3,0)</f>
        <v>2624769</v>
      </c>
      <c r="G5" s="4">
        <f t="shared" si="0"/>
        <v>0</v>
      </c>
      <c r="H5" s="4" t="str">
        <f t="shared" si="1"/>
        <v>，2624769</v>
      </c>
      <c r="I5" s="4" t="str">
        <f>VLOOKUP(A5,HOP!A:U,21,0)</f>
        <v>直连</v>
      </c>
    </row>
    <row r="6" s="4" customFormat="1" spans="1:9">
      <c r="A6" s="5">
        <v>18614167403</v>
      </c>
      <c r="B6" s="6">
        <v>44800</v>
      </c>
      <c r="C6" s="6">
        <v>44803</v>
      </c>
      <c r="D6" s="4">
        <v>5091</v>
      </c>
      <c r="E6" s="4" t="str">
        <f>VLOOKUP(A6,HOP!A:L,12,0)</f>
        <v>5091.00</v>
      </c>
      <c r="F6" s="4" t="str">
        <f>VLOOKUP(A6,HOP!A:C,3,0)</f>
        <v>2642904</v>
      </c>
      <c r="G6" s="4">
        <f t="shared" si="0"/>
        <v>0</v>
      </c>
      <c r="H6" s="4" t="str">
        <f t="shared" si="1"/>
        <v>，2642904</v>
      </c>
      <c r="I6" s="4" t="str">
        <f>VLOOKUP(A6,HOP!A:U,21,0)</f>
        <v>直连</v>
      </c>
    </row>
    <row r="7" s="4" customFormat="1" spans="1:9">
      <c r="A7" s="5">
        <v>18725064821</v>
      </c>
      <c r="B7" s="6">
        <v>44802</v>
      </c>
      <c r="C7" s="6">
        <v>44803</v>
      </c>
      <c r="D7" s="4">
        <v>1127</v>
      </c>
      <c r="E7" s="4" t="str">
        <f>VLOOKUP(A7,HOP!A:L,12,0)</f>
        <v>1127.00</v>
      </c>
      <c r="F7" s="4" t="str">
        <f>VLOOKUP(A7,HOP!A:C,3,0)</f>
        <v>2652668</v>
      </c>
      <c r="G7" s="4">
        <f t="shared" si="0"/>
        <v>0</v>
      </c>
      <c r="H7" s="4" t="str">
        <f t="shared" si="1"/>
        <v>，2652668</v>
      </c>
      <c r="I7" s="4" t="str">
        <f>VLOOKUP(A7,HOP!A:U,21,0)</f>
        <v>直连</v>
      </c>
    </row>
    <row r="8" s="4" customFormat="1" spans="1:9">
      <c r="A8" s="5">
        <v>18754011607</v>
      </c>
      <c r="B8" s="6">
        <v>44802</v>
      </c>
      <c r="C8" s="6">
        <v>44803</v>
      </c>
      <c r="D8" s="4">
        <v>1722</v>
      </c>
      <c r="E8" s="4" t="str">
        <f>VLOOKUP(A8,HOP!A:L,12,0)</f>
        <v>1722.00</v>
      </c>
      <c r="F8" s="4" t="str">
        <f>VLOOKUP(A8,HOP!A:C,3,0)</f>
        <v>2655448</v>
      </c>
      <c r="G8" s="4">
        <f t="shared" si="0"/>
        <v>0</v>
      </c>
      <c r="H8" s="4" t="str">
        <f t="shared" si="1"/>
        <v>，2655448</v>
      </c>
      <c r="I8" s="4" t="str">
        <f>VLOOKUP(A8,HOP!A:U,21,0)</f>
        <v>直连</v>
      </c>
    </row>
    <row r="9" s="4" customFormat="1" spans="1:9">
      <c r="A9" s="5">
        <v>18798151082</v>
      </c>
      <c r="B9" s="6">
        <v>44801</v>
      </c>
      <c r="C9" s="6">
        <v>44803</v>
      </c>
      <c r="D9" s="4">
        <v>1169</v>
      </c>
      <c r="E9" s="4" t="str">
        <f>VLOOKUP(A9,HOP!A:L,12,0)</f>
        <v>1169.00</v>
      </c>
      <c r="F9" s="4" t="str">
        <f>VLOOKUP(A9,HOP!A:C,3,0)</f>
        <v>2659591</v>
      </c>
      <c r="G9" s="4">
        <f t="shared" si="0"/>
        <v>0</v>
      </c>
      <c r="H9" s="4" t="str">
        <f t="shared" si="1"/>
        <v>，2659591</v>
      </c>
      <c r="I9" s="4" t="str">
        <f>VLOOKUP(A9,HOP!A:U,21,0)</f>
        <v>直连</v>
      </c>
    </row>
    <row r="10" s="4" customFormat="1" spans="1:9">
      <c r="A10" s="5">
        <v>18825891003</v>
      </c>
      <c r="B10" s="6">
        <v>44801</v>
      </c>
      <c r="C10" s="6">
        <v>44803</v>
      </c>
      <c r="D10" s="4">
        <v>1460</v>
      </c>
      <c r="E10" s="4" t="str">
        <f>VLOOKUP(A10,HOP!A:L,12,0)</f>
        <v>1460.00</v>
      </c>
      <c r="F10" s="4" t="str">
        <f>VLOOKUP(A10,HOP!A:C,3,0)</f>
        <v>2662303</v>
      </c>
      <c r="G10" s="4">
        <f t="shared" si="0"/>
        <v>0</v>
      </c>
      <c r="H10" s="4" t="str">
        <f t="shared" si="1"/>
        <v>，2662303</v>
      </c>
      <c r="I10" s="4" t="str">
        <f>VLOOKUP(A10,HOP!A:U,21,0)</f>
        <v>直连</v>
      </c>
    </row>
    <row r="11" s="4" customFormat="1" spans="1:9">
      <c r="A11" s="5">
        <v>18828167626</v>
      </c>
      <c r="B11" s="6">
        <v>44802</v>
      </c>
      <c r="C11" s="6">
        <v>44803</v>
      </c>
      <c r="D11" s="4">
        <v>3989</v>
      </c>
      <c r="E11" s="4" t="str">
        <f>VLOOKUP(A11,HOP!A:L,12,0)</f>
        <v>3989.00</v>
      </c>
      <c r="F11" s="4" t="str">
        <f>VLOOKUP(A11,HOP!A:C,3,0)</f>
        <v>2662560</v>
      </c>
      <c r="G11" s="4">
        <f t="shared" si="0"/>
        <v>0</v>
      </c>
      <c r="H11" s="4" t="str">
        <f t="shared" si="1"/>
        <v>，2662560</v>
      </c>
      <c r="I11" s="4" t="str">
        <f>VLOOKUP(A11,HOP!A:U,21,0)</f>
        <v>直连</v>
      </c>
    </row>
    <row r="12" s="4" customFormat="1" spans="1:9">
      <c r="A12" s="5">
        <v>18833897112</v>
      </c>
      <c r="B12" s="6">
        <v>44801</v>
      </c>
      <c r="C12" s="6">
        <v>44803</v>
      </c>
      <c r="D12" s="4">
        <v>1360</v>
      </c>
      <c r="E12" s="4" t="str">
        <f>VLOOKUP(A12,HOP!A:L,12,0)</f>
        <v>1360.00</v>
      </c>
      <c r="F12" s="4" t="str">
        <f>VLOOKUP(A12,HOP!A:C,3,0)</f>
        <v>2663084</v>
      </c>
      <c r="G12" s="4">
        <f t="shared" si="0"/>
        <v>0</v>
      </c>
      <c r="H12" s="4" t="str">
        <f t="shared" si="1"/>
        <v>，2663084</v>
      </c>
      <c r="I12" s="4" t="str">
        <f>VLOOKUP(A12,HOP!A:U,21,0)</f>
        <v>直连</v>
      </c>
    </row>
    <row r="13" s="4" customFormat="1" spans="1:9">
      <c r="A13" s="5">
        <v>18851801185</v>
      </c>
      <c r="B13" s="6">
        <v>44802</v>
      </c>
      <c r="C13" s="6">
        <v>44803</v>
      </c>
      <c r="D13" s="4">
        <v>1507</v>
      </c>
      <c r="E13" s="4" t="str">
        <f>VLOOKUP(A13,HOP!A:L,12,0)</f>
        <v>1507.00</v>
      </c>
      <c r="F13" s="4" t="str">
        <f>VLOOKUP(A13,HOP!A:C,3,0)</f>
        <v>2665190</v>
      </c>
      <c r="G13" s="4">
        <f t="shared" si="0"/>
        <v>0</v>
      </c>
      <c r="H13" s="4" t="str">
        <f t="shared" si="1"/>
        <v>，2665190</v>
      </c>
      <c r="I13" s="4" t="str">
        <f>VLOOKUP(A13,HOP!A:U,21,0)</f>
        <v>直连</v>
      </c>
    </row>
    <row r="14" s="4" customFormat="1" spans="1:9">
      <c r="A14" s="5">
        <v>18862466601</v>
      </c>
      <c r="B14" s="6">
        <v>44802</v>
      </c>
      <c r="C14" s="6">
        <v>44803</v>
      </c>
      <c r="D14" s="4">
        <v>547</v>
      </c>
      <c r="E14" s="4" t="str">
        <f>VLOOKUP(A14,HOP!A:L,12,0)</f>
        <v>547.00</v>
      </c>
      <c r="F14" s="4" t="str">
        <f>VLOOKUP(A14,HOP!A:C,3,0)</f>
        <v>2666490</v>
      </c>
      <c r="G14" s="4">
        <f t="shared" si="0"/>
        <v>0</v>
      </c>
      <c r="H14" s="4" t="str">
        <f t="shared" si="1"/>
        <v>，2666490</v>
      </c>
      <c r="I14" s="4" t="str">
        <f>VLOOKUP(A14,HOP!A:U,21,0)</f>
        <v>直连</v>
      </c>
    </row>
    <row r="15" s="4" customFormat="1" spans="1:9">
      <c r="A15" s="5">
        <v>18862839423</v>
      </c>
      <c r="B15" s="6">
        <v>44801</v>
      </c>
      <c r="C15" s="6">
        <v>44803</v>
      </c>
      <c r="D15" s="4">
        <v>6255</v>
      </c>
      <c r="E15" s="4" t="str">
        <f>VLOOKUP(A15,HOP!A:L,12,0)</f>
        <v>6255.00</v>
      </c>
      <c r="F15" s="4" t="str">
        <f>VLOOKUP(A15,HOP!A:C,3,0)</f>
        <v>2666681</v>
      </c>
      <c r="G15" s="4">
        <f t="shared" si="0"/>
        <v>0</v>
      </c>
      <c r="H15" s="4" t="str">
        <f t="shared" si="1"/>
        <v>，2666681</v>
      </c>
      <c r="I15" s="4" t="str">
        <f>VLOOKUP(A15,HOP!A:U,21,0)</f>
        <v>直连</v>
      </c>
    </row>
    <row r="16" s="4" customFormat="1" spans="1:9">
      <c r="A16" s="5">
        <v>18863137841</v>
      </c>
      <c r="B16" s="6">
        <v>44801</v>
      </c>
      <c r="C16" s="6">
        <v>44803</v>
      </c>
      <c r="D16" s="4">
        <v>700</v>
      </c>
      <c r="E16" s="4" t="str">
        <f>VLOOKUP(A16,HOP!A:L,12,0)</f>
        <v>700.00</v>
      </c>
      <c r="F16" s="4" t="str">
        <f>VLOOKUP(A16,HOP!A:C,3,0)</f>
        <v>2666760</v>
      </c>
      <c r="G16" s="4">
        <f t="shared" si="0"/>
        <v>0</v>
      </c>
      <c r="H16" s="4" t="str">
        <f t="shared" si="1"/>
        <v>，2666760</v>
      </c>
      <c r="I16" s="4" t="str">
        <f>VLOOKUP(A16,HOP!A:U,21,0)</f>
        <v>直连</v>
      </c>
    </row>
    <row r="17" s="4" customFormat="1" spans="1:9">
      <c r="A17" s="5">
        <v>18871907607</v>
      </c>
      <c r="B17" s="6">
        <v>44799</v>
      </c>
      <c r="C17" s="6">
        <v>44803</v>
      </c>
      <c r="D17" s="4">
        <v>2100</v>
      </c>
      <c r="E17" s="4" t="str">
        <f>VLOOKUP(A17,HOP!A:L,12,0)</f>
        <v>2100.00</v>
      </c>
      <c r="F17" s="4" t="str">
        <f>VLOOKUP(A17,HOP!A:C,3,0)</f>
        <v>2667723</v>
      </c>
      <c r="G17" s="4">
        <f t="shared" si="0"/>
        <v>0</v>
      </c>
      <c r="H17" s="4" t="str">
        <f t="shared" si="1"/>
        <v>，2667723</v>
      </c>
      <c r="I17" s="4" t="str">
        <f>VLOOKUP(A17,HOP!A:U,21,0)</f>
        <v>直采</v>
      </c>
    </row>
    <row r="18" s="4" customFormat="1" spans="1:9">
      <c r="A18" s="5">
        <v>18872812467</v>
      </c>
      <c r="B18" s="6">
        <v>44801</v>
      </c>
      <c r="C18" s="6">
        <v>44803</v>
      </c>
      <c r="D18" s="4">
        <v>3884</v>
      </c>
      <c r="E18" s="4" t="str">
        <f>VLOOKUP(A18,HOP!A:L,12,0)</f>
        <v>3884.00</v>
      </c>
      <c r="F18" s="4" t="str">
        <f>VLOOKUP(A18,HOP!A:C,3,0)</f>
        <v>2667951</v>
      </c>
      <c r="G18" s="4">
        <f t="shared" si="0"/>
        <v>0</v>
      </c>
      <c r="H18" s="4" t="str">
        <f t="shared" si="1"/>
        <v>，2667951</v>
      </c>
      <c r="I18" s="4" t="str">
        <f>VLOOKUP(A18,HOP!A:U,21,0)</f>
        <v>直连</v>
      </c>
    </row>
    <row r="19" s="4" customFormat="1" spans="1:9">
      <c r="A19" s="5">
        <v>18880889538</v>
      </c>
      <c r="B19" s="6">
        <v>44802</v>
      </c>
      <c r="C19" s="6">
        <v>44803</v>
      </c>
      <c r="D19" s="4">
        <v>497</v>
      </c>
      <c r="E19" s="4" t="str">
        <f>VLOOKUP(A19,HOP!A:L,12,0)</f>
        <v>497.00</v>
      </c>
      <c r="F19" s="4" t="str">
        <f>VLOOKUP(A19,HOP!A:C,3,0)</f>
        <v>2668732</v>
      </c>
      <c r="G19" s="4">
        <f t="shared" si="0"/>
        <v>0</v>
      </c>
      <c r="H19" s="4" t="str">
        <f t="shared" si="1"/>
        <v>，2668732</v>
      </c>
      <c r="I19" s="4" t="str">
        <f>VLOOKUP(A19,HOP!A:U,21,0)</f>
        <v>直连</v>
      </c>
    </row>
    <row r="20" s="4" customFormat="1" spans="1:9">
      <c r="A20" s="5">
        <v>18885238848</v>
      </c>
      <c r="B20" s="6">
        <v>44801</v>
      </c>
      <c r="C20" s="6">
        <v>44803</v>
      </c>
      <c r="D20" s="4">
        <v>842</v>
      </c>
      <c r="E20" s="4" t="str">
        <f>VLOOKUP(A20,HOP!A:L,12,0)</f>
        <v>842.00</v>
      </c>
      <c r="F20" s="4" t="str">
        <f>VLOOKUP(A20,HOP!A:C,3,0)</f>
        <v>2669528</v>
      </c>
      <c r="G20" s="4">
        <f t="shared" si="0"/>
        <v>0</v>
      </c>
      <c r="H20" s="4" t="str">
        <f t="shared" si="1"/>
        <v>，2669528</v>
      </c>
      <c r="I20" s="4" t="str">
        <f>VLOOKUP(A20,HOP!A:U,21,0)</f>
        <v>直采</v>
      </c>
    </row>
    <row r="21" s="4" customFormat="1" spans="1:9">
      <c r="A21" s="5">
        <v>18885237617</v>
      </c>
      <c r="B21" s="6">
        <v>44802</v>
      </c>
      <c r="C21" s="6">
        <v>44803</v>
      </c>
      <c r="D21" s="4">
        <v>1337</v>
      </c>
      <c r="E21" s="4" t="str">
        <f>VLOOKUP(A21,HOP!A:L,12,0)</f>
        <v>1337.00</v>
      </c>
      <c r="F21" s="4" t="str">
        <f>VLOOKUP(A21,HOP!A:C,3,0)</f>
        <v>2669531</v>
      </c>
      <c r="G21" s="4">
        <f t="shared" si="0"/>
        <v>0</v>
      </c>
      <c r="H21" s="4" t="str">
        <f t="shared" si="1"/>
        <v>，2669531</v>
      </c>
      <c r="I21" s="4" t="str">
        <f>VLOOKUP(A21,HOP!A:U,21,0)</f>
        <v>直连</v>
      </c>
    </row>
    <row r="22" s="4" customFormat="1" spans="1:9">
      <c r="A22" s="5">
        <v>18888710738</v>
      </c>
      <c r="B22" s="6">
        <v>44801</v>
      </c>
      <c r="C22" s="6">
        <v>44803</v>
      </c>
      <c r="D22" s="4">
        <v>1362</v>
      </c>
      <c r="E22" s="4" t="str">
        <f>VLOOKUP(A22,HOP!A:L,12,0)</f>
        <v>1362.00</v>
      </c>
      <c r="F22" s="4" t="str">
        <f>VLOOKUP(A22,HOP!A:C,3,0)</f>
        <v>2670469</v>
      </c>
      <c r="G22" s="4">
        <f t="shared" si="0"/>
        <v>0</v>
      </c>
      <c r="H22" s="4" t="str">
        <f t="shared" si="1"/>
        <v>，2670469</v>
      </c>
      <c r="I22" s="4" t="str">
        <f>VLOOKUP(A22,HOP!A:U,21,0)</f>
        <v>直连</v>
      </c>
    </row>
    <row r="23" s="4" customFormat="1" spans="1:9">
      <c r="A23" s="5">
        <v>18888833537</v>
      </c>
      <c r="B23" s="6">
        <v>44802</v>
      </c>
      <c r="C23" s="6">
        <v>44803</v>
      </c>
      <c r="D23" s="4">
        <v>664</v>
      </c>
      <c r="E23" s="4" t="str">
        <f>VLOOKUP(A23,HOP!A:L,12,0)</f>
        <v>664.00</v>
      </c>
      <c r="F23" s="4" t="str">
        <f>VLOOKUP(A23,HOP!A:C,3,0)</f>
        <v>2670538</v>
      </c>
      <c r="G23" s="4">
        <f t="shared" si="0"/>
        <v>0</v>
      </c>
      <c r="H23" s="4" t="str">
        <f t="shared" si="1"/>
        <v>，2670538</v>
      </c>
      <c r="I23" s="4" t="str">
        <f>VLOOKUP(A23,HOP!A:U,21,0)</f>
        <v>直连</v>
      </c>
    </row>
    <row r="24" s="4" customFormat="1" spans="1:9">
      <c r="A24" s="5">
        <v>18888858860</v>
      </c>
      <c r="B24" s="6">
        <v>44801</v>
      </c>
      <c r="C24" s="6">
        <v>44803</v>
      </c>
      <c r="D24" s="4">
        <v>3361</v>
      </c>
      <c r="E24" s="4" t="str">
        <f>VLOOKUP(A24,HOP!A:L,12,0)</f>
        <v>3361.00</v>
      </c>
      <c r="F24" s="4" t="str">
        <f>VLOOKUP(A24,HOP!A:C,3,0)</f>
        <v>2670555</v>
      </c>
      <c r="G24" s="4">
        <f t="shared" si="0"/>
        <v>0</v>
      </c>
      <c r="H24" s="4" t="str">
        <f t="shared" si="1"/>
        <v>，2670555</v>
      </c>
      <c r="I24" s="4" t="str">
        <f>VLOOKUP(A24,HOP!A:U,21,0)</f>
        <v>直连</v>
      </c>
    </row>
    <row r="25" s="4" customFormat="1" spans="1:9">
      <c r="A25" s="5">
        <v>18889196652</v>
      </c>
      <c r="B25" s="6">
        <v>44802</v>
      </c>
      <c r="C25" s="6">
        <v>44803</v>
      </c>
      <c r="D25" s="4">
        <v>586</v>
      </c>
      <c r="E25" s="4" t="str">
        <f>VLOOKUP(A25,HOP!A:L,12,0)</f>
        <v>586.00</v>
      </c>
      <c r="F25" s="4" t="str">
        <f>VLOOKUP(A25,HOP!A:C,3,0)</f>
        <v>2670703</v>
      </c>
      <c r="G25" s="4">
        <f t="shared" si="0"/>
        <v>0</v>
      </c>
      <c r="H25" s="4" t="str">
        <f t="shared" si="1"/>
        <v>，2670703</v>
      </c>
      <c r="I25" s="4" t="str">
        <f>VLOOKUP(A25,HOP!A:U,21,0)</f>
        <v>直连</v>
      </c>
    </row>
    <row r="26" s="4" customFormat="1" spans="1:9">
      <c r="A26" s="5">
        <v>18889874311</v>
      </c>
      <c r="B26" s="6">
        <v>44801</v>
      </c>
      <c r="C26" s="6">
        <v>44803</v>
      </c>
      <c r="D26" s="4">
        <v>3572</v>
      </c>
      <c r="E26" s="4" t="str">
        <f>VLOOKUP(A26,HOP!A:L,12,0)</f>
        <v>3572.00</v>
      </c>
      <c r="F26" s="4" t="str">
        <f>VLOOKUP(A26,HOP!A:C,3,0)</f>
        <v>2670919</v>
      </c>
      <c r="G26" s="4">
        <f t="shared" si="0"/>
        <v>0</v>
      </c>
      <c r="H26" s="4" t="str">
        <f t="shared" si="1"/>
        <v>，2670919</v>
      </c>
      <c r="I26" s="4" t="str">
        <f>VLOOKUP(A26,HOP!A:U,21,0)</f>
        <v>直采</v>
      </c>
    </row>
    <row r="27" s="4" customFormat="1" spans="1:9">
      <c r="A27" s="5">
        <v>18893287971</v>
      </c>
      <c r="B27" s="6">
        <v>44802</v>
      </c>
      <c r="C27" s="6">
        <v>44803</v>
      </c>
      <c r="D27" s="4">
        <v>1077</v>
      </c>
      <c r="E27" s="4" t="str">
        <f>VLOOKUP(A27,HOP!A:L,12,0)</f>
        <v>1077.00</v>
      </c>
      <c r="F27" s="4" t="str">
        <f>VLOOKUP(A27,HOP!A:C,3,0)</f>
        <v>2671305</v>
      </c>
      <c r="G27" s="4">
        <f t="shared" si="0"/>
        <v>0</v>
      </c>
      <c r="H27" s="4" t="str">
        <f t="shared" si="1"/>
        <v>，2671305</v>
      </c>
      <c r="I27" s="4" t="str">
        <f>VLOOKUP(A27,HOP!A:U,21,0)</f>
        <v>直连</v>
      </c>
    </row>
    <row r="28" s="4" customFormat="1" spans="1:9">
      <c r="A28" s="5">
        <v>18900881208</v>
      </c>
      <c r="B28" s="6">
        <v>44802</v>
      </c>
      <c r="C28" s="6">
        <v>44803</v>
      </c>
      <c r="D28" s="4">
        <v>665</v>
      </c>
      <c r="E28" s="4" t="str">
        <f>VLOOKUP(A28,HOP!A:L,12,0)</f>
        <v>665.00</v>
      </c>
      <c r="F28" s="4" t="str">
        <f>VLOOKUP(A28,HOP!A:C,3,0)</f>
        <v>2671413</v>
      </c>
      <c r="G28" s="4">
        <f t="shared" si="0"/>
        <v>0</v>
      </c>
      <c r="H28" s="4" t="str">
        <f t="shared" si="1"/>
        <v>，2671413</v>
      </c>
      <c r="I28" s="4" t="str">
        <f>VLOOKUP(A28,HOP!A:U,21,0)</f>
        <v>直连</v>
      </c>
    </row>
    <row r="29" s="4" customFormat="1" spans="1:9">
      <c r="A29" s="5">
        <v>18901526027</v>
      </c>
      <c r="B29" s="6">
        <v>44802</v>
      </c>
      <c r="C29" s="6">
        <v>44803</v>
      </c>
      <c r="D29" s="4">
        <v>361</v>
      </c>
      <c r="E29" s="4" t="str">
        <f>VLOOKUP(A29,HOP!A:L,12,0)</f>
        <v>361.00</v>
      </c>
      <c r="F29" s="4" t="str">
        <f>VLOOKUP(A29,HOP!A:C,3,0)</f>
        <v>2671506</v>
      </c>
      <c r="G29" s="4">
        <f t="shared" si="0"/>
        <v>0</v>
      </c>
      <c r="H29" s="4" t="str">
        <f t="shared" si="1"/>
        <v>，2671506</v>
      </c>
      <c r="I29" s="4" t="str">
        <f>VLOOKUP(A29,HOP!A:U,21,0)</f>
        <v>直连</v>
      </c>
    </row>
    <row r="30" s="4" customFormat="1" spans="1:9">
      <c r="A30" s="5">
        <v>18901789919</v>
      </c>
      <c r="B30" s="6">
        <v>44802</v>
      </c>
      <c r="C30" s="6">
        <v>44803</v>
      </c>
      <c r="D30" s="4">
        <v>629</v>
      </c>
      <c r="E30" s="4" t="str">
        <f>VLOOKUP(A30,HOP!A:L,12,0)</f>
        <v>629.00</v>
      </c>
      <c r="F30" s="4" t="str">
        <f>VLOOKUP(A30,HOP!A:C,3,0)</f>
        <v>2671587</v>
      </c>
      <c r="G30" s="4">
        <f t="shared" si="0"/>
        <v>0</v>
      </c>
      <c r="H30" s="4" t="str">
        <f t="shared" si="1"/>
        <v>，2671587</v>
      </c>
      <c r="I30" s="4" t="str">
        <f>VLOOKUP(A30,HOP!A:U,21,0)</f>
        <v>直连</v>
      </c>
    </row>
    <row r="31" s="4" customFormat="1" spans="1:9">
      <c r="A31" s="5">
        <v>18902225849</v>
      </c>
      <c r="B31" s="6">
        <v>44802</v>
      </c>
      <c r="C31" s="6">
        <v>44803</v>
      </c>
      <c r="D31" s="4">
        <v>1046</v>
      </c>
      <c r="E31" s="4" t="str">
        <f>VLOOKUP(A31,HOP!A:L,12,0)</f>
        <v>1046.00</v>
      </c>
      <c r="F31" s="4" t="str">
        <f>VLOOKUP(A31,HOP!A:C,3,0)</f>
        <v>2671653</v>
      </c>
      <c r="G31" s="4">
        <f t="shared" si="0"/>
        <v>0</v>
      </c>
      <c r="H31" s="4" t="str">
        <f t="shared" si="1"/>
        <v>，2671653</v>
      </c>
      <c r="I31" s="4" t="str">
        <f>VLOOKUP(A31,HOP!A:U,21,0)</f>
        <v>直连</v>
      </c>
    </row>
    <row r="32" s="4" customFormat="1" spans="1:9">
      <c r="A32" s="5">
        <v>18902792418</v>
      </c>
      <c r="B32" s="6">
        <v>44802</v>
      </c>
      <c r="C32" s="6">
        <v>44803</v>
      </c>
      <c r="D32" s="4">
        <v>2109</v>
      </c>
      <c r="E32" s="4" t="str">
        <f>VLOOKUP(A32,HOP!A:L,12,0)</f>
        <v>2109.00</v>
      </c>
      <c r="F32" s="4" t="str">
        <f>VLOOKUP(A32,HOP!A:C,3,0)</f>
        <v>2671760</v>
      </c>
      <c r="G32" s="4">
        <f t="shared" si="0"/>
        <v>0</v>
      </c>
      <c r="H32" s="4" t="str">
        <f t="shared" si="1"/>
        <v>，2671760</v>
      </c>
      <c r="I32" s="4" t="str">
        <f>VLOOKUP(A32,HOP!A:U,21,0)</f>
        <v>直采</v>
      </c>
    </row>
    <row r="33" s="4" customFormat="1" spans="1:9">
      <c r="A33" s="5">
        <v>18903110846</v>
      </c>
      <c r="B33" s="6">
        <v>44802</v>
      </c>
      <c r="C33" s="6">
        <v>44803</v>
      </c>
      <c r="D33" s="4">
        <v>1468</v>
      </c>
      <c r="E33" s="4" t="str">
        <f>VLOOKUP(A33,HOP!A:L,12,0)</f>
        <v>1468.00</v>
      </c>
      <c r="F33" s="4" t="str">
        <f>VLOOKUP(A33,HOP!A:C,3,0)</f>
        <v>2671805</v>
      </c>
      <c r="G33" s="4">
        <f t="shared" si="0"/>
        <v>0</v>
      </c>
      <c r="H33" s="4" t="str">
        <f t="shared" si="1"/>
        <v>，2671805</v>
      </c>
      <c r="I33" s="4" t="str">
        <f>VLOOKUP(A33,HOP!A:U,21,0)</f>
        <v>直连</v>
      </c>
    </row>
    <row r="34" s="4" customFormat="1" spans="1:9">
      <c r="A34" s="5">
        <v>18905224192</v>
      </c>
      <c r="B34" s="6">
        <v>44802</v>
      </c>
      <c r="C34" s="6">
        <v>44803</v>
      </c>
      <c r="D34" s="4">
        <v>573</v>
      </c>
      <c r="E34" s="4" t="str">
        <f>VLOOKUP(A34,HOP!A:L,12,0)</f>
        <v>573.00</v>
      </c>
      <c r="F34" s="4" t="str">
        <f>VLOOKUP(A34,HOP!A:C,3,0)</f>
        <v>2672129</v>
      </c>
      <c r="G34" s="4">
        <f t="shared" si="0"/>
        <v>0</v>
      </c>
      <c r="H34" s="4" t="str">
        <f t="shared" si="1"/>
        <v>，2672129</v>
      </c>
      <c r="I34" s="4" t="str">
        <f>VLOOKUP(A34,HOP!A:U,21,0)</f>
        <v>直连</v>
      </c>
    </row>
    <row r="36" spans="4:4">
      <c r="D36" s="4">
        <f>SUM(D2:D35)</f>
        <v>59556</v>
      </c>
    </row>
    <row r="37" spans="4:4">
      <c r="D37" s="4" t="s">
        <v>187</v>
      </c>
    </row>
    <row r="41" spans="1:3">
      <c r="A41" s="4" t="s">
        <v>188</v>
      </c>
      <c r="C41" s="4">
        <v>8623</v>
      </c>
    </row>
    <row r="42" spans="1:3">
      <c r="A42" s="4" t="s">
        <v>189</v>
      </c>
      <c r="C42" s="4">
        <v>50933</v>
      </c>
    </row>
    <row r="43" spans="1:3">
      <c r="A43" s="4" t="s">
        <v>190</v>
      </c>
      <c r="C43" s="4">
        <f>SUBTOTAL(9,C41:C42)</f>
        <v>59556</v>
      </c>
    </row>
  </sheetData>
  <autoFilter ref="A1:XFD37">
    <filterColumn colId="3">
      <filters blank="1">
        <filter val="5091"/>
        <filter val="6255"/>
        <filter val="2856"/>
        <filter val="59556"/>
        <filter val="497"/>
        <filter val="1360"/>
        <filter val="1460"/>
        <filter val="1960"/>
        <filter val="361"/>
        <filter val="3361"/>
        <filter val="1362"/>
        <filter val="1722"/>
        <filter val="664"/>
        <filter val="665"/>
        <filter val="1127"/>
        <filter val="1468"/>
        <filter val="629"/>
        <filter val="1169"/>
        <filter val="3572"/>
        <filter val="573"/>
        <filter val="1077"/>
        <filter val="1337"/>
        <filter val="700"/>
        <filter val="2100"/>
        <filter val="3680"/>
        <filter val="842"/>
        <filter val="3884"/>
        <filter val="59556 HKD"/>
        <filter val="586"/>
        <filter val="1046"/>
        <filter val="547"/>
        <filter val="1507"/>
        <filter val="2109"/>
        <filter val="39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191</v>
      </c>
      <c r="B1" s="2" t="s">
        <v>192</v>
      </c>
      <c r="C1" s="2" t="s">
        <v>193</v>
      </c>
      <c r="D1" s="2" t="s">
        <v>194</v>
      </c>
      <c r="E1" s="2" t="s">
        <v>13</v>
      </c>
      <c r="F1" s="2" t="s">
        <v>5</v>
      </c>
      <c r="G1" s="2" t="s">
        <v>6</v>
      </c>
      <c r="H1" s="2" t="s">
        <v>195</v>
      </c>
      <c r="I1" s="2" t="s">
        <v>196</v>
      </c>
      <c r="J1" s="2" t="s">
        <v>197</v>
      </c>
      <c r="K1" s="2" t="s">
        <v>198</v>
      </c>
      <c r="L1" s="2" t="s">
        <v>199</v>
      </c>
      <c r="M1" s="2" t="s">
        <v>200</v>
      </c>
      <c r="N1" s="2" t="s">
        <v>201</v>
      </c>
      <c r="O1" s="2" t="s">
        <v>202</v>
      </c>
      <c r="P1" s="2" t="s">
        <v>203</v>
      </c>
      <c r="Q1" s="2" t="s">
        <v>204</v>
      </c>
      <c r="R1" s="2" t="s">
        <v>205</v>
      </c>
      <c r="S1" s="2" t="s">
        <v>206</v>
      </c>
      <c r="T1" s="2" t="s">
        <v>207</v>
      </c>
      <c r="U1" s="2" t="s">
        <v>208</v>
      </c>
    </row>
    <row r="2" s="1" customFormat="1" spans="1:21">
      <c r="A2" s="3">
        <v>18009174439</v>
      </c>
      <c r="B2" s="1" t="s">
        <v>209</v>
      </c>
      <c r="C2" s="1" t="s">
        <v>210</v>
      </c>
      <c r="D2" s="1" t="s">
        <v>211</v>
      </c>
      <c r="E2" s="1" t="s">
        <v>212</v>
      </c>
      <c r="F2" s="1" t="s">
        <v>213</v>
      </c>
      <c r="G2" s="1" t="s">
        <v>214</v>
      </c>
      <c r="H2" s="1" t="s">
        <v>215</v>
      </c>
      <c r="I2" s="1" t="s">
        <v>216</v>
      </c>
      <c r="J2" s="1" t="s">
        <v>30</v>
      </c>
      <c r="K2" s="1" t="s">
        <v>217</v>
      </c>
      <c r="L2" s="1" t="s">
        <v>217</v>
      </c>
      <c r="M2" s="1" t="s">
        <v>218</v>
      </c>
      <c r="N2" s="1" t="s">
        <v>218</v>
      </c>
      <c r="O2" s="1" t="s">
        <v>219</v>
      </c>
      <c r="P2" s="1" t="s">
        <v>220</v>
      </c>
      <c r="Q2" s="1" t="s">
        <v>221</v>
      </c>
      <c r="R2" s="1" t="s">
        <v>222</v>
      </c>
      <c r="S2" s="1" t="s">
        <v>223</v>
      </c>
      <c r="T2" s="1" t="s">
        <v>224</v>
      </c>
      <c r="U2" s="1" t="s">
        <v>225</v>
      </c>
    </row>
    <row r="3" s="1" customFormat="1" spans="1:21">
      <c r="A3" s="3">
        <v>18255534876</v>
      </c>
      <c r="B3" s="1" t="s">
        <v>226</v>
      </c>
      <c r="C3" s="1" t="s">
        <v>227</v>
      </c>
      <c r="D3" s="1" t="s">
        <v>228</v>
      </c>
      <c r="E3" s="1" t="s">
        <v>229</v>
      </c>
      <c r="F3" s="1" t="s">
        <v>230</v>
      </c>
      <c r="G3" s="1" t="s">
        <v>214</v>
      </c>
      <c r="H3" s="1" t="s">
        <v>215</v>
      </c>
      <c r="I3" s="1" t="s">
        <v>231</v>
      </c>
      <c r="J3" s="1" t="s">
        <v>30</v>
      </c>
      <c r="K3" s="1" t="s">
        <v>232</v>
      </c>
      <c r="L3" s="1" t="s">
        <v>232</v>
      </c>
      <c r="M3" s="1" t="s">
        <v>218</v>
      </c>
      <c r="N3" s="1" t="s">
        <v>218</v>
      </c>
      <c r="O3" s="1" t="s">
        <v>219</v>
      </c>
      <c r="P3" s="1" t="s">
        <v>220</v>
      </c>
      <c r="Q3" s="1" t="s">
        <v>221</v>
      </c>
      <c r="R3" s="1" t="s">
        <v>233</v>
      </c>
      <c r="S3" s="1" t="s">
        <v>223</v>
      </c>
      <c r="T3" s="1" t="s">
        <v>224</v>
      </c>
      <c r="U3" s="1" t="s">
        <v>225</v>
      </c>
    </row>
    <row r="4" s="1" customFormat="1" spans="1:21">
      <c r="A4" s="3">
        <v>18429862782</v>
      </c>
      <c r="B4" s="1" t="s">
        <v>234</v>
      </c>
      <c r="C4" s="1" t="s">
        <v>235</v>
      </c>
      <c r="D4" s="1" t="s">
        <v>236</v>
      </c>
      <c r="E4" s="1" t="s">
        <v>237</v>
      </c>
      <c r="F4" s="1" t="s">
        <v>238</v>
      </c>
      <c r="G4" s="1" t="s">
        <v>214</v>
      </c>
      <c r="H4" s="1" t="s">
        <v>215</v>
      </c>
      <c r="I4" s="1" t="s">
        <v>239</v>
      </c>
      <c r="J4" s="1" t="s">
        <v>30</v>
      </c>
      <c r="K4" s="1" t="s">
        <v>240</v>
      </c>
      <c r="L4" s="1" t="s">
        <v>240</v>
      </c>
      <c r="M4" s="1" t="s">
        <v>218</v>
      </c>
      <c r="N4" s="1" t="s">
        <v>218</v>
      </c>
      <c r="O4" s="1" t="s">
        <v>219</v>
      </c>
      <c r="P4" s="1" t="s">
        <v>220</v>
      </c>
      <c r="Q4" s="1" t="s">
        <v>221</v>
      </c>
      <c r="R4" s="1" t="s">
        <v>241</v>
      </c>
      <c r="S4" s="1" t="s">
        <v>223</v>
      </c>
      <c r="T4" s="1" t="s">
        <v>224</v>
      </c>
      <c r="U4" s="1" t="s">
        <v>225</v>
      </c>
    </row>
    <row r="5" s="1" customFormat="1" spans="1:21">
      <c r="A5" s="3">
        <v>18614167403</v>
      </c>
      <c r="B5" s="1" t="s">
        <v>242</v>
      </c>
      <c r="C5" s="1" t="s">
        <v>243</v>
      </c>
      <c r="D5" s="1" t="s">
        <v>244</v>
      </c>
      <c r="E5" s="1" t="s">
        <v>245</v>
      </c>
      <c r="F5" s="1" t="s">
        <v>246</v>
      </c>
      <c r="G5" s="1" t="s">
        <v>214</v>
      </c>
      <c r="H5" s="1" t="s">
        <v>215</v>
      </c>
      <c r="I5" s="1" t="s">
        <v>247</v>
      </c>
      <c r="J5" s="1" t="s">
        <v>30</v>
      </c>
      <c r="K5" s="1" t="s">
        <v>248</v>
      </c>
      <c r="L5" s="1" t="s">
        <v>248</v>
      </c>
      <c r="M5" s="1" t="s">
        <v>218</v>
      </c>
      <c r="N5" s="1" t="s">
        <v>218</v>
      </c>
      <c r="O5" s="1" t="s">
        <v>219</v>
      </c>
      <c r="P5" s="1" t="s">
        <v>220</v>
      </c>
      <c r="Q5" s="1" t="s">
        <v>221</v>
      </c>
      <c r="R5" s="1" t="s">
        <v>249</v>
      </c>
      <c r="S5" s="1" t="s">
        <v>223</v>
      </c>
      <c r="T5" s="1" t="s">
        <v>224</v>
      </c>
      <c r="U5" s="1" t="s">
        <v>225</v>
      </c>
    </row>
    <row r="6" s="1" customFormat="1" spans="1:21">
      <c r="A6" s="3">
        <v>18725064821</v>
      </c>
      <c r="B6" s="1" t="s">
        <v>250</v>
      </c>
      <c r="C6" s="1" t="s">
        <v>251</v>
      </c>
      <c r="D6" s="1" t="s">
        <v>252</v>
      </c>
      <c r="E6" s="1" t="s">
        <v>253</v>
      </c>
      <c r="F6" s="1" t="s">
        <v>230</v>
      </c>
      <c r="G6" s="1" t="s">
        <v>214</v>
      </c>
      <c r="H6" s="1" t="s">
        <v>215</v>
      </c>
      <c r="I6" s="1" t="s">
        <v>254</v>
      </c>
      <c r="J6" s="1" t="s">
        <v>30</v>
      </c>
      <c r="K6" s="1" t="s">
        <v>255</v>
      </c>
      <c r="L6" s="1" t="s">
        <v>255</v>
      </c>
      <c r="M6" s="1" t="s">
        <v>218</v>
      </c>
      <c r="N6" s="1" t="s">
        <v>218</v>
      </c>
      <c r="O6" s="1" t="s">
        <v>219</v>
      </c>
      <c r="P6" s="1" t="s">
        <v>220</v>
      </c>
      <c r="Q6" s="1" t="s">
        <v>221</v>
      </c>
      <c r="R6" s="1" t="s">
        <v>256</v>
      </c>
      <c r="S6" s="1" t="s">
        <v>223</v>
      </c>
      <c r="T6" s="1" t="s">
        <v>224</v>
      </c>
      <c r="U6" s="1" t="s">
        <v>225</v>
      </c>
    </row>
    <row r="7" s="1" customFormat="1" spans="1:21">
      <c r="A7" s="3">
        <v>18754011607</v>
      </c>
      <c r="B7" s="1" t="s">
        <v>257</v>
      </c>
      <c r="C7" s="1" t="s">
        <v>258</v>
      </c>
      <c r="D7" s="1" t="s">
        <v>259</v>
      </c>
      <c r="E7" s="1" t="s">
        <v>260</v>
      </c>
      <c r="F7" s="1" t="s">
        <v>230</v>
      </c>
      <c r="G7" s="1" t="s">
        <v>214</v>
      </c>
      <c r="H7" s="1" t="s">
        <v>215</v>
      </c>
      <c r="I7" s="1" t="s">
        <v>261</v>
      </c>
      <c r="J7" s="1" t="s">
        <v>30</v>
      </c>
      <c r="K7" s="1" t="s">
        <v>262</v>
      </c>
      <c r="L7" s="1" t="s">
        <v>262</v>
      </c>
      <c r="M7" s="1" t="s">
        <v>218</v>
      </c>
      <c r="N7" s="1" t="s">
        <v>218</v>
      </c>
      <c r="O7" s="1" t="s">
        <v>219</v>
      </c>
      <c r="P7" s="1" t="s">
        <v>220</v>
      </c>
      <c r="Q7" s="1" t="s">
        <v>221</v>
      </c>
      <c r="R7" s="1" t="s">
        <v>263</v>
      </c>
      <c r="S7" s="1" t="s">
        <v>223</v>
      </c>
      <c r="T7" s="1" t="s">
        <v>224</v>
      </c>
      <c r="U7" s="1" t="s">
        <v>225</v>
      </c>
    </row>
    <row r="8" s="1" customFormat="1" spans="1:21">
      <c r="A8" s="3">
        <v>18798151082</v>
      </c>
      <c r="B8" s="1" t="s">
        <v>264</v>
      </c>
      <c r="C8" s="1" t="s">
        <v>265</v>
      </c>
      <c r="D8" s="1" t="s">
        <v>266</v>
      </c>
      <c r="E8" s="1" t="s">
        <v>267</v>
      </c>
      <c r="F8" s="1" t="s">
        <v>238</v>
      </c>
      <c r="G8" s="1" t="s">
        <v>214</v>
      </c>
      <c r="H8" s="1" t="s">
        <v>215</v>
      </c>
      <c r="I8" s="1" t="s">
        <v>268</v>
      </c>
      <c r="J8" s="1" t="s">
        <v>30</v>
      </c>
      <c r="K8" s="1" t="s">
        <v>269</v>
      </c>
      <c r="L8" s="1" t="s">
        <v>269</v>
      </c>
      <c r="M8" s="1" t="s">
        <v>218</v>
      </c>
      <c r="N8" s="1" t="s">
        <v>218</v>
      </c>
      <c r="O8" s="1" t="s">
        <v>219</v>
      </c>
      <c r="P8" s="1" t="s">
        <v>220</v>
      </c>
      <c r="Q8" s="1" t="s">
        <v>221</v>
      </c>
      <c r="R8" s="1" t="s">
        <v>270</v>
      </c>
      <c r="S8" s="1" t="s">
        <v>223</v>
      </c>
      <c r="T8" s="1" t="s">
        <v>224</v>
      </c>
      <c r="U8" s="1" t="s">
        <v>225</v>
      </c>
    </row>
    <row r="9" s="1" customFormat="1" spans="1:21">
      <c r="A9" s="3">
        <v>18825891003</v>
      </c>
      <c r="B9" s="1" t="s">
        <v>271</v>
      </c>
      <c r="C9" s="1" t="s">
        <v>272</v>
      </c>
      <c r="D9" s="1" t="s">
        <v>273</v>
      </c>
      <c r="E9" s="1" t="s">
        <v>274</v>
      </c>
      <c r="F9" s="1" t="s">
        <v>238</v>
      </c>
      <c r="G9" s="1" t="s">
        <v>214</v>
      </c>
      <c r="H9" s="1" t="s">
        <v>215</v>
      </c>
      <c r="I9" s="1" t="s">
        <v>275</v>
      </c>
      <c r="J9" s="1" t="s">
        <v>30</v>
      </c>
      <c r="K9" s="1" t="s">
        <v>276</v>
      </c>
      <c r="L9" s="1" t="s">
        <v>276</v>
      </c>
      <c r="M9" s="1" t="s">
        <v>218</v>
      </c>
      <c r="N9" s="1" t="s">
        <v>218</v>
      </c>
      <c r="O9" s="1" t="s">
        <v>219</v>
      </c>
      <c r="P9" s="1" t="s">
        <v>220</v>
      </c>
      <c r="Q9" s="1" t="s">
        <v>221</v>
      </c>
      <c r="R9" s="1" t="s">
        <v>277</v>
      </c>
      <c r="S9" s="1" t="s">
        <v>223</v>
      </c>
      <c r="T9" s="1" t="s">
        <v>224</v>
      </c>
      <c r="U9" s="1" t="s">
        <v>225</v>
      </c>
    </row>
    <row r="10" s="1" customFormat="1" spans="1:21">
      <c r="A10" s="3">
        <v>18828167626</v>
      </c>
      <c r="B10" s="1" t="s">
        <v>271</v>
      </c>
      <c r="C10" s="1" t="s">
        <v>278</v>
      </c>
      <c r="D10" s="1" t="s">
        <v>279</v>
      </c>
      <c r="E10" s="1" t="s">
        <v>280</v>
      </c>
      <c r="F10" s="1" t="s">
        <v>230</v>
      </c>
      <c r="G10" s="1" t="s">
        <v>214</v>
      </c>
      <c r="H10" s="1" t="s">
        <v>215</v>
      </c>
      <c r="I10" s="1" t="s">
        <v>281</v>
      </c>
      <c r="J10" s="1" t="s">
        <v>30</v>
      </c>
      <c r="K10" s="1" t="s">
        <v>282</v>
      </c>
      <c r="L10" s="1" t="s">
        <v>282</v>
      </c>
      <c r="M10" s="1" t="s">
        <v>218</v>
      </c>
      <c r="N10" s="1" t="s">
        <v>218</v>
      </c>
      <c r="O10" s="1" t="s">
        <v>219</v>
      </c>
      <c r="P10" s="1" t="s">
        <v>220</v>
      </c>
      <c r="Q10" s="1" t="s">
        <v>221</v>
      </c>
      <c r="R10" s="1" t="s">
        <v>283</v>
      </c>
      <c r="S10" s="1" t="s">
        <v>223</v>
      </c>
      <c r="T10" s="1" t="s">
        <v>224</v>
      </c>
      <c r="U10" s="1" t="s">
        <v>225</v>
      </c>
    </row>
    <row r="11" s="1" customFormat="1" spans="1:21">
      <c r="A11" s="3">
        <v>18833897112</v>
      </c>
      <c r="B11" s="1" t="s">
        <v>284</v>
      </c>
      <c r="C11" s="1" t="s">
        <v>285</v>
      </c>
      <c r="D11" s="1" t="s">
        <v>286</v>
      </c>
      <c r="E11" s="1" t="s">
        <v>287</v>
      </c>
      <c r="F11" s="1" t="s">
        <v>238</v>
      </c>
      <c r="G11" s="1" t="s">
        <v>214</v>
      </c>
      <c r="H11" s="1" t="s">
        <v>215</v>
      </c>
      <c r="I11" s="1" t="s">
        <v>288</v>
      </c>
      <c r="J11" s="1" t="s">
        <v>30</v>
      </c>
      <c r="K11" s="1" t="s">
        <v>289</v>
      </c>
      <c r="L11" s="1" t="s">
        <v>289</v>
      </c>
      <c r="M11" s="1" t="s">
        <v>218</v>
      </c>
      <c r="N11" s="1" t="s">
        <v>218</v>
      </c>
      <c r="O11" s="1" t="s">
        <v>219</v>
      </c>
      <c r="P11" s="1" t="s">
        <v>220</v>
      </c>
      <c r="Q11" s="1" t="s">
        <v>221</v>
      </c>
      <c r="R11" s="1" t="s">
        <v>290</v>
      </c>
      <c r="S11" s="1" t="s">
        <v>223</v>
      </c>
      <c r="T11" s="1" t="s">
        <v>224</v>
      </c>
      <c r="U11" s="1" t="s">
        <v>225</v>
      </c>
    </row>
    <row r="12" s="1" customFormat="1" spans="1:21">
      <c r="A12" s="3">
        <v>18851801185</v>
      </c>
      <c r="B12" s="1" t="s">
        <v>291</v>
      </c>
      <c r="C12" s="1" t="s">
        <v>292</v>
      </c>
      <c r="D12" s="1" t="s">
        <v>293</v>
      </c>
      <c r="E12" s="1" t="s">
        <v>294</v>
      </c>
      <c r="F12" s="1" t="s">
        <v>230</v>
      </c>
      <c r="G12" s="1" t="s">
        <v>214</v>
      </c>
      <c r="H12" s="1" t="s">
        <v>215</v>
      </c>
      <c r="I12" s="1" t="s">
        <v>295</v>
      </c>
      <c r="J12" s="1" t="s">
        <v>30</v>
      </c>
      <c r="K12" s="1" t="s">
        <v>296</v>
      </c>
      <c r="L12" s="1" t="s">
        <v>296</v>
      </c>
      <c r="M12" s="1" t="s">
        <v>218</v>
      </c>
      <c r="N12" s="1" t="s">
        <v>218</v>
      </c>
      <c r="O12" s="1" t="s">
        <v>219</v>
      </c>
      <c r="P12" s="1" t="s">
        <v>220</v>
      </c>
      <c r="Q12" s="1" t="s">
        <v>221</v>
      </c>
      <c r="R12" s="1" t="s">
        <v>297</v>
      </c>
      <c r="S12" s="1" t="s">
        <v>223</v>
      </c>
      <c r="T12" s="1" t="s">
        <v>224</v>
      </c>
      <c r="U12" s="1" t="s">
        <v>225</v>
      </c>
    </row>
    <row r="13" s="1" customFormat="1" spans="1:21">
      <c r="A13" s="3">
        <v>18862466601</v>
      </c>
      <c r="B13" s="1" t="s">
        <v>298</v>
      </c>
      <c r="C13" s="1" t="s">
        <v>299</v>
      </c>
      <c r="D13" s="1" t="s">
        <v>300</v>
      </c>
      <c r="E13" s="1" t="s">
        <v>301</v>
      </c>
      <c r="F13" s="1" t="s">
        <v>230</v>
      </c>
      <c r="G13" s="1" t="s">
        <v>214</v>
      </c>
      <c r="H13" s="1" t="s">
        <v>215</v>
      </c>
      <c r="I13" s="1" t="s">
        <v>302</v>
      </c>
      <c r="J13" s="1" t="s">
        <v>30</v>
      </c>
      <c r="K13" s="1" t="s">
        <v>303</v>
      </c>
      <c r="L13" s="1" t="s">
        <v>303</v>
      </c>
      <c r="M13" s="1" t="s">
        <v>218</v>
      </c>
      <c r="N13" s="1" t="s">
        <v>218</v>
      </c>
      <c r="O13" s="1" t="s">
        <v>219</v>
      </c>
      <c r="P13" s="1" t="s">
        <v>220</v>
      </c>
      <c r="Q13" s="1" t="s">
        <v>221</v>
      </c>
      <c r="R13" s="1" t="s">
        <v>304</v>
      </c>
      <c r="S13" s="1" t="s">
        <v>223</v>
      </c>
      <c r="T13" s="1" t="s">
        <v>224</v>
      </c>
      <c r="U13" s="1" t="s">
        <v>225</v>
      </c>
    </row>
    <row r="14" s="1" customFormat="1" spans="1:21">
      <c r="A14" s="3">
        <v>18862839423</v>
      </c>
      <c r="B14" s="1" t="s">
        <v>298</v>
      </c>
      <c r="C14" s="1" t="s">
        <v>305</v>
      </c>
      <c r="D14" s="1" t="s">
        <v>306</v>
      </c>
      <c r="E14" s="1" t="s">
        <v>307</v>
      </c>
      <c r="F14" s="1" t="s">
        <v>238</v>
      </c>
      <c r="G14" s="1" t="s">
        <v>214</v>
      </c>
      <c r="H14" s="1" t="s">
        <v>215</v>
      </c>
      <c r="I14" s="1" t="s">
        <v>308</v>
      </c>
      <c r="J14" s="1" t="s">
        <v>30</v>
      </c>
      <c r="K14" s="1" t="s">
        <v>309</v>
      </c>
      <c r="L14" s="1" t="s">
        <v>309</v>
      </c>
      <c r="M14" s="1" t="s">
        <v>218</v>
      </c>
      <c r="N14" s="1" t="s">
        <v>218</v>
      </c>
      <c r="O14" s="1" t="s">
        <v>219</v>
      </c>
      <c r="P14" s="1" t="s">
        <v>220</v>
      </c>
      <c r="Q14" s="1" t="s">
        <v>221</v>
      </c>
      <c r="R14" s="1" t="s">
        <v>310</v>
      </c>
      <c r="S14" s="1" t="s">
        <v>223</v>
      </c>
      <c r="T14" s="1" t="s">
        <v>224</v>
      </c>
      <c r="U14" s="1" t="s">
        <v>225</v>
      </c>
    </row>
    <row r="15" s="1" customFormat="1" spans="1:21">
      <c r="A15" s="3">
        <v>18863137841</v>
      </c>
      <c r="B15" s="1" t="s">
        <v>298</v>
      </c>
      <c r="C15" s="1" t="s">
        <v>311</v>
      </c>
      <c r="D15" s="1" t="s">
        <v>312</v>
      </c>
      <c r="E15" s="1" t="s">
        <v>313</v>
      </c>
      <c r="F15" s="1" t="s">
        <v>238</v>
      </c>
      <c r="G15" s="1" t="s">
        <v>214</v>
      </c>
      <c r="H15" s="1" t="s">
        <v>215</v>
      </c>
      <c r="I15" s="1" t="s">
        <v>314</v>
      </c>
      <c r="J15" s="1" t="s">
        <v>30</v>
      </c>
      <c r="K15" s="1" t="s">
        <v>315</v>
      </c>
      <c r="L15" s="1" t="s">
        <v>315</v>
      </c>
      <c r="M15" s="1" t="s">
        <v>218</v>
      </c>
      <c r="N15" s="1" t="s">
        <v>218</v>
      </c>
      <c r="O15" s="1" t="s">
        <v>219</v>
      </c>
      <c r="P15" s="1" t="s">
        <v>220</v>
      </c>
      <c r="Q15" s="1" t="s">
        <v>221</v>
      </c>
      <c r="R15" s="1" t="s">
        <v>316</v>
      </c>
      <c r="S15" s="1" t="s">
        <v>223</v>
      </c>
      <c r="T15" s="1" t="s">
        <v>224</v>
      </c>
      <c r="U15" s="1" t="s">
        <v>225</v>
      </c>
    </row>
    <row r="16" s="1" customFormat="1" spans="1:21">
      <c r="A16" s="3">
        <v>18871907607</v>
      </c>
      <c r="B16" s="1" t="s">
        <v>298</v>
      </c>
      <c r="C16" s="1" t="s">
        <v>317</v>
      </c>
      <c r="D16" s="1" t="s">
        <v>318</v>
      </c>
      <c r="E16" s="1" t="s">
        <v>319</v>
      </c>
      <c r="F16" s="1" t="s">
        <v>213</v>
      </c>
      <c r="G16" s="1" t="s">
        <v>214</v>
      </c>
      <c r="H16" s="1" t="s">
        <v>215</v>
      </c>
      <c r="I16" s="1" t="s">
        <v>320</v>
      </c>
      <c r="J16" s="1" t="s">
        <v>30</v>
      </c>
      <c r="K16" s="1" t="s">
        <v>321</v>
      </c>
      <c r="L16" s="1" t="s">
        <v>321</v>
      </c>
      <c r="M16" s="1" t="s">
        <v>218</v>
      </c>
      <c r="N16" s="1" t="s">
        <v>218</v>
      </c>
      <c r="O16" s="1" t="s">
        <v>219</v>
      </c>
      <c r="P16" s="1" t="s">
        <v>220</v>
      </c>
      <c r="Q16" s="1" t="s">
        <v>221</v>
      </c>
      <c r="R16" s="1" t="s">
        <v>322</v>
      </c>
      <c r="S16" s="1" t="s">
        <v>223</v>
      </c>
      <c r="T16" s="1" t="s">
        <v>224</v>
      </c>
      <c r="U16" s="1" t="s">
        <v>323</v>
      </c>
    </row>
    <row r="17" s="1" customFormat="1" spans="1:21">
      <c r="A17" s="3">
        <v>18872812467</v>
      </c>
      <c r="B17" s="1" t="s">
        <v>213</v>
      </c>
      <c r="C17" s="1" t="s">
        <v>324</v>
      </c>
      <c r="D17" s="1" t="s">
        <v>325</v>
      </c>
      <c r="E17" s="1" t="s">
        <v>326</v>
      </c>
      <c r="F17" s="1" t="s">
        <v>238</v>
      </c>
      <c r="G17" s="1" t="s">
        <v>214</v>
      </c>
      <c r="H17" s="1" t="s">
        <v>215</v>
      </c>
      <c r="I17" s="1" t="s">
        <v>327</v>
      </c>
      <c r="J17" s="1" t="s">
        <v>30</v>
      </c>
      <c r="K17" s="1" t="s">
        <v>328</v>
      </c>
      <c r="L17" s="1" t="s">
        <v>328</v>
      </c>
      <c r="M17" s="1" t="s">
        <v>218</v>
      </c>
      <c r="N17" s="1" t="s">
        <v>218</v>
      </c>
      <c r="O17" s="1" t="s">
        <v>219</v>
      </c>
      <c r="P17" s="1" t="s">
        <v>220</v>
      </c>
      <c r="Q17" s="1" t="s">
        <v>221</v>
      </c>
      <c r="R17" s="1" t="s">
        <v>329</v>
      </c>
      <c r="S17" s="1" t="s">
        <v>223</v>
      </c>
      <c r="T17" s="1" t="s">
        <v>224</v>
      </c>
      <c r="U17" s="1" t="s">
        <v>225</v>
      </c>
    </row>
    <row r="18" s="1" customFormat="1" spans="1:21">
      <c r="A18" s="3">
        <v>18880889538</v>
      </c>
      <c r="B18" s="1" t="s">
        <v>213</v>
      </c>
      <c r="C18" s="1" t="s">
        <v>330</v>
      </c>
      <c r="D18" s="1" t="s">
        <v>331</v>
      </c>
      <c r="E18" s="1" t="s">
        <v>332</v>
      </c>
      <c r="F18" s="1" t="s">
        <v>230</v>
      </c>
      <c r="G18" s="1" t="s">
        <v>214</v>
      </c>
      <c r="H18" s="1" t="s">
        <v>215</v>
      </c>
      <c r="I18" s="1" t="s">
        <v>333</v>
      </c>
      <c r="J18" s="1" t="s">
        <v>30</v>
      </c>
      <c r="K18" s="1" t="s">
        <v>334</v>
      </c>
      <c r="L18" s="1" t="s">
        <v>334</v>
      </c>
      <c r="M18" s="1" t="s">
        <v>218</v>
      </c>
      <c r="N18" s="1" t="s">
        <v>218</v>
      </c>
      <c r="O18" s="1" t="s">
        <v>219</v>
      </c>
      <c r="P18" s="1" t="s">
        <v>220</v>
      </c>
      <c r="Q18" s="1" t="s">
        <v>221</v>
      </c>
      <c r="R18" s="1" t="s">
        <v>335</v>
      </c>
      <c r="S18" s="1" t="s">
        <v>223</v>
      </c>
      <c r="T18" s="1" t="s">
        <v>224</v>
      </c>
      <c r="U18" s="1" t="s">
        <v>225</v>
      </c>
    </row>
    <row r="19" s="1" customFormat="1" spans="1:21">
      <c r="A19" s="3">
        <v>18885238848</v>
      </c>
      <c r="B19" s="1" t="s">
        <v>246</v>
      </c>
      <c r="C19" s="1" t="s">
        <v>336</v>
      </c>
      <c r="D19" s="1" t="s">
        <v>337</v>
      </c>
      <c r="E19" s="1" t="s">
        <v>338</v>
      </c>
      <c r="F19" s="1" t="s">
        <v>238</v>
      </c>
      <c r="G19" s="1" t="s">
        <v>214</v>
      </c>
      <c r="H19" s="1" t="s">
        <v>215</v>
      </c>
      <c r="I19" s="1" t="s">
        <v>339</v>
      </c>
      <c r="J19" s="1" t="s">
        <v>30</v>
      </c>
      <c r="K19" s="1" t="s">
        <v>340</v>
      </c>
      <c r="L19" s="1" t="s">
        <v>340</v>
      </c>
      <c r="M19" s="1" t="s">
        <v>218</v>
      </c>
      <c r="N19" s="1" t="s">
        <v>218</v>
      </c>
      <c r="O19" s="1" t="s">
        <v>219</v>
      </c>
      <c r="P19" s="1" t="s">
        <v>220</v>
      </c>
      <c r="Q19" s="1" t="s">
        <v>221</v>
      </c>
      <c r="R19" s="1" t="s">
        <v>341</v>
      </c>
      <c r="S19" s="1" t="s">
        <v>223</v>
      </c>
      <c r="T19" s="1" t="s">
        <v>224</v>
      </c>
      <c r="U19" s="1" t="s">
        <v>323</v>
      </c>
    </row>
    <row r="20" s="1" customFormat="1" spans="1:21">
      <c r="A20" s="3">
        <v>18885237617</v>
      </c>
      <c r="B20" s="1" t="s">
        <v>246</v>
      </c>
      <c r="C20" s="1" t="s">
        <v>342</v>
      </c>
      <c r="D20" s="1" t="s">
        <v>343</v>
      </c>
      <c r="E20" s="1" t="s">
        <v>344</v>
      </c>
      <c r="F20" s="1" t="s">
        <v>230</v>
      </c>
      <c r="G20" s="1" t="s">
        <v>214</v>
      </c>
      <c r="H20" s="1" t="s">
        <v>215</v>
      </c>
      <c r="I20" s="1" t="s">
        <v>345</v>
      </c>
      <c r="J20" s="1" t="s">
        <v>30</v>
      </c>
      <c r="K20" s="1" t="s">
        <v>346</v>
      </c>
      <c r="L20" s="1" t="s">
        <v>346</v>
      </c>
      <c r="M20" s="1" t="s">
        <v>218</v>
      </c>
      <c r="N20" s="1" t="s">
        <v>218</v>
      </c>
      <c r="O20" s="1" t="s">
        <v>219</v>
      </c>
      <c r="P20" s="1" t="s">
        <v>220</v>
      </c>
      <c r="Q20" s="1" t="s">
        <v>221</v>
      </c>
      <c r="R20" s="1" t="s">
        <v>347</v>
      </c>
      <c r="S20" s="1" t="s">
        <v>223</v>
      </c>
      <c r="T20" s="1" t="s">
        <v>224</v>
      </c>
      <c r="U20" s="1" t="s">
        <v>225</v>
      </c>
    </row>
    <row r="21" s="1" customFormat="1" spans="1:21">
      <c r="A21" s="3">
        <v>18888710738</v>
      </c>
      <c r="B21" s="1" t="s">
        <v>238</v>
      </c>
      <c r="C21" s="1" t="s">
        <v>348</v>
      </c>
      <c r="D21" s="1" t="s">
        <v>349</v>
      </c>
      <c r="E21" s="1" t="s">
        <v>350</v>
      </c>
      <c r="F21" s="1" t="s">
        <v>238</v>
      </c>
      <c r="G21" s="1" t="s">
        <v>214</v>
      </c>
      <c r="H21" s="1" t="s">
        <v>215</v>
      </c>
      <c r="I21" s="1" t="s">
        <v>351</v>
      </c>
      <c r="J21" s="1" t="s">
        <v>30</v>
      </c>
      <c r="K21" s="1" t="s">
        <v>352</v>
      </c>
      <c r="L21" s="1" t="s">
        <v>352</v>
      </c>
      <c r="M21" s="1" t="s">
        <v>218</v>
      </c>
      <c r="N21" s="1" t="s">
        <v>218</v>
      </c>
      <c r="O21" s="1" t="s">
        <v>219</v>
      </c>
      <c r="P21" s="1" t="s">
        <v>220</v>
      </c>
      <c r="Q21" s="1" t="s">
        <v>221</v>
      </c>
      <c r="R21" s="1" t="s">
        <v>353</v>
      </c>
      <c r="S21" s="1" t="s">
        <v>223</v>
      </c>
      <c r="T21" s="1" t="s">
        <v>224</v>
      </c>
      <c r="U21" s="1" t="s">
        <v>225</v>
      </c>
    </row>
    <row r="22" s="1" customFormat="1" spans="1:21">
      <c r="A22" s="3">
        <v>18888833537</v>
      </c>
      <c r="B22" s="1" t="s">
        <v>238</v>
      </c>
      <c r="C22" s="1" t="s">
        <v>354</v>
      </c>
      <c r="D22" s="1" t="s">
        <v>355</v>
      </c>
      <c r="E22" s="1" t="s">
        <v>356</v>
      </c>
      <c r="F22" s="1" t="s">
        <v>230</v>
      </c>
      <c r="G22" s="1" t="s">
        <v>214</v>
      </c>
      <c r="H22" s="1" t="s">
        <v>215</v>
      </c>
      <c r="I22" s="1" t="s">
        <v>357</v>
      </c>
      <c r="J22" s="1" t="s">
        <v>30</v>
      </c>
      <c r="K22" s="1" t="s">
        <v>358</v>
      </c>
      <c r="L22" s="1" t="s">
        <v>358</v>
      </c>
      <c r="M22" s="1" t="s">
        <v>218</v>
      </c>
      <c r="N22" s="1" t="s">
        <v>218</v>
      </c>
      <c r="O22" s="1" t="s">
        <v>219</v>
      </c>
      <c r="P22" s="1" t="s">
        <v>220</v>
      </c>
      <c r="Q22" s="1" t="s">
        <v>221</v>
      </c>
      <c r="R22" s="1" t="s">
        <v>359</v>
      </c>
      <c r="S22" s="1" t="s">
        <v>223</v>
      </c>
      <c r="T22" s="1" t="s">
        <v>224</v>
      </c>
      <c r="U22" s="1" t="s">
        <v>225</v>
      </c>
    </row>
    <row r="23" s="1" customFormat="1" spans="1:21">
      <c r="A23" s="3">
        <v>18888858860</v>
      </c>
      <c r="B23" s="1" t="s">
        <v>238</v>
      </c>
      <c r="C23" s="1" t="s">
        <v>360</v>
      </c>
      <c r="D23" s="1" t="s">
        <v>361</v>
      </c>
      <c r="E23" s="1" t="s">
        <v>362</v>
      </c>
      <c r="F23" s="1" t="s">
        <v>238</v>
      </c>
      <c r="G23" s="1" t="s">
        <v>214</v>
      </c>
      <c r="H23" s="1" t="s">
        <v>215</v>
      </c>
      <c r="I23" s="1" t="s">
        <v>363</v>
      </c>
      <c r="J23" s="1" t="s">
        <v>30</v>
      </c>
      <c r="K23" s="1" t="s">
        <v>364</v>
      </c>
      <c r="L23" s="1" t="s">
        <v>364</v>
      </c>
      <c r="M23" s="1" t="s">
        <v>218</v>
      </c>
      <c r="N23" s="1" t="s">
        <v>218</v>
      </c>
      <c r="O23" s="1" t="s">
        <v>219</v>
      </c>
      <c r="P23" s="1" t="s">
        <v>220</v>
      </c>
      <c r="Q23" s="1" t="s">
        <v>221</v>
      </c>
      <c r="R23" s="1" t="s">
        <v>365</v>
      </c>
      <c r="S23" s="1" t="s">
        <v>223</v>
      </c>
      <c r="T23" s="1" t="s">
        <v>224</v>
      </c>
      <c r="U23" s="1" t="s">
        <v>225</v>
      </c>
    </row>
    <row r="24" s="1" customFormat="1" spans="1:21">
      <c r="A24" s="3">
        <v>18889196652</v>
      </c>
      <c r="B24" s="1" t="s">
        <v>238</v>
      </c>
      <c r="C24" s="1" t="s">
        <v>366</v>
      </c>
      <c r="D24" s="1" t="s">
        <v>367</v>
      </c>
      <c r="E24" s="1" t="s">
        <v>368</v>
      </c>
      <c r="F24" s="1" t="s">
        <v>230</v>
      </c>
      <c r="G24" s="1" t="s">
        <v>214</v>
      </c>
      <c r="H24" s="1" t="s">
        <v>215</v>
      </c>
      <c r="I24" s="1" t="s">
        <v>369</v>
      </c>
      <c r="J24" s="1" t="s">
        <v>30</v>
      </c>
      <c r="K24" s="1" t="s">
        <v>370</v>
      </c>
      <c r="L24" s="1" t="s">
        <v>370</v>
      </c>
      <c r="M24" s="1" t="s">
        <v>218</v>
      </c>
      <c r="N24" s="1" t="s">
        <v>218</v>
      </c>
      <c r="O24" s="1" t="s">
        <v>219</v>
      </c>
      <c r="P24" s="1" t="s">
        <v>220</v>
      </c>
      <c r="Q24" s="1" t="s">
        <v>221</v>
      </c>
      <c r="R24" s="1" t="s">
        <v>371</v>
      </c>
      <c r="S24" s="1" t="s">
        <v>223</v>
      </c>
      <c r="T24" s="1" t="s">
        <v>224</v>
      </c>
      <c r="U24" s="1" t="s">
        <v>225</v>
      </c>
    </row>
    <row r="25" s="1" customFormat="1" spans="1:21">
      <c r="A25" s="3">
        <v>18889874311</v>
      </c>
      <c r="B25" s="1" t="s">
        <v>238</v>
      </c>
      <c r="C25" s="1" t="s">
        <v>372</v>
      </c>
      <c r="D25" s="1" t="s">
        <v>373</v>
      </c>
      <c r="E25" s="1" t="s">
        <v>374</v>
      </c>
      <c r="F25" s="1" t="s">
        <v>238</v>
      </c>
      <c r="G25" s="1" t="s">
        <v>214</v>
      </c>
      <c r="H25" s="1" t="s">
        <v>215</v>
      </c>
      <c r="I25" s="1" t="s">
        <v>375</v>
      </c>
      <c r="J25" s="1" t="s">
        <v>30</v>
      </c>
      <c r="K25" s="1" t="s">
        <v>376</v>
      </c>
      <c r="L25" s="1" t="s">
        <v>376</v>
      </c>
      <c r="M25" s="1" t="s">
        <v>218</v>
      </c>
      <c r="N25" s="1" t="s">
        <v>218</v>
      </c>
      <c r="O25" s="1" t="s">
        <v>219</v>
      </c>
      <c r="P25" s="1" t="s">
        <v>220</v>
      </c>
      <c r="Q25" s="1" t="s">
        <v>221</v>
      </c>
      <c r="R25" s="1" t="s">
        <v>377</v>
      </c>
      <c r="S25" s="1" t="s">
        <v>223</v>
      </c>
      <c r="T25" s="1" t="s">
        <v>224</v>
      </c>
      <c r="U25" s="1" t="s">
        <v>323</v>
      </c>
    </row>
    <row r="26" s="1" customFormat="1" spans="1:21">
      <c r="A26" s="3">
        <v>18893287971</v>
      </c>
      <c r="B26" s="1" t="s">
        <v>238</v>
      </c>
      <c r="C26" s="1" t="s">
        <v>378</v>
      </c>
      <c r="D26" s="1" t="s">
        <v>379</v>
      </c>
      <c r="E26" s="1" t="s">
        <v>380</v>
      </c>
      <c r="F26" s="1" t="s">
        <v>230</v>
      </c>
      <c r="G26" s="1" t="s">
        <v>214</v>
      </c>
      <c r="H26" s="1" t="s">
        <v>215</v>
      </c>
      <c r="I26" s="1" t="s">
        <v>381</v>
      </c>
      <c r="J26" s="1" t="s">
        <v>30</v>
      </c>
      <c r="K26" s="1" t="s">
        <v>382</v>
      </c>
      <c r="L26" s="1" t="s">
        <v>382</v>
      </c>
      <c r="M26" s="1" t="s">
        <v>218</v>
      </c>
      <c r="N26" s="1" t="s">
        <v>218</v>
      </c>
      <c r="O26" s="1" t="s">
        <v>219</v>
      </c>
      <c r="P26" s="1" t="s">
        <v>220</v>
      </c>
      <c r="Q26" s="1" t="s">
        <v>221</v>
      </c>
      <c r="R26" s="1" t="s">
        <v>383</v>
      </c>
      <c r="S26" s="1" t="s">
        <v>223</v>
      </c>
      <c r="T26" s="1" t="s">
        <v>224</v>
      </c>
      <c r="U26" s="1" t="s">
        <v>225</v>
      </c>
    </row>
    <row r="27" s="1" customFormat="1" spans="1:21">
      <c r="A27" s="3">
        <v>18900881208</v>
      </c>
      <c r="B27" s="1" t="s">
        <v>230</v>
      </c>
      <c r="C27" s="1" t="s">
        <v>384</v>
      </c>
      <c r="D27" s="1" t="s">
        <v>385</v>
      </c>
      <c r="E27" s="1" t="s">
        <v>386</v>
      </c>
      <c r="F27" s="1" t="s">
        <v>230</v>
      </c>
      <c r="G27" s="1" t="s">
        <v>214</v>
      </c>
      <c r="H27" s="1" t="s">
        <v>215</v>
      </c>
      <c r="I27" s="1" t="s">
        <v>387</v>
      </c>
      <c r="J27" s="1" t="s">
        <v>30</v>
      </c>
      <c r="K27" s="1" t="s">
        <v>388</v>
      </c>
      <c r="L27" s="1" t="s">
        <v>388</v>
      </c>
      <c r="M27" s="1" t="s">
        <v>218</v>
      </c>
      <c r="N27" s="1" t="s">
        <v>218</v>
      </c>
      <c r="O27" s="1" t="s">
        <v>219</v>
      </c>
      <c r="P27" s="1" t="s">
        <v>220</v>
      </c>
      <c r="Q27" s="1" t="s">
        <v>221</v>
      </c>
      <c r="R27" s="1" t="s">
        <v>389</v>
      </c>
      <c r="S27" s="1" t="s">
        <v>223</v>
      </c>
      <c r="T27" s="1" t="s">
        <v>224</v>
      </c>
      <c r="U27" s="1" t="s">
        <v>225</v>
      </c>
    </row>
    <row r="28" s="1" customFormat="1" spans="1:21">
      <c r="A28" s="3">
        <v>18901526027</v>
      </c>
      <c r="B28" s="1" t="s">
        <v>230</v>
      </c>
      <c r="C28" s="1" t="s">
        <v>390</v>
      </c>
      <c r="D28" s="1" t="s">
        <v>391</v>
      </c>
      <c r="E28" s="1" t="s">
        <v>392</v>
      </c>
      <c r="F28" s="1" t="s">
        <v>230</v>
      </c>
      <c r="G28" s="1" t="s">
        <v>214</v>
      </c>
      <c r="H28" s="1" t="s">
        <v>215</v>
      </c>
      <c r="I28" s="1" t="s">
        <v>393</v>
      </c>
      <c r="J28" s="1" t="s">
        <v>30</v>
      </c>
      <c r="K28" s="1" t="s">
        <v>394</v>
      </c>
      <c r="L28" s="1" t="s">
        <v>394</v>
      </c>
      <c r="M28" s="1" t="s">
        <v>218</v>
      </c>
      <c r="N28" s="1" t="s">
        <v>218</v>
      </c>
      <c r="O28" s="1" t="s">
        <v>219</v>
      </c>
      <c r="P28" s="1" t="s">
        <v>220</v>
      </c>
      <c r="Q28" s="1" t="s">
        <v>221</v>
      </c>
      <c r="R28" s="1" t="s">
        <v>395</v>
      </c>
      <c r="S28" s="1" t="s">
        <v>223</v>
      </c>
      <c r="T28" s="1" t="s">
        <v>224</v>
      </c>
      <c r="U28" s="1" t="s">
        <v>225</v>
      </c>
    </row>
    <row r="29" s="1" customFormat="1" spans="1:21">
      <c r="A29" s="3">
        <v>18901789919</v>
      </c>
      <c r="B29" s="1" t="s">
        <v>230</v>
      </c>
      <c r="C29" s="1" t="s">
        <v>396</v>
      </c>
      <c r="D29" s="1" t="s">
        <v>397</v>
      </c>
      <c r="E29" s="1" t="s">
        <v>398</v>
      </c>
      <c r="F29" s="1" t="s">
        <v>230</v>
      </c>
      <c r="G29" s="1" t="s">
        <v>214</v>
      </c>
      <c r="H29" s="1" t="s">
        <v>215</v>
      </c>
      <c r="I29" s="1" t="s">
        <v>399</v>
      </c>
      <c r="J29" s="1" t="s">
        <v>30</v>
      </c>
      <c r="K29" s="1" t="s">
        <v>400</v>
      </c>
      <c r="L29" s="1" t="s">
        <v>400</v>
      </c>
      <c r="M29" s="1" t="s">
        <v>218</v>
      </c>
      <c r="N29" s="1" t="s">
        <v>218</v>
      </c>
      <c r="O29" s="1" t="s">
        <v>219</v>
      </c>
      <c r="P29" s="1" t="s">
        <v>220</v>
      </c>
      <c r="Q29" s="1" t="s">
        <v>221</v>
      </c>
      <c r="R29" s="1" t="s">
        <v>401</v>
      </c>
      <c r="S29" s="1" t="s">
        <v>223</v>
      </c>
      <c r="T29" s="1" t="s">
        <v>224</v>
      </c>
      <c r="U29" s="1" t="s">
        <v>225</v>
      </c>
    </row>
    <row r="30" s="1" customFormat="1" spans="1:21">
      <c r="A30" s="3">
        <v>18902225849</v>
      </c>
      <c r="B30" s="1" t="s">
        <v>230</v>
      </c>
      <c r="C30" s="1" t="s">
        <v>402</v>
      </c>
      <c r="D30" s="1" t="s">
        <v>403</v>
      </c>
      <c r="E30" s="1" t="s">
        <v>404</v>
      </c>
      <c r="F30" s="1" t="s">
        <v>230</v>
      </c>
      <c r="G30" s="1" t="s">
        <v>214</v>
      </c>
      <c r="H30" s="1" t="s">
        <v>215</v>
      </c>
      <c r="I30" s="1" t="s">
        <v>405</v>
      </c>
      <c r="J30" s="1" t="s">
        <v>30</v>
      </c>
      <c r="K30" s="1" t="s">
        <v>406</v>
      </c>
      <c r="L30" s="1" t="s">
        <v>406</v>
      </c>
      <c r="M30" s="1" t="s">
        <v>218</v>
      </c>
      <c r="N30" s="1" t="s">
        <v>218</v>
      </c>
      <c r="O30" s="1" t="s">
        <v>219</v>
      </c>
      <c r="P30" s="1" t="s">
        <v>220</v>
      </c>
      <c r="Q30" s="1" t="s">
        <v>221</v>
      </c>
      <c r="R30" s="1" t="s">
        <v>407</v>
      </c>
      <c r="S30" s="1" t="s">
        <v>223</v>
      </c>
      <c r="T30" s="1" t="s">
        <v>224</v>
      </c>
      <c r="U30" s="1" t="s">
        <v>225</v>
      </c>
    </row>
    <row r="31" s="1" customFormat="1" spans="1:21">
      <c r="A31" s="3">
        <v>18902792418</v>
      </c>
      <c r="B31" s="1" t="s">
        <v>230</v>
      </c>
      <c r="C31" s="1" t="s">
        <v>408</v>
      </c>
      <c r="D31" s="1" t="s">
        <v>409</v>
      </c>
      <c r="E31" s="1" t="s">
        <v>410</v>
      </c>
      <c r="F31" s="1" t="s">
        <v>230</v>
      </c>
      <c r="G31" s="1" t="s">
        <v>214</v>
      </c>
      <c r="H31" s="1" t="s">
        <v>215</v>
      </c>
      <c r="I31" s="1" t="s">
        <v>411</v>
      </c>
      <c r="J31" s="1" t="s">
        <v>30</v>
      </c>
      <c r="K31" s="1" t="s">
        <v>412</v>
      </c>
      <c r="L31" s="1" t="s">
        <v>412</v>
      </c>
      <c r="M31" s="1" t="s">
        <v>218</v>
      </c>
      <c r="N31" s="1" t="s">
        <v>218</v>
      </c>
      <c r="O31" s="1" t="s">
        <v>219</v>
      </c>
      <c r="P31" s="1" t="s">
        <v>220</v>
      </c>
      <c r="Q31" s="1" t="s">
        <v>221</v>
      </c>
      <c r="R31" s="1" t="s">
        <v>413</v>
      </c>
      <c r="S31" s="1" t="s">
        <v>223</v>
      </c>
      <c r="T31" s="1" t="s">
        <v>224</v>
      </c>
      <c r="U31" s="1" t="s">
        <v>323</v>
      </c>
    </row>
    <row r="32" s="1" customFormat="1" spans="1:21">
      <c r="A32" s="3">
        <v>18903110846</v>
      </c>
      <c r="B32" s="1" t="s">
        <v>230</v>
      </c>
      <c r="C32" s="1" t="s">
        <v>414</v>
      </c>
      <c r="D32" s="1" t="s">
        <v>415</v>
      </c>
      <c r="E32" s="1" t="s">
        <v>416</v>
      </c>
      <c r="F32" s="1" t="s">
        <v>230</v>
      </c>
      <c r="G32" s="1" t="s">
        <v>214</v>
      </c>
      <c r="H32" s="1" t="s">
        <v>215</v>
      </c>
      <c r="I32" s="1" t="s">
        <v>417</v>
      </c>
      <c r="J32" s="1" t="s">
        <v>30</v>
      </c>
      <c r="K32" s="1" t="s">
        <v>418</v>
      </c>
      <c r="L32" s="1" t="s">
        <v>418</v>
      </c>
      <c r="M32" s="1" t="s">
        <v>218</v>
      </c>
      <c r="N32" s="1" t="s">
        <v>218</v>
      </c>
      <c r="O32" s="1" t="s">
        <v>219</v>
      </c>
      <c r="P32" s="1" t="s">
        <v>220</v>
      </c>
      <c r="Q32" s="1" t="s">
        <v>221</v>
      </c>
      <c r="R32" s="1" t="s">
        <v>419</v>
      </c>
      <c r="S32" s="1" t="s">
        <v>223</v>
      </c>
      <c r="T32" s="1" t="s">
        <v>224</v>
      </c>
      <c r="U32" s="1" t="s">
        <v>225</v>
      </c>
    </row>
    <row r="33" s="1" customFormat="1" spans="1:21">
      <c r="A33" s="3">
        <v>18905224192</v>
      </c>
      <c r="B33" s="1" t="s">
        <v>230</v>
      </c>
      <c r="C33" s="1" t="s">
        <v>420</v>
      </c>
      <c r="D33" s="1" t="s">
        <v>421</v>
      </c>
      <c r="E33" s="1" t="s">
        <v>422</v>
      </c>
      <c r="F33" s="1" t="s">
        <v>230</v>
      </c>
      <c r="G33" s="1" t="s">
        <v>214</v>
      </c>
      <c r="H33" s="1" t="s">
        <v>215</v>
      </c>
      <c r="I33" s="1" t="s">
        <v>423</v>
      </c>
      <c r="J33" s="1" t="s">
        <v>30</v>
      </c>
      <c r="K33" s="1" t="s">
        <v>424</v>
      </c>
      <c r="L33" s="1" t="s">
        <v>424</v>
      </c>
      <c r="M33" s="1" t="s">
        <v>218</v>
      </c>
      <c r="N33" s="1" t="s">
        <v>218</v>
      </c>
      <c r="O33" s="1" t="s">
        <v>219</v>
      </c>
      <c r="P33" s="1" t="s">
        <v>220</v>
      </c>
      <c r="Q33" s="1" t="s">
        <v>221</v>
      </c>
      <c r="R33" s="1" t="s">
        <v>425</v>
      </c>
      <c r="S33" s="1" t="s">
        <v>223</v>
      </c>
      <c r="T33" s="1" t="s">
        <v>224</v>
      </c>
      <c r="U33" s="1" t="s">
        <v>225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2022-09-02T02:13:00Z</dcterms:created>
  <dcterms:modified xsi:type="dcterms:W3CDTF">2022-09-02T03:31:25Z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BE080906F3B04929BA92F59C8FD23938</vt:lpwstr>
  </property>
  <property fmtid="{D5CDD505-2E9C-101B-9397-08002B2CF9AE}" pid="3" name="KSOProductBuildVer">
    <vt:lpwstr>2052-11.1.0.12353</vt:lpwstr>
  </property>
</Properties>
</file>