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对账!$1:$76</definedName>
  </definedNames>
  <calcPr calcId="144525"/>
</workbook>
</file>

<file path=xl/sharedStrings.xml><?xml version="1.0" encoding="utf-8"?>
<sst xmlns="http://schemas.openxmlformats.org/spreadsheetml/2006/main" count="2409" uniqueCount="794">
  <si>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</si>
  <si>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</si>
  <si>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</si>
  <si>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</si>
  <si>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</si>
  <si>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</si>
  <si>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</si>
  <si>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</si>
  <si>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</si>
  <si>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</si>
  <si>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</si>
  <si>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</si>
  <si>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</si>
  <si>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</si>
  <si>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</si>
  <si>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</si>
  <si>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</si>
  <si>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</si>
  <si>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</si>
  <si>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</si>
  <si>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</si>
  <si>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</si>
  <si>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</si>
  <si>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</si>
  <si>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</si>
  <si>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18004408675	</t>
  </si>
  <si>
    <t>Ctrip</t>
  </si>
  <si>
    <t>正常</t>
  </si>
  <si>
    <t>[普吉岛]普吉岛迈考美丽亚酒店(SHA Extra Plus)(Melia Phuket Mai Khao(SHA Extra Plus))(92000607)</t>
  </si>
  <si>
    <t>一卧室套房（带室外浴缸）&lt;大床&gt;&lt;今日特价 &gt;&lt;双人入住&gt;&lt;双早&gt;</t>
  </si>
  <si>
    <t>CNY</t>
  </si>
  <si>
    <t>Chng/Esther Tze Yen,Chng/Esther Tze Yen,Chng/Esther Tze Yen,Chng/Esther Tze Yen,Chng/Esther Tze Yen,Chng/Esther Tze Yen</t>
  </si>
  <si>
    <t>CA2019220903CNY</t>
  </si>
  <si>
    <t>未提现</t>
  </si>
  <si>
    <t>携程开票</t>
  </si>
  <si>
    <t xml:space="preserve">2565224	</t>
  </si>
  <si>
    <t xml:space="preserve">	</t>
  </si>
  <si>
    <t xml:space="preserve">18230687650	</t>
  </si>
  <si>
    <t>[新山]希思尔新山酒店(Thistle Johor Bahru)(5624049)</t>
  </si>
  <si>
    <t>海景豪华双床房&lt;双人入住&gt;&lt;双早&gt;</t>
  </si>
  <si>
    <t>Mohammed Noor/Noraima,Mohammed Noor/Noraima</t>
  </si>
  <si>
    <t xml:space="preserve">2605702	</t>
  </si>
  <si>
    <t xml:space="preserve">4170206	</t>
  </si>
  <si>
    <t xml:space="preserve">18230725619	</t>
  </si>
  <si>
    <t>海景豪华特大床房&lt;双人入住&gt;&lt;双早&gt;</t>
  </si>
  <si>
    <t xml:space="preserve">2605707	</t>
  </si>
  <si>
    <t xml:space="preserve">4170182	</t>
  </si>
  <si>
    <t xml:space="preserve">18411769014	</t>
  </si>
  <si>
    <t>一卧室别墅（带私人泳池）(至少连住2晚及以上)&lt;促销&gt;&lt;双人入住&gt;&lt;双早&gt;</t>
  </si>
  <si>
    <t>Penner/Tom Eric</t>
  </si>
  <si>
    <t xml:space="preserve">2622820	</t>
  </si>
  <si>
    <t xml:space="preserve">28260	</t>
  </si>
  <si>
    <t xml:space="preserve">18429975407	</t>
  </si>
  <si>
    <t>一卧室套房（带室外浴缸）(至少连住2晚及以上)&lt;促销&gt;&lt;双人入住&gt;&lt;双早&gt;</t>
  </si>
  <si>
    <t>ASANO/SARA</t>
  </si>
  <si>
    <t xml:space="preserve">2624786	</t>
  </si>
  <si>
    <t>取消</t>
  </si>
  <si>
    <t xml:space="preserve">18470800451	</t>
  </si>
  <si>
    <t>EJIRI/RYUMA</t>
  </si>
  <si>
    <t xml:space="preserve">2628495	</t>
  </si>
  <si>
    <t xml:space="preserve">28061	</t>
  </si>
  <si>
    <t xml:space="preserve">18476450154	</t>
  </si>
  <si>
    <t>[普吉岛]美乐地别墅度假酒店 (SHA Extra Plus)(Metadee Resort &amp; Villas (SHA Extra Plus))(3736816)</t>
  </si>
  <si>
    <t>别墅(直通泳池)&lt;今日特价 &gt;&lt;双人入住&gt;&lt;双早&gt;</t>
  </si>
  <si>
    <t>Park/Johee</t>
  </si>
  <si>
    <t xml:space="preserve">2629130	</t>
  </si>
  <si>
    <t xml:space="preserve">5595	</t>
  </si>
  <si>
    <t xml:space="preserve">18506446595	</t>
  </si>
  <si>
    <t>Thongs/Thapanan</t>
  </si>
  <si>
    <t xml:space="preserve">2632321	</t>
  </si>
  <si>
    <t xml:space="preserve">18524069382	</t>
  </si>
  <si>
    <t>[兰卡威]丹娜兰卡威豪华度假村及海滩别墅(The Danna Langkawi Luxury Resort &amp; Beach Villas)(4493828)</t>
  </si>
  <si>
    <t>码头景至尊房(至少连住2晚及以上)&lt;双人入住&gt;&lt;双早&gt;</t>
  </si>
  <si>
    <t>Brown/Cameron Gilbert,Khine/Phyu Ei Ei</t>
  </si>
  <si>
    <t xml:space="preserve">2633912	</t>
  </si>
  <si>
    <t xml:space="preserve">2391922	</t>
  </si>
  <si>
    <t xml:space="preserve">18573790658	</t>
  </si>
  <si>
    <t>[碧瑶]海约翰坎普庄园酒店(The Manor at Camp John Hay)(28356473)</t>
  </si>
  <si>
    <t>园景高级房&lt;特价大促销&gt;&lt;双人入住&gt;&lt;无早&gt;</t>
  </si>
  <si>
    <t>Cruz/Louielei Lexine,Cruz/Louielei Lexine</t>
  </si>
  <si>
    <t xml:space="preserve">2638782	</t>
  </si>
  <si>
    <t xml:space="preserve">156098	</t>
  </si>
  <si>
    <t xml:space="preserve">18659799500	</t>
  </si>
  <si>
    <t>[民丹岛]班岩绿荫民丹岛酒店(Banyan Tree Bintan)(4037222)</t>
  </si>
  <si>
    <t>雨林海滨别墅(连住3晚及以上)&lt;双人入住&gt;&lt;双早&gt;</t>
  </si>
  <si>
    <t>Khaitan/Rajat,Khaitan/Rajat</t>
  </si>
  <si>
    <t xml:space="preserve">2646764	</t>
  </si>
  <si>
    <t xml:space="preserve">33423821	</t>
  </si>
  <si>
    <t xml:space="preserve">18673897077	</t>
  </si>
  <si>
    <t>[曼谷]曼谷香格里拉大酒店 (SHA Extra Plus)(Shangri-La Bangkok)(3243791)</t>
  </si>
  <si>
    <t>香格里拉楼豪华河景特大床房&lt;双人入住&gt;&lt;双早&gt;</t>
  </si>
  <si>
    <t>KAUR/PREETI</t>
  </si>
  <si>
    <t xml:space="preserve">2648171	</t>
  </si>
  <si>
    <t xml:space="preserve">11427557	</t>
  </si>
  <si>
    <t xml:space="preserve">18694513165	</t>
  </si>
  <si>
    <t>[曼谷]曼谷辛德霍恩凯宾斯基(Sindhorn Kempinski Bangkok)(92930805)</t>
  </si>
  <si>
    <t>尊贵特大床公寓(至少连住2晚及以上)&lt;今日特价 &gt;&lt;双人入住&gt;&lt;仅适用亚洲客人&gt;&lt;双早&gt;</t>
  </si>
  <si>
    <t>ZHU/SISI</t>
  </si>
  <si>
    <t xml:space="preserve">2649629	</t>
  </si>
  <si>
    <t xml:space="preserve">114050	</t>
  </si>
  <si>
    <t xml:space="preserve">18748301127	</t>
  </si>
  <si>
    <t>[曼谷]曼谷文华中心点大酒店 (SHA Plus+)(Mandarin Hotel Managed by Centre Point)(1586182)</t>
  </si>
  <si>
    <t>豪华房&lt;特惠专享&gt;&lt;三人入住&gt;&lt;无早&gt;</t>
  </si>
  <si>
    <t>Pinilla/Carol,Pinilla/Carol,Pinilla/Carol</t>
  </si>
  <si>
    <t xml:space="preserve">2655072	</t>
  </si>
  <si>
    <t xml:space="preserve">290053	</t>
  </si>
  <si>
    <t xml:space="preserve">18763906792	</t>
  </si>
  <si>
    <t>林景豪华房&lt;特价大促销&gt;&lt;三人入住&gt;&lt;无早&gt;</t>
  </si>
  <si>
    <t>Payumo/Byron Mendoza</t>
  </si>
  <si>
    <t xml:space="preserve">2656287	</t>
  </si>
  <si>
    <t xml:space="preserve">158554	</t>
  </si>
  <si>
    <t xml:space="preserve">18770768004	</t>
  </si>
  <si>
    <t>[曼谷]洲际维涅特精选曼谷新浩中央酒店(Sindhorn Midtown Hotel Bangkok, Vignette Collection - an IHG Hotel)(88933689)</t>
  </si>
  <si>
    <t>尊贵房(至少连住2晚及以上)&lt;特价大促销&gt;&lt;双人入住&gt;&lt;双早&gt;</t>
  </si>
  <si>
    <t>Kim/Harin</t>
  </si>
  <si>
    <t xml:space="preserve">2656957	</t>
  </si>
  <si>
    <t xml:space="preserve">674417	</t>
  </si>
  <si>
    <t xml:space="preserve">18780887912	</t>
  </si>
  <si>
    <t>[宿务]宿雾海湾酒店- 国会大厦(Bayfront Hotel Cebu - Capitol Site)(82189082)</t>
  </si>
  <si>
    <t>尊贵家庭房&lt;特价大促销&gt;&lt;四人入住&gt;&lt;早餐&gt;</t>
  </si>
  <si>
    <t>Freeman/Violeta,Freeman/Violeta,Freeman/Violeta,Freeman/Violeta</t>
  </si>
  <si>
    <t xml:space="preserve">2658051	</t>
  </si>
  <si>
    <t xml:space="preserve">13616	</t>
  </si>
  <si>
    <t xml:space="preserve">18795727123	</t>
  </si>
  <si>
    <t>[曼谷]曼谷艾美酒店(Le Meridien Bangkok)(2778530)</t>
  </si>
  <si>
    <t>城景豪华都市特大床房&lt;双人入住&gt;&lt;不适用泰国客人&gt;&lt;双早&gt;</t>
  </si>
  <si>
    <t>LEE/SANGHYUN,LEE/JIHYE</t>
  </si>
  <si>
    <t xml:space="preserve">2659355	</t>
  </si>
  <si>
    <t xml:space="preserve">75195654	</t>
  </si>
  <si>
    <t xml:space="preserve">18805296825	</t>
  </si>
  <si>
    <t>[普吉岛]巴东乐雅酒店 (SHA Extra Plus)(Rak Elegant Hotel Patong (SHA Extra Plus))(46633105)</t>
  </si>
  <si>
    <t>豪华大床房&lt;双人入住&gt;&lt;无早&gt;</t>
  </si>
  <si>
    <t>SEIL/SON</t>
  </si>
  <si>
    <t xml:space="preserve">2660163	</t>
  </si>
  <si>
    <t xml:space="preserve">CFCI-2793536-A	</t>
  </si>
  <si>
    <t xml:space="preserve">18819912658	</t>
  </si>
  <si>
    <t>[长滩岛]水晶沙海滩度假酒店(Henann Crystal Sands Resort)(13178583)</t>
  </si>
  <si>
    <t>尊贵房(至少连住2晚及以上)&lt;特价大促销&gt;&lt;三人入住&gt;&lt;早餐&gt;</t>
  </si>
  <si>
    <t>PARK/SEOHYUN,YOON/SOWON,PARK/CHAEEUN</t>
  </si>
  <si>
    <t xml:space="preserve">2661849	</t>
  </si>
  <si>
    <t xml:space="preserve">HCS307-0059	</t>
  </si>
  <si>
    <t xml:space="preserve">18825406155	</t>
  </si>
  <si>
    <t>[关丹]珍拉丁皇家朱兰小屋(Royale Chulan Cherating Chalet)(67235956)</t>
  </si>
  <si>
    <t>双人床小木屋&lt;双人入住&gt;&lt;双早&gt;</t>
  </si>
  <si>
    <t>najmuddin noor azzam/muhammad</t>
  </si>
  <si>
    <t xml:space="preserve">2662239	</t>
  </si>
  <si>
    <t xml:space="preserve">67805	</t>
  </si>
  <si>
    <t xml:space="preserve">18833453837	</t>
  </si>
  <si>
    <t>[吉隆坡]吉隆坡丽悦酒店(Cosmo Hotel Kuala Lumpur)(28554441)</t>
  </si>
  <si>
    <t>豪华特大床房&lt;双人入住&gt;&lt;双早&gt;</t>
  </si>
  <si>
    <t>MAHADI/MOHD KHAIRUL FADZLI</t>
  </si>
  <si>
    <t xml:space="preserve">2663053	</t>
  </si>
  <si>
    <t xml:space="preserve">103739	</t>
  </si>
  <si>
    <t xml:space="preserve">18837272298	</t>
  </si>
  <si>
    <t>[普吉岛]普吉岛西奈奢华酒店(SHA Extra Plus)(Sinae Phuket Luxury Hotel(SHA Extra Plus))(86107074)</t>
  </si>
  <si>
    <t>泳池一室特大床别墅&lt;特惠专享&gt;&lt;双人入住&gt;&lt;双早&gt;</t>
  </si>
  <si>
    <t>LIU/JINGJING,Meng/Jiangnan</t>
  </si>
  <si>
    <t xml:space="preserve">2663433	</t>
  </si>
  <si>
    <t>过时取消</t>
  </si>
  <si>
    <t xml:space="preserve">18847281349	</t>
  </si>
  <si>
    <t>[普吉岛]海滨海滩温泉度假村 (SHA Extra Plus)(Oceanfront Beach Resort and Spa (SHA Extra Plus))(98490384)</t>
  </si>
  <si>
    <t>至尊海景特大床房&lt;双人入住&gt;&lt;双早&gt;</t>
  </si>
  <si>
    <t>Royds/Adam</t>
  </si>
  <si>
    <t xml:space="preserve">2664482	</t>
  </si>
  <si>
    <t xml:space="preserve">21909	</t>
  </si>
  <si>
    <t xml:space="preserve">18851531572	</t>
  </si>
  <si>
    <t>[芽庄]芽庄洲际酒店(InterContinental Nha Trang, an IHG Hotel)(4398930)</t>
  </si>
  <si>
    <t>海景经典特大床房&lt;双人入住&gt;&lt;双早&gt;</t>
  </si>
  <si>
    <t>FENG/BINBIN</t>
  </si>
  <si>
    <t xml:space="preserve">2665119	</t>
  </si>
  <si>
    <t xml:space="preserve">561352	</t>
  </si>
  <si>
    <t xml:space="preserve">18852491866	</t>
  </si>
  <si>
    <t>[曼谷]曼谷拉差达瑞士酒店 (SHA Extra Plus)(Swissotel Bangkok Ratchada (SHA Extra Plus))(6003314)</t>
  </si>
  <si>
    <t>瑞士尊贵房&lt;今日特价 &gt;&lt;双人入住&gt;&lt;无早&gt;</t>
  </si>
  <si>
    <t>MA/RICHARD</t>
  </si>
  <si>
    <t xml:space="preserve">2665464	</t>
  </si>
  <si>
    <t xml:space="preserve">2056311	</t>
  </si>
  <si>
    <t xml:space="preserve">18860290658	</t>
  </si>
  <si>
    <t>[乔治市]槟城长荣桂冠酒店 (槟城对抗新冠肺炎认证)(Evergreen Laurel Hotel Penang (PenangFightCovid-19 Certified))(28528115)</t>
  </si>
  <si>
    <t>城景高级双人床房&lt;双人入住&gt;&lt;无早&gt;</t>
  </si>
  <si>
    <t>Khoo/Kong Beng</t>
  </si>
  <si>
    <t xml:space="preserve">2666123	</t>
  </si>
  <si>
    <t xml:space="preserve">22080528697	</t>
  </si>
  <si>
    <t xml:space="preserve">18860416825	</t>
  </si>
  <si>
    <t>[首尔]三井酒店(Hotel Samjung)(28525707)</t>
  </si>
  <si>
    <t>双人床房(连住3晚及以上)&lt;双人入住&gt;&lt;无早&gt;</t>
  </si>
  <si>
    <t>Oh/Yaejin</t>
  </si>
  <si>
    <t xml:space="preserve">2666144	</t>
  </si>
  <si>
    <t xml:space="preserve">22020408	</t>
  </si>
  <si>
    <t xml:space="preserve">18862429006	</t>
  </si>
  <si>
    <t>[曼谷]曼谷素坤逸55号通罗中心点大酒店 (SHA Plus+)(Grande Centre Point Sukhumvit 55 Bangkok (SHA Plus+))(8173962)</t>
  </si>
  <si>
    <t>特色豪华房(至少连住2晚及以上)&lt;双人入住&gt;&lt;无早&gt;</t>
  </si>
  <si>
    <t>Yu/Dickman</t>
  </si>
  <si>
    <t xml:space="preserve">2666482	</t>
  </si>
  <si>
    <t xml:space="preserve">233825	</t>
  </si>
  <si>
    <t xml:space="preserve">18862944989	</t>
  </si>
  <si>
    <t>[曼谷]尼兰大酒店(Niran Grand Hotel)(96424884)</t>
  </si>
  <si>
    <t>豪华双床房&lt;双人入住&gt;&lt;不适用泰国客人&gt;&lt;无早&gt;</t>
  </si>
  <si>
    <t>kim/sang chul</t>
  </si>
  <si>
    <t xml:space="preserve">2666714	</t>
  </si>
  <si>
    <t xml:space="preserve">18863507051	</t>
  </si>
  <si>
    <t>[怡保]怡保威尔酒店(Weil Hotel Ipoh)(5702297)</t>
  </si>
  <si>
    <t>尊贵特大床房&lt;双人入住&gt;&lt;双早&gt;</t>
  </si>
  <si>
    <t>samuri/asrizal</t>
  </si>
  <si>
    <t xml:space="preserve">2666859	</t>
  </si>
  <si>
    <t xml:space="preserve">10276645	</t>
  </si>
  <si>
    <t xml:space="preserve">18869955688	</t>
  </si>
  <si>
    <t>Fauzi Bin Abdullah/Ahmad,Fauzi Bin Abdullah/Ahmad,Fauzi Bin Abdullah/Ahmad,Fauzi Bin Abdullah/Ahmad</t>
  </si>
  <si>
    <t xml:space="preserve">2667430	</t>
  </si>
  <si>
    <t xml:space="preserve">10276701	</t>
  </si>
  <si>
    <t xml:space="preserve">18870087204	</t>
  </si>
  <si>
    <t>Ban Soon/Lee,Ban Soon/Lee</t>
  </si>
  <si>
    <t xml:space="preserve">2667449	</t>
  </si>
  <si>
    <t xml:space="preserve">10276704	</t>
  </si>
  <si>
    <t xml:space="preserve">18871940612	</t>
  </si>
  <si>
    <t>[曼谷]曼谷素坤逸11纸牌屋酒店(Solitaire Bangkok Sukhumvit 11)(28525677)</t>
  </si>
  <si>
    <t>豪华房(至少连住2晚及以上)&lt;双人入住&gt;&lt;双早&gt;</t>
  </si>
  <si>
    <t>Đang/Trung,Đang/Trung,Đang/Trung,Đang/Trung</t>
  </si>
  <si>
    <t xml:space="preserve">2667727	</t>
  </si>
  <si>
    <t xml:space="preserve">109126	</t>
  </si>
  <si>
    <t xml:space="preserve">18871969263	</t>
  </si>
  <si>
    <t>[曼谷]曼谷盛泰澜中央世界商业中心酒店  (SHA Plus+)(Centara Grand &amp; Bangkok Convention Centre at CentralWorld  (SHA Plus+))(5527365)</t>
  </si>
  <si>
    <t>豪华特大床房&lt;今日特价 &gt;&lt;双人入住&gt;&lt;适用于除泰国的亚洲客人&gt;&lt;双早&gt;</t>
  </si>
  <si>
    <t>HUANG/SONGSHENG,YAN/QUN,WU/YINGHUI</t>
  </si>
  <si>
    <t xml:space="preserve">2667734	</t>
  </si>
  <si>
    <t xml:space="preserve">207322810	</t>
  </si>
  <si>
    <t xml:space="preserve">18872491155	</t>
  </si>
  <si>
    <t>[乔治市]槟城尼奥酒店 (槟城对抗新冠肺炎认证)(Neo+ Penang (PenangFightCovid-19 Certified))(24052379)</t>
  </si>
  <si>
    <t>猎户座房&lt;双人入住&gt;&lt;双早&gt;</t>
  </si>
  <si>
    <t>Yew/Jing Ming</t>
  </si>
  <si>
    <t xml:space="preserve">2667833	</t>
  </si>
  <si>
    <t xml:space="preserve">161760	</t>
  </si>
  <si>
    <t xml:space="preserve">18875875440	</t>
  </si>
  <si>
    <t>Meng/Chew Wai Meng</t>
  </si>
  <si>
    <t xml:space="preserve">2668554	</t>
  </si>
  <si>
    <t xml:space="preserve">22082646706	</t>
  </si>
  <si>
    <t xml:space="preserve">18881610000	</t>
  </si>
  <si>
    <t>[普吉岛]R马尔温泉度假酒店 (SHA Extra Plus)(R-Mar Resort and Spa (SHA Extra Plus))(5736585)</t>
  </si>
  <si>
    <t>高级间&lt;特价大促销&gt;&lt;双人入住&gt;&lt;无早&gt;</t>
  </si>
  <si>
    <t>Kim/Kieok</t>
  </si>
  <si>
    <t xml:space="preserve">2668838	</t>
  </si>
  <si>
    <t xml:space="preserve">11648	</t>
  </si>
  <si>
    <t xml:space="preserve">18882401579	</t>
  </si>
  <si>
    <t>[曼谷]优本纳沙通(Urbana Sathorn, Bangkok)(5025085)</t>
  </si>
  <si>
    <t>一卧室豪华房&lt;超值特惠&gt;&lt;双人入住&gt;&lt;无早&gt;</t>
  </si>
  <si>
    <t>Noiya/Wassana</t>
  </si>
  <si>
    <t xml:space="preserve">2668949	</t>
  </si>
  <si>
    <t xml:space="preserve">8345585392112	</t>
  </si>
  <si>
    <t xml:space="preserve">18883351899	</t>
  </si>
  <si>
    <t>Lim/Jason,Lim/Jason</t>
  </si>
  <si>
    <t xml:space="preserve">2669091	</t>
  </si>
  <si>
    <t xml:space="preserve">10276907	</t>
  </si>
  <si>
    <t xml:space="preserve">18883606819	</t>
  </si>
  <si>
    <t>CONG/RONGCHUNZI</t>
  </si>
  <si>
    <t xml:space="preserve">2669138	</t>
  </si>
  <si>
    <t xml:space="preserve">18886865232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</si>
  <si>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</si>
  <si>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</si>
  <si>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NIE/LEI</t>
  </si>
  <si>
    <t xml:space="preserve">2669879	</t>
  </si>
  <si>
    <t xml:space="preserve">53443718	</t>
  </si>
  <si>
    <t xml:space="preserve">18886919455	</t>
  </si>
  <si>
    <t>Yusuf/Masni</t>
  </si>
  <si>
    <t xml:space="preserve">2669901	</t>
  </si>
  <si>
    <t xml:space="preserve">68224	</t>
  </si>
  <si>
    <t xml:space="preserve">18886930373	</t>
  </si>
  <si>
    <t>Nurzaitunakma/Siti,Nurzaitunakma/Siti</t>
  </si>
  <si>
    <t xml:space="preserve">2669902	</t>
  </si>
  <si>
    <t xml:space="preserve">68223	</t>
  </si>
  <si>
    <t xml:space="preserve">18888840074	</t>
  </si>
  <si>
    <t>[曼谷]曼谷索菲特特色酒店(SO/ Bangkok)(1549427)</t>
  </si>
  <si>
    <t>温馨特大床房(至少连住2晚及以上)&lt;今日特价 &gt;&lt;双人入住&gt;&lt;适用于除泰国/日本/韩国的亚洲客人&gt;&lt;双早&gt;</t>
  </si>
  <si>
    <t>PAN/FUCHIH,WANG/TZU CHIN</t>
  </si>
  <si>
    <t xml:space="preserve">2670543	</t>
  </si>
  <si>
    <t xml:space="preserve">873342	</t>
  </si>
  <si>
    <t xml:space="preserve">18889092857	</t>
  </si>
  <si>
    <t>[梳邦再也]双威金字塔酒店(Sunway Pyramid Hotel)(17055173)</t>
  </si>
  <si>
    <t>园景豪华特大床房&lt;双人入住&gt;&lt;双早&gt;</t>
  </si>
  <si>
    <t>TEO/KOK KUAN</t>
  </si>
  <si>
    <t xml:space="preserve">2670685	</t>
  </si>
  <si>
    <t xml:space="preserve">207821090	</t>
  </si>
  <si>
    <t xml:space="preserve">18889575674	</t>
  </si>
  <si>
    <t>[清迈]茶拉6号酒店 (SHA Plus +)(Chala Number 6 (SHA Plus +))(14220213)</t>
  </si>
  <si>
    <t>高级房&lt;双人入住&gt;&lt;双早&gt;</t>
  </si>
  <si>
    <t>Syazaliyana Megat Yusof/Nur,Syazaliyana Megat Yusof/Nur</t>
  </si>
  <si>
    <t xml:space="preserve">2670834	</t>
  </si>
  <si>
    <t xml:space="preserve">23835	</t>
  </si>
  <si>
    <t xml:space="preserve">18889851006	</t>
  </si>
  <si>
    <t>[曼谷]曼谷大都会酒店(COMO Metropolitan Bangkok)(6035972)</t>
  </si>
  <si>
    <t>城市房(至少连住2晚及以上)&lt;双人入住&gt;&lt;不适用泰国客人&gt;&lt;双早&gt;</t>
  </si>
  <si>
    <t>YANG/REN</t>
  </si>
  <si>
    <t xml:space="preserve">2670916	</t>
  </si>
  <si>
    <t xml:space="preserve">1258852	</t>
  </si>
  <si>
    <t xml:space="preserve">18890032431	</t>
  </si>
  <si>
    <t>城景高级双床房(至少连住2晚及以上)&lt;双人入住&gt;&lt;双早&gt;</t>
  </si>
  <si>
    <t>Nata/Deasy,Nata/Andreas</t>
  </si>
  <si>
    <t xml:space="preserve">2670972	</t>
  </si>
  <si>
    <t xml:space="preserve">22082847498	</t>
  </si>
  <si>
    <t xml:space="preserve">18890074661	</t>
  </si>
  <si>
    <t>[曼谷]曼谷素坤逸航站 21 中心酒店 (SHA Plus+)(Grande Centre Point Hotel Terminal 21 (SHA Plus+))(5908161)</t>
  </si>
  <si>
    <t>顶级豪华房&lt;特价大促销&gt;&lt;双人入住&gt;&lt;无早&gt;</t>
  </si>
  <si>
    <t>bossy/Nittaya</t>
  </si>
  <si>
    <t xml:space="preserve">2670990	</t>
  </si>
  <si>
    <t xml:space="preserve">371927	</t>
  </si>
  <si>
    <t xml:space="preserve">18890602006	</t>
  </si>
  <si>
    <t>[曼谷]曼谷铂尔曼皇权酒店 (SHA Plus+)(Pullman Bangkok King Power)(1586177)</t>
  </si>
  <si>
    <t>豪华特大床房&lt;双人入住&gt;&lt;不适用泰国客人&gt;&lt;双早&gt;</t>
  </si>
  <si>
    <t>MARIANTO/MARIANTO,DIANA/LIS</t>
  </si>
  <si>
    <t xml:space="preserve">2671140	</t>
  </si>
  <si>
    <t xml:space="preserve">1135280	</t>
  </si>
  <si>
    <t xml:space="preserve">18900695442	</t>
  </si>
  <si>
    <t>特色豪华房(至少连住2晚及以上)&lt;双人入住&gt;&lt;双早&gt;</t>
  </si>
  <si>
    <t>shi/feng,yang/yuhan</t>
  </si>
  <si>
    <t xml:space="preserve">2671393	</t>
  </si>
  <si>
    <t xml:space="preserve">234251	</t>
  </si>
  <si>
    <t xml:space="preserve">18900918208	</t>
  </si>
  <si>
    <t>HO/HSIN YU</t>
  </si>
  <si>
    <t xml:space="preserve">2671416	</t>
  </si>
  <si>
    <t xml:space="preserve">208181515	</t>
  </si>
  <si>
    <t xml:space="preserve">18902072458	</t>
  </si>
  <si>
    <t>[曼谷]曼谷秋素坤逸酒店 (SHA Plus+)(Qiu Hotel Sukhumvit (SHA Plus+))(28597378)</t>
  </si>
  <si>
    <t>豪华房(无窗)&lt;特价大促销&gt;&lt;双人入住&gt;&lt;无早&gt;</t>
  </si>
  <si>
    <t>TA /THI CAM VAN</t>
  </si>
  <si>
    <t xml:space="preserve">2671623	</t>
  </si>
  <si>
    <t xml:space="preserve">75848	</t>
  </si>
  <si>
    <t xml:space="preserve">18904285350	</t>
  </si>
  <si>
    <t>[Batu Buruk]报春花海滩酒店(Primula Beach Hotel)(89000989)</t>
  </si>
  <si>
    <t>豪华双床房&lt;双人入住&gt;&lt;特价&gt;&lt;双早&gt;</t>
  </si>
  <si>
    <t>Maintar/Rasto,Maintar/Rasto</t>
  </si>
  <si>
    <t xml:space="preserve">2671988	</t>
  </si>
  <si>
    <t xml:space="preserve">113389	</t>
  </si>
  <si>
    <t xml:space="preserve">18904498116	</t>
  </si>
  <si>
    <t>[八打灵再也]皇家朱兰曲线酒店(Royale Chulan The Curve)(28528099)</t>
  </si>
  <si>
    <t>Murni Ab Hadi/Sukma,Murni Ab Hadi/Sukma</t>
  </si>
  <si>
    <t xml:space="preserve">2672024	</t>
  </si>
  <si>
    <t xml:space="preserve">391264	</t>
  </si>
  <si>
    <t xml:space="preserve">18906189744	</t>
  </si>
  <si>
    <t>双床小木屋&lt;双人入住&gt;&lt;双早&gt;</t>
  </si>
  <si>
    <t>YAHAYA/SITI RAHILA,JAAFAR/KHAIRAH</t>
  </si>
  <si>
    <t xml:space="preserve">2672248	</t>
  </si>
  <si>
    <t xml:space="preserve">68301	</t>
  </si>
  <si>
    <t xml:space="preserve">18906676967	</t>
  </si>
  <si>
    <t>Wai Hong/Tan,Wai Hong/Tan,Wai Hong/Tan,Wai Hong/Tan</t>
  </si>
  <si>
    <t xml:space="preserve">2672315	</t>
  </si>
  <si>
    <t xml:space="preserve">68303	</t>
  </si>
  <si>
    <t xml:space="preserve">18907219737	</t>
  </si>
  <si>
    <t>[Kuala Nerus]丁加奴赖亚会议中心酒店(Raia Hotel &amp; Convention Centre Terengganu)(98508218)</t>
  </si>
  <si>
    <t>高级特大床房&lt;双人入住&gt;&lt;无早&gt;</t>
  </si>
  <si>
    <t>Halim/Hazim,Halim/Hazim</t>
  </si>
  <si>
    <t xml:space="preserve">2672419	</t>
  </si>
  <si>
    <t xml:space="preserve">208290439	</t>
  </si>
  <si>
    <t xml:space="preserve">18907473260	</t>
  </si>
  <si>
    <t>香格里拉楼豪华特大床房&lt;双人入住&gt;&lt;双早&gt;</t>
  </si>
  <si>
    <t>WANG/STEPHEN C,LIN/YILING,WANG/LILLIAN CHANG</t>
  </si>
  <si>
    <t xml:space="preserve">2672483	</t>
  </si>
  <si>
    <t xml:space="preserve">18907867140	</t>
  </si>
  <si>
    <t>[丹戎本雅]槟城火烈鸟海滩酒店(Flamingo Hotel by The Beach, Penang)(5253402)</t>
  </si>
  <si>
    <t>海景豪华特大床房&lt;今日特价 &gt;&lt;双人入住&gt;&lt;无早&gt;</t>
  </si>
  <si>
    <t>ismady/syafiq</t>
  </si>
  <si>
    <t xml:space="preserve">2672665	</t>
  </si>
  <si>
    <t xml:space="preserve">369834	</t>
  </si>
  <si>
    <t xml:space="preserve">18908011437	</t>
  </si>
  <si>
    <t>muhammad syafiq/SyafiqAsyraaf</t>
  </si>
  <si>
    <t xml:space="preserve">2672724	</t>
  </si>
  <si>
    <t xml:space="preserve">369833	</t>
  </si>
  <si>
    <t xml:space="preserve">18908291861	</t>
  </si>
  <si>
    <t>[曼谷]曼谷素坤逸11号巷美居酒店(Mercure Bangkok Sukhumvit 11)(17527600)</t>
  </si>
  <si>
    <t>豪华特大床房&lt;双人入住&gt;&lt;不适用于泰国和韩国市场&gt;&lt;双早&gt;</t>
  </si>
  <si>
    <t>Wang/Bing</t>
  </si>
  <si>
    <t xml:space="preserve">2672819	</t>
  </si>
  <si>
    <t xml:space="preserve">248437	</t>
  </si>
  <si>
    <t xml:space="preserve">18908479795	</t>
  </si>
  <si>
    <t>[曼谷]曼谷 JW 万豪酒店 (SHA Plus+)(JW Marriott Hotel Bangkok (SHA Plus+))(3031185)</t>
  </si>
  <si>
    <t>豪华特大床房&lt;双人入住&gt;&lt;不适用中东客人&gt;&lt;无早&gt;&lt;普通会员&gt;</t>
  </si>
  <si>
    <t>WU/YONG</t>
  </si>
  <si>
    <t xml:space="preserve">2672895	</t>
  </si>
  <si>
    <t xml:space="preserve">98962569	</t>
  </si>
  <si>
    <t xml:space="preserve">18908569564	</t>
  </si>
  <si>
    <t>Xu/Jian Qiang</t>
  </si>
  <si>
    <t xml:space="preserve">2672924	</t>
  </si>
  <si>
    <t xml:space="preserve">587065	</t>
  </si>
  <si>
    <t xml:space="preserve">18908538421	</t>
  </si>
  <si>
    <t>[吉隆坡]吉隆坡市中心玛雅酒店(Hotel Maya Kuala Lumpur)(28528339)</t>
  </si>
  <si>
    <t>一室房&lt;双人入住&gt;&lt;双早&gt;</t>
  </si>
  <si>
    <t>Abdul/Zaharin</t>
  </si>
  <si>
    <t xml:space="preserve">2672917	</t>
  </si>
  <si>
    <t xml:space="preserve">250295	</t>
  </si>
  <si>
    <t xml:space="preserve">18908571457	</t>
  </si>
  <si>
    <t>NAZRIN MAJID/MOHAMAD NAZRIN BIN ABD MAJID</t>
  </si>
  <si>
    <t xml:space="preserve">2672927	</t>
  </si>
  <si>
    <t xml:space="preserve">250296	</t>
  </si>
  <si>
    <t xml:space="preserve">18908791601	</t>
  </si>
  <si>
    <t>特色豪华房&lt;双人入住&gt;&lt;预付&gt;&lt;无早&gt;&lt;net rate mode&gt;</t>
  </si>
  <si>
    <t>LAM/CHIU PANG</t>
  </si>
  <si>
    <t xml:space="preserve">2673012	</t>
  </si>
  <si>
    <t xml:space="preserve">234504	</t>
  </si>
  <si>
    <t xml:space="preserve">18908842183	</t>
  </si>
  <si>
    <t>Tanyamon/Anowar,Tanyamon/Anowar,Tanyamon/Anowar,Tanyamon/Anowar</t>
  </si>
  <si>
    <t xml:space="preserve">2673022	</t>
  </si>
  <si>
    <t xml:space="preserve">234506	</t>
  </si>
  <si>
    <t xml:space="preserve">18908855041	</t>
  </si>
  <si>
    <t>[曼谷]金玉素万那普酒店(Golden Jade Suvarnabhumi)(28680143)</t>
  </si>
  <si>
    <t>高级房&lt;双人入住&gt;&lt;无早&gt;</t>
  </si>
  <si>
    <t>ZHENG/ZEYANG</t>
  </si>
  <si>
    <t xml:space="preserve">2673027	</t>
  </si>
  <si>
    <t xml:space="preserve">Acknowledged	</t>
  </si>
  <si>
    <t xml:space="preserve">18908884917	</t>
  </si>
  <si>
    <t>[芭堤雅]达拉海角渡假村(Cape Dara Resort)(5470678)</t>
  </si>
  <si>
    <t>达拉私人泳池特大床套房&lt;双人入住&gt;&lt;双早&gt;</t>
  </si>
  <si>
    <t>INSAENTA/SONPATSAWAN,LIN/HAOWEI</t>
  </si>
  <si>
    <t xml:space="preserve">2673040	</t>
  </si>
  <si>
    <t xml:space="preserve">17892383517	</t>
  </si>
  <si>
    <t>调整</t>
  </si>
  <si>
    <t>[新加坡]新加坡丽思卡尔顿美年酒店 (Staycation Approved)(The Ritz-Carlton, Millenia Singapore (Staycation Approved))(21778169)</t>
  </si>
  <si>
    <t>加冷景豪华特大床房&lt;双人入住&gt;&lt;无早&gt;&lt;普通会员&gt;</t>
  </si>
  <si>
    <t>KANG/YIN GA GERMAIN,Kang/Ah Chai</t>
  </si>
  <si>
    <t xml:space="preserve">2538000	</t>
  </si>
  <si>
    <t xml:space="preserve">17830906371	</t>
  </si>
  <si>
    <t>豪华好莱坞房&lt;今日特价 &gt;&lt;双人入住&gt;&lt;适用于除泰国的亚洲客人&gt;&lt;双早&gt;</t>
  </si>
  <si>
    <t>Lee/Shu Lynn Serene,Phua/MEOW LING CINDY</t>
  </si>
  <si>
    <t xml:space="preserve">2520489	</t>
  </si>
  <si>
    <t>，</t>
  </si>
  <si>
    <t xml:space="preserve"> 本期收回2072元</t>
  </si>
  <si>
    <t>A220903095338481</t>
  </si>
  <si>
    <t>CNY / HKD 当前参考汇率: 1.134545029</t>
  </si>
  <si>
    <t>总计：130613 CNY/
148186.33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</si>
  <si>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</si>
  <si>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</si>
  <si>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</si>
  <si>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</si>
  <si>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</si>
  <si>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</si>
  <si>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</si>
  <si>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</si>
  <si>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</si>
  <si>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</si>
  <si>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</si>
  <si>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</si>
  <si>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</si>
  <si>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</si>
  <si>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</si>
  <si>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</si>
  <si>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</si>
  <si>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</si>
  <si>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2022-08-30</t>
  </si>
  <si>
    <t>2673027</t>
  </si>
  <si>
    <t>曼谷金玉素旺纳普酒店</t>
  </si>
  <si>
    <t>ZHENG ZEYANG</t>
  </si>
  <si>
    <t>2022-08-31</t>
  </si>
  <si>
    <t>退房日周结</t>
  </si>
  <si>
    <t>141.00</t>
  </si>
  <si>
    <t>RMB</t>
  </si>
  <si>
    <t>0</t>
  </si>
  <si>
    <t>0.00</t>
  </si>
  <si>
    <t>携程国际直连(DD)</t>
  </si>
  <si>
    <t>01.011174</t>
  </si>
  <si>
    <t>2022-08-30 14:33:06</t>
  </si>
  <si>
    <t>否</t>
  </si>
  <si>
    <t>汇智国际旅游发展有限公司</t>
  </si>
  <si>
    <t>直采</t>
  </si>
  <si>
    <t>2673022</t>
  </si>
  <si>
    <t>曼谷素坤逸55号通罗中心点大酒店 (SHA Plus+)</t>
  </si>
  <si>
    <t>Tanyamon Anowar,Tanyamon Anowar,Tanyamon Anowar,Tanyamon Anowar</t>
  </si>
  <si>
    <t>1100.00</t>
  </si>
  <si>
    <t>2022-08-30 14:18:00</t>
  </si>
  <si>
    <t>2673012</t>
  </si>
  <si>
    <t>LAM CHIU PANG</t>
  </si>
  <si>
    <t>550.00</t>
  </si>
  <si>
    <t>2022-08-30 14:16:06</t>
  </si>
  <si>
    <t>2672927</t>
  </si>
  <si>
    <t>吉隆坡市中心玛雅酒店</t>
  </si>
  <si>
    <t>NAZRIN MAJID MOHAMAD NAZRIN BIN ABD MAJID</t>
  </si>
  <si>
    <t>390.00</t>
  </si>
  <si>
    <t>2022-08-30 13:02:13</t>
  </si>
  <si>
    <t>2672924</t>
  </si>
  <si>
    <t>曼谷素坤逸11号美居酒店</t>
  </si>
  <si>
    <t>Xu Jian Qiang</t>
  </si>
  <si>
    <t>460.00</t>
  </si>
  <si>
    <t>2022-08-30 13:04:16</t>
  </si>
  <si>
    <t>2672917</t>
  </si>
  <si>
    <t>Abdul Zaharin</t>
  </si>
  <si>
    <t>2022-08-30 12:49:18</t>
  </si>
  <si>
    <t>2672895</t>
  </si>
  <si>
    <t>曼谷JW万豪酒店</t>
  </si>
  <si>
    <t>WU YONG</t>
  </si>
  <si>
    <t>990.00</t>
  </si>
  <si>
    <t>2022-08-30 12:33:45</t>
  </si>
  <si>
    <t>2672819</t>
  </si>
  <si>
    <t>Wang Bing</t>
  </si>
  <si>
    <t>442.00</t>
  </si>
  <si>
    <t>2022-08-30 11:39:43</t>
  </si>
  <si>
    <t>2672724</t>
  </si>
  <si>
    <t>槟城火烈鸟海滩酒店</t>
  </si>
  <si>
    <t>muhammad syafiq SyafiqAsyraaf</t>
  </si>
  <si>
    <t>2022-08-30 11:07:05</t>
  </si>
  <si>
    <t>2672665</t>
  </si>
  <si>
    <t>ismady syafiq</t>
  </si>
  <si>
    <t>2022-08-30 11:06:52</t>
  </si>
  <si>
    <t>2022-08-29</t>
  </si>
  <si>
    <t>2672419</t>
  </si>
  <si>
    <t>丁加奴赖亚会议中心酒店</t>
  </si>
  <si>
    <t>Halim Hazim,Halim Hazim</t>
  </si>
  <si>
    <t>626.00</t>
  </si>
  <si>
    <t>2022-08-30 10:54:46</t>
  </si>
  <si>
    <t>2672315</t>
  </si>
  <si>
    <t>珍拉丁皇家朱兰小屋</t>
  </si>
  <si>
    <t>Wai Hong Tan,Wai Hong Tan,Wai Hong Tan,Wai Hong Tan</t>
  </si>
  <si>
    <t>612.00</t>
  </si>
  <si>
    <t>2022-08-30 11:47:02</t>
  </si>
  <si>
    <t>2672248</t>
  </si>
  <si>
    <t>YAHAYA SITI RAHILA,JAAFAR KHAIRAH</t>
  </si>
  <si>
    <t>306.00</t>
  </si>
  <si>
    <t>2022-08-30 11:52:20</t>
  </si>
  <si>
    <t>2672024</t>
  </si>
  <si>
    <t>吉隆坡皇家星光曲线酒店</t>
  </si>
  <si>
    <t>Murni Ab Hadi Sukma,Murni Ab Hadi Sukma</t>
  </si>
  <si>
    <t>351.00</t>
  </si>
  <si>
    <t>2022-08-30 10:15:17</t>
  </si>
  <si>
    <t>2671988</t>
  </si>
  <si>
    <t>报春花海滩酒店</t>
  </si>
  <si>
    <t>Maintar Rasto,Maintar Rasto</t>
  </si>
  <si>
    <t>402.00</t>
  </si>
  <si>
    <t>2022-08-29 15:46:29</t>
  </si>
  <si>
    <t>2671623</t>
  </si>
  <si>
    <t>曼谷秋素坤逸酒店 (SHA Plus+)</t>
  </si>
  <si>
    <t>TA THI CAM VAN</t>
  </si>
  <si>
    <t>688.00</t>
  </si>
  <si>
    <t>2022-08-29 09:06:12</t>
  </si>
  <si>
    <t>2671416</t>
  </si>
  <si>
    <t>曼谷盛泰澜中央世界商业中心酒店  (SHA Plus+)</t>
  </si>
  <si>
    <t>HO HSIN YU</t>
  </si>
  <si>
    <t>884.00</t>
  </si>
  <si>
    <t>2022-08-30 10:39:47</t>
  </si>
  <si>
    <t>2022-08-28</t>
  </si>
  <si>
    <t>2671393</t>
  </si>
  <si>
    <t>shi feng,yang yuhan</t>
  </si>
  <si>
    <t>1244.00</t>
  </si>
  <si>
    <t>2022-08-29 10:36:49</t>
  </si>
  <si>
    <t>2671140</t>
  </si>
  <si>
    <t>曼谷铂尔曼皇权酒店</t>
  </si>
  <si>
    <t>MARIANTO MARIANTO,DIANA LIS</t>
  </si>
  <si>
    <t>650.00</t>
  </si>
  <si>
    <t>2022-08-29 09:31:28</t>
  </si>
  <si>
    <t>2670990</t>
  </si>
  <si>
    <t>曼谷素坤逸航站 21 中心酒店 (SHA Plus+)</t>
  </si>
  <si>
    <t>bossy Nittaya</t>
  </si>
  <si>
    <t>1720.00</t>
  </si>
  <si>
    <t>2022-08-29 08:24:41</t>
  </si>
  <si>
    <t>2670972</t>
  </si>
  <si>
    <t>槟城长荣桂冠酒店</t>
  </si>
  <si>
    <t>Nata Deasy,Nata Andreas</t>
  </si>
  <si>
    <t>642.00</t>
  </si>
  <si>
    <t>2022-08-29 08:25:17</t>
  </si>
  <si>
    <t>2670916</t>
  </si>
  <si>
    <t>曼谷大都会酒店</t>
  </si>
  <si>
    <t>YANG REN</t>
  </si>
  <si>
    <t>1400.00</t>
  </si>
  <si>
    <t>2022-08-28 14:07:43</t>
  </si>
  <si>
    <t>2670834</t>
  </si>
  <si>
    <t>茶拉6号酒店 (SHA Plus +)</t>
  </si>
  <si>
    <t>Syazaliyana Megat Yusof Nur,Syazaliyana Megat Yusof Nur</t>
  </si>
  <si>
    <t>633.00</t>
  </si>
  <si>
    <t>2022-08-28 17:29:55</t>
  </si>
  <si>
    <t>2670685</t>
  </si>
  <si>
    <t>双威金字塔酒店</t>
  </si>
  <si>
    <t>TEO KOK KUAN</t>
  </si>
  <si>
    <t>1306.00</t>
  </si>
  <si>
    <t>2022-08-28 10:09:56</t>
  </si>
  <si>
    <t>2670543</t>
  </si>
  <si>
    <t>曼谷索菲特特色酒店</t>
  </si>
  <si>
    <t>PAN FUCHIH,WANG TZU CHIN</t>
  </si>
  <si>
    <t>1902.00</t>
  </si>
  <si>
    <t>2022-08-28 10:37:22</t>
  </si>
  <si>
    <t>2022-08-27</t>
  </si>
  <si>
    <t>2669902</t>
  </si>
  <si>
    <t>Nurzaitunakma Siti,Nurzaitunakma Siti</t>
  </si>
  <si>
    <t>2022-08-27 16:15:08</t>
  </si>
  <si>
    <t>2022-08-23</t>
  </si>
  <si>
    <t>2665119</t>
  </si>
  <si>
    <t>芽庄洲际酒店</t>
  </si>
  <si>
    <t>FENG BINBIN</t>
  </si>
  <si>
    <t>1860.00</t>
  </si>
  <si>
    <t>2022-08-24 10:23:04</t>
  </si>
  <si>
    <t>2022-08-14</t>
  </si>
  <si>
    <t>2655072</t>
  </si>
  <si>
    <t>曼谷文华中心点大酒店 (SHA Plus+)</t>
  </si>
  <si>
    <t>Pinilla Carol,Pinilla Carol,Pinilla Carol</t>
  </si>
  <si>
    <t>840.00</t>
  </si>
  <si>
    <t>2022-08-15 11:13:59</t>
  </si>
  <si>
    <t>2022-08-18</t>
  </si>
  <si>
    <t>2659355</t>
  </si>
  <si>
    <t>曼谷艾美酒店</t>
  </si>
  <si>
    <t>LEE SANGHYUN,LEE JIHYE</t>
  </si>
  <si>
    <t>1700.00</t>
  </si>
  <si>
    <t>2022-08-18 18:23:16</t>
  </si>
  <si>
    <t>2022-08-26</t>
  </si>
  <si>
    <t>2668949</t>
  </si>
  <si>
    <t>优本纳沙通</t>
  </si>
  <si>
    <t>Noiya Wassana</t>
  </si>
  <si>
    <t>318.00</t>
  </si>
  <si>
    <t>2022-08-29 12:35:35</t>
  </si>
  <si>
    <t>2022-07-22</t>
  </si>
  <si>
    <t>2629130</t>
  </si>
  <si>
    <t>美乐地别墅度假酒店(SHA Plus+)</t>
  </si>
  <si>
    <t>Park Johee</t>
  </si>
  <si>
    <t>1554.00</t>
  </si>
  <si>
    <t>2022-07-31 09:43:03</t>
  </si>
  <si>
    <t>2022-08-06</t>
  </si>
  <si>
    <t>2646764</t>
  </si>
  <si>
    <t>民丹岛悦榕庄</t>
  </si>
  <si>
    <t>Khaitan Rajat,Khaitan Rajat</t>
  </si>
  <si>
    <t>6267.00</t>
  </si>
  <si>
    <t>2022-08-07 15:56:07</t>
  </si>
  <si>
    <t>2022-08-08</t>
  </si>
  <si>
    <t>2648171</t>
  </si>
  <si>
    <t>曼谷香格里拉大酒店</t>
  </si>
  <si>
    <t>KAUR PREETI</t>
  </si>
  <si>
    <t>980.00</t>
  </si>
  <si>
    <t>2022-08-09 15:43:58</t>
  </si>
  <si>
    <t>2022-06-28</t>
  </si>
  <si>
    <t>2605707</t>
  </si>
  <si>
    <t>希思尔新山酒店</t>
  </si>
  <si>
    <t>Mohammed Noor Noraima,Mohammed Noor Noraima</t>
  </si>
  <si>
    <t>305.00</t>
  </si>
  <si>
    <t>2022-06-29 16:00:23</t>
  </si>
  <si>
    <t>2605702</t>
  </si>
  <si>
    <t>2022-06-29 15:59:49</t>
  </si>
  <si>
    <t>2668838</t>
  </si>
  <si>
    <t>R马尔温泉度假酒店</t>
  </si>
  <si>
    <t>Kim Kieok</t>
  </si>
  <si>
    <t>464.00</t>
  </si>
  <si>
    <t>2022-08-27 11:17:42</t>
  </si>
  <si>
    <t>2022-04-19</t>
  </si>
  <si>
    <t>2517800</t>
  </si>
  <si>
    <t>曼谷华昌传统酒店</t>
  </si>
  <si>
    <t>LOO WEIDA,ONG HUIMIN</t>
  </si>
  <si>
    <t>1955.00</t>
  </si>
  <si>
    <t>2022-04-19 16:54:04</t>
  </si>
  <si>
    <t>2022-08-25</t>
  </si>
  <si>
    <t>2667734</t>
  </si>
  <si>
    <t>HUANG SONGSHENG,YAN QUN,WU YINGHUI</t>
  </si>
  <si>
    <t>7076.00</t>
  </si>
  <si>
    <t>2022-08-26 10:42:39</t>
  </si>
  <si>
    <t>2022-08-24</t>
  </si>
  <si>
    <t>2666144</t>
  </si>
  <si>
    <t>首尔三井酒店</t>
  </si>
  <si>
    <t>Oh Yaejin</t>
  </si>
  <si>
    <t>2232.00</t>
  </si>
  <si>
    <t>2022-08-25 10:41:39</t>
  </si>
  <si>
    <t>2665464</t>
  </si>
  <si>
    <t>曼谷拉差达瑞士酒店 (SHA Extra Plus)</t>
  </si>
  <si>
    <t>MA RICHARD</t>
  </si>
  <si>
    <t>2658.00</t>
  </si>
  <si>
    <t>2022-08-24 16:18:42</t>
  </si>
  <si>
    <t>2666482</t>
  </si>
  <si>
    <t>Yu Dickman</t>
  </si>
  <si>
    <t>1374.00</t>
  </si>
  <si>
    <t>2022-08-26 08:28:21</t>
  </si>
  <si>
    <t>2022-07-26</t>
  </si>
  <si>
    <t>2633912</t>
  </si>
  <si>
    <t>丹纳兰卡威酒店</t>
  </si>
  <si>
    <t>Brown Cameron Gilbert,Khine Phyu Ei Ei</t>
  </si>
  <si>
    <t>8730.00</t>
  </si>
  <si>
    <t>2022-07-27 10:15:31</t>
  </si>
  <si>
    <t>2669091</t>
  </si>
  <si>
    <t>唯裕酒店</t>
  </si>
  <si>
    <t>Lim Jason,Lim Jason</t>
  </si>
  <si>
    <t>526.00</t>
  </si>
  <si>
    <t>2022-08-27 09:44:07</t>
  </si>
  <si>
    <t>2667449</t>
  </si>
  <si>
    <t>Ban Soon Lee,Ban Soon Lee</t>
  </si>
  <si>
    <t>525.00</t>
  </si>
  <si>
    <t>2022-08-25 18:59:14</t>
  </si>
  <si>
    <t>2667430</t>
  </si>
  <si>
    <t>Fauzi Bin Abdullah Ahmad,Fauzi Bin Abdullah Ahmad,Fauzi Bin Abdullah Ahmad,Fauzi Bin Abdullah Ahmad</t>
  </si>
  <si>
    <t>1050.00</t>
  </si>
  <si>
    <t>2022-08-25 18:45:01</t>
  </si>
  <si>
    <t>2666859</t>
  </si>
  <si>
    <t>samuri asrizal</t>
  </si>
  <si>
    <t>2022-08-25 13:02:03</t>
  </si>
  <si>
    <t>2022-08-15</t>
  </si>
  <si>
    <t>2656287</t>
  </si>
  <si>
    <t>海约翰坎普庄园酒店</t>
  </si>
  <si>
    <t>Payumo Byron Mendoza</t>
  </si>
  <si>
    <t>1000.00</t>
  </si>
  <si>
    <t>2022-08-30 13:35:31</t>
  </si>
  <si>
    <t>2022-07-31</t>
  </si>
  <si>
    <t>2638782</t>
  </si>
  <si>
    <t>Cruz Louielei Lexine,Cruz Louielei Lexine</t>
  </si>
  <si>
    <t>630.00</t>
  </si>
  <si>
    <t>2022-07-31 11:23:20</t>
  </si>
  <si>
    <t>18860290658,</t>
  </si>
  <si>
    <t>2022-08-05</t>
  </si>
  <si>
    <t>2645413</t>
  </si>
  <si>
    <t>Khoo Kong Beng</t>
  </si>
  <si>
    <t>2022-08-25 09:58:25</t>
  </si>
  <si>
    <t>2666123</t>
  </si>
  <si>
    <t>1291.00</t>
  </si>
  <si>
    <t>2022-08-25 09:58:49</t>
  </si>
  <si>
    <t>2668554</t>
  </si>
  <si>
    <t>Meng Chew Wai Meng</t>
  </si>
  <si>
    <t>301.00</t>
  </si>
  <si>
    <t>2022-08-26 17:21:30</t>
  </si>
  <si>
    <t>2667833</t>
  </si>
  <si>
    <t>槟城尼奥酒店</t>
  </si>
  <si>
    <t>Yew Jing Ming</t>
  </si>
  <si>
    <t>255.00</t>
  </si>
  <si>
    <t>2022-08-26 11:47:39</t>
  </si>
  <si>
    <t>2669879</t>
  </si>
  <si>
    <t>曼谷阿瓦尼中庭酒店</t>
  </si>
  <si>
    <t>NIE LEI</t>
  </si>
  <si>
    <t>920.00</t>
  </si>
  <si>
    <t>2022-08-27 15:59:03</t>
  </si>
  <si>
    <t>18819912658，</t>
  </si>
  <si>
    <t>2667216</t>
  </si>
  <si>
    <t>水晶沙海滩度假酒店</t>
  </si>
  <si>
    <t>PARK SEOHYUN,YOON SOWON,PARK CHAEEUN</t>
  </si>
  <si>
    <t>2584.00</t>
  </si>
  <si>
    <t>2022-08-25 15:32:26</t>
  </si>
  <si>
    <t>2022-08-20</t>
  </si>
  <si>
    <t>2661849</t>
  </si>
  <si>
    <t>2022-08-22 14:20:37</t>
  </si>
  <si>
    <t>2022-08-22</t>
  </si>
  <si>
    <t>2663053</t>
  </si>
  <si>
    <t>吉隆坡丽悦酒店</t>
  </si>
  <si>
    <t>MAHADI MOHD KHAIRUL FADZLI</t>
  </si>
  <si>
    <t>317.00</t>
  </si>
  <si>
    <t>2022-08-22 11:55:08</t>
  </si>
  <si>
    <t>2667727</t>
  </si>
  <si>
    <t>曼谷素坤逸11纸牌屋酒店</t>
  </si>
  <si>
    <t>Đang Trung,Đang Trung,Đang Trung,Đang Trung</t>
  </si>
  <si>
    <t>1404.00</t>
  </si>
  <si>
    <t>2022-08-26 16:02:08</t>
  </si>
  <si>
    <t>2664989</t>
  </si>
  <si>
    <t>吉隆坡四季酒店</t>
  </si>
  <si>
    <t>ALMADANI SHAHER MAHMOUD</t>
  </si>
  <si>
    <t>6080.00</t>
  </si>
  <si>
    <t>2022-08-24 11:21:34</t>
  </si>
  <si>
    <t>2666714</t>
  </si>
  <si>
    <t>尼兰大酒店</t>
  </si>
  <si>
    <t>kim sang chul</t>
  </si>
  <si>
    <t>2022-08-25 09:32:05</t>
  </si>
  <si>
    <t>2022-08-19</t>
  </si>
  <si>
    <t>2660163</t>
  </si>
  <si>
    <t>巴东乐雅酒店</t>
  </si>
  <si>
    <t>SEIL SON</t>
  </si>
  <si>
    <t>561.00</t>
  </si>
  <si>
    <t>2022-08-19 13:21:31</t>
  </si>
  <si>
    <t>2022-08-16</t>
  </si>
  <si>
    <t>2656957</t>
  </si>
  <si>
    <t>洲际维涅特精选曼谷新浩中央酒店</t>
  </si>
  <si>
    <t>Kim Harin</t>
  </si>
  <si>
    <t>1540.00</t>
  </si>
  <si>
    <t>2022-08-16 15:14:47</t>
  </si>
  <si>
    <t>2664482</t>
  </si>
  <si>
    <t>海滨海滩温泉度假村 (SHA Extra Plus)</t>
  </si>
  <si>
    <t>Royds Adam</t>
  </si>
  <si>
    <t>2290.00</t>
  </si>
  <si>
    <t>2022-08-23 16:07:04</t>
  </si>
  <si>
    <t>2022-08-09</t>
  </si>
  <si>
    <t>2649629</t>
  </si>
  <si>
    <t>曼谷辛德霍恩凯宾斯基</t>
  </si>
  <si>
    <t>ZHU SISI</t>
  </si>
  <si>
    <t>2022-08-10</t>
  </si>
  <si>
    <t>41207.00</t>
  </si>
  <si>
    <t>2022-08-09 19:27:00</t>
  </si>
  <si>
    <t>2022-08-21</t>
  </si>
  <si>
    <t>2662239</t>
  </si>
  <si>
    <t>najmuddin noor azzam muhammad</t>
  </si>
  <si>
    <t>2022-08-21 13:07:18</t>
  </si>
  <si>
    <t>2669901</t>
  </si>
  <si>
    <t>Yusuf Masni</t>
  </si>
  <si>
    <t>2022-08-27 16:17:21</t>
  </si>
  <si>
    <t>2022-08-17</t>
  </si>
  <si>
    <t>2658051</t>
  </si>
  <si>
    <t>宿务海湾酒店-国会大厦</t>
  </si>
  <si>
    <t>Freeman Violeta,Freeman Violeta,Freeman Violeta,Freeman Violeta</t>
  </si>
  <si>
    <t>1884.00</t>
  </si>
  <si>
    <t>2022-08-17 17:25:14</t>
  </si>
  <si>
    <t>2628495</t>
  </si>
  <si>
    <t>普吉岛迈考美丽亚酒店(SHA Extra Plus)</t>
  </si>
  <si>
    <t>EJIRI RYUMA</t>
  </si>
  <si>
    <t>763.00</t>
  </si>
  <si>
    <t>2022-07-22 13:14:02</t>
  </si>
  <si>
    <t>2022-07-16</t>
  </si>
  <si>
    <t>2622820</t>
  </si>
  <si>
    <t>Penner Tom Eric</t>
  </si>
  <si>
    <t>1732.00</t>
  </si>
  <si>
    <t>2022-07-25 16:46:33</t>
  </si>
  <si>
    <t>2022-05-27</t>
  </si>
  <si>
    <t>2565224</t>
  </si>
  <si>
    <t>Chng Esther Tze Yen,Chng Esther Tze Yen,Chng Esther Tze Yen,Chng Esther Tze Yen,Chng Esther Tze Yen,Chng Esther Tze Yen</t>
  </si>
  <si>
    <t>9540.00</t>
  </si>
  <si>
    <t>2022-06-01 22:38:52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</si>
</sst>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92</xdr:row>
      <xdr:rowOff>0</xdr:rowOff>
    </xdr:from>
    <xdr:to>
      <xdr:col>11</xdr:col>
      <xdr:colOff>561975</xdr:colOff>
      <xdr:row>123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8591550" cy="5400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44800</v>
      </c>
      <c r="G2" s="6">
        <v>44804</v>
      </c>
      <c r="H2" s="4">
        <v>3</v>
      </c>
      <c r="I2" s="4">
        <v>4</v>
      </c>
      <c r="J2" s="4">
        <v>12</v>
      </c>
      <c r="K2" s="4" t="s">
        <v>30</v>
      </c>
      <c r="L2" s="4">
        <v>9540</v>
      </c>
      <c r="M2" s="4">
        <v>9540</v>
      </c>
      <c r="N2" s="4" t="s">
        <v>31</v>
      </c>
      <c r="O2" s="4" t="s">
        <v>32</v>
      </c>
      <c r="P2" s="4" t="s">
        <v>33</v>
      </c>
      <c r="Q2" s="4">
        <v>0</v>
      </c>
      <c r="R2" s="7">
        <v>44708</v>
      </c>
      <c r="S2" s="6">
        <v>44807</v>
      </c>
      <c r="T2" s="4" t="s">
        <v>34</v>
      </c>
      <c r="U2" s="4">
        <v>9540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44803</v>
      </c>
      <c r="G3" s="6">
        <v>44804</v>
      </c>
      <c r="H3" s="4">
        <v>1</v>
      </c>
      <c r="I3" s="4">
        <v>1</v>
      </c>
      <c r="J3" s="4">
        <v>1</v>
      </c>
      <c r="K3" s="4" t="s">
        <v>30</v>
      </c>
      <c r="L3" s="4">
        <v>305</v>
      </c>
      <c r="M3" s="4">
        <v>305</v>
      </c>
      <c r="N3" s="4" t="s">
        <v>40</v>
      </c>
      <c r="O3" s="4" t="s">
        <v>32</v>
      </c>
      <c r="P3" s="4" t="s">
        <v>33</v>
      </c>
      <c r="Q3" s="4">
        <v>0</v>
      </c>
      <c r="R3" s="7">
        <v>44740</v>
      </c>
      <c r="S3" s="6">
        <v>44807</v>
      </c>
      <c r="T3" s="4" t="s">
        <v>34</v>
      </c>
      <c r="U3" s="4">
        <v>305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44803</v>
      </c>
      <c r="G4" s="6">
        <v>44804</v>
      </c>
      <c r="H4" s="4">
        <v>1</v>
      </c>
      <c r="I4" s="4">
        <v>1</v>
      </c>
      <c r="J4" s="4">
        <v>1</v>
      </c>
      <c r="K4" s="4" t="s">
        <v>30</v>
      </c>
      <c r="L4" s="4">
        <v>305</v>
      </c>
      <c r="M4" s="4">
        <v>305</v>
      </c>
      <c r="N4" s="4" t="s">
        <v>40</v>
      </c>
      <c r="O4" s="4" t="s">
        <v>32</v>
      </c>
      <c r="P4" s="4" t="s">
        <v>33</v>
      </c>
      <c r="Q4" s="4">
        <v>0</v>
      </c>
      <c r="R4" s="7">
        <v>44740</v>
      </c>
      <c r="S4" s="6">
        <v>44807</v>
      </c>
      <c r="T4" s="4" t="s">
        <v>34</v>
      </c>
      <c r="U4" s="4">
        <v>305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28</v>
      </c>
      <c r="E5" s="4" t="s">
        <v>48</v>
      </c>
      <c r="F5" s="6">
        <v>44802</v>
      </c>
      <c r="G5" s="6">
        <v>44804</v>
      </c>
      <c r="H5" s="4">
        <v>1</v>
      </c>
      <c r="I5" s="4">
        <v>2</v>
      </c>
      <c r="J5" s="4">
        <v>2</v>
      </c>
      <c r="K5" s="4" t="s">
        <v>30</v>
      </c>
      <c r="L5" s="4">
        <v>1732</v>
      </c>
      <c r="M5" s="4">
        <v>1732</v>
      </c>
      <c r="N5" s="4" t="s">
        <v>49</v>
      </c>
      <c r="O5" s="4" t="s">
        <v>32</v>
      </c>
      <c r="P5" s="4" t="s">
        <v>33</v>
      </c>
      <c r="Q5" s="4">
        <v>0</v>
      </c>
      <c r="R5" s="7">
        <v>44758</v>
      </c>
      <c r="S5" s="6">
        <v>44807</v>
      </c>
      <c r="T5" s="4" t="s">
        <v>34</v>
      </c>
      <c r="U5" s="4">
        <v>1732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28</v>
      </c>
      <c r="E6" s="4" t="s">
        <v>53</v>
      </c>
      <c r="F6" s="6">
        <v>44802</v>
      </c>
      <c r="G6" s="6">
        <v>44804</v>
      </c>
      <c r="H6" s="4">
        <v>1</v>
      </c>
      <c r="I6" s="4">
        <v>2</v>
      </c>
      <c r="J6" s="4">
        <v>2</v>
      </c>
      <c r="K6" s="4" t="s">
        <v>30</v>
      </c>
      <c r="L6" s="4">
        <v>1382</v>
      </c>
      <c r="M6" s="4">
        <v>1382</v>
      </c>
      <c r="N6" s="4" t="s">
        <v>54</v>
      </c>
      <c r="O6" s="4" t="s">
        <v>32</v>
      </c>
      <c r="P6" s="4" t="s">
        <v>33</v>
      </c>
      <c r="Q6" s="4">
        <v>0</v>
      </c>
      <c r="R6" s="7">
        <v>44760</v>
      </c>
      <c r="S6" s="6">
        <v>44807</v>
      </c>
      <c r="T6" s="4" t="s">
        <v>34</v>
      </c>
      <c r="U6" s="4">
        <v>1382</v>
      </c>
      <c r="V6" s="4">
        <v>0</v>
      </c>
      <c r="W6" s="4">
        <v>0</v>
      </c>
      <c r="X6" s="4" t="s">
        <v>55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56</v>
      </c>
      <c r="D7" s="4" t="s">
        <v>28</v>
      </c>
      <c r="E7" s="4" t="s">
        <v>53</v>
      </c>
      <c r="F7" s="6">
        <v>44802</v>
      </c>
      <c r="G7" s="6">
        <v>44804</v>
      </c>
      <c r="H7" s="4">
        <v>1</v>
      </c>
      <c r="I7" s="4">
        <v>2</v>
      </c>
      <c r="J7" s="4">
        <v>2</v>
      </c>
      <c r="K7" s="4" t="s">
        <v>30</v>
      </c>
      <c r="L7" s="4">
        <v>-1382</v>
      </c>
      <c r="M7" s="4">
        <v>-1382</v>
      </c>
      <c r="N7" s="4" t="s">
        <v>54</v>
      </c>
      <c r="O7" s="4" t="s">
        <v>32</v>
      </c>
      <c r="P7" s="4" t="s">
        <v>33</v>
      </c>
      <c r="Q7" s="4">
        <v>0</v>
      </c>
      <c r="R7" s="7">
        <v>44760</v>
      </c>
      <c r="S7" s="6">
        <v>44807</v>
      </c>
      <c r="T7" s="4" t="s">
        <v>34</v>
      </c>
      <c r="U7" s="4">
        <v>-1382</v>
      </c>
      <c r="V7" s="4">
        <v>0</v>
      </c>
      <c r="W7" s="4">
        <v>0</v>
      </c>
      <c r="X7" s="4" t="s">
        <v>55</v>
      </c>
      <c r="Y7" s="4" t="s">
        <v>36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44803</v>
      </c>
      <c r="G8" s="6">
        <v>44804</v>
      </c>
      <c r="H8" s="4">
        <v>1</v>
      </c>
      <c r="I8" s="4">
        <v>1</v>
      </c>
      <c r="J8" s="4">
        <v>1</v>
      </c>
      <c r="K8" s="4" t="s">
        <v>30</v>
      </c>
      <c r="L8" s="4">
        <v>763</v>
      </c>
      <c r="M8" s="4">
        <v>763</v>
      </c>
      <c r="N8" s="4" t="s">
        <v>58</v>
      </c>
      <c r="O8" s="4" t="s">
        <v>32</v>
      </c>
      <c r="P8" s="4" t="s">
        <v>33</v>
      </c>
      <c r="Q8" s="4">
        <v>0</v>
      </c>
      <c r="R8" s="7">
        <v>44764</v>
      </c>
      <c r="S8" s="6">
        <v>44807</v>
      </c>
      <c r="T8" s="4" t="s">
        <v>34</v>
      </c>
      <c r="U8" s="4">
        <v>763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44801</v>
      </c>
      <c r="G9" s="6">
        <v>44804</v>
      </c>
      <c r="H9" s="4">
        <v>1</v>
      </c>
      <c r="I9" s="4">
        <v>3</v>
      </c>
      <c r="J9" s="4">
        <v>3</v>
      </c>
      <c r="K9" s="4" t="s">
        <v>30</v>
      </c>
      <c r="L9" s="4">
        <v>1554</v>
      </c>
      <c r="M9" s="4">
        <v>1554</v>
      </c>
      <c r="N9" s="4" t="s">
        <v>64</v>
      </c>
      <c r="O9" s="4" t="s">
        <v>32</v>
      </c>
      <c r="P9" s="4" t="s">
        <v>33</v>
      </c>
      <c r="Q9" s="4">
        <v>0</v>
      </c>
      <c r="R9" s="7">
        <v>44764</v>
      </c>
      <c r="S9" s="6">
        <v>44807</v>
      </c>
      <c r="T9" s="4" t="s">
        <v>34</v>
      </c>
      <c r="U9" s="4">
        <v>1554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28</v>
      </c>
      <c r="E10" s="4" t="s">
        <v>29</v>
      </c>
      <c r="F10" s="6">
        <v>44803</v>
      </c>
      <c r="G10" s="6">
        <v>44804</v>
      </c>
      <c r="H10" s="4">
        <v>1</v>
      </c>
      <c r="I10" s="4">
        <v>1</v>
      </c>
      <c r="J10" s="4">
        <v>1</v>
      </c>
      <c r="K10" s="4" t="s">
        <v>30</v>
      </c>
      <c r="L10" s="4">
        <v>704</v>
      </c>
      <c r="M10" s="4">
        <v>704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44767</v>
      </c>
      <c r="S10" s="6">
        <v>44807</v>
      </c>
      <c r="T10" s="4" t="s">
        <v>34</v>
      </c>
      <c r="U10" s="4">
        <v>704</v>
      </c>
      <c r="V10" s="4">
        <v>0</v>
      </c>
      <c r="W10" s="4">
        <v>0</v>
      </c>
      <c r="X10" s="4" t="s">
        <v>69</v>
      </c>
      <c r="Y10" s="4" t="s">
        <v>36</v>
      </c>
    </row>
    <row r="11" s="4" customFormat="1" spans="1:25">
      <c r="A11" s="4" t="s">
        <v>67</v>
      </c>
      <c r="B11" s="4" t="s">
        <v>26</v>
      </c>
      <c r="C11" s="4" t="s">
        <v>56</v>
      </c>
      <c r="D11" s="4" t="s">
        <v>28</v>
      </c>
      <c r="E11" s="4" t="s">
        <v>29</v>
      </c>
      <c r="F11" s="6">
        <v>44803</v>
      </c>
      <c r="G11" s="6">
        <v>44804</v>
      </c>
      <c r="H11" s="4">
        <v>1</v>
      </c>
      <c r="I11" s="4">
        <v>1</v>
      </c>
      <c r="J11" s="4">
        <v>1</v>
      </c>
      <c r="K11" s="4" t="s">
        <v>30</v>
      </c>
      <c r="L11" s="4">
        <v>-704</v>
      </c>
      <c r="M11" s="4">
        <v>-704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44767</v>
      </c>
      <c r="S11" s="6">
        <v>44807</v>
      </c>
      <c r="T11" s="4" t="s">
        <v>34</v>
      </c>
      <c r="U11" s="4">
        <v>-704</v>
      </c>
      <c r="V11" s="4">
        <v>0</v>
      </c>
      <c r="W11" s="4">
        <v>0</v>
      </c>
      <c r="X11" s="4" t="s">
        <v>69</v>
      </c>
      <c r="Y11" s="4" t="s">
        <v>36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71</v>
      </c>
      <c r="E12" s="4" t="s">
        <v>72</v>
      </c>
      <c r="F12" s="6">
        <v>44798</v>
      </c>
      <c r="G12" s="6">
        <v>44804</v>
      </c>
      <c r="H12" s="4">
        <v>1</v>
      </c>
      <c r="I12" s="4">
        <v>6</v>
      </c>
      <c r="J12" s="4">
        <v>6</v>
      </c>
      <c r="K12" s="4" t="s">
        <v>30</v>
      </c>
      <c r="L12" s="4">
        <v>8730</v>
      </c>
      <c r="M12" s="4">
        <v>8730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44768</v>
      </c>
      <c r="S12" s="6">
        <v>44807</v>
      </c>
      <c r="T12" s="4" t="s">
        <v>34</v>
      </c>
      <c r="U12" s="4">
        <v>8730</v>
      </c>
      <c r="V12" s="4">
        <v>0</v>
      </c>
      <c r="W12" s="4">
        <v>0</v>
      </c>
      <c r="X12" s="4" t="s">
        <v>74</v>
      </c>
      <c r="Y12" s="4" t="s">
        <v>75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44803</v>
      </c>
      <c r="G13" s="6">
        <v>44804</v>
      </c>
      <c r="H13" s="4">
        <v>1</v>
      </c>
      <c r="I13" s="4">
        <v>1</v>
      </c>
      <c r="J13" s="4">
        <v>1</v>
      </c>
      <c r="K13" s="4" t="s">
        <v>30</v>
      </c>
      <c r="L13" s="4">
        <v>630</v>
      </c>
      <c r="M13" s="4">
        <v>630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44773</v>
      </c>
      <c r="S13" s="6">
        <v>44807</v>
      </c>
      <c r="T13" s="4" t="s">
        <v>34</v>
      </c>
      <c r="U13" s="4">
        <v>630</v>
      </c>
      <c r="V13" s="4">
        <v>0</v>
      </c>
      <c r="W13" s="4">
        <v>0</v>
      </c>
      <c r="X13" s="4" t="s">
        <v>80</v>
      </c>
      <c r="Y13" s="4" t="s">
        <v>81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44801</v>
      </c>
      <c r="G14" s="6">
        <v>44804</v>
      </c>
      <c r="H14" s="4">
        <v>1</v>
      </c>
      <c r="I14" s="4">
        <v>3</v>
      </c>
      <c r="J14" s="4">
        <v>3</v>
      </c>
      <c r="K14" s="4" t="s">
        <v>30</v>
      </c>
      <c r="L14" s="4">
        <v>6267</v>
      </c>
      <c r="M14" s="4">
        <v>6267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44779</v>
      </c>
      <c r="S14" s="6">
        <v>44807</v>
      </c>
      <c r="T14" s="4" t="s">
        <v>34</v>
      </c>
      <c r="U14" s="4">
        <v>6267</v>
      </c>
      <c r="V14" s="4">
        <v>0</v>
      </c>
      <c r="W14" s="4">
        <v>0</v>
      </c>
      <c r="X14" s="4" t="s">
        <v>86</v>
      </c>
      <c r="Y14" s="4" t="s">
        <v>87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44803</v>
      </c>
      <c r="G15" s="6">
        <v>44804</v>
      </c>
      <c r="H15" s="4">
        <v>1</v>
      </c>
      <c r="I15" s="4">
        <v>1</v>
      </c>
      <c r="J15" s="4">
        <v>1</v>
      </c>
      <c r="K15" s="4" t="s">
        <v>30</v>
      </c>
      <c r="L15" s="4">
        <v>980</v>
      </c>
      <c r="M15" s="4">
        <v>980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44781</v>
      </c>
      <c r="S15" s="6">
        <v>44807</v>
      </c>
      <c r="T15" s="4" t="s">
        <v>34</v>
      </c>
      <c r="U15" s="4">
        <v>980</v>
      </c>
      <c r="V15" s="4">
        <v>0</v>
      </c>
      <c r="W15" s="4">
        <v>0</v>
      </c>
      <c r="X15" s="4" t="s">
        <v>92</v>
      </c>
      <c r="Y15" s="4" t="s">
        <v>93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44783</v>
      </c>
      <c r="G16" s="6">
        <v>44804</v>
      </c>
      <c r="H16" s="4">
        <v>1</v>
      </c>
      <c r="I16" s="4">
        <v>21</v>
      </c>
      <c r="J16" s="4">
        <v>21</v>
      </c>
      <c r="K16" s="4" t="s">
        <v>30</v>
      </c>
      <c r="L16" s="4">
        <v>41207</v>
      </c>
      <c r="M16" s="4">
        <v>41207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44782</v>
      </c>
      <c r="S16" s="6">
        <v>44807</v>
      </c>
      <c r="T16" s="4" t="s">
        <v>34</v>
      </c>
      <c r="U16" s="4">
        <v>41207</v>
      </c>
      <c r="V16" s="4">
        <v>0</v>
      </c>
      <c r="W16" s="4">
        <v>0</v>
      </c>
      <c r="X16" s="4" t="s">
        <v>98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44802</v>
      </c>
      <c r="G17" s="6">
        <v>44804</v>
      </c>
      <c r="H17" s="4">
        <v>1</v>
      </c>
      <c r="I17" s="4">
        <v>2</v>
      </c>
      <c r="J17" s="4">
        <v>2</v>
      </c>
      <c r="K17" s="4" t="s">
        <v>30</v>
      </c>
      <c r="L17" s="4">
        <v>840</v>
      </c>
      <c r="M17" s="4">
        <v>840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44787</v>
      </c>
      <c r="S17" s="6">
        <v>44807</v>
      </c>
      <c r="T17" s="4" t="s">
        <v>34</v>
      </c>
      <c r="U17" s="4">
        <v>840</v>
      </c>
      <c r="V17" s="4">
        <v>0</v>
      </c>
      <c r="W17" s="4">
        <v>0</v>
      </c>
      <c r="X17" s="4" t="s">
        <v>104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77</v>
      </c>
      <c r="E18" s="4" t="s">
        <v>107</v>
      </c>
      <c r="F18" s="6">
        <v>44803</v>
      </c>
      <c r="G18" s="6">
        <v>44804</v>
      </c>
      <c r="H18" s="4">
        <v>1</v>
      </c>
      <c r="I18" s="4">
        <v>1</v>
      </c>
      <c r="J18" s="4">
        <v>1</v>
      </c>
      <c r="K18" s="4" t="s">
        <v>30</v>
      </c>
      <c r="L18" s="4">
        <v>1000</v>
      </c>
      <c r="M18" s="4">
        <v>1000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44788</v>
      </c>
      <c r="S18" s="6">
        <v>44807</v>
      </c>
      <c r="T18" s="4" t="s">
        <v>34</v>
      </c>
      <c r="U18" s="4">
        <v>1000</v>
      </c>
      <c r="V18" s="4">
        <v>0</v>
      </c>
      <c r="W18" s="4">
        <v>0</v>
      </c>
      <c r="X18" s="4" t="s">
        <v>109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44802</v>
      </c>
      <c r="G19" s="6">
        <v>44804</v>
      </c>
      <c r="H19" s="4">
        <v>1</v>
      </c>
      <c r="I19" s="4">
        <v>2</v>
      </c>
      <c r="J19" s="4">
        <v>2</v>
      </c>
      <c r="K19" s="4" t="s">
        <v>30</v>
      </c>
      <c r="L19" s="4">
        <v>1540</v>
      </c>
      <c r="M19" s="4">
        <v>1540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44789</v>
      </c>
      <c r="S19" s="6">
        <v>44807</v>
      </c>
      <c r="T19" s="4" t="s">
        <v>34</v>
      </c>
      <c r="U19" s="4">
        <v>1540</v>
      </c>
      <c r="V19" s="4">
        <v>0</v>
      </c>
      <c r="W19" s="4">
        <v>0</v>
      </c>
      <c r="X19" s="4" t="s">
        <v>115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44801</v>
      </c>
      <c r="G20" s="6">
        <v>44804</v>
      </c>
      <c r="H20" s="4">
        <v>1</v>
      </c>
      <c r="I20" s="4">
        <v>3</v>
      </c>
      <c r="J20" s="4">
        <v>3</v>
      </c>
      <c r="K20" s="4" t="s">
        <v>30</v>
      </c>
      <c r="L20" s="4">
        <v>1884</v>
      </c>
      <c r="M20" s="4">
        <v>1884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44790</v>
      </c>
      <c r="S20" s="6">
        <v>44807</v>
      </c>
      <c r="T20" s="4" t="s">
        <v>34</v>
      </c>
      <c r="U20" s="4">
        <v>1884</v>
      </c>
      <c r="V20" s="4">
        <v>0</v>
      </c>
      <c r="W20" s="4">
        <v>0</v>
      </c>
      <c r="X20" s="4" t="s">
        <v>121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44802</v>
      </c>
      <c r="G21" s="6">
        <v>44804</v>
      </c>
      <c r="H21" s="4">
        <v>1</v>
      </c>
      <c r="I21" s="4">
        <v>2</v>
      </c>
      <c r="J21" s="4">
        <v>2</v>
      </c>
      <c r="K21" s="4" t="s">
        <v>30</v>
      </c>
      <c r="L21" s="4">
        <v>1700</v>
      </c>
      <c r="M21" s="4">
        <v>1700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44791</v>
      </c>
      <c r="S21" s="6">
        <v>44807</v>
      </c>
      <c r="T21" s="4" t="s">
        <v>34</v>
      </c>
      <c r="U21" s="4">
        <v>1700</v>
      </c>
      <c r="V21" s="4">
        <v>0</v>
      </c>
      <c r="W21" s="4">
        <v>0</v>
      </c>
      <c r="X21" s="4" t="s">
        <v>127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44801</v>
      </c>
      <c r="G22" s="6">
        <v>44804</v>
      </c>
      <c r="H22" s="4">
        <v>1</v>
      </c>
      <c r="I22" s="4">
        <v>3</v>
      </c>
      <c r="J22" s="4">
        <v>3</v>
      </c>
      <c r="K22" s="4" t="s">
        <v>30</v>
      </c>
      <c r="L22" s="4">
        <v>561</v>
      </c>
      <c r="M22" s="4">
        <v>561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44792</v>
      </c>
      <c r="S22" s="6">
        <v>44807</v>
      </c>
      <c r="T22" s="4" t="s">
        <v>34</v>
      </c>
      <c r="U22" s="4">
        <v>561</v>
      </c>
      <c r="V22" s="4">
        <v>0</v>
      </c>
      <c r="W22" s="4">
        <v>0</v>
      </c>
      <c r="X22" s="4" t="s">
        <v>133</v>
      </c>
      <c r="Y22" s="4" t="s">
        <v>134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6">
        <v>44802</v>
      </c>
      <c r="G23" s="6">
        <v>44804</v>
      </c>
      <c r="H23" s="4">
        <v>1</v>
      </c>
      <c r="I23" s="4">
        <v>2</v>
      </c>
      <c r="J23" s="4">
        <v>2</v>
      </c>
      <c r="K23" s="4" t="s">
        <v>30</v>
      </c>
      <c r="L23" s="4">
        <v>2584</v>
      </c>
      <c r="M23" s="4">
        <v>2584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44793</v>
      </c>
      <c r="S23" s="6">
        <v>44807</v>
      </c>
      <c r="T23" s="4" t="s">
        <v>34</v>
      </c>
      <c r="U23" s="4">
        <v>2584</v>
      </c>
      <c r="V23" s="4">
        <v>0</v>
      </c>
      <c r="W23" s="4">
        <v>0</v>
      </c>
      <c r="X23" s="4" t="s">
        <v>139</v>
      </c>
      <c r="Y23" s="4" t="s">
        <v>140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44803</v>
      </c>
      <c r="G24" s="6">
        <v>44804</v>
      </c>
      <c r="H24" s="4">
        <v>1</v>
      </c>
      <c r="I24" s="4">
        <v>1</v>
      </c>
      <c r="J24" s="4">
        <v>1</v>
      </c>
      <c r="K24" s="4" t="s">
        <v>30</v>
      </c>
      <c r="L24" s="4">
        <v>306</v>
      </c>
      <c r="M24" s="4">
        <v>306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44794</v>
      </c>
      <c r="S24" s="6">
        <v>44807</v>
      </c>
      <c r="T24" s="4" t="s">
        <v>34</v>
      </c>
      <c r="U24" s="4">
        <v>306</v>
      </c>
      <c r="V24" s="4">
        <v>0</v>
      </c>
      <c r="W24" s="4">
        <v>0</v>
      </c>
      <c r="X24" s="4" t="s">
        <v>145</v>
      </c>
      <c r="Y24" s="4" t="s">
        <v>146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44803</v>
      </c>
      <c r="G25" s="6">
        <v>44804</v>
      </c>
      <c r="H25" s="4">
        <v>1</v>
      </c>
      <c r="I25" s="4">
        <v>1</v>
      </c>
      <c r="J25" s="4">
        <v>1</v>
      </c>
      <c r="K25" s="4" t="s">
        <v>30</v>
      </c>
      <c r="L25" s="4">
        <v>317</v>
      </c>
      <c r="M25" s="4">
        <v>317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44795</v>
      </c>
      <c r="S25" s="6">
        <v>44807</v>
      </c>
      <c r="T25" s="4" t="s">
        <v>34</v>
      </c>
      <c r="U25" s="4">
        <v>317</v>
      </c>
      <c r="V25" s="4">
        <v>0</v>
      </c>
      <c r="W25" s="4">
        <v>0</v>
      </c>
      <c r="X25" s="4" t="s">
        <v>151</v>
      </c>
      <c r="Y25" s="4" t="s">
        <v>152</v>
      </c>
    </row>
    <row r="26" s="4" customFormat="1" spans="1:25">
      <c r="A26" s="4" t="s">
        <v>153</v>
      </c>
      <c r="B26" s="4" t="s">
        <v>26</v>
      </c>
      <c r="C26" s="4" t="s">
        <v>27</v>
      </c>
      <c r="D26" s="4" t="s">
        <v>154</v>
      </c>
      <c r="E26" s="4" t="s">
        <v>155</v>
      </c>
      <c r="F26" s="6">
        <v>44801</v>
      </c>
      <c r="G26" s="6">
        <v>44804</v>
      </c>
      <c r="H26" s="4">
        <v>1</v>
      </c>
      <c r="I26" s="4">
        <v>3</v>
      </c>
      <c r="J26" s="4">
        <v>3</v>
      </c>
      <c r="K26" s="4" t="s">
        <v>30</v>
      </c>
      <c r="L26" s="4">
        <v>3900</v>
      </c>
      <c r="M26" s="4">
        <v>3900</v>
      </c>
      <c r="N26" s="4" t="s">
        <v>156</v>
      </c>
      <c r="O26" s="4" t="s">
        <v>32</v>
      </c>
      <c r="P26" s="4" t="s">
        <v>33</v>
      </c>
      <c r="Q26" s="4">
        <v>0</v>
      </c>
      <c r="R26" s="7">
        <v>44795</v>
      </c>
      <c r="S26" s="6">
        <v>44807</v>
      </c>
      <c r="T26" s="4" t="s">
        <v>34</v>
      </c>
      <c r="U26" s="4">
        <v>3900</v>
      </c>
      <c r="V26" s="4">
        <v>0</v>
      </c>
      <c r="W26" s="4">
        <v>0</v>
      </c>
      <c r="X26" s="4" t="s">
        <v>157</v>
      </c>
      <c r="Y26" s="4" t="s">
        <v>36</v>
      </c>
    </row>
    <row r="27" s="4" customFormat="1" spans="1:25">
      <c r="A27" s="4" t="s">
        <v>153</v>
      </c>
      <c r="B27" s="4" t="s">
        <v>26</v>
      </c>
      <c r="C27" s="4" t="s">
        <v>56</v>
      </c>
      <c r="D27" s="4" t="s">
        <v>154</v>
      </c>
      <c r="E27" s="4" t="s">
        <v>155</v>
      </c>
      <c r="F27" s="6">
        <v>44801</v>
      </c>
      <c r="G27" s="6">
        <v>44804</v>
      </c>
      <c r="H27" s="4">
        <v>1</v>
      </c>
      <c r="I27" s="4">
        <v>3</v>
      </c>
      <c r="J27" s="4">
        <v>3</v>
      </c>
      <c r="K27" s="4" t="s">
        <v>30</v>
      </c>
      <c r="L27" s="4">
        <v>-3900</v>
      </c>
      <c r="M27" s="4">
        <v>-3900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44795</v>
      </c>
      <c r="S27" s="6">
        <v>44807</v>
      </c>
      <c r="T27" s="4" t="s">
        <v>34</v>
      </c>
      <c r="U27" s="4">
        <v>-3900</v>
      </c>
      <c r="V27" s="4">
        <v>0</v>
      </c>
      <c r="W27" s="4">
        <v>0</v>
      </c>
      <c r="X27" s="4" t="s">
        <v>157</v>
      </c>
      <c r="Y27" s="4" t="s">
        <v>36</v>
      </c>
    </row>
    <row r="28" s="4" customFormat="1" spans="1:25">
      <c r="A28" s="4" t="s">
        <v>153</v>
      </c>
      <c r="B28" s="4" t="s">
        <v>26</v>
      </c>
      <c r="C28" s="4" t="s">
        <v>158</v>
      </c>
      <c r="D28" s="4" t="s">
        <v>154</v>
      </c>
      <c r="E28" s="4" t="s">
        <v>155</v>
      </c>
      <c r="F28" s="6">
        <v>44801</v>
      </c>
      <c r="G28" s="6">
        <v>44804</v>
      </c>
      <c r="H28" s="4">
        <v>1</v>
      </c>
      <c r="I28" s="4">
        <v>3</v>
      </c>
      <c r="J28" s="4">
        <v>3</v>
      </c>
      <c r="K28" s="4" t="s">
        <v>30</v>
      </c>
      <c r="L28" s="4">
        <v>0</v>
      </c>
      <c r="M28" s="4">
        <v>0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44795</v>
      </c>
      <c r="S28" s="6">
        <v>44807</v>
      </c>
      <c r="T28" s="4" t="s">
        <v>34</v>
      </c>
      <c r="U28" s="4">
        <v>0</v>
      </c>
      <c r="V28" s="4">
        <v>0</v>
      </c>
      <c r="W28" s="4">
        <v>0</v>
      </c>
      <c r="X28" s="4" t="s">
        <v>157</v>
      </c>
      <c r="Y28" s="4" t="s">
        <v>36</v>
      </c>
    </row>
    <row r="29" s="4" customFormat="1" spans="1:25">
      <c r="A29" s="4" t="s">
        <v>159</v>
      </c>
      <c r="B29" s="4" t="s">
        <v>26</v>
      </c>
      <c r="C29" s="4" t="s">
        <v>27</v>
      </c>
      <c r="D29" s="4" t="s">
        <v>160</v>
      </c>
      <c r="E29" s="4" t="s">
        <v>161</v>
      </c>
      <c r="F29" s="6">
        <v>44799</v>
      </c>
      <c r="G29" s="6">
        <v>44804</v>
      </c>
      <c r="H29" s="4">
        <v>1</v>
      </c>
      <c r="I29" s="4">
        <v>5</v>
      </c>
      <c r="J29" s="4">
        <v>5</v>
      </c>
      <c r="K29" s="4" t="s">
        <v>30</v>
      </c>
      <c r="L29" s="4">
        <v>2290</v>
      </c>
      <c r="M29" s="4">
        <v>2290</v>
      </c>
      <c r="N29" s="4" t="s">
        <v>162</v>
      </c>
      <c r="O29" s="4" t="s">
        <v>32</v>
      </c>
      <c r="P29" s="4" t="s">
        <v>33</v>
      </c>
      <c r="Q29" s="4">
        <v>0</v>
      </c>
      <c r="R29" s="7">
        <v>44796</v>
      </c>
      <c r="S29" s="6">
        <v>44807</v>
      </c>
      <c r="T29" s="4" t="s">
        <v>34</v>
      </c>
      <c r="U29" s="4">
        <v>2290</v>
      </c>
      <c r="V29" s="4">
        <v>0</v>
      </c>
      <c r="W29" s="4">
        <v>0</v>
      </c>
      <c r="X29" s="4" t="s">
        <v>163</v>
      </c>
      <c r="Y29" s="4" t="s">
        <v>164</v>
      </c>
    </row>
    <row r="30" s="4" customFormat="1" spans="1:25">
      <c r="A30" s="4" t="s">
        <v>165</v>
      </c>
      <c r="B30" s="4" t="s">
        <v>26</v>
      </c>
      <c r="C30" s="4" t="s">
        <v>27</v>
      </c>
      <c r="D30" s="4" t="s">
        <v>166</v>
      </c>
      <c r="E30" s="4" t="s">
        <v>167</v>
      </c>
      <c r="F30" s="6">
        <v>44802</v>
      </c>
      <c r="G30" s="6">
        <v>44804</v>
      </c>
      <c r="H30" s="4">
        <v>1</v>
      </c>
      <c r="I30" s="4">
        <v>2</v>
      </c>
      <c r="J30" s="4">
        <v>2</v>
      </c>
      <c r="K30" s="4" t="s">
        <v>30</v>
      </c>
      <c r="L30" s="4">
        <v>1860</v>
      </c>
      <c r="M30" s="4">
        <v>1860</v>
      </c>
      <c r="N30" s="4" t="s">
        <v>168</v>
      </c>
      <c r="O30" s="4" t="s">
        <v>32</v>
      </c>
      <c r="P30" s="4" t="s">
        <v>33</v>
      </c>
      <c r="Q30" s="4">
        <v>0</v>
      </c>
      <c r="R30" s="7">
        <v>44796</v>
      </c>
      <c r="S30" s="6">
        <v>44807</v>
      </c>
      <c r="T30" s="4" t="s">
        <v>34</v>
      </c>
      <c r="U30" s="4">
        <v>1860</v>
      </c>
      <c r="V30" s="4">
        <v>0</v>
      </c>
      <c r="W30" s="4">
        <v>773</v>
      </c>
      <c r="X30" s="4" t="s">
        <v>169</v>
      </c>
      <c r="Y30" s="4" t="s">
        <v>170</v>
      </c>
    </row>
    <row r="31" s="4" customFormat="1" spans="1:25">
      <c r="A31" s="4" t="s">
        <v>171</v>
      </c>
      <c r="B31" s="4" t="s">
        <v>26</v>
      </c>
      <c r="C31" s="4" t="s">
        <v>27</v>
      </c>
      <c r="D31" s="4" t="s">
        <v>172</v>
      </c>
      <c r="E31" s="4" t="s">
        <v>173</v>
      </c>
      <c r="F31" s="6">
        <v>44798</v>
      </c>
      <c r="G31" s="6">
        <v>44804</v>
      </c>
      <c r="H31" s="4">
        <v>1</v>
      </c>
      <c r="I31" s="4">
        <v>6</v>
      </c>
      <c r="J31" s="4">
        <v>6</v>
      </c>
      <c r="K31" s="4" t="s">
        <v>30</v>
      </c>
      <c r="L31" s="4">
        <v>2658</v>
      </c>
      <c r="M31" s="4">
        <v>2658</v>
      </c>
      <c r="N31" s="4" t="s">
        <v>174</v>
      </c>
      <c r="O31" s="4" t="s">
        <v>32</v>
      </c>
      <c r="P31" s="4" t="s">
        <v>33</v>
      </c>
      <c r="Q31" s="4">
        <v>0</v>
      </c>
      <c r="R31" s="7">
        <v>44797</v>
      </c>
      <c r="S31" s="6">
        <v>44807</v>
      </c>
      <c r="T31" s="4" t="s">
        <v>34</v>
      </c>
      <c r="U31" s="4">
        <v>2658</v>
      </c>
      <c r="V31" s="4">
        <v>0</v>
      </c>
      <c r="W31" s="4">
        <v>0</v>
      </c>
      <c r="X31" s="4" t="s">
        <v>175</v>
      </c>
      <c r="Y31" s="4" t="s">
        <v>176</v>
      </c>
    </row>
    <row r="32" s="4" customFormat="1" spans="1:25">
      <c r="A32" s="4" t="s">
        <v>177</v>
      </c>
      <c r="B32" s="4" t="s">
        <v>26</v>
      </c>
      <c r="C32" s="4" t="s">
        <v>27</v>
      </c>
      <c r="D32" s="4" t="s">
        <v>178</v>
      </c>
      <c r="E32" s="4" t="s">
        <v>179</v>
      </c>
      <c r="F32" s="6">
        <v>44800</v>
      </c>
      <c r="G32" s="6">
        <v>44804</v>
      </c>
      <c r="H32" s="4">
        <v>1</v>
      </c>
      <c r="I32" s="4">
        <v>4</v>
      </c>
      <c r="J32" s="4">
        <v>4</v>
      </c>
      <c r="K32" s="4" t="s">
        <v>30</v>
      </c>
      <c r="L32" s="4">
        <v>1291</v>
      </c>
      <c r="M32" s="4">
        <v>1291</v>
      </c>
      <c r="N32" s="4" t="s">
        <v>180</v>
      </c>
      <c r="O32" s="4" t="s">
        <v>32</v>
      </c>
      <c r="P32" s="4" t="s">
        <v>33</v>
      </c>
      <c r="Q32" s="4">
        <v>0</v>
      </c>
      <c r="R32" s="7">
        <v>44797</v>
      </c>
      <c r="S32" s="6">
        <v>44807</v>
      </c>
      <c r="T32" s="4" t="s">
        <v>34</v>
      </c>
      <c r="U32" s="4">
        <v>1291</v>
      </c>
      <c r="V32" s="4">
        <v>0</v>
      </c>
      <c r="W32" s="4">
        <v>0</v>
      </c>
      <c r="X32" s="4" t="s">
        <v>181</v>
      </c>
      <c r="Y32" s="4" t="s">
        <v>182</v>
      </c>
    </row>
    <row r="33" s="4" customFormat="1" spans="1:25">
      <c r="A33" s="4" t="s">
        <v>183</v>
      </c>
      <c r="B33" s="4" t="s">
        <v>26</v>
      </c>
      <c r="C33" s="4" t="s">
        <v>27</v>
      </c>
      <c r="D33" s="4" t="s">
        <v>184</v>
      </c>
      <c r="E33" s="4" t="s">
        <v>185</v>
      </c>
      <c r="F33" s="6">
        <v>44800</v>
      </c>
      <c r="G33" s="6">
        <v>44804</v>
      </c>
      <c r="H33" s="4">
        <v>1</v>
      </c>
      <c r="I33" s="4">
        <v>4</v>
      </c>
      <c r="J33" s="4">
        <v>4</v>
      </c>
      <c r="K33" s="4" t="s">
        <v>30</v>
      </c>
      <c r="L33" s="4">
        <v>2232</v>
      </c>
      <c r="M33" s="4">
        <v>2232</v>
      </c>
      <c r="N33" s="4" t="s">
        <v>186</v>
      </c>
      <c r="O33" s="4" t="s">
        <v>32</v>
      </c>
      <c r="P33" s="4" t="s">
        <v>33</v>
      </c>
      <c r="Q33" s="4">
        <v>0</v>
      </c>
      <c r="R33" s="7">
        <v>44797</v>
      </c>
      <c r="S33" s="6">
        <v>44807</v>
      </c>
      <c r="T33" s="4" t="s">
        <v>34</v>
      </c>
      <c r="U33" s="4">
        <v>2232</v>
      </c>
      <c r="V33" s="4">
        <v>0</v>
      </c>
      <c r="W33" s="4">
        <v>0</v>
      </c>
      <c r="X33" s="4" t="s">
        <v>187</v>
      </c>
      <c r="Y33" s="4" t="s">
        <v>188</v>
      </c>
    </row>
    <row r="34" s="4" customFormat="1" spans="1:25">
      <c r="A34" s="4" t="s">
        <v>189</v>
      </c>
      <c r="B34" s="4" t="s">
        <v>26</v>
      </c>
      <c r="C34" s="4" t="s">
        <v>27</v>
      </c>
      <c r="D34" s="4" t="s">
        <v>190</v>
      </c>
      <c r="E34" s="4" t="s">
        <v>191</v>
      </c>
      <c r="F34" s="6">
        <v>44801</v>
      </c>
      <c r="G34" s="6">
        <v>44804</v>
      </c>
      <c r="H34" s="4">
        <v>1</v>
      </c>
      <c r="I34" s="4">
        <v>3</v>
      </c>
      <c r="J34" s="4">
        <v>3</v>
      </c>
      <c r="K34" s="4" t="s">
        <v>30</v>
      </c>
      <c r="L34" s="4">
        <v>1374</v>
      </c>
      <c r="M34" s="4">
        <v>1374</v>
      </c>
      <c r="N34" s="4" t="s">
        <v>192</v>
      </c>
      <c r="O34" s="4" t="s">
        <v>32</v>
      </c>
      <c r="P34" s="4" t="s">
        <v>33</v>
      </c>
      <c r="Q34" s="4">
        <v>0</v>
      </c>
      <c r="R34" s="7">
        <v>44798</v>
      </c>
      <c r="S34" s="6">
        <v>44807</v>
      </c>
      <c r="T34" s="4" t="s">
        <v>34</v>
      </c>
      <c r="U34" s="4">
        <v>1374</v>
      </c>
      <c r="V34" s="4">
        <v>0</v>
      </c>
      <c r="W34" s="4">
        <v>0</v>
      </c>
      <c r="X34" s="4" t="s">
        <v>193</v>
      </c>
      <c r="Y34" s="4" t="s">
        <v>194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196</v>
      </c>
      <c r="E35" s="4" t="s">
        <v>197</v>
      </c>
      <c r="F35" s="6">
        <v>44798</v>
      </c>
      <c r="G35" s="6">
        <v>44804</v>
      </c>
      <c r="H35" s="4">
        <v>1</v>
      </c>
      <c r="I35" s="4">
        <v>6</v>
      </c>
      <c r="J35" s="4">
        <v>6</v>
      </c>
      <c r="K35" s="4" t="s">
        <v>30</v>
      </c>
      <c r="L35" s="4">
        <v>840</v>
      </c>
      <c r="M35" s="4">
        <v>840</v>
      </c>
      <c r="N35" s="4" t="s">
        <v>198</v>
      </c>
      <c r="O35" s="4" t="s">
        <v>32</v>
      </c>
      <c r="P35" s="4" t="s">
        <v>33</v>
      </c>
      <c r="Q35" s="4">
        <v>0</v>
      </c>
      <c r="R35" s="7">
        <v>44798</v>
      </c>
      <c r="S35" s="6">
        <v>44807</v>
      </c>
      <c r="T35" s="4" t="s">
        <v>34</v>
      </c>
      <c r="U35" s="4">
        <v>840</v>
      </c>
      <c r="V35" s="4">
        <v>0</v>
      </c>
      <c r="W35" s="4">
        <v>0</v>
      </c>
      <c r="X35" s="4" t="s">
        <v>199</v>
      </c>
      <c r="Y35" s="4" t="s">
        <v>199</v>
      </c>
    </row>
    <row r="36" s="4" customFormat="1" spans="1:25">
      <c r="A36" s="4" t="s">
        <v>200</v>
      </c>
      <c r="B36" s="4" t="s">
        <v>26</v>
      </c>
      <c r="C36" s="4" t="s">
        <v>27</v>
      </c>
      <c r="D36" s="4" t="s">
        <v>201</v>
      </c>
      <c r="E36" s="4" t="s">
        <v>202</v>
      </c>
      <c r="F36" s="6">
        <v>44803</v>
      </c>
      <c r="G36" s="6">
        <v>44804</v>
      </c>
      <c r="H36" s="4">
        <v>1</v>
      </c>
      <c r="I36" s="4">
        <v>1</v>
      </c>
      <c r="J36" s="4">
        <v>1</v>
      </c>
      <c r="K36" s="4" t="s">
        <v>30</v>
      </c>
      <c r="L36" s="4">
        <v>525</v>
      </c>
      <c r="M36" s="4">
        <v>525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44798</v>
      </c>
      <c r="S36" s="6">
        <v>44807</v>
      </c>
      <c r="T36" s="4" t="s">
        <v>34</v>
      </c>
      <c r="U36" s="4">
        <v>525</v>
      </c>
      <c r="V36" s="4">
        <v>0</v>
      </c>
      <c r="W36" s="4">
        <v>0</v>
      </c>
      <c r="X36" s="4" t="s">
        <v>204</v>
      </c>
      <c r="Y36" s="4" t="s">
        <v>205</v>
      </c>
    </row>
    <row r="37" s="4" customFormat="1" spans="1:25">
      <c r="A37" s="4" t="s">
        <v>135</v>
      </c>
      <c r="B37" s="4" t="s">
        <v>26</v>
      </c>
      <c r="C37" s="4" t="s">
        <v>56</v>
      </c>
      <c r="D37" s="4" t="s">
        <v>136</v>
      </c>
      <c r="E37" s="4" t="s">
        <v>137</v>
      </c>
      <c r="F37" s="6">
        <v>44802</v>
      </c>
      <c r="G37" s="6">
        <v>44804</v>
      </c>
      <c r="H37" s="4">
        <v>1</v>
      </c>
      <c r="I37" s="4">
        <v>2</v>
      </c>
      <c r="J37" s="4">
        <v>2</v>
      </c>
      <c r="K37" s="4" t="s">
        <v>30</v>
      </c>
      <c r="L37" s="4">
        <v>-2584</v>
      </c>
      <c r="M37" s="4">
        <v>-2584</v>
      </c>
      <c r="N37" s="4" t="s">
        <v>138</v>
      </c>
      <c r="O37" s="4" t="s">
        <v>32</v>
      </c>
      <c r="P37" s="4" t="s">
        <v>33</v>
      </c>
      <c r="Q37" s="4">
        <v>0</v>
      </c>
      <c r="R37" s="7">
        <v>44793</v>
      </c>
      <c r="S37" s="6">
        <v>44807</v>
      </c>
      <c r="T37" s="4" t="s">
        <v>34</v>
      </c>
      <c r="U37" s="4">
        <v>-2584</v>
      </c>
      <c r="V37" s="4">
        <v>0</v>
      </c>
      <c r="W37" s="4">
        <v>0</v>
      </c>
      <c r="X37" s="4" t="s">
        <v>139</v>
      </c>
      <c r="Y37" s="4" t="s">
        <v>140</v>
      </c>
    </row>
    <row r="38" s="4" customFormat="1" spans="1:26">
      <c r="A38" s="4" t="s">
        <v>206</v>
      </c>
      <c r="B38" s="4" t="s">
        <v>26</v>
      </c>
      <c r="C38" s="4" t="s">
        <v>27</v>
      </c>
      <c r="D38" s="4" t="s">
        <v>201</v>
      </c>
      <c r="E38" s="4" t="s">
        <v>202</v>
      </c>
      <c r="F38" s="6">
        <v>44803</v>
      </c>
      <c r="G38" s="6">
        <v>44804</v>
      </c>
      <c r="H38" s="4">
        <v>2</v>
      </c>
      <c r="I38" s="4">
        <v>1</v>
      </c>
      <c r="J38" s="4">
        <v>2</v>
      </c>
      <c r="K38" s="4" t="s">
        <v>30</v>
      </c>
      <c r="L38" s="4">
        <v>1050</v>
      </c>
      <c r="M38" s="4">
        <v>1050</v>
      </c>
      <c r="N38" s="4" t="s">
        <v>207</v>
      </c>
      <c r="O38" s="4" t="s">
        <v>32</v>
      </c>
      <c r="P38" s="4" t="s">
        <v>33</v>
      </c>
      <c r="Q38" s="4">
        <v>0</v>
      </c>
      <c r="R38" s="7">
        <v>44798</v>
      </c>
      <c r="S38" s="6">
        <v>44807</v>
      </c>
      <c r="T38" s="4" t="s">
        <v>34</v>
      </c>
      <c r="U38" s="4">
        <v>1050</v>
      </c>
      <c r="V38" s="4">
        <v>0</v>
      </c>
      <c r="W38" s="4">
        <v>0</v>
      </c>
      <c r="X38" s="4" t="s">
        <v>208</v>
      </c>
      <c r="Y38" s="4">
        <v>10276700</v>
      </c>
      <c r="Z38" s="4" t="s">
        <v>209</v>
      </c>
    </row>
    <row r="39" s="4" customFormat="1" spans="1:25">
      <c r="A39" s="4" t="s">
        <v>210</v>
      </c>
      <c r="B39" s="4" t="s">
        <v>26</v>
      </c>
      <c r="C39" s="4" t="s">
        <v>27</v>
      </c>
      <c r="D39" s="4" t="s">
        <v>201</v>
      </c>
      <c r="E39" s="4" t="s">
        <v>202</v>
      </c>
      <c r="F39" s="6">
        <v>44803</v>
      </c>
      <c r="G39" s="6">
        <v>44804</v>
      </c>
      <c r="H39" s="4">
        <v>1</v>
      </c>
      <c r="I39" s="4">
        <v>1</v>
      </c>
      <c r="J39" s="4">
        <v>1</v>
      </c>
      <c r="K39" s="4" t="s">
        <v>30</v>
      </c>
      <c r="L39" s="4">
        <v>525</v>
      </c>
      <c r="M39" s="4">
        <v>525</v>
      </c>
      <c r="N39" s="4" t="s">
        <v>211</v>
      </c>
      <c r="O39" s="4" t="s">
        <v>32</v>
      </c>
      <c r="P39" s="4" t="s">
        <v>33</v>
      </c>
      <c r="Q39" s="4">
        <v>0</v>
      </c>
      <c r="R39" s="7">
        <v>44798</v>
      </c>
      <c r="S39" s="6">
        <v>44807</v>
      </c>
      <c r="T39" s="4" t="s">
        <v>34</v>
      </c>
      <c r="U39" s="4">
        <v>525</v>
      </c>
      <c r="V39" s="4">
        <v>0</v>
      </c>
      <c r="W39" s="4">
        <v>0</v>
      </c>
      <c r="X39" s="4" t="s">
        <v>212</v>
      </c>
      <c r="Y39" s="4" t="s">
        <v>213</v>
      </c>
    </row>
    <row r="40" s="4" customFormat="1" spans="1:25">
      <c r="A40" s="4" t="s">
        <v>214</v>
      </c>
      <c r="B40" s="4" t="s">
        <v>26</v>
      </c>
      <c r="C40" s="4" t="s">
        <v>27</v>
      </c>
      <c r="D40" s="4" t="s">
        <v>215</v>
      </c>
      <c r="E40" s="4" t="s">
        <v>216</v>
      </c>
      <c r="F40" s="6">
        <v>44802</v>
      </c>
      <c r="G40" s="6">
        <v>44804</v>
      </c>
      <c r="H40" s="4">
        <v>2</v>
      </c>
      <c r="I40" s="4">
        <v>2</v>
      </c>
      <c r="J40" s="4">
        <v>4</v>
      </c>
      <c r="K40" s="4" t="s">
        <v>30</v>
      </c>
      <c r="L40" s="4">
        <v>1404</v>
      </c>
      <c r="M40" s="4">
        <v>1404</v>
      </c>
      <c r="N40" s="4" t="s">
        <v>217</v>
      </c>
      <c r="O40" s="4" t="s">
        <v>32</v>
      </c>
      <c r="P40" s="4" t="s">
        <v>33</v>
      </c>
      <c r="Q40" s="4">
        <v>0</v>
      </c>
      <c r="R40" s="7">
        <v>44798</v>
      </c>
      <c r="S40" s="6">
        <v>44807</v>
      </c>
      <c r="T40" s="4" t="s">
        <v>34</v>
      </c>
      <c r="U40" s="4">
        <v>1404</v>
      </c>
      <c r="V40" s="4">
        <v>0</v>
      </c>
      <c r="W40" s="4">
        <v>0</v>
      </c>
      <c r="X40" s="4" t="s">
        <v>218</v>
      </c>
      <c r="Y40" s="4" t="s">
        <v>219</v>
      </c>
    </row>
    <row r="41" s="4" customFormat="1" spans="1:25">
      <c r="A41" s="4" t="s">
        <v>220</v>
      </c>
      <c r="B41" s="4" t="s">
        <v>26</v>
      </c>
      <c r="C41" s="4" t="s">
        <v>27</v>
      </c>
      <c r="D41" s="4" t="s">
        <v>221</v>
      </c>
      <c r="E41" s="4" t="s">
        <v>222</v>
      </c>
      <c r="F41" s="6">
        <v>44800</v>
      </c>
      <c r="G41" s="6">
        <v>44804</v>
      </c>
      <c r="H41" s="4">
        <v>2</v>
      </c>
      <c r="I41" s="4">
        <v>4</v>
      </c>
      <c r="J41" s="4">
        <v>8</v>
      </c>
      <c r="K41" s="4" t="s">
        <v>30</v>
      </c>
      <c r="L41" s="4">
        <v>7076</v>
      </c>
      <c r="M41" s="4">
        <v>7076</v>
      </c>
      <c r="N41" s="4" t="s">
        <v>223</v>
      </c>
      <c r="O41" s="4" t="s">
        <v>32</v>
      </c>
      <c r="P41" s="4" t="s">
        <v>33</v>
      </c>
      <c r="Q41" s="4">
        <v>0</v>
      </c>
      <c r="R41" s="7">
        <v>44798</v>
      </c>
      <c r="S41" s="6">
        <v>44807</v>
      </c>
      <c r="T41" s="4" t="s">
        <v>34</v>
      </c>
      <c r="U41" s="4">
        <v>7076</v>
      </c>
      <c r="V41" s="4">
        <v>0</v>
      </c>
      <c r="W41" s="4">
        <v>0</v>
      </c>
      <c r="X41" s="4" t="s">
        <v>224</v>
      </c>
      <c r="Y41" s="4" t="s">
        <v>225</v>
      </c>
    </row>
    <row r="42" s="4" customFormat="1" spans="1:25">
      <c r="A42" s="4" t="s">
        <v>226</v>
      </c>
      <c r="B42" s="4" t="s">
        <v>26</v>
      </c>
      <c r="C42" s="4" t="s">
        <v>27</v>
      </c>
      <c r="D42" s="4" t="s">
        <v>227</v>
      </c>
      <c r="E42" s="4" t="s">
        <v>228</v>
      </c>
      <c r="F42" s="6">
        <v>44803</v>
      </c>
      <c r="G42" s="6">
        <v>44804</v>
      </c>
      <c r="H42" s="4">
        <v>1</v>
      </c>
      <c r="I42" s="4">
        <v>1</v>
      </c>
      <c r="J42" s="4">
        <v>1</v>
      </c>
      <c r="K42" s="4" t="s">
        <v>30</v>
      </c>
      <c r="L42" s="4">
        <v>255</v>
      </c>
      <c r="M42" s="4">
        <v>255</v>
      </c>
      <c r="N42" s="4" t="s">
        <v>229</v>
      </c>
      <c r="O42" s="4" t="s">
        <v>32</v>
      </c>
      <c r="P42" s="4" t="s">
        <v>33</v>
      </c>
      <c r="Q42" s="4">
        <v>0</v>
      </c>
      <c r="R42" s="7">
        <v>44799</v>
      </c>
      <c r="S42" s="6">
        <v>44807</v>
      </c>
      <c r="T42" s="4" t="s">
        <v>34</v>
      </c>
      <c r="U42" s="4">
        <v>255</v>
      </c>
      <c r="V42" s="4">
        <v>0</v>
      </c>
      <c r="W42" s="4">
        <v>0</v>
      </c>
      <c r="X42" s="4" t="s">
        <v>230</v>
      </c>
      <c r="Y42" s="4" t="s">
        <v>231</v>
      </c>
    </row>
    <row r="43" s="4" customFormat="1" spans="1:25">
      <c r="A43" s="4" t="s">
        <v>232</v>
      </c>
      <c r="B43" s="4" t="s">
        <v>26</v>
      </c>
      <c r="C43" s="4" t="s">
        <v>27</v>
      </c>
      <c r="D43" s="4" t="s">
        <v>178</v>
      </c>
      <c r="E43" s="4" t="s">
        <v>179</v>
      </c>
      <c r="F43" s="6">
        <v>44803</v>
      </c>
      <c r="G43" s="6">
        <v>44804</v>
      </c>
      <c r="H43" s="4">
        <v>1</v>
      </c>
      <c r="I43" s="4">
        <v>1</v>
      </c>
      <c r="J43" s="4">
        <v>1</v>
      </c>
      <c r="K43" s="4" t="s">
        <v>30</v>
      </c>
      <c r="L43" s="4">
        <v>301</v>
      </c>
      <c r="M43" s="4">
        <v>301</v>
      </c>
      <c r="N43" s="4" t="s">
        <v>233</v>
      </c>
      <c r="O43" s="4" t="s">
        <v>32</v>
      </c>
      <c r="P43" s="4" t="s">
        <v>33</v>
      </c>
      <c r="Q43" s="4">
        <v>0</v>
      </c>
      <c r="R43" s="7">
        <v>44799</v>
      </c>
      <c r="S43" s="6">
        <v>44807</v>
      </c>
      <c r="T43" s="4" t="s">
        <v>34</v>
      </c>
      <c r="U43" s="4">
        <v>301</v>
      </c>
      <c r="V43" s="4">
        <v>0</v>
      </c>
      <c r="W43" s="4">
        <v>0</v>
      </c>
      <c r="X43" s="4" t="s">
        <v>234</v>
      </c>
      <c r="Y43" s="4" t="s">
        <v>235</v>
      </c>
    </row>
    <row r="44" s="4" customFormat="1" spans="1:25">
      <c r="A44" s="4" t="s">
        <v>236</v>
      </c>
      <c r="B44" s="4" t="s">
        <v>26</v>
      </c>
      <c r="C44" s="4" t="s">
        <v>27</v>
      </c>
      <c r="D44" s="4" t="s">
        <v>237</v>
      </c>
      <c r="E44" s="4" t="s">
        <v>238</v>
      </c>
      <c r="F44" s="6">
        <v>44800</v>
      </c>
      <c r="G44" s="6">
        <v>44804</v>
      </c>
      <c r="H44" s="4">
        <v>1</v>
      </c>
      <c r="I44" s="4">
        <v>4</v>
      </c>
      <c r="J44" s="4">
        <v>4</v>
      </c>
      <c r="K44" s="4" t="s">
        <v>30</v>
      </c>
      <c r="L44" s="4">
        <v>464</v>
      </c>
      <c r="M44" s="4">
        <v>464</v>
      </c>
      <c r="N44" s="4" t="s">
        <v>239</v>
      </c>
      <c r="O44" s="4" t="s">
        <v>32</v>
      </c>
      <c r="P44" s="4" t="s">
        <v>33</v>
      </c>
      <c r="Q44" s="4">
        <v>0</v>
      </c>
      <c r="R44" s="7">
        <v>44799</v>
      </c>
      <c r="S44" s="6">
        <v>44807</v>
      </c>
      <c r="T44" s="4" t="s">
        <v>34</v>
      </c>
      <c r="U44" s="4">
        <v>464</v>
      </c>
      <c r="V44" s="4">
        <v>0</v>
      </c>
      <c r="W44" s="4">
        <v>0</v>
      </c>
      <c r="X44" s="4" t="s">
        <v>240</v>
      </c>
      <c r="Y44" s="4" t="s">
        <v>241</v>
      </c>
    </row>
    <row r="45" s="4" customFormat="1" spans="1:25">
      <c r="A45" s="4" t="s">
        <v>242</v>
      </c>
      <c r="B45" s="4" t="s">
        <v>26</v>
      </c>
      <c r="C45" s="4" t="s">
        <v>27</v>
      </c>
      <c r="D45" s="4" t="s">
        <v>243</v>
      </c>
      <c r="E45" s="4" t="s">
        <v>244</v>
      </c>
      <c r="F45" s="6">
        <v>44803</v>
      </c>
      <c r="G45" s="6">
        <v>44804</v>
      </c>
      <c r="H45" s="4">
        <v>1</v>
      </c>
      <c r="I45" s="4">
        <v>1</v>
      </c>
      <c r="J45" s="4">
        <v>1</v>
      </c>
      <c r="K45" s="4" t="s">
        <v>30</v>
      </c>
      <c r="L45" s="4">
        <v>318</v>
      </c>
      <c r="M45" s="4">
        <v>318</v>
      </c>
      <c r="N45" s="4" t="s">
        <v>245</v>
      </c>
      <c r="O45" s="4" t="s">
        <v>32</v>
      </c>
      <c r="P45" s="4" t="s">
        <v>33</v>
      </c>
      <c r="Q45" s="4">
        <v>0</v>
      </c>
      <c r="R45" s="7">
        <v>44799</v>
      </c>
      <c r="S45" s="6">
        <v>44807</v>
      </c>
      <c r="T45" s="4" t="s">
        <v>34</v>
      </c>
      <c r="U45" s="4">
        <v>318</v>
      </c>
      <c r="V45" s="4">
        <v>0</v>
      </c>
      <c r="W45" s="4">
        <v>0</v>
      </c>
      <c r="X45" s="4" t="s">
        <v>246</v>
      </c>
      <c r="Y45" s="4" t="s">
        <v>247</v>
      </c>
    </row>
    <row r="46" s="4" customFormat="1" spans="1:25">
      <c r="A46" s="4" t="s">
        <v>248</v>
      </c>
      <c r="B46" s="4" t="s">
        <v>26</v>
      </c>
      <c r="C46" s="4" t="s">
        <v>27</v>
      </c>
      <c r="D46" s="4" t="s">
        <v>201</v>
      </c>
      <c r="E46" s="4" t="s">
        <v>202</v>
      </c>
      <c r="F46" s="6">
        <v>44803</v>
      </c>
      <c r="G46" s="6">
        <v>44804</v>
      </c>
      <c r="H46" s="4">
        <v>1</v>
      </c>
      <c r="I46" s="4">
        <v>1</v>
      </c>
      <c r="J46" s="4">
        <v>1</v>
      </c>
      <c r="K46" s="4" t="s">
        <v>30</v>
      </c>
      <c r="L46" s="4">
        <v>526</v>
      </c>
      <c r="M46" s="4">
        <v>526</v>
      </c>
      <c r="N46" s="4" t="s">
        <v>249</v>
      </c>
      <c r="O46" s="4" t="s">
        <v>32</v>
      </c>
      <c r="P46" s="4" t="s">
        <v>33</v>
      </c>
      <c r="Q46" s="4">
        <v>0</v>
      </c>
      <c r="R46" s="7">
        <v>44799</v>
      </c>
      <c r="S46" s="6">
        <v>44807</v>
      </c>
      <c r="T46" s="4" t="s">
        <v>34</v>
      </c>
      <c r="U46" s="4">
        <v>526</v>
      </c>
      <c r="V46" s="4">
        <v>0</v>
      </c>
      <c r="W46" s="4">
        <v>0</v>
      </c>
      <c r="X46" s="4" t="s">
        <v>250</v>
      </c>
      <c r="Y46" s="4" t="s">
        <v>251</v>
      </c>
    </row>
    <row r="47" s="4" customFormat="1" spans="1:25">
      <c r="A47" s="4" t="s">
        <v>252</v>
      </c>
      <c r="B47" s="4" t="s">
        <v>26</v>
      </c>
      <c r="C47" s="4" t="s">
        <v>27</v>
      </c>
      <c r="D47" s="4" t="s">
        <v>221</v>
      </c>
      <c r="E47" s="4" t="s">
        <v>222</v>
      </c>
      <c r="F47" s="6">
        <v>44800</v>
      </c>
      <c r="G47" s="6">
        <v>44804</v>
      </c>
      <c r="H47" s="4">
        <v>1</v>
      </c>
      <c r="I47" s="4">
        <v>4</v>
      </c>
      <c r="J47" s="4">
        <v>4</v>
      </c>
      <c r="K47" s="4" t="s">
        <v>30</v>
      </c>
      <c r="L47" s="4">
        <v>3620</v>
      </c>
      <c r="M47" s="4">
        <v>3620</v>
      </c>
      <c r="N47" s="4" t="s">
        <v>253</v>
      </c>
      <c r="O47" s="4" t="s">
        <v>32</v>
      </c>
      <c r="P47" s="4" t="s">
        <v>33</v>
      </c>
      <c r="Q47" s="4">
        <v>0</v>
      </c>
      <c r="R47" s="7">
        <v>44800</v>
      </c>
      <c r="S47" s="6">
        <v>44807</v>
      </c>
      <c r="T47" s="4" t="s">
        <v>34</v>
      </c>
      <c r="U47" s="4">
        <v>3620</v>
      </c>
      <c r="V47" s="4">
        <v>0</v>
      </c>
      <c r="W47" s="4">
        <v>0</v>
      </c>
      <c r="X47" s="4" t="s">
        <v>254</v>
      </c>
      <c r="Y47" s="4" t="s">
        <v>36</v>
      </c>
    </row>
    <row r="48" s="4" customFormat="1" spans="1:25">
      <c r="A48" s="4" t="s">
        <v>252</v>
      </c>
      <c r="B48" s="4" t="s">
        <v>26</v>
      </c>
      <c r="C48" s="4" t="s">
        <v>56</v>
      </c>
      <c r="D48" s="4" t="s">
        <v>221</v>
      </c>
      <c r="E48" s="4" t="s">
        <v>222</v>
      </c>
      <c r="F48" s="6">
        <v>44800</v>
      </c>
      <c r="G48" s="6">
        <v>44804</v>
      </c>
      <c r="H48" s="4">
        <v>1</v>
      </c>
      <c r="I48" s="4">
        <v>4</v>
      </c>
      <c r="J48" s="4">
        <v>4</v>
      </c>
      <c r="K48" s="4" t="s">
        <v>30</v>
      </c>
      <c r="L48" s="4">
        <v>-3620</v>
      </c>
      <c r="M48" s="4">
        <v>-3620</v>
      </c>
      <c r="N48" s="4" t="s">
        <v>253</v>
      </c>
      <c r="O48" s="4" t="s">
        <v>32</v>
      </c>
      <c r="P48" s="4" t="s">
        <v>33</v>
      </c>
      <c r="Q48" s="4">
        <v>0</v>
      </c>
      <c r="R48" s="7">
        <v>44800</v>
      </c>
      <c r="S48" s="6">
        <v>44807</v>
      </c>
      <c r="T48" s="4" t="s">
        <v>34</v>
      </c>
      <c r="U48" s="4">
        <v>-3620</v>
      </c>
      <c r="V48" s="4">
        <v>0</v>
      </c>
      <c r="W48" s="4">
        <v>0</v>
      </c>
      <c r="X48" s="4" t="s">
        <v>254</v>
      </c>
      <c r="Y48" s="4" t="s">
        <v>36</v>
      </c>
    </row>
    <row r="49" s="4" customFormat="1" spans="1:25">
      <c r="A49" s="4" t="s">
        <v>252</v>
      </c>
      <c r="B49" s="4" t="s">
        <v>26</v>
      </c>
      <c r="C49" s="4" t="s">
        <v>158</v>
      </c>
      <c r="D49" s="4" t="s">
        <v>221</v>
      </c>
      <c r="E49" s="4" t="s">
        <v>222</v>
      </c>
      <c r="F49" s="6">
        <v>44800</v>
      </c>
      <c r="G49" s="6">
        <v>44804</v>
      </c>
      <c r="H49" s="4">
        <v>1</v>
      </c>
      <c r="I49" s="4">
        <v>4</v>
      </c>
      <c r="J49" s="4">
        <v>4</v>
      </c>
      <c r="K49" s="4" t="s">
        <v>30</v>
      </c>
      <c r="L49" s="4">
        <v>0</v>
      </c>
      <c r="M49" s="4">
        <v>0</v>
      </c>
      <c r="N49" s="4" t="s">
        <v>253</v>
      </c>
      <c r="O49" s="4" t="s">
        <v>32</v>
      </c>
      <c r="P49" s="4" t="s">
        <v>33</v>
      </c>
      <c r="Q49" s="4">
        <v>0</v>
      </c>
      <c r="R49" s="7">
        <v>44800</v>
      </c>
      <c r="S49" s="6">
        <v>44807</v>
      </c>
      <c r="T49" s="4" t="s">
        <v>34</v>
      </c>
      <c r="U49" s="4">
        <v>0</v>
      </c>
      <c r="V49" s="4">
        <v>0</v>
      </c>
      <c r="W49" s="4">
        <v>0</v>
      </c>
      <c r="X49" s="4" t="s">
        <v>254</v>
      </c>
      <c r="Y49" s="4" t="s">
        <v>36</v>
      </c>
    </row>
    <row r="50" s="4" customFormat="1" spans="1:25">
      <c r="A50" s="4" t="s">
        <v>255</v>
      </c>
      <c r="B50" s="4" t="s">
        <v>26</v>
      </c>
      <c r="C50" s="4" t="s">
        <v>27</v>
      </c>
      <c r="D50" s="4" t="s">
        <v>256</v>
      </c>
      <c r="E50" s="4" t="s">
        <v>257</v>
      </c>
      <c r="F50" s="6">
        <v>44800</v>
      </c>
      <c r="G50" s="6">
        <v>44804</v>
      </c>
      <c r="H50" s="4">
        <v>1</v>
      </c>
      <c r="I50" s="4">
        <v>4</v>
      </c>
      <c r="J50" s="4">
        <v>4</v>
      </c>
      <c r="K50" s="4" t="s">
        <v>30</v>
      </c>
      <c r="L50" s="4">
        <v>920</v>
      </c>
      <c r="M50" s="4">
        <v>920</v>
      </c>
      <c r="N50" s="4" t="s">
        <v>258</v>
      </c>
      <c r="O50" s="4" t="s">
        <v>32</v>
      </c>
      <c r="P50" s="4" t="s">
        <v>33</v>
      </c>
      <c r="Q50" s="4">
        <v>0</v>
      </c>
      <c r="R50" s="7">
        <v>44800</v>
      </c>
      <c r="S50" s="6">
        <v>44807</v>
      </c>
      <c r="T50" s="4" t="s">
        <v>34</v>
      </c>
      <c r="U50" s="4">
        <v>920</v>
      </c>
      <c r="V50" s="4">
        <v>0</v>
      </c>
      <c r="W50" s="4">
        <v>0</v>
      </c>
      <c r="X50" s="4" t="s">
        <v>259</v>
      </c>
      <c r="Y50" s="4" t="s">
        <v>260</v>
      </c>
    </row>
    <row r="51" s="4" customFormat="1" spans="1:25">
      <c r="A51" s="4" t="s">
        <v>261</v>
      </c>
      <c r="B51" s="4" t="s">
        <v>26</v>
      </c>
      <c r="C51" s="4" t="s">
        <v>27</v>
      </c>
      <c r="D51" s="4" t="s">
        <v>142</v>
      </c>
      <c r="E51" s="4" t="s">
        <v>143</v>
      </c>
      <c r="F51" s="6">
        <v>44802</v>
      </c>
      <c r="G51" s="6">
        <v>44804</v>
      </c>
      <c r="H51" s="4">
        <v>1</v>
      </c>
      <c r="I51" s="4">
        <v>2</v>
      </c>
      <c r="J51" s="4">
        <v>2</v>
      </c>
      <c r="K51" s="4" t="s">
        <v>30</v>
      </c>
      <c r="L51" s="4">
        <v>612</v>
      </c>
      <c r="M51" s="4">
        <v>612</v>
      </c>
      <c r="N51" s="4" t="s">
        <v>262</v>
      </c>
      <c r="O51" s="4" t="s">
        <v>32</v>
      </c>
      <c r="P51" s="4" t="s">
        <v>33</v>
      </c>
      <c r="Q51" s="4">
        <v>0</v>
      </c>
      <c r="R51" s="7">
        <v>44800</v>
      </c>
      <c r="S51" s="6">
        <v>44807</v>
      </c>
      <c r="T51" s="4" t="s">
        <v>34</v>
      </c>
      <c r="U51" s="4">
        <v>612</v>
      </c>
      <c r="V51" s="4">
        <v>0</v>
      </c>
      <c r="W51" s="4">
        <v>0</v>
      </c>
      <c r="X51" s="4" t="s">
        <v>263</v>
      </c>
      <c r="Y51" s="4" t="s">
        <v>264</v>
      </c>
    </row>
    <row r="52" s="4" customFormat="1" spans="1:25">
      <c r="A52" s="4" t="s">
        <v>265</v>
      </c>
      <c r="B52" s="4" t="s">
        <v>26</v>
      </c>
      <c r="C52" s="4" t="s">
        <v>27</v>
      </c>
      <c r="D52" s="4" t="s">
        <v>142</v>
      </c>
      <c r="E52" s="4" t="s">
        <v>143</v>
      </c>
      <c r="F52" s="6">
        <v>44803</v>
      </c>
      <c r="G52" s="6">
        <v>44804</v>
      </c>
      <c r="H52" s="4">
        <v>1</v>
      </c>
      <c r="I52" s="4">
        <v>1</v>
      </c>
      <c r="J52" s="4">
        <v>1</v>
      </c>
      <c r="K52" s="4" t="s">
        <v>30</v>
      </c>
      <c r="L52" s="4">
        <v>306</v>
      </c>
      <c r="M52" s="4">
        <v>306</v>
      </c>
      <c r="N52" s="4" t="s">
        <v>266</v>
      </c>
      <c r="O52" s="4" t="s">
        <v>32</v>
      </c>
      <c r="P52" s="4" t="s">
        <v>33</v>
      </c>
      <c r="Q52" s="4">
        <v>0</v>
      </c>
      <c r="R52" s="7">
        <v>44800</v>
      </c>
      <c r="S52" s="6">
        <v>44807</v>
      </c>
      <c r="T52" s="4" t="s">
        <v>34</v>
      </c>
      <c r="U52" s="4">
        <v>306</v>
      </c>
      <c r="V52" s="4">
        <v>0</v>
      </c>
      <c r="W52" s="4">
        <v>0</v>
      </c>
      <c r="X52" s="4" t="s">
        <v>267</v>
      </c>
      <c r="Y52" s="4" t="s">
        <v>268</v>
      </c>
    </row>
    <row r="53" s="4" customFormat="1" spans="1:25">
      <c r="A53" s="4" t="s">
        <v>269</v>
      </c>
      <c r="B53" s="4" t="s">
        <v>26</v>
      </c>
      <c r="C53" s="4" t="s">
        <v>27</v>
      </c>
      <c r="D53" s="4" t="s">
        <v>270</v>
      </c>
      <c r="E53" s="4" t="s">
        <v>271</v>
      </c>
      <c r="F53" s="6">
        <v>44802</v>
      </c>
      <c r="G53" s="6">
        <v>44804</v>
      </c>
      <c r="H53" s="4">
        <v>1</v>
      </c>
      <c r="I53" s="4">
        <v>2</v>
      </c>
      <c r="J53" s="4">
        <v>2</v>
      </c>
      <c r="K53" s="4" t="s">
        <v>30</v>
      </c>
      <c r="L53" s="4">
        <v>1902</v>
      </c>
      <c r="M53" s="4">
        <v>1902</v>
      </c>
      <c r="N53" s="4" t="s">
        <v>272</v>
      </c>
      <c r="O53" s="4" t="s">
        <v>32</v>
      </c>
      <c r="P53" s="4" t="s">
        <v>33</v>
      </c>
      <c r="Q53" s="4">
        <v>0</v>
      </c>
      <c r="R53" s="7">
        <v>44801</v>
      </c>
      <c r="S53" s="6">
        <v>44807</v>
      </c>
      <c r="T53" s="4" t="s">
        <v>34</v>
      </c>
      <c r="U53" s="4">
        <v>1902</v>
      </c>
      <c r="V53" s="4">
        <v>0</v>
      </c>
      <c r="W53" s="4">
        <v>0</v>
      </c>
      <c r="X53" s="4" t="s">
        <v>273</v>
      </c>
      <c r="Y53" s="4" t="s">
        <v>274</v>
      </c>
    </row>
    <row r="54" s="4" customFormat="1" spans="1:25">
      <c r="A54" s="4" t="s">
        <v>275</v>
      </c>
      <c r="B54" s="4" t="s">
        <v>26</v>
      </c>
      <c r="C54" s="4" t="s">
        <v>27</v>
      </c>
      <c r="D54" s="4" t="s">
        <v>276</v>
      </c>
      <c r="E54" s="4" t="s">
        <v>277</v>
      </c>
      <c r="F54" s="6">
        <v>44802</v>
      </c>
      <c r="G54" s="6">
        <v>44804</v>
      </c>
      <c r="H54" s="4">
        <v>1</v>
      </c>
      <c r="I54" s="4">
        <v>2</v>
      </c>
      <c r="J54" s="4">
        <v>2</v>
      </c>
      <c r="K54" s="4" t="s">
        <v>30</v>
      </c>
      <c r="L54" s="4">
        <v>1306</v>
      </c>
      <c r="M54" s="4">
        <v>1306</v>
      </c>
      <c r="N54" s="4" t="s">
        <v>278</v>
      </c>
      <c r="O54" s="4" t="s">
        <v>32</v>
      </c>
      <c r="P54" s="4" t="s">
        <v>33</v>
      </c>
      <c r="Q54" s="4">
        <v>0</v>
      </c>
      <c r="R54" s="7">
        <v>44801</v>
      </c>
      <c r="S54" s="6">
        <v>44807</v>
      </c>
      <c r="T54" s="4" t="s">
        <v>34</v>
      </c>
      <c r="U54" s="4">
        <v>1306</v>
      </c>
      <c r="V54" s="4">
        <v>0</v>
      </c>
      <c r="W54" s="4">
        <v>0</v>
      </c>
      <c r="X54" s="4" t="s">
        <v>279</v>
      </c>
      <c r="Y54" s="4" t="s">
        <v>280</v>
      </c>
    </row>
    <row r="55" s="4" customFormat="1" spans="1:25">
      <c r="A55" s="4" t="s">
        <v>281</v>
      </c>
      <c r="B55" s="4" t="s">
        <v>26</v>
      </c>
      <c r="C55" s="4" t="s">
        <v>27</v>
      </c>
      <c r="D55" s="4" t="s">
        <v>282</v>
      </c>
      <c r="E55" s="4" t="s">
        <v>283</v>
      </c>
      <c r="F55" s="6">
        <v>44803</v>
      </c>
      <c r="G55" s="6">
        <v>44804</v>
      </c>
      <c r="H55" s="4">
        <v>1</v>
      </c>
      <c r="I55" s="4">
        <v>1</v>
      </c>
      <c r="J55" s="4">
        <v>1</v>
      </c>
      <c r="K55" s="4" t="s">
        <v>30</v>
      </c>
      <c r="L55" s="4">
        <v>633</v>
      </c>
      <c r="M55" s="4">
        <v>633</v>
      </c>
      <c r="N55" s="4" t="s">
        <v>284</v>
      </c>
      <c r="O55" s="4" t="s">
        <v>32</v>
      </c>
      <c r="P55" s="4" t="s">
        <v>33</v>
      </c>
      <c r="Q55" s="4">
        <v>0</v>
      </c>
      <c r="R55" s="7">
        <v>44801</v>
      </c>
      <c r="S55" s="6">
        <v>44807</v>
      </c>
      <c r="T55" s="4" t="s">
        <v>34</v>
      </c>
      <c r="U55" s="4">
        <v>633</v>
      </c>
      <c r="V55" s="4">
        <v>0</v>
      </c>
      <c r="W55" s="4">
        <v>0</v>
      </c>
      <c r="X55" s="4" t="s">
        <v>285</v>
      </c>
      <c r="Y55" s="4" t="s">
        <v>286</v>
      </c>
    </row>
    <row r="56" s="4" customFormat="1" spans="1:25">
      <c r="A56" s="4" t="s">
        <v>287</v>
      </c>
      <c r="B56" s="4" t="s">
        <v>26</v>
      </c>
      <c r="C56" s="4" t="s">
        <v>27</v>
      </c>
      <c r="D56" s="4" t="s">
        <v>288</v>
      </c>
      <c r="E56" s="4" t="s">
        <v>289</v>
      </c>
      <c r="F56" s="6">
        <v>44802</v>
      </c>
      <c r="G56" s="6">
        <v>44804</v>
      </c>
      <c r="H56" s="4">
        <v>1</v>
      </c>
      <c r="I56" s="4">
        <v>2</v>
      </c>
      <c r="J56" s="4">
        <v>2</v>
      </c>
      <c r="K56" s="4" t="s">
        <v>30</v>
      </c>
      <c r="L56" s="4">
        <v>1400</v>
      </c>
      <c r="M56" s="4">
        <v>1400</v>
      </c>
      <c r="N56" s="4" t="s">
        <v>290</v>
      </c>
      <c r="O56" s="4" t="s">
        <v>32</v>
      </c>
      <c r="P56" s="4" t="s">
        <v>33</v>
      </c>
      <c r="Q56" s="4">
        <v>0</v>
      </c>
      <c r="R56" s="7">
        <v>44801</v>
      </c>
      <c r="S56" s="6">
        <v>44807</v>
      </c>
      <c r="T56" s="4" t="s">
        <v>34</v>
      </c>
      <c r="U56" s="4">
        <v>1400</v>
      </c>
      <c r="V56" s="4">
        <v>0</v>
      </c>
      <c r="W56" s="4">
        <v>0</v>
      </c>
      <c r="X56" s="4" t="s">
        <v>291</v>
      </c>
      <c r="Y56" s="4" t="s">
        <v>292</v>
      </c>
    </row>
    <row r="57" s="4" customFormat="1" spans="1:25">
      <c r="A57" s="4" t="s">
        <v>293</v>
      </c>
      <c r="B57" s="4" t="s">
        <v>26</v>
      </c>
      <c r="C57" s="4" t="s">
        <v>27</v>
      </c>
      <c r="D57" s="4" t="s">
        <v>178</v>
      </c>
      <c r="E57" s="4" t="s">
        <v>294</v>
      </c>
      <c r="F57" s="6">
        <v>44802</v>
      </c>
      <c r="G57" s="6">
        <v>44804</v>
      </c>
      <c r="H57" s="4">
        <v>1</v>
      </c>
      <c r="I57" s="4">
        <v>2</v>
      </c>
      <c r="J57" s="4">
        <v>2</v>
      </c>
      <c r="K57" s="4" t="s">
        <v>30</v>
      </c>
      <c r="L57" s="4">
        <v>642</v>
      </c>
      <c r="M57" s="4">
        <v>642</v>
      </c>
      <c r="N57" s="4" t="s">
        <v>295</v>
      </c>
      <c r="O57" s="4" t="s">
        <v>32</v>
      </c>
      <c r="P57" s="4" t="s">
        <v>33</v>
      </c>
      <c r="Q57" s="4">
        <v>0</v>
      </c>
      <c r="R57" s="7">
        <v>44801</v>
      </c>
      <c r="S57" s="6">
        <v>44807</v>
      </c>
      <c r="T57" s="4" t="s">
        <v>34</v>
      </c>
      <c r="U57" s="4">
        <v>642</v>
      </c>
      <c r="V57" s="4">
        <v>0</v>
      </c>
      <c r="W57" s="4">
        <v>0</v>
      </c>
      <c r="X57" s="4" t="s">
        <v>296</v>
      </c>
      <c r="Y57" s="4" t="s">
        <v>297</v>
      </c>
    </row>
    <row r="58" s="4" customFormat="1" spans="1:25">
      <c r="A58" s="4" t="s">
        <v>298</v>
      </c>
      <c r="B58" s="4" t="s">
        <v>26</v>
      </c>
      <c r="C58" s="4" t="s">
        <v>27</v>
      </c>
      <c r="D58" s="4" t="s">
        <v>299</v>
      </c>
      <c r="E58" s="4" t="s">
        <v>300</v>
      </c>
      <c r="F58" s="6">
        <v>44802</v>
      </c>
      <c r="G58" s="6">
        <v>44804</v>
      </c>
      <c r="H58" s="4">
        <v>1</v>
      </c>
      <c r="I58" s="4">
        <v>2</v>
      </c>
      <c r="J58" s="4">
        <v>2</v>
      </c>
      <c r="K58" s="4" t="s">
        <v>30</v>
      </c>
      <c r="L58" s="4">
        <v>1720</v>
      </c>
      <c r="M58" s="4">
        <v>1720</v>
      </c>
      <c r="N58" s="4" t="s">
        <v>301</v>
      </c>
      <c r="O58" s="4" t="s">
        <v>32</v>
      </c>
      <c r="P58" s="4" t="s">
        <v>33</v>
      </c>
      <c r="Q58" s="4">
        <v>0</v>
      </c>
      <c r="R58" s="7">
        <v>44801</v>
      </c>
      <c r="S58" s="6">
        <v>44807</v>
      </c>
      <c r="T58" s="4" t="s">
        <v>34</v>
      </c>
      <c r="U58" s="4">
        <v>1720</v>
      </c>
      <c r="V58" s="4">
        <v>0</v>
      </c>
      <c r="W58" s="4">
        <v>0</v>
      </c>
      <c r="X58" s="4" t="s">
        <v>302</v>
      </c>
      <c r="Y58" s="4" t="s">
        <v>303</v>
      </c>
    </row>
    <row r="59" s="4" customFormat="1" spans="1:25">
      <c r="A59" s="4" t="s">
        <v>304</v>
      </c>
      <c r="B59" s="4" t="s">
        <v>26</v>
      </c>
      <c r="C59" s="4" t="s">
        <v>27</v>
      </c>
      <c r="D59" s="4" t="s">
        <v>305</v>
      </c>
      <c r="E59" s="4" t="s">
        <v>306</v>
      </c>
      <c r="F59" s="6">
        <v>44803</v>
      </c>
      <c r="G59" s="6">
        <v>44804</v>
      </c>
      <c r="H59" s="4">
        <v>1</v>
      </c>
      <c r="I59" s="4">
        <v>1</v>
      </c>
      <c r="J59" s="4">
        <v>1</v>
      </c>
      <c r="K59" s="4" t="s">
        <v>30</v>
      </c>
      <c r="L59" s="4">
        <v>650</v>
      </c>
      <c r="M59" s="4">
        <v>650</v>
      </c>
      <c r="N59" s="4" t="s">
        <v>307</v>
      </c>
      <c r="O59" s="4" t="s">
        <v>32</v>
      </c>
      <c r="P59" s="4" t="s">
        <v>33</v>
      </c>
      <c r="Q59" s="4">
        <v>0</v>
      </c>
      <c r="R59" s="7">
        <v>44801</v>
      </c>
      <c r="S59" s="6">
        <v>44807</v>
      </c>
      <c r="T59" s="4" t="s">
        <v>34</v>
      </c>
      <c r="U59" s="4">
        <v>650</v>
      </c>
      <c r="V59" s="4">
        <v>0</v>
      </c>
      <c r="W59" s="4">
        <v>0</v>
      </c>
      <c r="X59" s="4" t="s">
        <v>308</v>
      </c>
      <c r="Y59" s="4" t="s">
        <v>309</v>
      </c>
    </row>
    <row r="60" s="4" customFormat="1" spans="1:25">
      <c r="A60" s="4" t="s">
        <v>310</v>
      </c>
      <c r="B60" s="4" t="s">
        <v>26</v>
      </c>
      <c r="C60" s="4" t="s">
        <v>27</v>
      </c>
      <c r="D60" s="4" t="s">
        <v>190</v>
      </c>
      <c r="E60" s="4" t="s">
        <v>311</v>
      </c>
      <c r="F60" s="6">
        <v>44802</v>
      </c>
      <c r="G60" s="6">
        <v>44804</v>
      </c>
      <c r="H60" s="4">
        <v>1</v>
      </c>
      <c r="I60" s="4">
        <v>2</v>
      </c>
      <c r="J60" s="4">
        <v>2</v>
      </c>
      <c r="K60" s="4" t="s">
        <v>30</v>
      </c>
      <c r="L60" s="4">
        <v>1244</v>
      </c>
      <c r="M60" s="4">
        <v>1244</v>
      </c>
      <c r="N60" s="4" t="s">
        <v>312</v>
      </c>
      <c r="O60" s="4" t="s">
        <v>32</v>
      </c>
      <c r="P60" s="4" t="s">
        <v>33</v>
      </c>
      <c r="Q60" s="4">
        <v>0</v>
      </c>
      <c r="R60" s="7">
        <v>44801</v>
      </c>
      <c r="S60" s="6">
        <v>44807</v>
      </c>
      <c r="T60" s="4" t="s">
        <v>34</v>
      </c>
      <c r="U60" s="4">
        <v>1244</v>
      </c>
      <c r="V60" s="4">
        <v>0</v>
      </c>
      <c r="W60" s="4">
        <v>0</v>
      </c>
      <c r="X60" s="4" t="s">
        <v>313</v>
      </c>
      <c r="Y60" s="4" t="s">
        <v>314</v>
      </c>
    </row>
    <row r="61" s="4" customFormat="1" spans="1:25">
      <c r="A61" s="4" t="s">
        <v>315</v>
      </c>
      <c r="B61" s="4" t="s">
        <v>26</v>
      </c>
      <c r="C61" s="4" t="s">
        <v>27</v>
      </c>
      <c r="D61" s="4" t="s">
        <v>221</v>
      </c>
      <c r="E61" s="4" t="s">
        <v>222</v>
      </c>
      <c r="F61" s="6">
        <v>44803</v>
      </c>
      <c r="G61" s="6">
        <v>44804</v>
      </c>
      <c r="H61" s="4">
        <v>1</v>
      </c>
      <c r="I61" s="4">
        <v>1</v>
      </c>
      <c r="J61" s="4">
        <v>1</v>
      </c>
      <c r="K61" s="4" t="s">
        <v>30</v>
      </c>
      <c r="L61" s="4">
        <v>884</v>
      </c>
      <c r="M61" s="4">
        <v>884</v>
      </c>
      <c r="N61" s="4" t="s">
        <v>316</v>
      </c>
      <c r="O61" s="4" t="s">
        <v>32</v>
      </c>
      <c r="P61" s="4" t="s">
        <v>33</v>
      </c>
      <c r="Q61" s="4">
        <v>0</v>
      </c>
      <c r="R61" s="7">
        <v>44802</v>
      </c>
      <c r="S61" s="6">
        <v>44807</v>
      </c>
      <c r="T61" s="4" t="s">
        <v>34</v>
      </c>
      <c r="U61" s="4">
        <v>884</v>
      </c>
      <c r="V61" s="4">
        <v>0</v>
      </c>
      <c r="W61" s="4">
        <v>0</v>
      </c>
      <c r="X61" s="4" t="s">
        <v>317</v>
      </c>
      <c r="Y61" s="4" t="s">
        <v>318</v>
      </c>
    </row>
    <row r="62" s="4" customFormat="1" spans="1:25">
      <c r="A62" s="4" t="s">
        <v>319</v>
      </c>
      <c r="B62" s="4" t="s">
        <v>26</v>
      </c>
      <c r="C62" s="4" t="s">
        <v>27</v>
      </c>
      <c r="D62" s="4" t="s">
        <v>320</v>
      </c>
      <c r="E62" s="4" t="s">
        <v>321</v>
      </c>
      <c r="F62" s="6">
        <v>44802</v>
      </c>
      <c r="G62" s="6">
        <v>44804</v>
      </c>
      <c r="H62" s="4">
        <v>2</v>
      </c>
      <c r="I62" s="4">
        <v>2</v>
      </c>
      <c r="J62" s="4">
        <v>4</v>
      </c>
      <c r="K62" s="4" t="s">
        <v>30</v>
      </c>
      <c r="L62" s="4">
        <v>688</v>
      </c>
      <c r="M62" s="4">
        <v>688</v>
      </c>
      <c r="N62" s="4" t="s">
        <v>322</v>
      </c>
      <c r="O62" s="4" t="s">
        <v>32</v>
      </c>
      <c r="P62" s="4" t="s">
        <v>33</v>
      </c>
      <c r="Q62" s="4">
        <v>0</v>
      </c>
      <c r="R62" s="7">
        <v>44802</v>
      </c>
      <c r="S62" s="6">
        <v>44807</v>
      </c>
      <c r="T62" s="4" t="s">
        <v>34</v>
      </c>
      <c r="U62" s="4">
        <v>688</v>
      </c>
      <c r="V62" s="4">
        <v>0</v>
      </c>
      <c r="W62" s="4">
        <v>0</v>
      </c>
      <c r="X62" s="4" t="s">
        <v>323</v>
      </c>
      <c r="Y62" s="4" t="s">
        <v>324</v>
      </c>
    </row>
    <row r="63" s="4" customFormat="1" spans="1:25">
      <c r="A63" s="4" t="s">
        <v>325</v>
      </c>
      <c r="B63" s="4" t="s">
        <v>26</v>
      </c>
      <c r="C63" s="4" t="s">
        <v>27</v>
      </c>
      <c r="D63" s="4" t="s">
        <v>326</v>
      </c>
      <c r="E63" s="4" t="s">
        <v>327</v>
      </c>
      <c r="F63" s="6">
        <v>44803</v>
      </c>
      <c r="G63" s="6">
        <v>44804</v>
      </c>
      <c r="H63" s="4">
        <v>1</v>
      </c>
      <c r="I63" s="4">
        <v>1</v>
      </c>
      <c r="J63" s="4">
        <v>1</v>
      </c>
      <c r="K63" s="4" t="s">
        <v>30</v>
      </c>
      <c r="L63" s="4">
        <v>402</v>
      </c>
      <c r="M63" s="4">
        <v>402</v>
      </c>
      <c r="N63" s="4" t="s">
        <v>328</v>
      </c>
      <c r="O63" s="4" t="s">
        <v>32</v>
      </c>
      <c r="P63" s="4" t="s">
        <v>33</v>
      </c>
      <c r="Q63" s="4">
        <v>0</v>
      </c>
      <c r="R63" s="7">
        <v>44802</v>
      </c>
      <c r="S63" s="6">
        <v>44807</v>
      </c>
      <c r="T63" s="4" t="s">
        <v>34</v>
      </c>
      <c r="U63" s="4">
        <v>402</v>
      </c>
      <c r="V63" s="4">
        <v>0</v>
      </c>
      <c r="W63" s="4">
        <v>0</v>
      </c>
      <c r="X63" s="4" t="s">
        <v>329</v>
      </c>
      <c r="Y63" s="4" t="s">
        <v>330</v>
      </c>
    </row>
    <row r="64" s="4" customFormat="1" spans="1:25">
      <c r="A64" s="4" t="s">
        <v>331</v>
      </c>
      <c r="B64" s="4" t="s">
        <v>26</v>
      </c>
      <c r="C64" s="4" t="s">
        <v>27</v>
      </c>
      <c r="D64" s="4" t="s">
        <v>332</v>
      </c>
      <c r="E64" s="4" t="s">
        <v>283</v>
      </c>
      <c r="F64" s="6">
        <v>44803</v>
      </c>
      <c r="G64" s="6">
        <v>44804</v>
      </c>
      <c r="H64" s="4">
        <v>1</v>
      </c>
      <c r="I64" s="4">
        <v>1</v>
      </c>
      <c r="J64" s="4">
        <v>1</v>
      </c>
      <c r="K64" s="4" t="s">
        <v>30</v>
      </c>
      <c r="L64" s="4">
        <v>351</v>
      </c>
      <c r="M64" s="4">
        <v>351</v>
      </c>
      <c r="N64" s="4" t="s">
        <v>333</v>
      </c>
      <c r="O64" s="4" t="s">
        <v>32</v>
      </c>
      <c r="P64" s="4" t="s">
        <v>33</v>
      </c>
      <c r="Q64" s="4">
        <v>0</v>
      </c>
      <c r="R64" s="7">
        <v>44802</v>
      </c>
      <c r="S64" s="6">
        <v>44807</v>
      </c>
      <c r="T64" s="4" t="s">
        <v>34</v>
      </c>
      <c r="U64" s="4">
        <v>351</v>
      </c>
      <c r="V64" s="4">
        <v>0</v>
      </c>
      <c r="W64" s="4">
        <v>0</v>
      </c>
      <c r="X64" s="4" t="s">
        <v>334</v>
      </c>
      <c r="Y64" s="4" t="s">
        <v>335</v>
      </c>
    </row>
    <row r="65" s="4" customFormat="1" spans="1:25">
      <c r="A65" s="4" t="s">
        <v>336</v>
      </c>
      <c r="B65" s="4" t="s">
        <v>26</v>
      </c>
      <c r="C65" s="4" t="s">
        <v>27</v>
      </c>
      <c r="D65" s="4" t="s">
        <v>142</v>
      </c>
      <c r="E65" s="4" t="s">
        <v>337</v>
      </c>
      <c r="F65" s="6">
        <v>44803</v>
      </c>
      <c r="G65" s="6">
        <v>44804</v>
      </c>
      <c r="H65" s="4">
        <v>1</v>
      </c>
      <c r="I65" s="4">
        <v>1</v>
      </c>
      <c r="J65" s="4">
        <v>1</v>
      </c>
      <c r="K65" s="4" t="s">
        <v>30</v>
      </c>
      <c r="L65" s="4">
        <v>306</v>
      </c>
      <c r="M65" s="4">
        <v>306</v>
      </c>
      <c r="N65" s="4" t="s">
        <v>338</v>
      </c>
      <c r="O65" s="4" t="s">
        <v>32</v>
      </c>
      <c r="P65" s="4" t="s">
        <v>33</v>
      </c>
      <c r="Q65" s="4">
        <v>0</v>
      </c>
      <c r="R65" s="7">
        <v>44802</v>
      </c>
      <c r="S65" s="6">
        <v>44807</v>
      </c>
      <c r="T65" s="4" t="s">
        <v>34</v>
      </c>
      <c r="U65" s="4">
        <v>306</v>
      </c>
      <c r="V65" s="4">
        <v>0</v>
      </c>
      <c r="W65" s="4">
        <v>0</v>
      </c>
      <c r="X65" s="4" t="s">
        <v>339</v>
      </c>
      <c r="Y65" s="4" t="s">
        <v>340</v>
      </c>
    </row>
    <row r="66" s="4" customFormat="1" spans="1:26">
      <c r="A66" s="4" t="s">
        <v>341</v>
      </c>
      <c r="B66" s="4" t="s">
        <v>26</v>
      </c>
      <c r="C66" s="4" t="s">
        <v>27</v>
      </c>
      <c r="D66" s="4" t="s">
        <v>142</v>
      </c>
      <c r="E66" s="4" t="s">
        <v>337</v>
      </c>
      <c r="F66" s="6">
        <v>44803</v>
      </c>
      <c r="G66" s="6">
        <v>44804</v>
      </c>
      <c r="H66" s="4">
        <v>2</v>
      </c>
      <c r="I66" s="4">
        <v>1</v>
      </c>
      <c r="J66" s="4">
        <v>2</v>
      </c>
      <c r="K66" s="4" t="s">
        <v>30</v>
      </c>
      <c r="L66" s="4">
        <v>612</v>
      </c>
      <c r="M66" s="4">
        <v>612</v>
      </c>
      <c r="N66" s="4" t="s">
        <v>342</v>
      </c>
      <c r="O66" s="4" t="s">
        <v>32</v>
      </c>
      <c r="P66" s="4" t="s">
        <v>33</v>
      </c>
      <c r="Q66" s="4">
        <v>0</v>
      </c>
      <c r="R66" s="7">
        <v>44802</v>
      </c>
      <c r="S66" s="6">
        <v>44807</v>
      </c>
      <c r="T66" s="4" t="s">
        <v>34</v>
      </c>
      <c r="U66" s="4">
        <v>612</v>
      </c>
      <c r="V66" s="4">
        <v>0</v>
      </c>
      <c r="W66" s="4">
        <v>0</v>
      </c>
      <c r="X66" s="4" t="s">
        <v>343</v>
      </c>
      <c r="Y66" s="4">
        <v>68302</v>
      </c>
      <c r="Z66" s="4" t="s">
        <v>344</v>
      </c>
    </row>
    <row r="67" s="4" customFormat="1" spans="1:25">
      <c r="A67" s="4" t="s">
        <v>345</v>
      </c>
      <c r="B67" s="4" t="s">
        <v>26</v>
      </c>
      <c r="C67" s="4" t="s">
        <v>27</v>
      </c>
      <c r="D67" s="4" t="s">
        <v>346</v>
      </c>
      <c r="E67" s="4" t="s">
        <v>347</v>
      </c>
      <c r="F67" s="6">
        <v>44803</v>
      </c>
      <c r="G67" s="6">
        <v>44804</v>
      </c>
      <c r="H67" s="4">
        <v>2</v>
      </c>
      <c r="I67" s="4">
        <v>1</v>
      </c>
      <c r="J67" s="4">
        <v>2</v>
      </c>
      <c r="K67" s="4" t="s">
        <v>30</v>
      </c>
      <c r="L67" s="4">
        <v>626</v>
      </c>
      <c r="M67" s="4">
        <v>626</v>
      </c>
      <c r="N67" s="4" t="s">
        <v>348</v>
      </c>
      <c r="O67" s="4" t="s">
        <v>32</v>
      </c>
      <c r="P67" s="4" t="s">
        <v>33</v>
      </c>
      <c r="Q67" s="4">
        <v>0</v>
      </c>
      <c r="R67" s="7">
        <v>44802</v>
      </c>
      <c r="S67" s="6">
        <v>44807</v>
      </c>
      <c r="T67" s="4" t="s">
        <v>34</v>
      </c>
      <c r="U67" s="4">
        <v>626</v>
      </c>
      <c r="V67" s="4">
        <v>0</v>
      </c>
      <c r="W67" s="4">
        <v>0</v>
      </c>
      <c r="X67" s="4" t="s">
        <v>349</v>
      </c>
      <c r="Y67" s="4" t="s">
        <v>350</v>
      </c>
    </row>
    <row r="68" s="4" customFormat="1" spans="1:25">
      <c r="A68" s="4" t="s">
        <v>351</v>
      </c>
      <c r="B68" s="4" t="s">
        <v>26</v>
      </c>
      <c r="C68" s="4" t="s">
        <v>27</v>
      </c>
      <c r="D68" s="4" t="s">
        <v>89</v>
      </c>
      <c r="E68" s="4" t="s">
        <v>352</v>
      </c>
      <c r="F68" s="6">
        <v>44803</v>
      </c>
      <c r="G68" s="6">
        <v>44804</v>
      </c>
      <c r="H68" s="4">
        <v>2</v>
      </c>
      <c r="I68" s="4">
        <v>1</v>
      </c>
      <c r="J68" s="4">
        <v>2</v>
      </c>
      <c r="K68" s="4" t="s">
        <v>30</v>
      </c>
      <c r="L68" s="4">
        <v>1810</v>
      </c>
      <c r="M68" s="4">
        <v>1810</v>
      </c>
      <c r="N68" s="4" t="s">
        <v>353</v>
      </c>
      <c r="O68" s="4" t="s">
        <v>32</v>
      </c>
      <c r="P68" s="4" t="s">
        <v>33</v>
      </c>
      <c r="Q68" s="4">
        <v>0</v>
      </c>
      <c r="R68" s="7">
        <v>44803</v>
      </c>
      <c r="S68" s="6">
        <v>44807</v>
      </c>
      <c r="T68" s="4" t="s">
        <v>34</v>
      </c>
      <c r="U68" s="4">
        <v>1810</v>
      </c>
      <c r="V68" s="4">
        <v>0</v>
      </c>
      <c r="W68" s="4">
        <v>0</v>
      </c>
      <c r="X68" s="4" t="s">
        <v>354</v>
      </c>
      <c r="Y68" s="4" t="s">
        <v>36</v>
      </c>
    </row>
    <row r="69" s="4" customFormat="1" spans="1:25">
      <c r="A69" s="4" t="s">
        <v>351</v>
      </c>
      <c r="B69" s="4" t="s">
        <v>26</v>
      </c>
      <c r="C69" s="4" t="s">
        <v>56</v>
      </c>
      <c r="D69" s="4" t="s">
        <v>89</v>
      </c>
      <c r="E69" s="4" t="s">
        <v>352</v>
      </c>
      <c r="F69" s="6">
        <v>44803</v>
      </c>
      <c r="G69" s="6">
        <v>44804</v>
      </c>
      <c r="H69" s="4">
        <v>2</v>
      </c>
      <c r="I69" s="4">
        <v>1</v>
      </c>
      <c r="J69" s="4">
        <v>2</v>
      </c>
      <c r="K69" s="4" t="s">
        <v>30</v>
      </c>
      <c r="L69" s="4">
        <v>-1810</v>
      </c>
      <c r="M69" s="4">
        <v>-1810</v>
      </c>
      <c r="N69" s="4" t="s">
        <v>353</v>
      </c>
      <c r="O69" s="4" t="s">
        <v>32</v>
      </c>
      <c r="P69" s="4" t="s">
        <v>33</v>
      </c>
      <c r="Q69" s="4">
        <v>0</v>
      </c>
      <c r="R69" s="7">
        <v>44803</v>
      </c>
      <c r="S69" s="6">
        <v>44807</v>
      </c>
      <c r="T69" s="4" t="s">
        <v>34</v>
      </c>
      <c r="U69" s="4">
        <v>-1810</v>
      </c>
      <c r="V69" s="4">
        <v>0</v>
      </c>
      <c r="W69" s="4">
        <v>0</v>
      </c>
      <c r="X69" s="4" t="s">
        <v>354</v>
      </c>
      <c r="Y69" s="4" t="s">
        <v>36</v>
      </c>
    </row>
    <row r="70" s="4" customFormat="1" spans="1:25">
      <c r="A70" s="4" t="s">
        <v>355</v>
      </c>
      <c r="B70" s="4" t="s">
        <v>26</v>
      </c>
      <c r="C70" s="4" t="s">
        <v>27</v>
      </c>
      <c r="D70" s="4" t="s">
        <v>356</v>
      </c>
      <c r="E70" s="4" t="s">
        <v>357</v>
      </c>
      <c r="F70" s="6">
        <v>44803</v>
      </c>
      <c r="G70" s="6">
        <v>44804</v>
      </c>
      <c r="H70" s="4">
        <v>1</v>
      </c>
      <c r="I70" s="4">
        <v>1</v>
      </c>
      <c r="J70" s="4">
        <v>1</v>
      </c>
      <c r="K70" s="4" t="s">
        <v>30</v>
      </c>
      <c r="L70" s="4">
        <v>442</v>
      </c>
      <c r="M70" s="4">
        <v>442</v>
      </c>
      <c r="N70" s="4" t="s">
        <v>358</v>
      </c>
      <c r="O70" s="4" t="s">
        <v>32</v>
      </c>
      <c r="P70" s="4" t="s">
        <v>33</v>
      </c>
      <c r="Q70" s="4">
        <v>0</v>
      </c>
      <c r="R70" s="7">
        <v>44803</v>
      </c>
      <c r="S70" s="6">
        <v>44807</v>
      </c>
      <c r="T70" s="4" t="s">
        <v>34</v>
      </c>
      <c r="U70" s="4">
        <v>442</v>
      </c>
      <c r="V70" s="4">
        <v>0</v>
      </c>
      <c r="W70" s="4">
        <v>0</v>
      </c>
      <c r="X70" s="4" t="s">
        <v>359</v>
      </c>
      <c r="Y70" s="4" t="s">
        <v>360</v>
      </c>
    </row>
    <row r="71" s="4" customFormat="1" spans="1:25">
      <c r="A71" s="4" t="s">
        <v>361</v>
      </c>
      <c r="B71" s="4" t="s">
        <v>26</v>
      </c>
      <c r="C71" s="4" t="s">
        <v>27</v>
      </c>
      <c r="D71" s="4" t="s">
        <v>356</v>
      </c>
      <c r="E71" s="4" t="s">
        <v>357</v>
      </c>
      <c r="F71" s="6">
        <v>44803</v>
      </c>
      <c r="G71" s="6">
        <v>44804</v>
      </c>
      <c r="H71" s="4">
        <v>1</v>
      </c>
      <c r="I71" s="4">
        <v>1</v>
      </c>
      <c r="J71" s="4">
        <v>1</v>
      </c>
      <c r="K71" s="4" t="s">
        <v>30</v>
      </c>
      <c r="L71" s="4">
        <v>442</v>
      </c>
      <c r="M71" s="4">
        <v>442</v>
      </c>
      <c r="N71" s="4" t="s">
        <v>362</v>
      </c>
      <c r="O71" s="4" t="s">
        <v>32</v>
      </c>
      <c r="P71" s="4" t="s">
        <v>33</v>
      </c>
      <c r="Q71" s="4">
        <v>0</v>
      </c>
      <c r="R71" s="7">
        <v>44803</v>
      </c>
      <c r="S71" s="6">
        <v>44807</v>
      </c>
      <c r="T71" s="4" t="s">
        <v>34</v>
      </c>
      <c r="U71" s="4">
        <v>442</v>
      </c>
      <c r="V71" s="4">
        <v>0</v>
      </c>
      <c r="W71" s="4">
        <v>0</v>
      </c>
      <c r="X71" s="4" t="s">
        <v>363</v>
      </c>
      <c r="Y71" s="4" t="s">
        <v>364</v>
      </c>
    </row>
    <row r="72" s="4" customFormat="1" spans="1:25">
      <c r="A72" s="4" t="s">
        <v>365</v>
      </c>
      <c r="B72" s="4" t="s">
        <v>26</v>
      </c>
      <c r="C72" s="4" t="s">
        <v>27</v>
      </c>
      <c r="D72" s="4" t="s">
        <v>366</v>
      </c>
      <c r="E72" s="4" t="s">
        <v>367</v>
      </c>
      <c r="F72" s="6">
        <v>44803</v>
      </c>
      <c r="G72" s="6">
        <v>44804</v>
      </c>
      <c r="H72" s="4">
        <v>1</v>
      </c>
      <c r="I72" s="4">
        <v>1</v>
      </c>
      <c r="J72" s="4">
        <v>1</v>
      </c>
      <c r="K72" s="4" t="s">
        <v>30</v>
      </c>
      <c r="L72" s="4">
        <v>442</v>
      </c>
      <c r="M72" s="4">
        <v>442</v>
      </c>
      <c r="N72" s="4" t="s">
        <v>368</v>
      </c>
      <c r="O72" s="4" t="s">
        <v>32</v>
      </c>
      <c r="P72" s="4" t="s">
        <v>33</v>
      </c>
      <c r="Q72" s="4">
        <v>0</v>
      </c>
      <c r="R72" s="7">
        <v>44803</v>
      </c>
      <c r="S72" s="6">
        <v>44807</v>
      </c>
      <c r="T72" s="4" t="s">
        <v>34</v>
      </c>
      <c r="U72" s="4">
        <v>442</v>
      </c>
      <c r="V72" s="4">
        <v>0</v>
      </c>
      <c r="W72" s="4">
        <v>0</v>
      </c>
      <c r="X72" s="4" t="s">
        <v>369</v>
      </c>
      <c r="Y72" s="4" t="s">
        <v>370</v>
      </c>
    </row>
    <row r="73" s="4" customFormat="1" spans="1:25">
      <c r="A73" s="4" t="s">
        <v>371</v>
      </c>
      <c r="B73" s="4" t="s">
        <v>26</v>
      </c>
      <c r="C73" s="4" t="s">
        <v>27</v>
      </c>
      <c r="D73" s="4" t="s">
        <v>372</v>
      </c>
      <c r="E73" s="4" t="s">
        <v>373</v>
      </c>
      <c r="F73" s="6">
        <v>44803</v>
      </c>
      <c r="G73" s="6">
        <v>44804</v>
      </c>
      <c r="H73" s="4">
        <v>1</v>
      </c>
      <c r="I73" s="4">
        <v>1</v>
      </c>
      <c r="J73" s="4">
        <v>1</v>
      </c>
      <c r="K73" s="4" t="s">
        <v>30</v>
      </c>
      <c r="L73" s="4">
        <v>990</v>
      </c>
      <c r="M73" s="4">
        <v>990</v>
      </c>
      <c r="N73" s="4" t="s">
        <v>374</v>
      </c>
      <c r="O73" s="4" t="s">
        <v>32</v>
      </c>
      <c r="P73" s="4" t="s">
        <v>33</v>
      </c>
      <c r="Q73" s="4">
        <v>0</v>
      </c>
      <c r="R73" s="7">
        <v>44803</v>
      </c>
      <c r="S73" s="6">
        <v>44807</v>
      </c>
      <c r="T73" s="4" t="s">
        <v>34</v>
      </c>
      <c r="U73" s="4">
        <v>990</v>
      </c>
      <c r="V73" s="4">
        <v>0</v>
      </c>
      <c r="W73" s="4">
        <v>0</v>
      </c>
      <c r="X73" s="4" t="s">
        <v>375</v>
      </c>
      <c r="Y73" s="4" t="s">
        <v>376</v>
      </c>
    </row>
    <row r="74" s="4" customFormat="1" spans="1:25">
      <c r="A74" s="4" t="s">
        <v>377</v>
      </c>
      <c r="B74" s="4" t="s">
        <v>26</v>
      </c>
      <c r="C74" s="4" t="s">
        <v>27</v>
      </c>
      <c r="D74" s="4" t="s">
        <v>366</v>
      </c>
      <c r="E74" s="4" t="s">
        <v>367</v>
      </c>
      <c r="F74" s="6">
        <v>44803</v>
      </c>
      <c r="G74" s="6">
        <v>44804</v>
      </c>
      <c r="H74" s="4">
        <v>1</v>
      </c>
      <c r="I74" s="4">
        <v>1</v>
      </c>
      <c r="J74" s="4">
        <v>1</v>
      </c>
      <c r="K74" s="4" t="s">
        <v>30</v>
      </c>
      <c r="L74" s="4">
        <v>460</v>
      </c>
      <c r="M74" s="4">
        <v>460</v>
      </c>
      <c r="N74" s="4" t="s">
        <v>378</v>
      </c>
      <c r="O74" s="4" t="s">
        <v>32</v>
      </c>
      <c r="P74" s="4" t="s">
        <v>33</v>
      </c>
      <c r="Q74" s="4">
        <v>0</v>
      </c>
      <c r="R74" s="7">
        <v>44803</v>
      </c>
      <c r="S74" s="6">
        <v>44807</v>
      </c>
      <c r="T74" s="4" t="s">
        <v>34</v>
      </c>
      <c r="U74" s="4">
        <v>460</v>
      </c>
      <c r="V74" s="4">
        <v>0</v>
      </c>
      <c r="W74" s="4">
        <v>0</v>
      </c>
      <c r="X74" s="4" t="s">
        <v>379</v>
      </c>
      <c r="Y74" s="4" t="s">
        <v>380</v>
      </c>
    </row>
    <row r="75" s="4" customFormat="1" spans="1:25">
      <c r="A75" s="4" t="s">
        <v>381</v>
      </c>
      <c r="B75" s="4" t="s">
        <v>26</v>
      </c>
      <c r="C75" s="4" t="s">
        <v>27</v>
      </c>
      <c r="D75" s="4" t="s">
        <v>382</v>
      </c>
      <c r="E75" s="4" t="s">
        <v>383</v>
      </c>
      <c r="F75" s="6">
        <v>44803</v>
      </c>
      <c r="G75" s="6">
        <v>44804</v>
      </c>
      <c r="H75" s="4">
        <v>1</v>
      </c>
      <c r="I75" s="4">
        <v>1</v>
      </c>
      <c r="J75" s="4">
        <v>1</v>
      </c>
      <c r="K75" s="4" t="s">
        <v>30</v>
      </c>
      <c r="L75" s="4">
        <v>390</v>
      </c>
      <c r="M75" s="4">
        <v>390</v>
      </c>
      <c r="N75" s="4" t="s">
        <v>384</v>
      </c>
      <c r="O75" s="4" t="s">
        <v>32</v>
      </c>
      <c r="P75" s="4" t="s">
        <v>33</v>
      </c>
      <c r="Q75" s="4">
        <v>0</v>
      </c>
      <c r="R75" s="7">
        <v>44803</v>
      </c>
      <c r="S75" s="6">
        <v>44807</v>
      </c>
      <c r="T75" s="4" t="s">
        <v>34</v>
      </c>
      <c r="U75" s="4">
        <v>390</v>
      </c>
      <c r="V75" s="4">
        <v>0</v>
      </c>
      <c r="W75" s="4">
        <v>0</v>
      </c>
      <c r="X75" s="4" t="s">
        <v>385</v>
      </c>
      <c r="Y75" s="4" t="s">
        <v>386</v>
      </c>
    </row>
    <row r="76" s="4" customFormat="1" spans="1:25">
      <c r="A76" s="4" t="s">
        <v>387</v>
      </c>
      <c r="B76" s="4" t="s">
        <v>26</v>
      </c>
      <c r="C76" s="4" t="s">
        <v>27</v>
      </c>
      <c r="D76" s="4" t="s">
        <v>382</v>
      </c>
      <c r="E76" s="4" t="s">
        <v>383</v>
      </c>
      <c r="F76" s="6">
        <v>44803</v>
      </c>
      <c r="G76" s="6">
        <v>44804</v>
      </c>
      <c r="H76" s="4">
        <v>1</v>
      </c>
      <c r="I76" s="4">
        <v>1</v>
      </c>
      <c r="J76" s="4">
        <v>1</v>
      </c>
      <c r="K76" s="4" t="s">
        <v>30</v>
      </c>
      <c r="L76" s="4">
        <v>390</v>
      </c>
      <c r="M76" s="4">
        <v>390</v>
      </c>
      <c r="N76" s="4" t="s">
        <v>388</v>
      </c>
      <c r="O76" s="4" t="s">
        <v>32</v>
      </c>
      <c r="P76" s="4" t="s">
        <v>33</v>
      </c>
      <c r="Q76" s="4">
        <v>0</v>
      </c>
      <c r="R76" s="7">
        <v>44803</v>
      </c>
      <c r="S76" s="6">
        <v>44807</v>
      </c>
      <c r="T76" s="4" t="s">
        <v>34</v>
      </c>
      <c r="U76" s="4">
        <v>390</v>
      </c>
      <c r="V76" s="4">
        <v>0</v>
      </c>
      <c r="W76" s="4">
        <v>0</v>
      </c>
      <c r="X76" s="4" t="s">
        <v>389</v>
      </c>
      <c r="Y76" s="4" t="s">
        <v>390</v>
      </c>
    </row>
    <row r="77" s="4" customFormat="1" spans="1:25">
      <c r="A77" s="4" t="s">
        <v>391</v>
      </c>
      <c r="B77" s="4" t="s">
        <v>26</v>
      </c>
      <c r="C77" s="4" t="s">
        <v>27</v>
      </c>
      <c r="D77" s="4" t="s">
        <v>190</v>
      </c>
      <c r="E77" s="4" t="s">
        <v>392</v>
      </c>
      <c r="F77" s="6">
        <v>44803</v>
      </c>
      <c r="G77" s="6">
        <v>44804</v>
      </c>
      <c r="H77" s="4">
        <v>1</v>
      </c>
      <c r="I77" s="4">
        <v>1</v>
      </c>
      <c r="J77" s="4">
        <v>1</v>
      </c>
      <c r="K77" s="4" t="s">
        <v>30</v>
      </c>
      <c r="L77" s="4">
        <v>550</v>
      </c>
      <c r="M77" s="4">
        <v>550</v>
      </c>
      <c r="N77" s="4" t="s">
        <v>393</v>
      </c>
      <c r="O77" s="4" t="s">
        <v>32</v>
      </c>
      <c r="P77" s="4" t="s">
        <v>33</v>
      </c>
      <c r="Q77" s="4">
        <v>0</v>
      </c>
      <c r="R77" s="7">
        <v>44803</v>
      </c>
      <c r="S77" s="6">
        <v>44807</v>
      </c>
      <c r="T77" s="4" t="s">
        <v>34</v>
      </c>
      <c r="U77" s="4">
        <v>550</v>
      </c>
      <c r="V77" s="4">
        <v>0</v>
      </c>
      <c r="W77" s="4">
        <v>0</v>
      </c>
      <c r="X77" s="4" t="s">
        <v>394</v>
      </c>
      <c r="Y77" s="4" t="s">
        <v>395</v>
      </c>
    </row>
    <row r="78" s="4" customFormat="1" spans="1:25">
      <c r="A78" s="4" t="s">
        <v>396</v>
      </c>
      <c r="B78" s="4" t="s">
        <v>26</v>
      </c>
      <c r="C78" s="4" t="s">
        <v>27</v>
      </c>
      <c r="D78" s="4" t="s">
        <v>190</v>
      </c>
      <c r="E78" s="4" t="s">
        <v>392</v>
      </c>
      <c r="F78" s="6">
        <v>44803</v>
      </c>
      <c r="G78" s="6">
        <v>44804</v>
      </c>
      <c r="H78" s="4">
        <v>2</v>
      </c>
      <c r="I78" s="4">
        <v>1</v>
      </c>
      <c r="J78" s="4">
        <v>2</v>
      </c>
      <c r="K78" s="4" t="s">
        <v>30</v>
      </c>
      <c r="L78" s="4">
        <v>1100</v>
      </c>
      <c r="M78" s="4">
        <v>1100</v>
      </c>
      <c r="N78" s="4" t="s">
        <v>397</v>
      </c>
      <c r="O78" s="4" t="s">
        <v>32</v>
      </c>
      <c r="P78" s="4" t="s">
        <v>33</v>
      </c>
      <c r="Q78" s="4">
        <v>0</v>
      </c>
      <c r="R78" s="7">
        <v>44803</v>
      </c>
      <c r="S78" s="6">
        <v>44807</v>
      </c>
      <c r="T78" s="4" t="s">
        <v>34</v>
      </c>
      <c r="U78" s="4">
        <v>1100</v>
      </c>
      <c r="V78" s="4">
        <v>0</v>
      </c>
      <c r="W78" s="4">
        <v>0</v>
      </c>
      <c r="X78" s="4" t="s">
        <v>398</v>
      </c>
      <c r="Y78" s="4" t="s">
        <v>399</v>
      </c>
    </row>
    <row r="79" s="4" customFormat="1" spans="1:25">
      <c r="A79" s="4" t="s">
        <v>400</v>
      </c>
      <c r="B79" s="4" t="s">
        <v>26</v>
      </c>
      <c r="C79" s="4" t="s">
        <v>27</v>
      </c>
      <c r="D79" s="4" t="s">
        <v>401</v>
      </c>
      <c r="E79" s="4" t="s">
        <v>402</v>
      </c>
      <c r="F79" s="6">
        <v>44803</v>
      </c>
      <c r="G79" s="6">
        <v>44804</v>
      </c>
      <c r="H79" s="4">
        <v>1</v>
      </c>
      <c r="I79" s="4">
        <v>1</v>
      </c>
      <c r="J79" s="4">
        <v>1</v>
      </c>
      <c r="K79" s="4" t="s">
        <v>30</v>
      </c>
      <c r="L79" s="4">
        <v>141</v>
      </c>
      <c r="M79" s="4">
        <v>141</v>
      </c>
      <c r="N79" s="4" t="s">
        <v>403</v>
      </c>
      <c r="O79" s="4" t="s">
        <v>32</v>
      </c>
      <c r="P79" s="4" t="s">
        <v>33</v>
      </c>
      <c r="Q79" s="4">
        <v>0</v>
      </c>
      <c r="R79" s="7">
        <v>44803</v>
      </c>
      <c r="S79" s="6">
        <v>44807</v>
      </c>
      <c r="T79" s="4" t="s">
        <v>34</v>
      </c>
      <c r="U79" s="4">
        <v>141</v>
      </c>
      <c r="V79" s="4">
        <v>0</v>
      </c>
      <c r="W79" s="4">
        <v>0</v>
      </c>
      <c r="X79" s="4" t="s">
        <v>404</v>
      </c>
      <c r="Y79" s="4" t="s">
        <v>405</v>
      </c>
    </row>
    <row r="80" s="4" customFormat="1" spans="1:25">
      <c r="A80" s="4" t="s">
        <v>406</v>
      </c>
      <c r="B80" s="4" t="s">
        <v>26</v>
      </c>
      <c r="C80" s="4" t="s">
        <v>158</v>
      </c>
      <c r="D80" s="4" t="s">
        <v>407</v>
      </c>
      <c r="E80" s="4" t="s">
        <v>408</v>
      </c>
      <c r="F80" s="6">
        <v>44803</v>
      </c>
      <c r="G80" s="6">
        <v>44804</v>
      </c>
      <c r="H80" s="4">
        <v>1</v>
      </c>
      <c r="I80" s="4">
        <v>1</v>
      </c>
      <c r="J80" s="4">
        <v>1</v>
      </c>
      <c r="K80" s="4" t="s">
        <v>30</v>
      </c>
      <c r="L80" s="4">
        <v>0</v>
      </c>
      <c r="M80" s="4">
        <v>0</v>
      </c>
      <c r="N80" s="4" t="s">
        <v>409</v>
      </c>
      <c r="O80" s="4" t="s">
        <v>32</v>
      </c>
      <c r="P80" s="4" t="s">
        <v>33</v>
      </c>
      <c r="Q80" s="4">
        <v>0</v>
      </c>
      <c r="R80" s="7">
        <v>44803</v>
      </c>
      <c r="S80" s="6">
        <v>44807</v>
      </c>
      <c r="T80" s="4" t="s">
        <v>34</v>
      </c>
      <c r="U80" s="4">
        <v>0</v>
      </c>
      <c r="V80" s="4">
        <v>0</v>
      </c>
      <c r="W80" s="4">
        <v>0</v>
      </c>
      <c r="X80" s="4" t="s">
        <v>410</v>
      </c>
      <c r="Y80" s="4" t="s">
        <v>36</v>
      </c>
    </row>
    <row r="81" s="4" customFormat="1" spans="1:25">
      <c r="A81" s="4" t="s">
        <v>411</v>
      </c>
      <c r="B81" s="4" t="s">
        <v>26</v>
      </c>
      <c r="C81" s="4" t="s">
        <v>412</v>
      </c>
      <c r="D81" s="4" t="s">
        <v>413</v>
      </c>
      <c r="E81" s="4" t="s">
        <v>414</v>
      </c>
      <c r="F81" s="6">
        <v>44737</v>
      </c>
      <c r="G81" s="6">
        <v>44738</v>
      </c>
      <c r="H81" s="4">
        <v>1</v>
      </c>
      <c r="I81" s="4">
        <v>1</v>
      </c>
      <c r="J81" s="4">
        <v>1</v>
      </c>
      <c r="K81" s="4" t="s">
        <v>30</v>
      </c>
      <c r="L81" s="4">
        <v>2072</v>
      </c>
      <c r="M81" s="4">
        <v>2072</v>
      </c>
      <c r="N81" s="4" t="s">
        <v>415</v>
      </c>
      <c r="O81" s="4" t="s">
        <v>32</v>
      </c>
      <c r="P81" s="4" t="s">
        <v>33</v>
      </c>
      <c r="Q81" s="4">
        <v>0</v>
      </c>
      <c r="R81" s="7">
        <v>44686.4823032407</v>
      </c>
      <c r="S81" s="6">
        <v>44807</v>
      </c>
      <c r="T81" s="4" t="s">
        <v>34</v>
      </c>
      <c r="U81" s="4">
        <v>2072</v>
      </c>
      <c r="V81" s="4">
        <v>0</v>
      </c>
      <c r="W81" s="4">
        <v>0</v>
      </c>
      <c r="X81" s="4" t="s">
        <v>416</v>
      </c>
      <c r="Y81" s="4" t="s">
        <v>36</v>
      </c>
    </row>
    <row r="82" s="4" customFormat="1" spans="1:25">
      <c r="A82" s="4" t="s">
        <v>417</v>
      </c>
      <c r="B82" s="4" t="s">
        <v>26</v>
      </c>
      <c r="C82" s="4" t="s">
        <v>412</v>
      </c>
      <c r="D82" s="4" t="s">
        <v>221</v>
      </c>
      <c r="E82" s="4" t="s">
        <v>418</v>
      </c>
      <c r="F82" s="6">
        <v>44756</v>
      </c>
      <c r="G82" s="6">
        <v>44760</v>
      </c>
      <c r="H82" s="4">
        <v>1</v>
      </c>
      <c r="I82" s="4">
        <v>4</v>
      </c>
      <c r="J82" s="4">
        <v>4</v>
      </c>
      <c r="K82" s="4" t="s">
        <v>30</v>
      </c>
      <c r="L82" s="4">
        <v>2840</v>
      </c>
      <c r="M82" s="4">
        <v>2840</v>
      </c>
      <c r="N82" s="4" t="s">
        <v>419</v>
      </c>
      <c r="O82" s="4" t="s">
        <v>32</v>
      </c>
      <c r="P82" s="4" t="s">
        <v>33</v>
      </c>
      <c r="Q82" s="4">
        <v>0</v>
      </c>
      <c r="R82" s="7">
        <v>44673.650474537</v>
      </c>
      <c r="S82" s="6">
        <v>44807</v>
      </c>
      <c r="T82" s="4" t="s">
        <v>34</v>
      </c>
      <c r="U82" s="4">
        <v>2840</v>
      </c>
      <c r="V82" s="4">
        <v>0</v>
      </c>
      <c r="W82" s="4">
        <v>0</v>
      </c>
      <c r="X82" s="4" t="s">
        <v>420</v>
      </c>
      <c r="Y8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5"/>
  <sheetViews>
    <sheetView tabSelected="1" workbookViewId="0">
      <selection activeCell="A83" sqref="A83:A85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421</v>
      </c>
    </row>
    <row r="2" s="4" customFormat="1" hidden="1" spans="1:9">
      <c r="A2" s="5">
        <v>18004408675</v>
      </c>
      <c r="B2" s="6">
        <v>44800</v>
      </c>
      <c r="C2" s="6">
        <v>44804</v>
      </c>
      <c r="D2" s="4">
        <v>9540</v>
      </c>
      <c r="E2" s="4" t="str">
        <f>VLOOKUP(A2,HOP!A:L,12,0)</f>
        <v>9540.00</v>
      </c>
      <c r="F2" s="4" t="str">
        <f>VLOOKUP(A2,HOP!A:C,3,0)</f>
        <v>2565224</v>
      </c>
      <c r="G2" s="4">
        <f>D2-E2</f>
        <v>0</v>
      </c>
      <c r="H2" s="4" t="str">
        <f>$H$1&amp;F2</f>
        <v>，2565224</v>
      </c>
      <c r="I2" s="4" t="str">
        <f>VLOOKUP(A2,HOP!A:U,21,0)</f>
        <v>直采</v>
      </c>
    </row>
    <row r="3" s="4" customFormat="1" hidden="1" spans="1:9">
      <c r="A3" s="5">
        <v>18230687650</v>
      </c>
      <c r="B3" s="6">
        <v>44803</v>
      </c>
      <c r="C3" s="6">
        <v>44804</v>
      </c>
      <c r="D3" s="4">
        <v>305</v>
      </c>
      <c r="E3" s="4" t="str">
        <f>VLOOKUP(A3,HOP!A:L,12,0)</f>
        <v>305.00</v>
      </c>
      <c r="F3" s="4" t="str">
        <f>VLOOKUP(A3,HOP!A:C,3,0)</f>
        <v>2605702</v>
      </c>
      <c r="G3" s="4">
        <f t="shared" ref="G3:G34" si="0">D3-E3</f>
        <v>0</v>
      </c>
      <c r="H3" s="4" t="str">
        <f t="shared" ref="H3:H34" si="1">$H$1&amp;F3</f>
        <v>，2605702</v>
      </c>
      <c r="I3" s="4" t="str">
        <f>VLOOKUP(A3,HOP!A:U,21,0)</f>
        <v>直采</v>
      </c>
    </row>
    <row r="4" s="4" customFormat="1" hidden="1" spans="1:9">
      <c r="A4" s="5">
        <v>18230725619</v>
      </c>
      <c r="B4" s="6">
        <v>44803</v>
      </c>
      <c r="C4" s="6">
        <v>44804</v>
      </c>
      <c r="D4" s="4">
        <v>305</v>
      </c>
      <c r="E4" s="4" t="str">
        <f>VLOOKUP(A4,HOP!A:L,12,0)</f>
        <v>305.00</v>
      </c>
      <c r="F4" s="4" t="str">
        <f>VLOOKUP(A4,HOP!A:C,3,0)</f>
        <v>2605707</v>
      </c>
      <c r="G4" s="4">
        <f t="shared" si="0"/>
        <v>0</v>
      </c>
      <c r="H4" s="4" t="str">
        <f t="shared" si="1"/>
        <v>，2605707</v>
      </c>
      <c r="I4" s="4" t="str">
        <f>VLOOKUP(A4,HOP!A:U,21,0)</f>
        <v>直采</v>
      </c>
    </row>
    <row r="5" s="4" customFormat="1" hidden="1" spans="1:9">
      <c r="A5" s="5">
        <v>18411769014</v>
      </c>
      <c r="B5" s="6">
        <v>44802</v>
      </c>
      <c r="C5" s="6">
        <v>44804</v>
      </c>
      <c r="D5" s="4">
        <v>1732</v>
      </c>
      <c r="E5" s="4" t="str">
        <f>VLOOKUP(A5,HOP!A:L,12,0)</f>
        <v>1732.00</v>
      </c>
      <c r="F5" s="4" t="str">
        <f>VLOOKUP(A5,HOP!A:C,3,0)</f>
        <v>2622820</v>
      </c>
      <c r="G5" s="4">
        <f t="shared" si="0"/>
        <v>0</v>
      </c>
      <c r="H5" s="4" t="str">
        <f t="shared" si="1"/>
        <v>，2622820</v>
      </c>
      <c r="I5" s="4" t="str">
        <f>VLOOKUP(A5,HOP!A:U,21,0)</f>
        <v>直采</v>
      </c>
    </row>
    <row r="6" s="4" customFormat="1" hidden="1" spans="1:9">
      <c r="A6" s="5">
        <v>18429975407</v>
      </c>
      <c r="B6" s="6">
        <v>44802</v>
      </c>
      <c r="C6" s="6">
        <v>44804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18470800451</v>
      </c>
      <c r="B7" s="6">
        <v>44803</v>
      </c>
      <c r="C7" s="6">
        <v>44804</v>
      </c>
      <c r="D7" s="4">
        <v>763</v>
      </c>
      <c r="E7" s="4" t="str">
        <f>VLOOKUP(A7,HOP!A:L,12,0)</f>
        <v>763.00</v>
      </c>
      <c r="F7" s="4" t="str">
        <f>VLOOKUP(A7,HOP!A:C,3,0)</f>
        <v>2628495</v>
      </c>
      <c r="G7" s="4">
        <f t="shared" si="0"/>
        <v>0</v>
      </c>
      <c r="H7" s="4" t="str">
        <f t="shared" si="1"/>
        <v>，2628495</v>
      </c>
      <c r="I7" s="4" t="str">
        <f>VLOOKUP(A7,HOP!A:U,21,0)</f>
        <v>直采</v>
      </c>
    </row>
    <row r="8" s="4" customFormat="1" hidden="1" spans="1:9">
      <c r="A8" s="5">
        <v>18476450154</v>
      </c>
      <c r="B8" s="6">
        <v>44801</v>
      </c>
      <c r="C8" s="6">
        <v>44804</v>
      </c>
      <c r="D8" s="4">
        <v>1554</v>
      </c>
      <c r="E8" s="4" t="str">
        <f>VLOOKUP(A8,HOP!A:L,12,0)</f>
        <v>1554.00</v>
      </c>
      <c r="F8" s="4" t="str">
        <f>VLOOKUP(A8,HOP!A:C,3,0)</f>
        <v>2629130</v>
      </c>
      <c r="G8" s="4">
        <f t="shared" si="0"/>
        <v>0</v>
      </c>
      <c r="H8" s="4" t="str">
        <f t="shared" si="1"/>
        <v>，2629130</v>
      </c>
      <c r="I8" s="4" t="str">
        <f>VLOOKUP(A8,HOP!A:U,21,0)</f>
        <v>直采</v>
      </c>
    </row>
    <row r="9" s="4" customFormat="1" hidden="1" spans="1:9">
      <c r="A9" s="5">
        <v>18506446595</v>
      </c>
      <c r="B9" s="6">
        <v>44803</v>
      </c>
      <c r="C9" s="6">
        <v>44804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18524069382</v>
      </c>
      <c r="B10" s="6">
        <v>44798</v>
      </c>
      <c r="C10" s="6">
        <v>44804</v>
      </c>
      <c r="D10" s="4">
        <v>8730</v>
      </c>
      <c r="E10" s="4" t="str">
        <f>VLOOKUP(A10,HOP!A:L,12,0)</f>
        <v>8730.00</v>
      </c>
      <c r="F10" s="4" t="str">
        <f>VLOOKUP(A10,HOP!A:C,3,0)</f>
        <v>2633912</v>
      </c>
      <c r="G10" s="4">
        <f t="shared" si="0"/>
        <v>0</v>
      </c>
      <c r="H10" s="4" t="str">
        <f t="shared" si="1"/>
        <v>，2633912</v>
      </c>
      <c r="I10" s="4" t="str">
        <f>VLOOKUP(A10,HOP!A:U,21,0)</f>
        <v>直采</v>
      </c>
    </row>
    <row r="11" s="4" customFormat="1" hidden="1" spans="1:9">
      <c r="A11" s="5">
        <v>18573790658</v>
      </c>
      <c r="B11" s="6">
        <v>44803</v>
      </c>
      <c r="C11" s="6">
        <v>44804</v>
      </c>
      <c r="D11" s="4">
        <v>630</v>
      </c>
      <c r="E11" s="4" t="str">
        <f>VLOOKUP(A11,HOP!A:L,12,0)</f>
        <v>630.00</v>
      </c>
      <c r="F11" s="4" t="str">
        <f>VLOOKUP(A11,HOP!A:C,3,0)</f>
        <v>2638782</v>
      </c>
      <c r="G11" s="4">
        <f t="shared" si="0"/>
        <v>0</v>
      </c>
      <c r="H11" s="4" t="str">
        <f t="shared" si="1"/>
        <v>，2638782</v>
      </c>
      <c r="I11" s="4" t="str">
        <f>VLOOKUP(A11,HOP!A:U,21,0)</f>
        <v>直采</v>
      </c>
    </row>
    <row r="12" s="4" customFormat="1" hidden="1" spans="1:9">
      <c r="A12" s="5">
        <v>18659799500</v>
      </c>
      <c r="B12" s="6">
        <v>44801</v>
      </c>
      <c r="C12" s="6">
        <v>44804</v>
      </c>
      <c r="D12" s="4">
        <v>6267</v>
      </c>
      <c r="E12" s="4" t="str">
        <f>VLOOKUP(A12,HOP!A:L,12,0)</f>
        <v>6267.00</v>
      </c>
      <c r="F12" s="4" t="str">
        <f>VLOOKUP(A12,HOP!A:C,3,0)</f>
        <v>2646764</v>
      </c>
      <c r="G12" s="4">
        <f t="shared" si="0"/>
        <v>0</v>
      </c>
      <c r="H12" s="4" t="str">
        <f t="shared" si="1"/>
        <v>，2646764</v>
      </c>
      <c r="I12" s="4" t="str">
        <f>VLOOKUP(A12,HOP!A:U,21,0)</f>
        <v>直采</v>
      </c>
    </row>
    <row r="13" s="4" customFormat="1" hidden="1" spans="1:9">
      <c r="A13" s="5">
        <v>18673897077</v>
      </c>
      <c r="B13" s="6">
        <v>44803</v>
      </c>
      <c r="C13" s="6">
        <v>44804</v>
      </c>
      <c r="D13" s="4">
        <v>980</v>
      </c>
      <c r="E13" s="4" t="str">
        <f>VLOOKUP(A13,HOP!A:L,12,0)</f>
        <v>980.00</v>
      </c>
      <c r="F13" s="4" t="str">
        <f>VLOOKUP(A13,HOP!A:C,3,0)</f>
        <v>2648171</v>
      </c>
      <c r="G13" s="4">
        <f t="shared" si="0"/>
        <v>0</v>
      </c>
      <c r="H13" s="4" t="str">
        <f t="shared" si="1"/>
        <v>，2648171</v>
      </c>
      <c r="I13" s="4" t="str">
        <f>VLOOKUP(A13,HOP!A:U,21,0)</f>
        <v>直采</v>
      </c>
    </row>
    <row r="14" s="4" customFormat="1" hidden="1" spans="1:9">
      <c r="A14" s="5">
        <v>18694513165</v>
      </c>
      <c r="B14" s="6">
        <v>44783</v>
      </c>
      <c r="C14" s="6">
        <v>44804</v>
      </c>
      <c r="D14" s="4">
        <v>41207</v>
      </c>
      <c r="E14" s="4" t="str">
        <f>VLOOKUP(A14,HOP!A:L,12,0)</f>
        <v>41207.00</v>
      </c>
      <c r="F14" s="4" t="str">
        <f>VLOOKUP(A14,HOP!A:C,3,0)</f>
        <v>2649629</v>
      </c>
      <c r="G14" s="4">
        <f t="shared" si="0"/>
        <v>0</v>
      </c>
      <c r="H14" s="4" t="str">
        <f t="shared" si="1"/>
        <v>，2649629</v>
      </c>
      <c r="I14" s="4" t="str">
        <f>VLOOKUP(A14,HOP!A:U,21,0)</f>
        <v>直采</v>
      </c>
    </row>
    <row r="15" s="4" customFormat="1" hidden="1" spans="1:9">
      <c r="A15" s="5">
        <v>18748301127</v>
      </c>
      <c r="B15" s="6">
        <v>44802</v>
      </c>
      <c r="C15" s="6">
        <v>44804</v>
      </c>
      <c r="D15" s="4">
        <v>840</v>
      </c>
      <c r="E15" s="4" t="str">
        <f>VLOOKUP(A15,HOP!A:L,12,0)</f>
        <v>840.00</v>
      </c>
      <c r="F15" s="4" t="str">
        <f>VLOOKUP(A15,HOP!A:C,3,0)</f>
        <v>2655072</v>
      </c>
      <c r="G15" s="4">
        <f t="shared" si="0"/>
        <v>0</v>
      </c>
      <c r="H15" s="4" t="str">
        <f t="shared" si="1"/>
        <v>，2655072</v>
      </c>
      <c r="I15" s="4" t="str">
        <f>VLOOKUP(A15,HOP!A:U,21,0)</f>
        <v>直采</v>
      </c>
    </row>
    <row r="16" s="4" customFormat="1" hidden="1" spans="1:9">
      <c r="A16" s="5">
        <v>18763906792</v>
      </c>
      <c r="B16" s="6">
        <v>44803</v>
      </c>
      <c r="C16" s="6">
        <v>44804</v>
      </c>
      <c r="D16" s="4">
        <v>1000</v>
      </c>
      <c r="E16" s="4" t="str">
        <f>VLOOKUP(A16,HOP!A:L,12,0)</f>
        <v>1000.00</v>
      </c>
      <c r="F16" s="4" t="str">
        <f>VLOOKUP(A16,HOP!A:C,3,0)</f>
        <v>2656287</v>
      </c>
      <c r="G16" s="4">
        <f t="shared" si="0"/>
        <v>0</v>
      </c>
      <c r="H16" s="4" t="str">
        <f t="shared" si="1"/>
        <v>，2656287</v>
      </c>
      <c r="I16" s="4" t="str">
        <f>VLOOKUP(A16,HOP!A:U,21,0)</f>
        <v>直采</v>
      </c>
    </row>
    <row r="17" s="4" customFormat="1" hidden="1" spans="1:9">
      <c r="A17" s="5">
        <v>18770768004</v>
      </c>
      <c r="B17" s="6">
        <v>44802</v>
      </c>
      <c r="C17" s="6">
        <v>44804</v>
      </c>
      <c r="D17" s="4">
        <v>1540</v>
      </c>
      <c r="E17" s="4" t="str">
        <f>VLOOKUP(A17,HOP!A:L,12,0)</f>
        <v>1540.00</v>
      </c>
      <c r="F17" s="4" t="str">
        <f>VLOOKUP(A17,HOP!A:C,3,0)</f>
        <v>2656957</v>
      </c>
      <c r="G17" s="4">
        <f t="shared" si="0"/>
        <v>0</v>
      </c>
      <c r="H17" s="4" t="str">
        <f t="shared" si="1"/>
        <v>，2656957</v>
      </c>
      <c r="I17" s="4" t="str">
        <f>VLOOKUP(A17,HOP!A:U,21,0)</f>
        <v>直采</v>
      </c>
    </row>
    <row r="18" s="4" customFormat="1" hidden="1" spans="1:9">
      <c r="A18" s="5">
        <v>18780887912</v>
      </c>
      <c r="B18" s="6">
        <v>44801</v>
      </c>
      <c r="C18" s="6">
        <v>44804</v>
      </c>
      <c r="D18" s="4">
        <v>1884</v>
      </c>
      <c r="E18" s="4" t="str">
        <f>VLOOKUP(A18,HOP!A:L,12,0)</f>
        <v>1884.00</v>
      </c>
      <c r="F18" s="4" t="str">
        <f>VLOOKUP(A18,HOP!A:C,3,0)</f>
        <v>2658051</v>
      </c>
      <c r="G18" s="4">
        <f t="shared" si="0"/>
        <v>0</v>
      </c>
      <c r="H18" s="4" t="str">
        <f t="shared" si="1"/>
        <v>，2658051</v>
      </c>
      <c r="I18" s="4" t="str">
        <f>VLOOKUP(A18,HOP!A:U,21,0)</f>
        <v>直采</v>
      </c>
    </row>
    <row r="19" s="4" customFormat="1" hidden="1" spans="1:9">
      <c r="A19" s="5">
        <v>18795727123</v>
      </c>
      <c r="B19" s="6">
        <v>44802</v>
      </c>
      <c r="C19" s="6">
        <v>44804</v>
      </c>
      <c r="D19" s="4">
        <v>1700</v>
      </c>
      <c r="E19" s="4" t="str">
        <f>VLOOKUP(A19,HOP!A:L,12,0)</f>
        <v>1700.00</v>
      </c>
      <c r="F19" s="4" t="str">
        <f>VLOOKUP(A19,HOP!A:C,3,0)</f>
        <v>2659355</v>
      </c>
      <c r="G19" s="4">
        <f t="shared" si="0"/>
        <v>0</v>
      </c>
      <c r="H19" s="4" t="str">
        <f t="shared" si="1"/>
        <v>，2659355</v>
      </c>
      <c r="I19" s="4" t="str">
        <f>VLOOKUP(A19,HOP!A:U,21,0)</f>
        <v>直采</v>
      </c>
    </row>
    <row r="20" s="4" customFormat="1" hidden="1" spans="1:9">
      <c r="A20" s="5">
        <v>18805296825</v>
      </c>
      <c r="B20" s="6">
        <v>44801</v>
      </c>
      <c r="C20" s="6">
        <v>44804</v>
      </c>
      <c r="D20" s="4">
        <v>561</v>
      </c>
      <c r="E20" s="4" t="str">
        <f>VLOOKUP(A20,HOP!A:L,12,0)</f>
        <v>561.00</v>
      </c>
      <c r="F20" s="4" t="str">
        <f>VLOOKUP(A20,HOP!A:C,3,0)</f>
        <v>2660163</v>
      </c>
      <c r="G20" s="4">
        <f t="shared" si="0"/>
        <v>0</v>
      </c>
      <c r="H20" s="4" t="str">
        <f t="shared" si="1"/>
        <v>，2660163</v>
      </c>
      <c r="I20" s="4" t="str">
        <f>VLOOKUP(A20,HOP!A:U,21,0)</f>
        <v>直采</v>
      </c>
    </row>
    <row r="21" s="4" customFormat="1" hidden="1" spans="1:9">
      <c r="A21" s="5">
        <v>18819912658</v>
      </c>
      <c r="B21" s="6">
        <v>44802</v>
      </c>
      <c r="C21" s="6">
        <v>44804</v>
      </c>
      <c r="D21" s="4">
        <v>0</v>
      </c>
      <c r="E21" s="4" t="str">
        <f>VLOOKUP(A21,HOP!A:L,12,0)</f>
        <v>0.00</v>
      </c>
      <c r="F21" s="4" t="str">
        <f>VLOOKUP(A21,HOP!A:C,3,0)</f>
        <v>2661849</v>
      </c>
      <c r="G21" s="4">
        <f t="shared" si="0"/>
        <v>0</v>
      </c>
      <c r="H21" s="4" t="str">
        <f t="shared" si="1"/>
        <v>，2661849</v>
      </c>
      <c r="I21" s="4" t="str">
        <f>VLOOKUP(A21,HOP!A:U,21,0)</f>
        <v>直采</v>
      </c>
    </row>
    <row r="22" s="4" customFormat="1" hidden="1" spans="1:9">
      <c r="A22" s="5">
        <v>18825406155</v>
      </c>
      <c r="B22" s="6">
        <v>44803</v>
      </c>
      <c r="C22" s="6">
        <v>44804</v>
      </c>
      <c r="D22" s="4">
        <v>306</v>
      </c>
      <c r="E22" s="4" t="str">
        <f>VLOOKUP(A22,HOP!A:L,12,0)</f>
        <v>306.00</v>
      </c>
      <c r="F22" s="4" t="str">
        <f>VLOOKUP(A22,HOP!A:C,3,0)</f>
        <v>2662239</v>
      </c>
      <c r="G22" s="4">
        <f t="shared" si="0"/>
        <v>0</v>
      </c>
      <c r="H22" s="4" t="str">
        <f t="shared" si="1"/>
        <v>，2662239</v>
      </c>
      <c r="I22" s="4" t="str">
        <f>VLOOKUP(A22,HOP!A:U,21,0)</f>
        <v>直采</v>
      </c>
    </row>
    <row r="23" s="4" customFormat="1" hidden="1" spans="1:9">
      <c r="A23" s="5">
        <v>18833453837</v>
      </c>
      <c r="B23" s="6">
        <v>44803</v>
      </c>
      <c r="C23" s="6">
        <v>44804</v>
      </c>
      <c r="D23" s="4">
        <v>317</v>
      </c>
      <c r="E23" s="4" t="str">
        <f>VLOOKUP(A23,HOP!A:L,12,0)</f>
        <v>317.00</v>
      </c>
      <c r="F23" s="4" t="str">
        <f>VLOOKUP(A23,HOP!A:C,3,0)</f>
        <v>2663053</v>
      </c>
      <c r="G23" s="4">
        <f t="shared" si="0"/>
        <v>0</v>
      </c>
      <c r="H23" s="4" t="str">
        <f t="shared" si="1"/>
        <v>，2663053</v>
      </c>
      <c r="I23" s="4" t="str">
        <f>VLOOKUP(A23,HOP!A:U,21,0)</f>
        <v>直采</v>
      </c>
    </row>
    <row r="24" s="4" customFormat="1" hidden="1" spans="1:9">
      <c r="A24" s="5">
        <v>18837272298</v>
      </c>
      <c r="B24" s="6">
        <v>44801</v>
      </c>
      <c r="C24" s="6">
        <v>44804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18847281349</v>
      </c>
      <c r="B25" s="6">
        <v>44799</v>
      </c>
      <c r="C25" s="6">
        <v>44804</v>
      </c>
      <c r="D25" s="4">
        <v>2290</v>
      </c>
      <c r="E25" s="4" t="str">
        <f>VLOOKUP(A25,HOP!A:L,12,0)</f>
        <v>2290.00</v>
      </c>
      <c r="F25" s="4" t="str">
        <f>VLOOKUP(A25,HOP!A:C,3,0)</f>
        <v>2664482</v>
      </c>
      <c r="G25" s="4">
        <f t="shared" si="0"/>
        <v>0</v>
      </c>
      <c r="H25" s="4" t="str">
        <f t="shared" si="1"/>
        <v>，2664482</v>
      </c>
      <c r="I25" s="4" t="str">
        <f>VLOOKUP(A25,HOP!A:U,21,0)</f>
        <v>直采</v>
      </c>
    </row>
    <row r="26" s="4" customFormat="1" hidden="1" spans="1:9">
      <c r="A26" s="5">
        <v>18851531572</v>
      </c>
      <c r="B26" s="6">
        <v>44802</v>
      </c>
      <c r="C26" s="6">
        <v>44804</v>
      </c>
      <c r="D26" s="4">
        <v>1860</v>
      </c>
      <c r="E26" s="4" t="str">
        <f>VLOOKUP(A26,HOP!A:L,12,0)</f>
        <v>1860.00</v>
      </c>
      <c r="F26" s="4" t="str">
        <f>VLOOKUP(A26,HOP!A:C,3,0)</f>
        <v>2665119</v>
      </c>
      <c r="G26" s="4">
        <f t="shared" si="0"/>
        <v>0</v>
      </c>
      <c r="H26" s="4" t="str">
        <f t="shared" si="1"/>
        <v>，2665119</v>
      </c>
      <c r="I26" s="4" t="str">
        <f>VLOOKUP(A26,HOP!A:U,21,0)</f>
        <v>直采</v>
      </c>
    </row>
    <row r="27" s="4" customFormat="1" hidden="1" spans="1:9">
      <c r="A27" s="5">
        <v>18852491866</v>
      </c>
      <c r="B27" s="6">
        <v>44798</v>
      </c>
      <c r="C27" s="6">
        <v>44804</v>
      </c>
      <c r="D27" s="4">
        <v>2658</v>
      </c>
      <c r="E27" s="4" t="str">
        <f>VLOOKUP(A27,HOP!A:L,12,0)</f>
        <v>2658.00</v>
      </c>
      <c r="F27" s="4" t="str">
        <f>VLOOKUP(A27,HOP!A:C,3,0)</f>
        <v>2665464</v>
      </c>
      <c r="G27" s="4">
        <f t="shared" si="0"/>
        <v>0</v>
      </c>
      <c r="H27" s="4" t="str">
        <f t="shared" si="1"/>
        <v>，2665464</v>
      </c>
      <c r="I27" s="4" t="str">
        <f>VLOOKUP(A27,HOP!A:U,21,0)</f>
        <v>直采</v>
      </c>
    </row>
    <row r="28" s="4" customFormat="1" hidden="1" spans="1:9">
      <c r="A28" s="5">
        <v>18860290658</v>
      </c>
      <c r="B28" s="6">
        <v>44800</v>
      </c>
      <c r="C28" s="6">
        <v>44804</v>
      </c>
      <c r="D28" s="4">
        <v>1291</v>
      </c>
      <c r="E28" s="4" t="str">
        <f>VLOOKUP(A28,HOP!A:L,12,0)</f>
        <v>1291.00</v>
      </c>
      <c r="F28" s="4" t="str">
        <f>VLOOKUP(A28,HOP!A:C,3,0)</f>
        <v>2666123</v>
      </c>
      <c r="G28" s="4">
        <f t="shared" si="0"/>
        <v>0</v>
      </c>
      <c r="H28" s="4" t="str">
        <f t="shared" si="1"/>
        <v>，2666123</v>
      </c>
      <c r="I28" s="4" t="str">
        <f>VLOOKUP(A28,HOP!A:U,21,0)</f>
        <v>直采</v>
      </c>
    </row>
    <row r="29" s="4" customFormat="1" hidden="1" spans="1:9">
      <c r="A29" s="5">
        <v>18860416825</v>
      </c>
      <c r="B29" s="6">
        <v>44800</v>
      </c>
      <c r="C29" s="6">
        <v>44804</v>
      </c>
      <c r="D29" s="4">
        <v>2232</v>
      </c>
      <c r="E29" s="4" t="str">
        <f>VLOOKUP(A29,HOP!A:L,12,0)</f>
        <v>2232.00</v>
      </c>
      <c r="F29" s="4" t="str">
        <f>VLOOKUP(A29,HOP!A:C,3,0)</f>
        <v>2666144</v>
      </c>
      <c r="G29" s="4">
        <f t="shared" si="0"/>
        <v>0</v>
      </c>
      <c r="H29" s="4" t="str">
        <f t="shared" si="1"/>
        <v>，2666144</v>
      </c>
      <c r="I29" s="4" t="str">
        <f>VLOOKUP(A29,HOP!A:U,21,0)</f>
        <v>直采</v>
      </c>
    </row>
    <row r="30" s="4" customFormat="1" hidden="1" spans="1:9">
      <c r="A30" s="5">
        <v>18862429006</v>
      </c>
      <c r="B30" s="6">
        <v>44801</v>
      </c>
      <c r="C30" s="6">
        <v>44804</v>
      </c>
      <c r="D30" s="4">
        <v>1374</v>
      </c>
      <c r="E30" s="4" t="str">
        <f>VLOOKUP(A30,HOP!A:L,12,0)</f>
        <v>1374.00</v>
      </c>
      <c r="F30" s="4" t="str">
        <f>VLOOKUP(A30,HOP!A:C,3,0)</f>
        <v>2666482</v>
      </c>
      <c r="G30" s="4">
        <f t="shared" si="0"/>
        <v>0</v>
      </c>
      <c r="H30" s="4" t="str">
        <f t="shared" si="1"/>
        <v>，2666482</v>
      </c>
      <c r="I30" s="4" t="str">
        <f>VLOOKUP(A30,HOP!A:U,21,0)</f>
        <v>直采</v>
      </c>
    </row>
    <row r="31" s="4" customFormat="1" hidden="1" spans="1:9">
      <c r="A31" s="5">
        <v>18862944989</v>
      </c>
      <c r="B31" s="6">
        <v>44798</v>
      </c>
      <c r="C31" s="6">
        <v>44804</v>
      </c>
      <c r="D31" s="4">
        <v>840</v>
      </c>
      <c r="E31" s="4" t="str">
        <f>VLOOKUP(A31,HOP!A:L,12,0)</f>
        <v>840.00</v>
      </c>
      <c r="F31" s="4" t="str">
        <f>VLOOKUP(A31,HOP!A:C,3,0)</f>
        <v>2666714</v>
      </c>
      <c r="G31" s="4">
        <f t="shared" si="0"/>
        <v>0</v>
      </c>
      <c r="H31" s="4" t="str">
        <f t="shared" si="1"/>
        <v>，2666714</v>
      </c>
      <c r="I31" s="4" t="str">
        <f>VLOOKUP(A31,HOP!A:U,21,0)</f>
        <v>直采</v>
      </c>
    </row>
    <row r="32" s="4" customFormat="1" hidden="1" spans="1:9">
      <c r="A32" s="5">
        <v>18863507051</v>
      </c>
      <c r="B32" s="6">
        <v>44803</v>
      </c>
      <c r="C32" s="6">
        <v>44804</v>
      </c>
      <c r="D32" s="4">
        <v>525</v>
      </c>
      <c r="E32" s="4" t="str">
        <f>VLOOKUP(A32,HOP!A:L,12,0)</f>
        <v>525.00</v>
      </c>
      <c r="F32" s="4" t="str">
        <f>VLOOKUP(A32,HOP!A:C,3,0)</f>
        <v>2666859</v>
      </c>
      <c r="G32" s="4">
        <f t="shared" si="0"/>
        <v>0</v>
      </c>
      <c r="H32" s="4" t="str">
        <f t="shared" si="1"/>
        <v>，2666859</v>
      </c>
      <c r="I32" s="4" t="str">
        <f>VLOOKUP(A32,HOP!A:U,21,0)</f>
        <v>直采</v>
      </c>
    </row>
    <row r="33" s="4" customFormat="1" hidden="1" spans="1:9">
      <c r="A33" s="5">
        <v>18869955688</v>
      </c>
      <c r="B33" s="6">
        <v>44803</v>
      </c>
      <c r="C33" s="6">
        <v>44804</v>
      </c>
      <c r="D33" s="4">
        <v>1050</v>
      </c>
      <c r="E33" s="4" t="str">
        <f>VLOOKUP(A33,HOP!A:L,12,0)</f>
        <v>1050.00</v>
      </c>
      <c r="F33" s="4" t="str">
        <f>VLOOKUP(A33,HOP!A:C,3,0)</f>
        <v>2667430</v>
      </c>
      <c r="G33" s="4">
        <f t="shared" si="0"/>
        <v>0</v>
      </c>
      <c r="H33" s="4" t="str">
        <f t="shared" si="1"/>
        <v>，2667430</v>
      </c>
      <c r="I33" s="4" t="str">
        <f>VLOOKUP(A33,HOP!A:U,21,0)</f>
        <v>直采</v>
      </c>
    </row>
    <row r="34" s="4" customFormat="1" hidden="1" spans="1:9">
      <c r="A34" s="5">
        <v>18870087204</v>
      </c>
      <c r="B34" s="6">
        <v>44803</v>
      </c>
      <c r="C34" s="6">
        <v>44804</v>
      </c>
      <c r="D34" s="4">
        <v>525</v>
      </c>
      <c r="E34" s="4" t="str">
        <f>VLOOKUP(A34,HOP!A:L,12,0)</f>
        <v>525.00</v>
      </c>
      <c r="F34" s="4" t="str">
        <f>VLOOKUP(A34,HOP!A:C,3,0)</f>
        <v>2667449</v>
      </c>
      <c r="G34" s="4">
        <f t="shared" si="0"/>
        <v>0</v>
      </c>
      <c r="H34" s="4" t="str">
        <f t="shared" si="1"/>
        <v>，2667449</v>
      </c>
      <c r="I34" s="4" t="str">
        <f>VLOOKUP(A34,HOP!A:U,21,0)</f>
        <v>直采</v>
      </c>
    </row>
    <row r="35" s="4" customFormat="1" hidden="1" spans="1:9">
      <c r="A35" s="5">
        <v>18871940612</v>
      </c>
      <c r="B35" s="6">
        <v>44802</v>
      </c>
      <c r="C35" s="6">
        <v>44804</v>
      </c>
      <c r="D35" s="4">
        <v>1404</v>
      </c>
      <c r="E35" s="4" t="str">
        <f>VLOOKUP(A35,HOP!A:L,12,0)</f>
        <v>1404.00</v>
      </c>
      <c r="F35" s="4" t="str">
        <f>VLOOKUP(A35,HOP!A:C,3,0)</f>
        <v>2667727</v>
      </c>
      <c r="G35" s="4">
        <f t="shared" ref="G35:G66" si="2">D35-E35</f>
        <v>0</v>
      </c>
      <c r="H35" s="4" t="str">
        <f t="shared" ref="H35:H66" si="3">$H$1&amp;F35</f>
        <v>，2667727</v>
      </c>
      <c r="I35" s="4" t="str">
        <f>VLOOKUP(A35,HOP!A:U,21,0)</f>
        <v>直采</v>
      </c>
    </row>
    <row r="36" s="4" customFormat="1" hidden="1" spans="1:9">
      <c r="A36" s="5">
        <v>18871969263</v>
      </c>
      <c r="B36" s="6">
        <v>44800</v>
      </c>
      <c r="C36" s="6">
        <v>44804</v>
      </c>
      <c r="D36" s="4">
        <v>7076</v>
      </c>
      <c r="E36" s="4" t="str">
        <f>VLOOKUP(A36,HOP!A:L,12,0)</f>
        <v>7076.00</v>
      </c>
      <c r="F36" s="4" t="str">
        <f>VLOOKUP(A36,HOP!A:C,3,0)</f>
        <v>2667734</v>
      </c>
      <c r="G36" s="4">
        <f t="shared" si="2"/>
        <v>0</v>
      </c>
      <c r="H36" s="4" t="str">
        <f t="shared" si="3"/>
        <v>，2667734</v>
      </c>
      <c r="I36" s="4" t="str">
        <f>VLOOKUP(A36,HOP!A:U,21,0)</f>
        <v>直采</v>
      </c>
    </row>
    <row r="37" s="4" customFormat="1" hidden="1" spans="1:9">
      <c r="A37" s="5">
        <v>18872491155</v>
      </c>
      <c r="B37" s="6">
        <v>44803</v>
      </c>
      <c r="C37" s="6">
        <v>44804</v>
      </c>
      <c r="D37" s="4">
        <v>255</v>
      </c>
      <c r="E37" s="4" t="str">
        <f>VLOOKUP(A37,HOP!A:L,12,0)</f>
        <v>255.00</v>
      </c>
      <c r="F37" s="4" t="str">
        <f>VLOOKUP(A37,HOP!A:C,3,0)</f>
        <v>2667833</v>
      </c>
      <c r="G37" s="4">
        <f t="shared" si="2"/>
        <v>0</v>
      </c>
      <c r="H37" s="4" t="str">
        <f t="shared" si="3"/>
        <v>，2667833</v>
      </c>
      <c r="I37" s="4" t="str">
        <f>VLOOKUP(A37,HOP!A:U,21,0)</f>
        <v>直采</v>
      </c>
    </row>
    <row r="38" s="4" customFormat="1" hidden="1" spans="1:9">
      <c r="A38" s="5">
        <v>18875875440</v>
      </c>
      <c r="B38" s="6">
        <v>44803</v>
      </c>
      <c r="C38" s="6">
        <v>44804</v>
      </c>
      <c r="D38" s="4">
        <v>301</v>
      </c>
      <c r="E38" s="4" t="str">
        <f>VLOOKUP(A38,HOP!A:L,12,0)</f>
        <v>301.00</v>
      </c>
      <c r="F38" s="4" t="str">
        <f>VLOOKUP(A38,HOP!A:C,3,0)</f>
        <v>2668554</v>
      </c>
      <c r="G38" s="4">
        <f t="shared" si="2"/>
        <v>0</v>
      </c>
      <c r="H38" s="4" t="str">
        <f t="shared" si="3"/>
        <v>，2668554</v>
      </c>
      <c r="I38" s="4" t="str">
        <f>VLOOKUP(A38,HOP!A:U,21,0)</f>
        <v>直采</v>
      </c>
    </row>
    <row r="39" s="4" customFormat="1" hidden="1" spans="1:9">
      <c r="A39" s="5">
        <v>18881610000</v>
      </c>
      <c r="B39" s="6">
        <v>44800</v>
      </c>
      <c r="C39" s="6">
        <v>44804</v>
      </c>
      <c r="D39" s="4">
        <v>464</v>
      </c>
      <c r="E39" s="4" t="str">
        <f>VLOOKUP(A39,HOP!A:L,12,0)</f>
        <v>464.00</v>
      </c>
      <c r="F39" s="4" t="str">
        <f>VLOOKUP(A39,HOP!A:C,3,0)</f>
        <v>2668838</v>
      </c>
      <c r="G39" s="4">
        <f t="shared" si="2"/>
        <v>0</v>
      </c>
      <c r="H39" s="4" t="str">
        <f t="shared" si="3"/>
        <v>，2668838</v>
      </c>
      <c r="I39" s="4" t="str">
        <f>VLOOKUP(A39,HOP!A:U,21,0)</f>
        <v>直采</v>
      </c>
    </row>
    <row r="40" s="4" customFormat="1" hidden="1" spans="1:9">
      <c r="A40" s="5">
        <v>18882401579</v>
      </c>
      <c r="B40" s="6">
        <v>44803</v>
      </c>
      <c r="C40" s="6">
        <v>44804</v>
      </c>
      <c r="D40" s="4">
        <v>318</v>
      </c>
      <c r="E40" s="4" t="str">
        <f>VLOOKUP(A40,HOP!A:L,12,0)</f>
        <v>318.00</v>
      </c>
      <c r="F40" s="4" t="str">
        <f>VLOOKUP(A40,HOP!A:C,3,0)</f>
        <v>2668949</v>
      </c>
      <c r="G40" s="4">
        <f t="shared" si="2"/>
        <v>0</v>
      </c>
      <c r="H40" s="4" t="str">
        <f t="shared" si="3"/>
        <v>，2668949</v>
      </c>
      <c r="I40" s="4" t="str">
        <f>VLOOKUP(A40,HOP!A:U,21,0)</f>
        <v>直采</v>
      </c>
    </row>
    <row r="41" s="4" customFormat="1" hidden="1" spans="1:9">
      <c r="A41" s="5">
        <v>18883351899</v>
      </c>
      <c r="B41" s="6">
        <v>44803</v>
      </c>
      <c r="C41" s="6">
        <v>44804</v>
      </c>
      <c r="D41" s="4">
        <v>526</v>
      </c>
      <c r="E41" s="4" t="str">
        <f>VLOOKUP(A41,HOP!A:L,12,0)</f>
        <v>526.00</v>
      </c>
      <c r="F41" s="4" t="str">
        <f>VLOOKUP(A41,HOP!A:C,3,0)</f>
        <v>2669091</v>
      </c>
      <c r="G41" s="4">
        <f t="shared" si="2"/>
        <v>0</v>
      </c>
      <c r="H41" s="4" t="str">
        <f t="shared" si="3"/>
        <v>，2669091</v>
      </c>
      <c r="I41" s="4" t="str">
        <f>VLOOKUP(A41,HOP!A:U,21,0)</f>
        <v>直采</v>
      </c>
    </row>
    <row r="42" s="4" customFormat="1" hidden="1" spans="1:9">
      <c r="A42" s="5">
        <v>18883606819</v>
      </c>
      <c r="B42" s="6">
        <v>44800</v>
      </c>
      <c r="C42" s="6">
        <v>44804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5">
        <v>18886865232</v>
      </c>
      <c r="B43" s="6">
        <v>44800</v>
      </c>
      <c r="C43" s="6">
        <v>44804</v>
      </c>
      <c r="D43" s="4">
        <v>920</v>
      </c>
      <c r="E43" s="4" t="str">
        <f>VLOOKUP(A43,HOP!A:L,12,0)</f>
        <v>920.00</v>
      </c>
      <c r="F43" s="4" t="str">
        <f>VLOOKUP(A43,HOP!A:C,3,0)</f>
        <v>2669879</v>
      </c>
      <c r="G43" s="4">
        <f t="shared" si="2"/>
        <v>0</v>
      </c>
      <c r="H43" s="4" t="str">
        <f t="shared" si="3"/>
        <v>，2669879</v>
      </c>
      <c r="I43" s="4" t="str">
        <f>VLOOKUP(A43,HOP!A:U,21,0)</f>
        <v>直采</v>
      </c>
    </row>
    <row r="44" s="4" customFormat="1" hidden="1" spans="1:9">
      <c r="A44" s="5">
        <v>18886919455</v>
      </c>
      <c r="B44" s="6">
        <v>44802</v>
      </c>
      <c r="C44" s="6">
        <v>44804</v>
      </c>
      <c r="D44" s="4">
        <v>612</v>
      </c>
      <c r="E44" s="4" t="str">
        <f>VLOOKUP(A44,HOP!A:L,12,0)</f>
        <v>612.00</v>
      </c>
      <c r="F44" s="4" t="str">
        <f>VLOOKUP(A44,HOP!A:C,3,0)</f>
        <v>2669901</v>
      </c>
      <c r="G44" s="4">
        <f t="shared" si="2"/>
        <v>0</v>
      </c>
      <c r="H44" s="4" t="str">
        <f t="shared" si="3"/>
        <v>，2669901</v>
      </c>
      <c r="I44" s="4" t="str">
        <f>VLOOKUP(A44,HOP!A:U,21,0)</f>
        <v>直采</v>
      </c>
    </row>
    <row r="45" s="4" customFormat="1" hidden="1" spans="1:9">
      <c r="A45" s="5">
        <v>18886930373</v>
      </c>
      <c r="B45" s="6">
        <v>44803</v>
      </c>
      <c r="C45" s="6">
        <v>44804</v>
      </c>
      <c r="D45" s="4">
        <v>306</v>
      </c>
      <c r="E45" s="4" t="str">
        <f>VLOOKUP(A45,HOP!A:L,12,0)</f>
        <v>306.00</v>
      </c>
      <c r="F45" s="4" t="str">
        <f>VLOOKUP(A45,HOP!A:C,3,0)</f>
        <v>2669902</v>
      </c>
      <c r="G45" s="4">
        <f t="shared" si="2"/>
        <v>0</v>
      </c>
      <c r="H45" s="4" t="str">
        <f t="shared" si="3"/>
        <v>，2669902</v>
      </c>
      <c r="I45" s="4" t="str">
        <f>VLOOKUP(A45,HOP!A:U,21,0)</f>
        <v>直采</v>
      </c>
    </row>
    <row r="46" s="4" customFormat="1" hidden="1" spans="1:9">
      <c r="A46" s="5">
        <v>18888840074</v>
      </c>
      <c r="B46" s="6">
        <v>44802</v>
      </c>
      <c r="C46" s="6">
        <v>44804</v>
      </c>
      <c r="D46" s="4">
        <v>1902</v>
      </c>
      <c r="E46" s="4" t="str">
        <f>VLOOKUP(A46,HOP!A:L,12,0)</f>
        <v>1902.00</v>
      </c>
      <c r="F46" s="4" t="str">
        <f>VLOOKUP(A46,HOP!A:C,3,0)</f>
        <v>2670543</v>
      </c>
      <c r="G46" s="4">
        <f t="shared" si="2"/>
        <v>0</v>
      </c>
      <c r="H46" s="4" t="str">
        <f t="shared" si="3"/>
        <v>，2670543</v>
      </c>
      <c r="I46" s="4" t="str">
        <f>VLOOKUP(A46,HOP!A:U,21,0)</f>
        <v>直采</v>
      </c>
    </row>
    <row r="47" s="4" customFormat="1" hidden="1" spans="1:9">
      <c r="A47" s="5">
        <v>18889092857</v>
      </c>
      <c r="B47" s="6">
        <v>44802</v>
      </c>
      <c r="C47" s="6">
        <v>44804</v>
      </c>
      <c r="D47" s="4">
        <v>1306</v>
      </c>
      <c r="E47" s="4" t="str">
        <f>VLOOKUP(A47,HOP!A:L,12,0)</f>
        <v>1306.00</v>
      </c>
      <c r="F47" s="4" t="str">
        <f>VLOOKUP(A47,HOP!A:C,3,0)</f>
        <v>2670685</v>
      </c>
      <c r="G47" s="4">
        <f t="shared" si="2"/>
        <v>0</v>
      </c>
      <c r="H47" s="4" t="str">
        <f t="shared" si="3"/>
        <v>，2670685</v>
      </c>
      <c r="I47" s="4" t="str">
        <f>VLOOKUP(A47,HOP!A:U,21,0)</f>
        <v>直采</v>
      </c>
    </row>
    <row r="48" s="4" customFormat="1" hidden="1" spans="1:9">
      <c r="A48" s="5">
        <v>18889575674</v>
      </c>
      <c r="B48" s="6">
        <v>44803</v>
      </c>
      <c r="C48" s="6">
        <v>44804</v>
      </c>
      <c r="D48" s="4">
        <v>633</v>
      </c>
      <c r="E48" s="4" t="str">
        <f>VLOOKUP(A48,HOP!A:L,12,0)</f>
        <v>633.00</v>
      </c>
      <c r="F48" s="4" t="str">
        <f>VLOOKUP(A48,HOP!A:C,3,0)</f>
        <v>2670834</v>
      </c>
      <c r="G48" s="4">
        <f t="shared" si="2"/>
        <v>0</v>
      </c>
      <c r="H48" s="4" t="str">
        <f t="shared" si="3"/>
        <v>，2670834</v>
      </c>
      <c r="I48" s="4" t="str">
        <f>VLOOKUP(A48,HOP!A:U,21,0)</f>
        <v>直采</v>
      </c>
    </row>
    <row r="49" s="4" customFormat="1" hidden="1" spans="1:9">
      <c r="A49" s="5">
        <v>18889851006</v>
      </c>
      <c r="B49" s="6">
        <v>44802</v>
      </c>
      <c r="C49" s="6">
        <v>44804</v>
      </c>
      <c r="D49" s="4">
        <v>1400</v>
      </c>
      <c r="E49" s="4" t="str">
        <f>VLOOKUP(A49,HOP!A:L,12,0)</f>
        <v>1400.00</v>
      </c>
      <c r="F49" s="4" t="str">
        <f>VLOOKUP(A49,HOP!A:C,3,0)</f>
        <v>2670916</v>
      </c>
      <c r="G49" s="4">
        <f t="shared" si="2"/>
        <v>0</v>
      </c>
      <c r="H49" s="4" t="str">
        <f t="shared" si="3"/>
        <v>，2670916</v>
      </c>
      <c r="I49" s="4" t="str">
        <f>VLOOKUP(A49,HOP!A:U,21,0)</f>
        <v>直采</v>
      </c>
    </row>
    <row r="50" s="4" customFormat="1" hidden="1" spans="1:9">
      <c r="A50" s="5">
        <v>18890032431</v>
      </c>
      <c r="B50" s="6">
        <v>44802</v>
      </c>
      <c r="C50" s="6">
        <v>44804</v>
      </c>
      <c r="D50" s="4">
        <v>642</v>
      </c>
      <c r="E50" s="4" t="str">
        <f>VLOOKUP(A50,HOP!A:L,12,0)</f>
        <v>642.00</v>
      </c>
      <c r="F50" s="4" t="str">
        <f>VLOOKUP(A50,HOP!A:C,3,0)</f>
        <v>2670972</v>
      </c>
      <c r="G50" s="4">
        <f t="shared" si="2"/>
        <v>0</v>
      </c>
      <c r="H50" s="4" t="str">
        <f t="shared" si="3"/>
        <v>，2670972</v>
      </c>
      <c r="I50" s="4" t="str">
        <f>VLOOKUP(A50,HOP!A:U,21,0)</f>
        <v>直采</v>
      </c>
    </row>
    <row r="51" s="4" customFormat="1" hidden="1" spans="1:9">
      <c r="A51" s="5">
        <v>18890074661</v>
      </c>
      <c r="B51" s="6">
        <v>44802</v>
      </c>
      <c r="C51" s="6">
        <v>44804</v>
      </c>
      <c r="D51" s="4">
        <v>1720</v>
      </c>
      <c r="E51" s="4" t="str">
        <f>VLOOKUP(A51,HOP!A:L,12,0)</f>
        <v>1720.00</v>
      </c>
      <c r="F51" s="4" t="str">
        <f>VLOOKUP(A51,HOP!A:C,3,0)</f>
        <v>2670990</v>
      </c>
      <c r="G51" s="4">
        <f t="shared" si="2"/>
        <v>0</v>
      </c>
      <c r="H51" s="4" t="str">
        <f t="shared" si="3"/>
        <v>，2670990</v>
      </c>
      <c r="I51" s="4" t="str">
        <f>VLOOKUP(A51,HOP!A:U,21,0)</f>
        <v>直采</v>
      </c>
    </row>
    <row r="52" s="4" customFormat="1" hidden="1" spans="1:9">
      <c r="A52" s="5">
        <v>18890602006</v>
      </c>
      <c r="B52" s="6">
        <v>44803</v>
      </c>
      <c r="C52" s="6">
        <v>44804</v>
      </c>
      <c r="D52" s="4">
        <v>650</v>
      </c>
      <c r="E52" s="4" t="str">
        <f>VLOOKUP(A52,HOP!A:L,12,0)</f>
        <v>650.00</v>
      </c>
      <c r="F52" s="4" t="str">
        <f>VLOOKUP(A52,HOP!A:C,3,0)</f>
        <v>2671140</v>
      </c>
      <c r="G52" s="4">
        <f t="shared" si="2"/>
        <v>0</v>
      </c>
      <c r="H52" s="4" t="str">
        <f t="shared" si="3"/>
        <v>，2671140</v>
      </c>
      <c r="I52" s="4" t="str">
        <f>VLOOKUP(A52,HOP!A:U,21,0)</f>
        <v>直采</v>
      </c>
    </row>
    <row r="53" s="4" customFormat="1" hidden="1" spans="1:9">
      <c r="A53" s="5">
        <v>18900695442</v>
      </c>
      <c r="B53" s="6">
        <v>44802</v>
      </c>
      <c r="C53" s="6">
        <v>44804</v>
      </c>
      <c r="D53" s="4">
        <v>1244</v>
      </c>
      <c r="E53" s="4" t="str">
        <f>VLOOKUP(A53,HOP!A:L,12,0)</f>
        <v>1244.00</v>
      </c>
      <c r="F53" s="4" t="str">
        <f>VLOOKUP(A53,HOP!A:C,3,0)</f>
        <v>2671393</v>
      </c>
      <c r="G53" s="4">
        <f t="shared" si="2"/>
        <v>0</v>
      </c>
      <c r="H53" s="4" t="str">
        <f t="shared" si="3"/>
        <v>，2671393</v>
      </c>
      <c r="I53" s="4" t="str">
        <f>VLOOKUP(A53,HOP!A:U,21,0)</f>
        <v>直采</v>
      </c>
    </row>
    <row r="54" s="4" customFormat="1" hidden="1" spans="1:9">
      <c r="A54" s="5">
        <v>18900918208</v>
      </c>
      <c r="B54" s="6">
        <v>44803</v>
      </c>
      <c r="C54" s="6">
        <v>44804</v>
      </c>
      <c r="D54" s="4">
        <v>884</v>
      </c>
      <c r="E54" s="4" t="str">
        <f>VLOOKUP(A54,HOP!A:L,12,0)</f>
        <v>884.00</v>
      </c>
      <c r="F54" s="4" t="str">
        <f>VLOOKUP(A54,HOP!A:C,3,0)</f>
        <v>2671416</v>
      </c>
      <c r="G54" s="4">
        <f t="shared" si="2"/>
        <v>0</v>
      </c>
      <c r="H54" s="4" t="str">
        <f t="shared" si="3"/>
        <v>，2671416</v>
      </c>
      <c r="I54" s="4" t="str">
        <f>VLOOKUP(A54,HOP!A:U,21,0)</f>
        <v>直采</v>
      </c>
    </row>
    <row r="55" s="4" customFormat="1" hidden="1" spans="1:9">
      <c r="A55" s="5">
        <v>18902072458</v>
      </c>
      <c r="B55" s="6">
        <v>44802</v>
      </c>
      <c r="C55" s="6">
        <v>44804</v>
      </c>
      <c r="D55" s="4">
        <v>688</v>
      </c>
      <c r="E55" s="4" t="str">
        <f>VLOOKUP(A55,HOP!A:L,12,0)</f>
        <v>688.00</v>
      </c>
      <c r="F55" s="4" t="str">
        <f>VLOOKUP(A55,HOP!A:C,3,0)</f>
        <v>2671623</v>
      </c>
      <c r="G55" s="4">
        <f t="shared" si="2"/>
        <v>0</v>
      </c>
      <c r="H55" s="4" t="str">
        <f t="shared" si="3"/>
        <v>，2671623</v>
      </c>
      <c r="I55" s="4" t="str">
        <f>VLOOKUP(A55,HOP!A:U,21,0)</f>
        <v>直采</v>
      </c>
    </row>
    <row r="56" s="4" customFormat="1" hidden="1" spans="1:9">
      <c r="A56" s="5">
        <v>18904285350</v>
      </c>
      <c r="B56" s="6">
        <v>44803</v>
      </c>
      <c r="C56" s="6">
        <v>44804</v>
      </c>
      <c r="D56" s="4">
        <v>402</v>
      </c>
      <c r="E56" s="4" t="str">
        <f>VLOOKUP(A56,HOP!A:L,12,0)</f>
        <v>402.00</v>
      </c>
      <c r="F56" s="4" t="str">
        <f>VLOOKUP(A56,HOP!A:C,3,0)</f>
        <v>2671988</v>
      </c>
      <c r="G56" s="4">
        <f t="shared" si="2"/>
        <v>0</v>
      </c>
      <c r="H56" s="4" t="str">
        <f t="shared" si="3"/>
        <v>，2671988</v>
      </c>
      <c r="I56" s="4" t="str">
        <f>VLOOKUP(A56,HOP!A:U,21,0)</f>
        <v>直采</v>
      </c>
    </row>
    <row r="57" s="4" customFormat="1" hidden="1" spans="1:9">
      <c r="A57" s="5">
        <v>18904498116</v>
      </c>
      <c r="B57" s="6">
        <v>44803</v>
      </c>
      <c r="C57" s="6">
        <v>44804</v>
      </c>
      <c r="D57" s="4">
        <v>351</v>
      </c>
      <c r="E57" s="4" t="str">
        <f>VLOOKUP(A57,HOP!A:L,12,0)</f>
        <v>351.00</v>
      </c>
      <c r="F57" s="4" t="str">
        <f>VLOOKUP(A57,HOP!A:C,3,0)</f>
        <v>2672024</v>
      </c>
      <c r="G57" s="4">
        <f t="shared" si="2"/>
        <v>0</v>
      </c>
      <c r="H57" s="4" t="str">
        <f t="shared" si="3"/>
        <v>，2672024</v>
      </c>
      <c r="I57" s="4" t="str">
        <f>VLOOKUP(A57,HOP!A:U,21,0)</f>
        <v>直采</v>
      </c>
    </row>
    <row r="58" s="4" customFormat="1" hidden="1" spans="1:9">
      <c r="A58" s="5">
        <v>18906189744</v>
      </c>
      <c r="B58" s="6">
        <v>44803</v>
      </c>
      <c r="C58" s="6">
        <v>44804</v>
      </c>
      <c r="D58" s="4">
        <v>306</v>
      </c>
      <c r="E58" s="4" t="str">
        <f>VLOOKUP(A58,HOP!A:L,12,0)</f>
        <v>306.00</v>
      </c>
      <c r="F58" s="4" t="str">
        <f>VLOOKUP(A58,HOP!A:C,3,0)</f>
        <v>2672248</v>
      </c>
      <c r="G58" s="4">
        <f t="shared" si="2"/>
        <v>0</v>
      </c>
      <c r="H58" s="4" t="str">
        <f t="shared" si="3"/>
        <v>，2672248</v>
      </c>
      <c r="I58" s="4" t="str">
        <f>VLOOKUP(A58,HOP!A:U,21,0)</f>
        <v>直采</v>
      </c>
    </row>
    <row r="59" s="4" customFormat="1" hidden="1" spans="1:9">
      <c r="A59" s="5">
        <v>18906676967</v>
      </c>
      <c r="B59" s="6">
        <v>44803</v>
      </c>
      <c r="C59" s="6">
        <v>44804</v>
      </c>
      <c r="D59" s="4">
        <v>612</v>
      </c>
      <c r="E59" s="4" t="str">
        <f>VLOOKUP(A59,HOP!A:L,12,0)</f>
        <v>612.00</v>
      </c>
      <c r="F59" s="4" t="str">
        <f>VLOOKUP(A59,HOP!A:C,3,0)</f>
        <v>2672315</v>
      </c>
      <c r="G59" s="4">
        <f t="shared" si="2"/>
        <v>0</v>
      </c>
      <c r="H59" s="4" t="str">
        <f t="shared" si="3"/>
        <v>，2672315</v>
      </c>
      <c r="I59" s="4" t="str">
        <f>VLOOKUP(A59,HOP!A:U,21,0)</f>
        <v>直采</v>
      </c>
    </row>
    <row r="60" s="4" customFormat="1" hidden="1" spans="1:9">
      <c r="A60" s="5">
        <v>18907219737</v>
      </c>
      <c r="B60" s="6">
        <v>44803</v>
      </c>
      <c r="C60" s="6">
        <v>44804</v>
      </c>
      <c r="D60" s="4">
        <v>626</v>
      </c>
      <c r="E60" s="4" t="str">
        <f>VLOOKUP(A60,HOP!A:L,12,0)</f>
        <v>626.00</v>
      </c>
      <c r="F60" s="4" t="str">
        <f>VLOOKUP(A60,HOP!A:C,3,0)</f>
        <v>2672419</v>
      </c>
      <c r="G60" s="4">
        <f t="shared" si="2"/>
        <v>0</v>
      </c>
      <c r="H60" s="4" t="str">
        <f t="shared" si="3"/>
        <v>，2672419</v>
      </c>
      <c r="I60" s="4" t="str">
        <f>VLOOKUP(A60,HOP!A:U,21,0)</f>
        <v>直采</v>
      </c>
    </row>
    <row r="61" s="4" customFormat="1" hidden="1" spans="1:9">
      <c r="A61" s="5">
        <v>18907473260</v>
      </c>
      <c r="B61" s="6">
        <v>44803</v>
      </c>
      <c r="C61" s="6">
        <v>44804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hidden="1" spans="1:9">
      <c r="A62" s="5">
        <v>18907867140</v>
      </c>
      <c r="B62" s="6">
        <v>44803</v>
      </c>
      <c r="C62" s="6">
        <v>44804</v>
      </c>
      <c r="D62" s="4">
        <v>442</v>
      </c>
      <c r="E62" s="4" t="str">
        <f>VLOOKUP(A62,HOP!A:L,12,0)</f>
        <v>442.00</v>
      </c>
      <c r="F62" s="4" t="str">
        <f>VLOOKUP(A62,HOP!A:C,3,0)</f>
        <v>2672665</v>
      </c>
      <c r="G62" s="4">
        <f t="shared" si="2"/>
        <v>0</v>
      </c>
      <c r="H62" s="4" t="str">
        <f t="shared" si="3"/>
        <v>，2672665</v>
      </c>
      <c r="I62" s="4" t="str">
        <f>VLOOKUP(A62,HOP!A:U,21,0)</f>
        <v>直采</v>
      </c>
    </row>
    <row r="63" s="4" customFormat="1" hidden="1" spans="1:9">
      <c r="A63" s="5">
        <v>18908011437</v>
      </c>
      <c r="B63" s="6">
        <v>44803</v>
      </c>
      <c r="C63" s="6">
        <v>44804</v>
      </c>
      <c r="D63" s="4">
        <v>442</v>
      </c>
      <c r="E63" s="4" t="str">
        <f>VLOOKUP(A63,HOP!A:L,12,0)</f>
        <v>442.00</v>
      </c>
      <c r="F63" s="4" t="str">
        <f>VLOOKUP(A63,HOP!A:C,3,0)</f>
        <v>2672724</v>
      </c>
      <c r="G63" s="4">
        <f t="shared" si="2"/>
        <v>0</v>
      </c>
      <c r="H63" s="4" t="str">
        <f t="shared" si="3"/>
        <v>，2672724</v>
      </c>
      <c r="I63" s="4" t="str">
        <f>VLOOKUP(A63,HOP!A:U,21,0)</f>
        <v>直采</v>
      </c>
    </row>
    <row r="64" s="4" customFormat="1" hidden="1" spans="1:9">
      <c r="A64" s="5">
        <v>18908291861</v>
      </c>
      <c r="B64" s="6">
        <v>44803</v>
      </c>
      <c r="C64" s="6">
        <v>44804</v>
      </c>
      <c r="D64" s="4">
        <v>442</v>
      </c>
      <c r="E64" s="4" t="str">
        <f>VLOOKUP(A64,HOP!A:L,12,0)</f>
        <v>442.00</v>
      </c>
      <c r="F64" s="4" t="str">
        <f>VLOOKUP(A64,HOP!A:C,3,0)</f>
        <v>2672819</v>
      </c>
      <c r="G64" s="4">
        <f t="shared" si="2"/>
        <v>0</v>
      </c>
      <c r="H64" s="4" t="str">
        <f t="shared" si="3"/>
        <v>，2672819</v>
      </c>
      <c r="I64" s="4" t="str">
        <f>VLOOKUP(A64,HOP!A:U,21,0)</f>
        <v>直采</v>
      </c>
    </row>
    <row r="65" s="4" customFormat="1" hidden="1" spans="1:9">
      <c r="A65" s="5">
        <v>18908479795</v>
      </c>
      <c r="B65" s="6">
        <v>44803</v>
      </c>
      <c r="C65" s="6">
        <v>44804</v>
      </c>
      <c r="D65" s="4">
        <v>990</v>
      </c>
      <c r="E65" s="4" t="str">
        <f>VLOOKUP(A65,HOP!A:L,12,0)</f>
        <v>990.00</v>
      </c>
      <c r="F65" s="4" t="str">
        <f>VLOOKUP(A65,HOP!A:C,3,0)</f>
        <v>2672895</v>
      </c>
      <c r="G65" s="4">
        <f t="shared" si="2"/>
        <v>0</v>
      </c>
      <c r="H65" s="4" t="str">
        <f t="shared" si="3"/>
        <v>，2672895</v>
      </c>
      <c r="I65" s="4" t="str">
        <f>VLOOKUP(A65,HOP!A:U,21,0)</f>
        <v>直采</v>
      </c>
    </row>
    <row r="66" s="4" customFormat="1" hidden="1" spans="1:9">
      <c r="A66" s="5">
        <v>18908569564</v>
      </c>
      <c r="B66" s="6">
        <v>44803</v>
      </c>
      <c r="C66" s="6">
        <v>44804</v>
      </c>
      <c r="D66" s="4">
        <v>460</v>
      </c>
      <c r="E66" s="4" t="str">
        <f>VLOOKUP(A66,HOP!A:L,12,0)</f>
        <v>460.00</v>
      </c>
      <c r="F66" s="4" t="str">
        <f>VLOOKUP(A66,HOP!A:C,3,0)</f>
        <v>2672924</v>
      </c>
      <c r="G66" s="4">
        <f t="shared" si="2"/>
        <v>0</v>
      </c>
      <c r="H66" s="4" t="str">
        <f t="shared" si="3"/>
        <v>，2672924</v>
      </c>
      <c r="I66" s="4" t="str">
        <f>VLOOKUP(A66,HOP!A:U,21,0)</f>
        <v>直采</v>
      </c>
    </row>
    <row r="67" s="4" customFormat="1" hidden="1" spans="1:9">
      <c r="A67" s="5">
        <v>18908538421</v>
      </c>
      <c r="B67" s="6">
        <v>44803</v>
      </c>
      <c r="C67" s="6">
        <v>44804</v>
      </c>
      <c r="D67" s="4">
        <v>390</v>
      </c>
      <c r="E67" s="4" t="str">
        <f>VLOOKUP(A67,HOP!A:L,12,0)</f>
        <v>390.00</v>
      </c>
      <c r="F67" s="4" t="str">
        <f>VLOOKUP(A67,HOP!A:C,3,0)</f>
        <v>2672917</v>
      </c>
      <c r="G67" s="4">
        <f>D67-E67</f>
        <v>0</v>
      </c>
      <c r="H67" s="4" t="str">
        <f>$H$1&amp;F67</f>
        <v>，2672917</v>
      </c>
      <c r="I67" s="4" t="str">
        <f>VLOOKUP(A67,HOP!A:U,21,0)</f>
        <v>直采</v>
      </c>
    </row>
    <row r="68" s="4" customFormat="1" hidden="1" spans="1:9">
      <c r="A68" s="5">
        <v>18908571457</v>
      </c>
      <c r="B68" s="6">
        <v>44803</v>
      </c>
      <c r="C68" s="6">
        <v>44804</v>
      </c>
      <c r="D68" s="4">
        <v>390</v>
      </c>
      <c r="E68" s="4" t="str">
        <f>VLOOKUP(A68,HOP!A:L,12,0)</f>
        <v>390.00</v>
      </c>
      <c r="F68" s="4" t="str">
        <f>VLOOKUP(A68,HOP!A:C,3,0)</f>
        <v>2672927</v>
      </c>
      <c r="G68" s="4">
        <f>D68-E68</f>
        <v>0</v>
      </c>
      <c r="H68" s="4" t="str">
        <f>$H$1&amp;F68</f>
        <v>，2672927</v>
      </c>
      <c r="I68" s="4" t="str">
        <f>VLOOKUP(A68,HOP!A:U,21,0)</f>
        <v>直采</v>
      </c>
    </row>
    <row r="69" s="4" customFormat="1" hidden="1" spans="1:9">
      <c r="A69" s="5">
        <v>18908791601</v>
      </c>
      <c r="B69" s="6">
        <v>44803</v>
      </c>
      <c r="C69" s="6">
        <v>44804</v>
      </c>
      <c r="D69" s="4">
        <v>550</v>
      </c>
      <c r="E69" s="4" t="str">
        <f>VLOOKUP(A69,HOP!A:L,12,0)</f>
        <v>550.00</v>
      </c>
      <c r="F69" s="4" t="str">
        <f>VLOOKUP(A69,HOP!A:C,3,0)</f>
        <v>2673012</v>
      </c>
      <c r="G69" s="4">
        <f>D69-E69</f>
        <v>0</v>
      </c>
      <c r="H69" s="4" t="str">
        <f>$H$1&amp;F69</f>
        <v>，2673012</v>
      </c>
      <c r="I69" s="4" t="str">
        <f>VLOOKUP(A69,HOP!A:U,21,0)</f>
        <v>直采</v>
      </c>
    </row>
    <row r="70" s="4" customFormat="1" hidden="1" spans="1:9">
      <c r="A70" s="5">
        <v>18908842183</v>
      </c>
      <c r="B70" s="6">
        <v>44803</v>
      </c>
      <c r="C70" s="6">
        <v>44804</v>
      </c>
      <c r="D70" s="4">
        <v>1100</v>
      </c>
      <c r="E70" s="4" t="str">
        <f>VLOOKUP(A70,HOP!A:L,12,0)</f>
        <v>1100.00</v>
      </c>
      <c r="F70" s="4" t="str">
        <f>VLOOKUP(A70,HOP!A:C,3,0)</f>
        <v>2673022</v>
      </c>
      <c r="G70" s="4">
        <f>D70-E70</f>
        <v>0</v>
      </c>
      <c r="H70" s="4" t="str">
        <f>$H$1&amp;F70</f>
        <v>，2673022</v>
      </c>
      <c r="I70" s="4" t="str">
        <f>VLOOKUP(A70,HOP!A:U,21,0)</f>
        <v>直采</v>
      </c>
    </row>
    <row r="71" s="4" customFormat="1" hidden="1" spans="1:9">
      <c r="A71" s="5">
        <v>18908855041</v>
      </c>
      <c r="B71" s="6">
        <v>44803</v>
      </c>
      <c r="C71" s="6">
        <v>44804</v>
      </c>
      <c r="D71" s="4">
        <v>141</v>
      </c>
      <c r="E71" s="4" t="str">
        <f>VLOOKUP(A71,HOP!A:L,12,0)</f>
        <v>141.00</v>
      </c>
      <c r="F71" s="4" t="str">
        <f>VLOOKUP(A71,HOP!A:C,3,0)</f>
        <v>2673027</v>
      </c>
      <c r="G71" s="4">
        <f>D71-E71</f>
        <v>0</v>
      </c>
      <c r="H71" s="4" t="str">
        <f>$H$1&amp;F71</f>
        <v>，2673027</v>
      </c>
      <c r="I71" s="4" t="str">
        <f>VLOOKUP(A71,HOP!A:U,21,0)</f>
        <v>直采</v>
      </c>
    </row>
    <row r="72" s="4" customFormat="1" hidden="1" spans="1:9">
      <c r="A72" s="5">
        <v>18908884917</v>
      </c>
      <c r="B72" s="6">
        <v>44803</v>
      </c>
      <c r="C72" s="6">
        <v>44804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>D72-E72</f>
        <v>#N/A</v>
      </c>
      <c r="H72" s="4" t="e">
        <f>$H$1&amp;F72</f>
        <v>#N/A</v>
      </c>
      <c r="I72" s="4" t="e">
        <f>VLOOKUP(A72,HOP!A:U,21,0)</f>
        <v>#N/A</v>
      </c>
    </row>
    <row r="73" s="4" customFormat="1" spans="1:10">
      <c r="A73" s="5">
        <v>17892383517</v>
      </c>
      <c r="B73" s="6">
        <v>44737</v>
      </c>
      <c r="C73" s="6">
        <v>44738</v>
      </c>
      <c r="D73" s="4">
        <v>2072</v>
      </c>
      <c r="E73" s="4" t="e">
        <f>VLOOKUP(A73,HOP!A:L,12,0)</f>
        <v>#N/A</v>
      </c>
      <c r="F73" s="4">
        <v>2538000</v>
      </c>
      <c r="G73" s="4" t="e">
        <f>D73-E73</f>
        <v>#N/A</v>
      </c>
      <c r="H73" s="4" t="str">
        <f>$H$1&amp;F73</f>
        <v>，2538000</v>
      </c>
      <c r="I73" s="4" t="e">
        <f>VLOOKUP(A73,HOP!A:U,21,0)</f>
        <v>#N/A</v>
      </c>
      <c r="J73" s="4" t="s">
        <v>422</v>
      </c>
    </row>
    <row r="74" s="4" customFormat="1" hidden="1" spans="1:9">
      <c r="A74" s="5">
        <v>17830906371</v>
      </c>
      <c r="B74" s="6">
        <v>44756</v>
      </c>
      <c r="C74" s="6">
        <v>44760</v>
      </c>
      <c r="D74" s="4">
        <v>2840</v>
      </c>
      <c r="E74" s="4">
        <v>2840</v>
      </c>
      <c r="F74" s="4">
        <v>2520489</v>
      </c>
      <c r="G74" s="4">
        <f>D74-E74</f>
        <v>0</v>
      </c>
      <c r="H74" s="4" t="str">
        <f>$H$1&amp;F74</f>
        <v>，2520489</v>
      </c>
      <c r="I74" s="4" t="e">
        <f>VLOOKUP(A74,HOP!A:U,21,0)</f>
        <v>#N/A</v>
      </c>
    </row>
    <row r="76" spans="4:4">
      <c r="D76" s="4">
        <f>SUM(D2:D75)</f>
        <v>130613</v>
      </c>
    </row>
    <row r="83" spans="1:1">
      <c r="A83" s="4" t="s">
        <v>423</v>
      </c>
    </row>
    <row r="84" spans="1:1">
      <c r="A84" s="4" t="s">
        <v>424</v>
      </c>
    </row>
    <row r="85" spans="1:1">
      <c r="A85" s="4" t="s">
        <v>425</v>
      </c>
    </row>
  </sheetData>
  <autoFilter ref="A1:XFD76">
    <filterColumn colId="3">
      <filters blank="1">
        <filter val="390"/>
        <filter val="550"/>
        <filter val="650"/>
        <filter val="990"/>
        <filter val="1050"/>
        <filter val="2290"/>
        <filter val="351"/>
        <filter val="1291"/>
        <filter val="612"/>
        <filter val="130613"/>
        <filter val="1554"/>
        <filter val="255"/>
        <filter val="317"/>
        <filter val="318"/>
        <filter val="2658"/>
        <filter val="460"/>
        <filter val="920"/>
        <filter val="1720"/>
        <filter val="1860"/>
        <filter val="561"/>
        <filter val="763"/>
        <filter val="464"/>
        <filter val="525"/>
        <filter val="526"/>
        <filter val="626"/>
        <filter val="6267"/>
        <filter val="630"/>
        <filter val="8730"/>
        <filter val="1732"/>
        <filter val="2072"/>
        <filter val="2232"/>
        <filter val="633"/>
        <filter val="1374"/>
        <filter val="7076"/>
        <filter val="840"/>
        <filter val="980"/>
        <filter val="1000"/>
        <filter val="1100"/>
        <filter val="1400"/>
        <filter val="1540"/>
        <filter val="1700"/>
        <filter val="2840"/>
        <filter val="9540"/>
        <filter val="141"/>
        <filter val="301"/>
        <filter val="402"/>
        <filter val="442"/>
        <filter val="642"/>
        <filter val="1902"/>
        <filter val="884"/>
        <filter val="1244"/>
        <filter val="1404"/>
        <filter val="1884"/>
        <filter val="305"/>
        <filter val="306"/>
        <filter val="1306"/>
        <filter val="41207"/>
        <filter val="688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426</v>
      </c>
      <c r="B1" s="2" t="s">
        <v>427</v>
      </c>
      <c r="C1" s="2" t="s">
        <v>428</v>
      </c>
      <c r="D1" s="2" t="s">
        <v>429</v>
      </c>
      <c r="E1" s="2" t="s">
        <v>13</v>
      </c>
      <c r="F1" s="2" t="s">
        <v>5</v>
      </c>
      <c r="G1" s="2" t="s">
        <v>6</v>
      </c>
      <c r="H1" s="2" t="s">
        <v>430</v>
      </c>
      <c r="I1" s="2" t="s">
        <v>431</v>
      </c>
      <c r="J1" s="2" t="s">
        <v>432</v>
      </c>
      <c r="K1" s="2" t="s">
        <v>433</v>
      </c>
      <c r="L1" s="2" t="s">
        <v>434</v>
      </c>
      <c r="M1" s="2" t="s">
        <v>435</v>
      </c>
      <c r="N1" s="2" t="s">
        <v>436</v>
      </c>
      <c r="O1" s="2" t="s">
        <v>437</v>
      </c>
      <c r="P1" s="2" t="s">
        <v>438</v>
      </c>
      <c r="Q1" s="2" t="s">
        <v>439</v>
      </c>
      <c r="R1" s="2" t="s">
        <v>440</v>
      </c>
      <c r="S1" s="2" t="s">
        <v>441</v>
      </c>
      <c r="T1" s="2" t="s">
        <v>442</v>
      </c>
      <c r="U1" s="2" t="s">
        <v>443</v>
      </c>
    </row>
    <row r="2" s="1" customFormat="1" spans="1:21">
      <c r="A2" s="3">
        <v>18908855041</v>
      </c>
      <c r="B2" s="1" t="s">
        <v>444</v>
      </c>
      <c r="C2" s="1" t="s">
        <v>445</v>
      </c>
      <c r="D2" s="1" t="s">
        <v>446</v>
      </c>
      <c r="E2" s="1" t="s">
        <v>447</v>
      </c>
      <c r="F2" s="1" t="s">
        <v>444</v>
      </c>
      <c r="G2" s="1" t="s">
        <v>448</v>
      </c>
      <c r="H2" s="1" t="s">
        <v>449</v>
      </c>
      <c r="I2" s="1" t="s">
        <v>450</v>
      </c>
      <c r="J2" s="1" t="s">
        <v>451</v>
      </c>
      <c r="K2" s="1" t="s">
        <v>450</v>
      </c>
      <c r="L2" s="1" t="s">
        <v>450</v>
      </c>
      <c r="M2" s="1" t="s">
        <v>452</v>
      </c>
      <c r="N2" s="1" t="s">
        <v>452</v>
      </c>
      <c r="O2" s="1" t="s">
        <v>453</v>
      </c>
      <c r="P2" s="1" t="s">
        <v>454</v>
      </c>
      <c r="Q2" s="1" t="s">
        <v>455</v>
      </c>
      <c r="R2" s="1" t="s">
        <v>456</v>
      </c>
      <c r="S2" s="1" t="s">
        <v>457</v>
      </c>
      <c r="T2" s="1" t="s">
        <v>458</v>
      </c>
      <c r="U2" s="1" t="s">
        <v>459</v>
      </c>
    </row>
    <row r="3" s="1" customFormat="1" spans="1:21">
      <c r="A3" s="3">
        <v>18908842183</v>
      </c>
      <c r="B3" s="1" t="s">
        <v>444</v>
      </c>
      <c r="C3" s="1" t="s">
        <v>460</v>
      </c>
      <c r="D3" s="1" t="s">
        <v>461</v>
      </c>
      <c r="E3" s="1" t="s">
        <v>462</v>
      </c>
      <c r="F3" s="1" t="s">
        <v>444</v>
      </c>
      <c r="G3" s="1" t="s">
        <v>448</v>
      </c>
      <c r="H3" s="1" t="s">
        <v>449</v>
      </c>
      <c r="I3" s="1" t="s">
        <v>463</v>
      </c>
      <c r="J3" s="1" t="s">
        <v>451</v>
      </c>
      <c r="K3" s="1" t="s">
        <v>463</v>
      </c>
      <c r="L3" s="1" t="s">
        <v>463</v>
      </c>
      <c r="M3" s="1" t="s">
        <v>452</v>
      </c>
      <c r="N3" s="1" t="s">
        <v>452</v>
      </c>
      <c r="O3" s="1" t="s">
        <v>453</v>
      </c>
      <c r="P3" s="1" t="s">
        <v>454</v>
      </c>
      <c r="Q3" s="1" t="s">
        <v>455</v>
      </c>
      <c r="R3" s="1" t="s">
        <v>464</v>
      </c>
      <c r="S3" s="1" t="s">
        <v>457</v>
      </c>
      <c r="T3" s="1" t="s">
        <v>458</v>
      </c>
      <c r="U3" s="1" t="s">
        <v>459</v>
      </c>
    </row>
    <row r="4" s="1" customFormat="1" spans="1:21">
      <c r="A4" s="3">
        <v>18908791601</v>
      </c>
      <c r="B4" s="1" t="s">
        <v>444</v>
      </c>
      <c r="C4" s="1" t="s">
        <v>465</v>
      </c>
      <c r="D4" s="1" t="s">
        <v>461</v>
      </c>
      <c r="E4" s="1" t="s">
        <v>466</v>
      </c>
      <c r="F4" s="1" t="s">
        <v>444</v>
      </c>
      <c r="G4" s="1" t="s">
        <v>448</v>
      </c>
      <c r="H4" s="1" t="s">
        <v>449</v>
      </c>
      <c r="I4" s="1" t="s">
        <v>467</v>
      </c>
      <c r="J4" s="1" t="s">
        <v>451</v>
      </c>
      <c r="K4" s="1" t="s">
        <v>467</v>
      </c>
      <c r="L4" s="1" t="s">
        <v>467</v>
      </c>
      <c r="M4" s="1" t="s">
        <v>452</v>
      </c>
      <c r="N4" s="1" t="s">
        <v>452</v>
      </c>
      <c r="O4" s="1" t="s">
        <v>453</v>
      </c>
      <c r="P4" s="1" t="s">
        <v>454</v>
      </c>
      <c r="Q4" s="1" t="s">
        <v>455</v>
      </c>
      <c r="R4" s="1" t="s">
        <v>468</v>
      </c>
      <c r="S4" s="1" t="s">
        <v>457</v>
      </c>
      <c r="T4" s="1" t="s">
        <v>458</v>
      </c>
      <c r="U4" s="1" t="s">
        <v>459</v>
      </c>
    </row>
    <row r="5" s="1" customFormat="1" spans="1:21">
      <c r="A5" s="3">
        <v>18908571457</v>
      </c>
      <c r="B5" s="1" t="s">
        <v>444</v>
      </c>
      <c r="C5" s="1" t="s">
        <v>469</v>
      </c>
      <c r="D5" s="1" t="s">
        <v>470</v>
      </c>
      <c r="E5" s="1" t="s">
        <v>471</v>
      </c>
      <c r="F5" s="1" t="s">
        <v>444</v>
      </c>
      <c r="G5" s="1" t="s">
        <v>448</v>
      </c>
      <c r="H5" s="1" t="s">
        <v>449</v>
      </c>
      <c r="I5" s="1" t="s">
        <v>472</v>
      </c>
      <c r="J5" s="1" t="s">
        <v>451</v>
      </c>
      <c r="K5" s="1" t="s">
        <v>472</v>
      </c>
      <c r="L5" s="1" t="s">
        <v>472</v>
      </c>
      <c r="M5" s="1" t="s">
        <v>452</v>
      </c>
      <c r="N5" s="1" t="s">
        <v>452</v>
      </c>
      <c r="O5" s="1" t="s">
        <v>453</v>
      </c>
      <c r="P5" s="1" t="s">
        <v>454</v>
      </c>
      <c r="Q5" s="1" t="s">
        <v>455</v>
      </c>
      <c r="R5" s="1" t="s">
        <v>473</v>
      </c>
      <c r="S5" s="1" t="s">
        <v>457</v>
      </c>
      <c r="T5" s="1" t="s">
        <v>458</v>
      </c>
      <c r="U5" s="1" t="s">
        <v>459</v>
      </c>
    </row>
    <row r="6" s="1" customFormat="1" spans="1:21">
      <c r="A6" s="3">
        <v>18908569564</v>
      </c>
      <c r="B6" s="1" t="s">
        <v>444</v>
      </c>
      <c r="C6" s="1" t="s">
        <v>474</v>
      </c>
      <c r="D6" s="1" t="s">
        <v>475</v>
      </c>
      <c r="E6" s="1" t="s">
        <v>476</v>
      </c>
      <c r="F6" s="1" t="s">
        <v>444</v>
      </c>
      <c r="G6" s="1" t="s">
        <v>448</v>
      </c>
      <c r="H6" s="1" t="s">
        <v>449</v>
      </c>
      <c r="I6" s="1" t="s">
        <v>477</v>
      </c>
      <c r="J6" s="1" t="s">
        <v>451</v>
      </c>
      <c r="K6" s="1" t="s">
        <v>477</v>
      </c>
      <c r="L6" s="1" t="s">
        <v>477</v>
      </c>
      <c r="M6" s="1" t="s">
        <v>452</v>
      </c>
      <c r="N6" s="1" t="s">
        <v>452</v>
      </c>
      <c r="O6" s="1" t="s">
        <v>453</v>
      </c>
      <c r="P6" s="1" t="s">
        <v>454</v>
      </c>
      <c r="Q6" s="1" t="s">
        <v>455</v>
      </c>
      <c r="R6" s="1" t="s">
        <v>478</v>
      </c>
      <c r="S6" s="1" t="s">
        <v>457</v>
      </c>
      <c r="T6" s="1" t="s">
        <v>458</v>
      </c>
      <c r="U6" s="1" t="s">
        <v>459</v>
      </c>
    </row>
    <row r="7" s="1" customFormat="1" spans="1:21">
      <c r="A7" s="3">
        <v>18908538421</v>
      </c>
      <c r="B7" s="1" t="s">
        <v>444</v>
      </c>
      <c r="C7" s="1" t="s">
        <v>479</v>
      </c>
      <c r="D7" s="1" t="s">
        <v>470</v>
      </c>
      <c r="E7" s="1" t="s">
        <v>480</v>
      </c>
      <c r="F7" s="1" t="s">
        <v>444</v>
      </c>
      <c r="G7" s="1" t="s">
        <v>448</v>
      </c>
      <c r="H7" s="1" t="s">
        <v>449</v>
      </c>
      <c r="I7" s="1" t="s">
        <v>472</v>
      </c>
      <c r="J7" s="1" t="s">
        <v>451</v>
      </c>
      <c r="K7" s="1" t="s">
        <v>472</v>
      </c>
      <c r="L7" s="1" t="s">
        <v>472</v>
      </c>
      <c r="M7" s="1" t="s">
        <v>452</v>
      </c>
      <c r="N7" s="1" t="s">
        <v>452</v>
      </c>
      <c r="O7" s="1" t="s">
        <v>453</v>
      </c>
      <c r="P7" s="1" t="s">
        <v>454</v>
      </c>
      <c r="Q7" s="1" t="s">
        <v>455</v>
      </c>
      <c r="R7" s="1" t="s">
        <v>481</v>
      </c>
      <c r="S7" s="1" t="s">
        <v>457</v>
      </c>
      <c r="T7" s="1" t="s">
        <v>458</v>
      </c>
      <c r="U7" s="1" t="s">
        <v>459</v>
      </c>
    </row>
    <row r="8" s="1" customFormat="1" spans="1:21">
      <c r="A8" s="3">
        <v>18908479795</v>
      </c>
      <c r="B8" s="1" t="s">
        <v>444</v>
      </c>
      <c r="C8" s="1" t="s">
        <v>482</v>
      </c>
      <c r="D8" s="1" t="s">
        <v>483</v>
      </c>
      <c r="E8" s="1" t="s">
        <v>484</v>
      </c>
      <c r="F8" s="1" t="s">
        <v>444</v>
      </c>
      <c r="G8" s="1" t="s">
        <v>448</v>
      </c>
      <c r="H8" s="1" t="s">
        <v>449</v>
      </c>
      <c r="I8" s="1" t="s">
        <v>485</v>
      </c>
      <c r="J8" s="1" t="s">
        <v>451</v>
      </c>
      <c r="K8" s="1" t="s">
        <v>485</v>
      </c>
      <c r="L8" s="1" t="s">
        <v>485</v>
      </c>
      <c r="M8" s="1" t="s">
        <v>452</v>
      </c>
      <c r="N8" s="1" t="s">
        <v>452</v>
      </c>
      <c r="O8" s="1" t="s">
        <v>453</v>
      </c>
      <c r="P8" s="1" t="s">
        <v>454</v>
      </c>
      <c r="Q8" s="1" t="s">
        <v>455</v>
      </c>
      <c r="R8" s="1" t="s">
        <v>486</v>
      </c>
      <c r="S8" s="1" t="s">
        <v>457</v>
      </c>
      <c r="T8" s="1" t="s">
        <v>458</v>
      </c>
      <c r="U8" s="1" t="s">
        <v>459</v>
      </c>
    </row>
    <row r="9" s="1" customFormat="1" spans="1:21">
      <c r="A9" s="3">
        <v>18908291861</v>
      </c>
      <c r="B9" s="1" t="s">
        <v>444</v>
      </c>
      <c r="C9" s="1" t="s">
        <v>487</v>
      </c>
      <c r="D9" s="1" t="s">
        <v>475</v>
      </c>
      <c r="E9" s="1" t="s">
        <v>488</v>
      </c>
      <c r="F9" s="1" t="s">
        <v>444</v>
      </c>
      <c r="G9" s="1" t="s">
        <v>448</v>
      </c>
      <c r="H9" s="1" t="s">
        <v>449</v>
      </c>
      <c r="I9" s="1" t="s">
        <v>489</v>
      </c>
      <c r="J9" s="1" t="s">
        <v>451</v>
      </c>
      <c r="K9" s="1" t="s">
        <v>489</v>
      </c>
      <c r="L9" s="1" t="s">
        <v>489</v>
      </c>
      <c r="M9" s="1" t="s">
        <v>452</v>
      </c>
      <c r="N9" s="1" t="s">
        <v>452</v>
      </c>
      <c r="O9" s="1" t="s">
        <v>453</v>
      </c>
      <c r="P9" s="1" t="s">
        <v>454</v>
      </c>
      <c r="Q9" s="1" t="s">
        <v>455</v>
      </c>
      <c r="R9" s="1" t="s">
        <v>490</v>
      </c>
      <c r="S9" s="1" t="s">
        <v>457</v>
      </c>
      <c r="T9" s="1" t="s">
        <v>458</v>
      </c>
      <c r="U9" s="1" t="s">
        <v>459</v>
      </c>
    </row>
    <row r="10" s="1" customFormat="1" spans="1:21">
      <c r="A10" s="3">
        <v>18908011437</v>
      </c>
      <c r="B10" s="1" t="s">
        <v>444</v>
      </c>
      <c r="C10" s="1" t="s">
        <v>491</v>
      </c>
      <c r="D10" s="1" t="s">
        <v>492</v>
      </c>
      <c r="E10" s="1" t="s">
        <v>493</v>
      </c>
      <c r="F10" s="1" t="s">
        <v>444</v>
      </c>
      <c r="G10" s="1" t="s">
        <v>448</v>
      </c>
      <c r="H10" s="1" t="s">
        <v>449</v>
      </c>
      <c r="I10" s="1" t="s">
        <v>489</v>
      </c>
      <c r="J10" s="1" t="s">
        <v>451</v>
      </c>
      <c r="K10" s="1" t="s">
        <v>489</v>
      </c>
      <c r="L10" s="1" t="s">
        <v>489</v>
      </c>
      <c r="M10" s="1" t="s">
        <v>452</v>
      </c>
      <c r="N10" s="1" t="s">
        <v>452</v>
      </c>
      <c r="O10" s="1" t="s">
        <v>453</v>
      </c>
      <c r="P10" s="1" t="s">
        <v>454</v>
      </c>
      <c r="Q10" s="1" t="s">
        <v>455</v>
      </c>
      <c r="R10" s="1" t="s">
        <v>494</v>
      </c>
      <c r="S10" s="1" t="s">
        <v>457</v>
      </c>
      <c r="T10" s="1" t="s">
        <v>458</v>
      </c>
      <c r="U10" s="1" t="s">
        <v>459</v>
      </c>
    </row>
    <row r="11" s="1" customFormat="1" spans="1:21">
      <c r="A11" s="3">
        <v>18907867140</v>
      </c>
      <c r="B11" s="1" t="s">
        <v>444</v>
      </c>
      <c r="C11" s="1" t="s">
        <v>495</v>
      </c>
      <c r="D11" s="1" t="s">
        <v>492</v>
      </c>
      <c r="E11" s="1" t="s">
        <v>496</v>
      </c>
      <c r="F11" s="1" t="s">
        <v>444</v>
      </c>
      <c r="G11" s="1" t="s">
        <v>448</v>
      </c>
      <c r="H11" s="1" t="s">
        <v>449</v>
      </c>
      <c r="I11" s="1" t="s">
        <v>489</v>
      </c>
      <c r="J11" s="1" t="s">
        <v>451</v>
      </c>
      <c r="K11" s="1" t="s">
        <v>489</v>
      </c>
      <c r="L11" s="1" t="s">
        <v>489</v>
      </c>
      <c r="M11" s="1" t="s">
        <v>452</v>
      </c>
      <c r="N11" s="1" t="s">
        <v>452</v>
      </c>
      <c r="O11" s="1" t="s">
        <v>453</v>
      </c>
      <c r="P11" s="1" t="s">
        <v>454</v>
      </c>
      <c r="Q11" s="1" t="s">
        <v>455</v>
      </c>
      <c r="R11" s="1" t="s">
        <v>497</v>
      </c>
      <c r="S11" s="1" t="s">
        <v>457</v>
      </c>
      <c r="T11" s="1" t="s">
        <v>458</v>
      </c>
      <c r="U11" s="1" t="s">
        <v>459</v>
      </c>
    </row>
    <row r="12" s="1" customFormat="1" spans="1:21">
      <c r="A12" s="3">
        <v>18907219737</v>
      </c>
      <c r="B12" s="1" t="s">
        <v>498</v>
      </c>
      <c r="C12" s="1" t="s">
        <v>499</v>
      </c>
      <c r="D12" s="1" t="s">
        <v>500</v>
      </c>
      <c r="E12" s="1" t="s">
        <v>501</v>
      </c>
      <c r="F12" s="1" t="s">
        <v>444</v>
      </c>
      <c r="G12" s="1" t="s">
        <v>448</v>
      </c>
      <c r="H12" s="1" t="s">
        <v>449</v>
      </c>
      <c r="I12" s="1" t="s">
        <v>502</v>
      </c>
      <c r="J12" s="1" t="s">
        <v>451</v>
      </c>
      <c r="K12" s="1" t="s">
        <v>502</v>
      </c>
      <c r="L12" s="1" t="s">
        <v>502</v>
      </c>
      <c r="M12" s="1" t="s">
        <v>452</v>
      </c>
      <c r="N12" s="1" t="s">
        <v>452</v>
      </c>
      <c r="O12" s="1" t="s">
        <v>453</v>
      </c>
      <c r="P12" s="1" t="s">
        <v>454</v>
      </c>
      <c r="Q12" s="1" t="s">
        <v>455</v>
      </c>
      <c r="R12" s="1" t="s">
        <v>503</v>
      </c>
      <c r="S12" s="1" t="s">
        <v>457</v>
      </c>
      <c r="T12" s="1" t="s">
        <v>458</v>
      </c>
      <c r="U12" s="1" t="s">
        <v>459</v>
      </c>
    </row>
    <row r="13" s="1" customFormat="1" spans="1:21">
      <c r="A13" s="3">
        <v>18906676967</v>
      </c>
      <c r="B13" s="1" t="s">
        <v>498</v>
      </c>
      <c r="C13" s="1" t="s">
        <v>504</v>
      </c>
      <c r="D13" s="1" t="s">
        <v>505</v>
      </c>
      <c r="E13" s="1" t="s">
        <v>506</v>
      </c>
      <c r="F13" s="1" t="s">
        <v>444</v>
      </c>
      <c r="G13" s="1" t="s">
        <v>448</v>
      </c>
      <c r="H13" s="1" t="s">
        <v>449</v>
      </c>
      <c r="I13" s="1" t="s">
        <v>507</v>
      </c>
      <c r="J13" s="1" t="s">
        <v>451</v>
      </c>
      <c r="K13" s="1" t="s">
        <v>507</v>
      </c>
      <c r="L13" s="1" t="s">
        <v>507</v>
      </c>
      <c r="M13" s="1" t="s">
        <v>452</v>
      </c>
      <c r="N13" s="1" t="s">
        <v>452</v>
      </c>
      <c r="O13" s="1" t="s">
        <v>453</v>
      </c>
      <c r="P13" s="1" t="s">
        <v>454</v>
      </c>
      <c r="Q13" s="1" t="s">
        <v>455</v>
      </c>
      <c r="R13" s="1" t="s">
        <v>508</v>
      </c>
      <c r="S13" s="1" t="s">
        <v>457</v>
      </c>
      <c r="T13" s="1" t="s">
        <v>458</v>
      </c>
      <c r="U13" s="1" t="s">
        <v>459</v>
      </c>
    </row>
    <row r="14" s="1" customFormat="1" spans="1:21">
      <c r="A14" s="3">
        <v>18906189744</v>
      </c>
      <c r="B14" s="1" t="s">
        <v>498</v>
      </c>
      <c r="C14" s="1" t="s">
        <v>509</v>
      </c>
      <c r="D14" s="1" t="s">
        <v>505</v>
      </c>
      <c r="E14" s="1" t="s">
        <v>510</v>
      </c>
      <c r="F14" s="1" t="s">
        <v>444</v>
      </c>
      <c r="G14" s="1" t="s">
        <v>448</v>
      </c>
      <c r="H14" s="1" t="s">
        <v>449</v>
      </c>
      <c r="I14" s="1" t="s">
        <v>511</v>
      </c>
      <c r="J14" s="1" t="s">
        <v>451</v>
      </c>
      <c r="K14" s="1" t="s">
        <v>511</v>
      </c>
      <c r="L14" s="1" t="s">
        <v>511</v>
      </c>
      <c r="M14" s="1" t="s">
        <v>452</v>
      </c>
      <c r="N14" s="1" t="s">
        <v>452</v>
      </c>
      <c r="O14" s="1" t="s">
        <v>453</v>
      </c>
      <c r="P14" s="1" t="s">
        <v>454</v>
      </c>
      <c r="Q14" s="1" t="s">
        <v>455</v>
      </c>
      <c r="R14" s="1" t="s">
        <v>512</v>
      </c>
      <c r="S14" s="1" t="s">
        <v>457</v>
      </c>
      <c r="T14" s="1" t="s">
        <v>458</v>
      </c>
      <c r="U14" s="1" t="s">
        <v>459</v>
      </c>
    </row>
    <row r="15" s="1" customFormat="1" spans="1:21">
      <c r="A15" s="3">
        <v>18904498116</v>
      </c>
      <c r="B15" s="1" t="s">
        <v>498</v>
      </c>
      <c r="C15" s="1" t="s">
        <v>513</v>
      </c>
      <c r="D15" s="1" t="s">
        <v>514</v>
      </c>
      <c r="E15" s="1" t="s">
        <v>515</v>
      </c>
      <c r="F15" s="1" t="s">
        <v>444</v>
      </c>
      <c r="G15" s="1" t="s">
        <v>448</v>
      </c>
      <c r="H15" s="1" t="s">
        <v>449</v>
      </c>
      <c r="I15" s="1" t="s">
        <v>516</v>
      </c>
      <c r="J15" s="1" t="s">
        <v>451</v>
      </c>
      <c r="K15" s="1" t="s">
        <v>516</v>
      </c>
      <c r="L15" s="1" t="s">
        <v>516</v>
      </c>
      <c r="M15" s="1" t="s">
        <v>452</v>
      </c>
      <c r="N15" s="1" t="s">
        <v>452</v>
      </c>
      <c r="O15" s="1" t="s">
        <v>453</v>
      </c>
      <c r="P15" s="1" t="s">
        <v>454</v>
      </c>
      <c r="Q15" s="1" t="s">
        <v>455</v>
      </c>
      <c r="R15" s="1" t="s">
        <v>517</v>
      </c>
      <c r="S15" s="1" t="s">
        <v>457</v>
      </c>
      <c r="T15" s="1" t="s">
        <v>458</v>
      </c>
      <c r="U15" s="1" t="s">
        <v>459</v>
      </c>
    </row>
    <row r="16" s="1" customFormat="1" spans="1:21">
      <c r="A16" s="3">
        <v>18904285350</v>
      </c>
      <c r="B16" s="1" t="s">
        <v>498</v>
      </c>
      <c r="C16" s="1" t="s">
        <v>518</v>
      </c>
      <c r="D16" s="1" t="s">
        <v>519</v>
      </c>
      <c r="E16" s="1" t="s">
        <v>520</v>
      </c>
      <c r="F16" s="1" t="s">
        <v>444</v>
      </c>
      <c r="G16" s="1" t="s">
        <v>448</v>
      </c>
      <c r="H16" s="1" t="s">
        <v>449</v>
      </c>
      <c r="I16" s="1" t="s">
        <v>521</v>
      </c>
      <c r="J16" s="1" t="s">
        <v>451</v>
      </c>
      <c r="K16" s="1" t="s">
        <v>521</v>
      </c>
      <c r="L16" s="1" t="s">
        <v>521</v>
      </c>
      <c r="M16" s="1" t="s">
        <v>452</v>
      </c>
      <c r="N16" s="1" t="s">
        <v>452</v>
      </c>
      <c r="O16" s="1" t="s">
        <v>453</v>
      </c>
      <c r="P16" s="1" t="s">
        <v>454</v>
      </c>
      <c r="Q16" s="1" t="s">
        <v>455</v>
      </c>
      <c r="R16" s="1" t="s">
        <v>522</v>
      </c>
      <c r="S16" s="1" t="s">
        <v>457</v>
      </c>
      <c r="T16" s="1" t="s">
        <v>458</v>
      </c>
      <c r="U16" s="1" t="s">
        <v>459</v>
      </c>
    </row>
    <row r="17" s="1" customFormat="1" spans="1:21">
      <c r="A17" s="3">
        <v>18902072458</v>
      </c>
      <c r="B17" s="1" t="s">
        <v>498</v>
      </c>
      <c r="C17" s="1" t="s">
        <v>523</v>
      </c>
      <c r="D17" s="1" t="s">
        <v>524</v>
      </c>
      <c r="E17" s="1" t="s">
        <v>525</v>
      </c>
      <c r="F17" s="1" t="s">
        <v>498</v>
      </c>
      <c r="G17" s="1" t="s">
        <v>448</v>
      </c>
      <c r="H17" s="1" t="s">
        <v>449</v>
      </c>
      <c r="I17" s="1" t="s">
        <v>526</v>
      </c>
      <c r="J17" s="1" t="s">
        <v>451</v>
      </c>
      <c r="K17" s="1" t="s">
        <v>526</v>
      </c>
      <c r="L17" s="1" t="s">
        <v>526</v>
      </c>
      <c r="M17" s="1" t="s">
        <v>452</v>
      </c>
      <c r="N17" s="1" t="s">
        <v>452</v>
      </c>
      <c r="O17" s="1" t="s">
        <v>453</v>
      </c>
      <c r="P17" s="1" t="s">
        <v>454</v>
      </c>
      <c r="Q17" s="1" t="s">
        <v>455</v>
      </c>
      <c r="R17" s="1" t="s">
        <v>527</v>
      </c>
      <c r="S17" s="1" t="s">
        <v>457</v>
      </c>
      <c r="T17" s="1" t="s">
        <v>458</v>
      </c>
      <c r="U17" s="1" t="s">
        <v>459</v>
      </c>
    </row>
    <row r="18" s="1" customFormat="1" spans="1:21">
      <c r="A18" s="3">
        <v>18900918208</v>
      </c>
      <c r="B18" s="1" t="s">
        <v>498</v>
      </c>
      <c r="C18" s="1" t="s">
        <v>528</v>
      </c>
      <c r="D18" s="1" t="s">
        <v>529</v>
      </c>
      <c r="E18" s="1" t="s">
        <v>530</v>
      </c>
      <c r="F18" s="1" t="s">
        <v>444</v>
      </c>
      <c r="G18" s="1" t="s">
        <v>448</v>
      </c>
      <c r="H18" s="1" t="s">
        <v>449</v>
      </c>
      <c r="I18" s="1" t="s">
        <v>531</v>
      </c>
      <c r="J18" s="1" t="s">
        <v>451</v>
      </c>
      <c r="K18" s="1" t="s">
        <v>531</v>
      </c>
      <c r="L18" s="1" t="s">
        <v>531</v>
      </c>
      <c r="M18" s="1" t="s">
        <v>452</v>
      </c>
      <c r="N18" s="1" t="s">
        <v>452</v>
      </c>
      <c r="O18" s="1" t="s">
        <v>453</v>
      </c>
      <c r="P18" s="1" t="s">
        <v>454</v>
      </c>
      <c r="Q18" s="1" t="s">
        <v>455</v>
      </c>
      <c r="R18" s="1" t="s">
        <v>532</v>
      </c>
      <c r="S18" s="1" t="s">
        <v>457</v>
      </c>
      <c r="T18" s="1" t="s">
        <v>458</v>
      </c>
      <c r="U18" s="1" t="s">
        <v>459</v>
      </c>
    </row>
    <row r="19" s="1" customFormat="1" spans="1:21">
      <c r="A19" s="3">
        <v>18900695442</v>
      </c>
      <c r="B19" s="1" t="s">
        <v>533</v>
      </c>
      <c r="C19" s="1" t="s">
        <v>534</v>
      </c>
      <c r="D19" s="1" t="s">
        <v>461</v>
      </c>
      <c r="E19" s="1" t="s">
        <v>535</v>
      </c>
      <c r="F19" s="1" t="s">
        <v>498</v>
      </c>
      <c r="G19" s="1" t="s">
        <v>448</v>
      </c>
      <c r="H19" s="1" t="s">
        <v>449</v>
      </c>
      <c r="I19" s="1" t="s">
        <v>536</v>
      </c>
      <c r="J19" s="1" t="s">
        <v>451</v>
      </c>
      <c r="K19" s="1" t="s">
        <v>536</v>
      </c>
      <c r="L19" s="1" t="s">
        <v>536</v>
      </c>
      <c r="M19" s="1" t="s">
        <v>452</v>
      </c>
      <c r="N19" s="1" t="s">
        <v>452</v>
      </c>
      <c r="O19" s="1" t="s">
        <v>453</v>
      </c>
      <c r="P19" s="1" t="s">
        <v>454</v>
      </c>
      <c r="Q19" s="1" t="s">
        <v>455</v>
      </c>
      <c r="R19" s="1" t="s">
        <v>537</v>
      </c>
      <c r="S19" s="1" t="s">
        <v>457</v>
      </c>
      <c r="T19" s="1" t="s">
        <v>458</v>
      </c>
      <c r="U19" s="1" t="s">
        <v>459</v>
      </c>
    </row>
    <row r="20" s="1" customFormat="1" spans="1:21">
      <c r="A20" s="3">
        <v>18890602006</v>
      </c>
      <c r="B20" s="1" t="s">
        <v>533</v>
      </c>
      <c r="C20" s="1" t="s">
        <v>538</v>
      </c>
      <c r="D20" s="1" t="s">
        <v>539</v>
      </c>
      <c r="E20" s="1" t="s">
        <v>540</v>
      </c>
      <c r="F20" s="1" t="s">
        <v>444</v>
      </c>
      <c r="G20" s="1" t="s">
        <v>448</v>
      </c>
      <c r="H20" s="1" t="s">
        <v>449</v>
      </c>
      <c r="I20" s="1" t="s">
        <v>541</v>
      </c>
      <c r="J20" s="1" t="s">
        <v>451</v>
      </c>
      <c r="K20" s="1" t="s">
        <v>541</v>
      </c>
      <c r="L20" s="1" t="s">
        <v>541</v>
      </c>
      <c r="M20" s="1" t="s">
        <v>452</v>
      </c>
      <c r="N20" s="1" t="s">
        <v>452</v>
      </c>
      <c r="O20" s="1" t="s">
        <v>453</v>
      </c>
      <c r="P20" s="1" t="s">
        <v>454</v>
      </c>
      <c r="Q20" s="1" t="s">
        <v>455</v>
      </c>
      <c r="R20" s="1" t="s">
        <v>542</v>
      </c>
      <c r="S20" s="1" t="s">
        <v>457</v>
      </c>
      <c r="T20" s="1" t="s">
        <v>458</v>
      </c>
      <c r="U20" s="1" t="s">
        <v>459</v>
      </c>
    </row>
    <row r="21" s="1" customFormat="1" spans="1:21">
      <c r="A21" s="3">
        <v>18890074661</v>
      </c>
      <c r="B21" s="1" t="s">
        <v>533</v>
      </c>
      <c r="C21" s="1" t="s">
        <v>543</v>
      </c>
      <c r="D21" s="1" t="s">
        <v>544</v>
      </c>
      <c r="E21" s="1" t="s">
        <v>545</v>
      </c>
      <c r="F21" s="1" t="s">
        <v>498</v>
      </c>
      <c r="G21" s="1" t="s">
        <v>448</v>
      </c>
      <c r="H21" s="1" t="s">
        <v>449</v>
      </c>
      <c r="I21" s="1" t="s">
        <v>546</v>
      </c>
      <c r="J21" s="1" t="s">
        <v>451</v>
      </c>
      <c r="K21" s="1" t="s">
        <v>546</v>
      </c>
      <c r="L21" s="1" t="s">
        <v>546</v>
      </c>
      <c r="M21" s="1" t="s">
        <v>452</v>
      </c>
      <c r="N21" s="1" t="s">
        <v>452</v>
      </c>
      <c r="O21" s="1" t="s">
        <v>453</v>
      </c>
      <c r="P21" s="1" t="s">
        <v>454</v>
      </c>
      <c r="Q21" s="1" t="s">
        <v>455</v>
      </c>
      <c r="R21" s="1" t="s">
        <v>547</v>
      </c>
      <c r="S21" s="1" t="s">
        <v>457</v>
      </c>
      <c r="T21" s="1" t="s">
        <v>458</v>
      </c>
      <c r="U21" s="1" t="s">
        <v>459</v>
      </c>
    </row>
    <row r="22" s="1" customFormat="1" spans="1:21">
      <c r="A22" s="3">
        <v>18890032431</v>
      </c>
      <c r="B22" s="1" t="s">
        <v>533</v>
      </c>
      <c r="C22" s="1" t="s">
        <v>548</v>
      </c>
      <c r="D22" s="1" t="s">
        <v>549</v>
      </c>
      <c r="E22" s="1" t="s">
        <v>550</v>
      </c>
      <c r="F22" s="1" t="s">
        <v>498</v>
      </c>
      <c r="G22" s="1" t="s">
        <v>448</v>
      </c>
      <c r="H22" s="1" t="s">
        <v>449</v>
      </c>
      <c r="I22" s="1" t="s">
        <v>551</v>
      </c>
      <c r="J22" s="1" t="s">
        <v>451</v>
      </c>
      <c r="K22" s="1" t="s">
        <v>551</v>
      </c>
      <c r="L22" s="1" t="s">
        <v>551</v>
      </c>
      <c r="M22" s="1" t="s">
        <v>452</v>
      </c>
      <c r="N22" s="1" t="s">
        <v>452</v>
      </c>
      <c r="O22" s="1" t="s">
        <v>453</v>
      </c>
      <c r="P22" s="1" t="s">
        <v>454</v>
      </c>
      <c r="Q22" s="1" t="s">
        <v>455</v>
      </c>
      <c r="R22" s="1" t="s">
        <v>552</v>
      </c>
      <c r="S22" s="1" t="s">
        <v>457</v>
      </c>
      <c r="T22" s="1" t="s">
        <v>458</v>
      </c>
      <c r="U22" s="1" t="s">
        <v>459</v>
      </c>
    </row>
    <row r="23" s="1" customFormat="1" spans="1:21">
      <c r="A23" s="3">
        <v>18889851006</v>
      </c>
      <c r="B23" s="1" t="s">
        <v>533</v>
      </c>
      <c r="C23" s="1" t="s">
        <v>553</v>
      </c>
      <c r="D23" s="1" t="s">
        <v>554</v>
      </c>
      <c r="E23" s="1" t="s">
        <v>555</v>
      </c>
      <c r="F23" s="1" t="s">
        <v>498</v>
      </c>
      <c r="G23" s="1" t="s">
        <v>448</v>
      </c>
      <c r="H23" s="1" t="s">
        <v>449</v>
      </c>
      <c r="I23" s="1" t="s">
        <v>556</v>
      </c>
      <c r="J23" s="1" t="s">
        <v>451</v>
      </c>
      <c r="K23" s="1" t="s">
        <v>556</v>
      </c>
      <c r="L23" s="1" t="s">
        <v>556</v>
      </c>
      <c r="M23" s="1" t="s">
        <v>452</v>
      </c>
      <c r="N23" s="1" t="s">
        <v>452</v>
      </c>
      <c r="O23" s="1" t="s">
        <v>453</v>
      </c>
      <c r="P23" s="1" t="s">
        <v>454</v>
      </c>
      <c r="Q23" s="1" t="s">
        <v>455</v>
      </c>
      <c r="R23" s="1" t="s">
        <v>557</v>
      </c>
      <c r="S23" s="1" t="s">
        <v>457</v>
      </c>
      <c r="T23" s="1" t="s">
        <v>458</v>
      </c>
      <c r="U23" s="1" t="s">
        <v>459</v>
      </c>
    </row>
    <row r="24" s="1" customFormat="1" spans="1:21">
      <c r="A24" s="3">
        <v>18889575674</v>
      </c>
      <c r="B24" s="1" t="s">
        <v>533</v>
      </c>
      <c r="C24" s="1" t="s">
        <v>558</v>
      </c>
      <c r="D24" s="1" t="s">
        <v>559</v>
      </c>
      <c r="E24" s="1" t="s">
        <v>560</v>
      </c>
      <c r="F24" s="1" t="s">
        <v>444</v>
      </c>
      <c r="G24" s="1" t="s">
        <v>448</v>
      </c>
      <c r="H24" s="1" t="s">
        <v>449</v>
      </c>
      <c r="I24" s="1" t="s">
        <v>561</v>
      </c>
      <c r="J24" s="1" t="s">
        <v>451</v>
      </c>
      <c r="K24" s="1" t="s">
        <v>561</v>
      </c>
      <c r="L24" s="1" t="s">
        <v>561</v>
      </c>
      <c r="M24" s="1" t="s">
        <v>452</v>
      </c>
      <c r="N24" s="1" t="s">
        <v>452</v>
      </c>
      <c r="O24" s="1" t="s">
        <v>453</v>
      </c>
      <c r="P24" s="1" t="s">
        <v>454</v>
      </c>
      <c r="Q24" s="1" t="s">
        <v>455</v>
      </c>
      <c r="R24" s="1" t="s">
        <v>562</v>
      </c>
      <c r="S24" s="1" t="s">
        <v>457</v>
      </c>
      <c r="T24" s="1" t="s">
        <v>458</v>
      </c>
      <c r="U24" s="1" t="s">
        <v>459</v>
      </c>
    </row>
    <row r="25" s="1" customFormat="1" spans="1:21">
      <c r="A25" s="3">
        <v>18889092857</v>
      </c>
      <c r="B25" s="1" t="s">
        <v>533</v>
      </c>
      <c r="C25" s="1" t="s">
        <v>563</v>
      </c>
      <c r="D25" s="1" t="s">
        <v>564</v>
      </c>
      <c r="E25" s="1" t="s">
        <v>565</v>
      </c>
      <c r="F25" s="1" t="s">
        <v>498</v>
      </c>
      <c r="G25" s="1" t="s">
        <v>448</v>
      </c>
      <c r="H25" s="1" t="s">
        <v>449</v>
      </c>
      <c r="I25" s="1" t="s">
        <v>566</v>
      </c>
      <c r="J25" s="1" t="s">
        <v>451</v>
      </c>
      <c r="K25" s="1" t="s">
        <v>566</v>
      </c>
      <c r="L25" s="1" t="s">
        <v>566</v>
      </c>
      <c r="M25" s="1" t="s">
        <v>452</v>
      </c>
      <c r="N25" s="1" t="s">
        <v>452</v>
      </c>
      <c r="O25" s="1" t="s">
        <v>453</v>
      </c>
      <c r="P25" s="1" t="s">
        <v>454</v>
      </c>
      <c r="Q25" s="1" t="s">
        <v>455</v>
      </c>
      <c r="R25" s="1" t="s">
        <v>567</v>
      </c>
      <c r="S25" s="1" t="s">
        <v>457</v>
      </c>
      <c r="T25" s="1" t="s">
        <v>458</v>
      </c>
      <c r="U25" s="1" t="s">
        <v>459</v>
      </c>
    </row>
    <row r="26" s="1" customFormat="1" spans="1:21">
      <c r="A26" s="3">
        <v>18888840074</v>
      </c>
      <c r="B26" s="1" t="s">
        <v>533</v>
      </c>
      <c r="C26" s="1" t="s">
        <v>568</v>
      </c>
      <c r="D26" s="1" t="s">
        <v>569</v>
      </c>
      <c r="E26" s="1" t="s">
        <v>570</v>
      </c>
      <c r="F26" s="1" t="s">
        <v>498</v>
      </c>
      <c r="G26" s="1" t="s">
        <v>448</v>
      </c>
      <c r="H26" s="1" t="s">
        <v>449</v>
      </c>
      <c r="I26" s="1" t="s">
        <v>571</v>
      </c>
      <c r="J26" s="1" t="s">
        <v>451</v>
      </c>
      <c r="K26" s="1" t="s">
        <v>571</v>
      </c>
      <c r="L26" s="1" t="s">
        <v>571</v>
      </c>
      <c r="M26" s="1" t="s">
        <v>452</v>
      </c>
      <c r="N26" s="1" t="s">
        <v>452</v>
      </c>
      <c r="O26" s="1" t="s">
        <v>453</v>
      </c>
      <c r="P26" s="1" t="s">
        <v>454</v>
      </c>
      <c r="Q26" s="1" t="s">
        <v>455</v>
      </c>
      <c r="R26" s="1" t="s">
        <v>572</v>
      </c>
      <c r="S26" s="1" t="s">
        <v>457</v>
      </c>
      <c r="T26" s="1" t="s">
        <v>458</v>
      </c>
      <c r="U26" s="1" t="s">
        <v>459</v>
      </c>
    </row>
    <row r="27" s="1" customFormat="1" spans="1:21">
      <c r="A27" s="3">
        <v>18886930373</v>
      </c>
      <c r="B27" s="1" t="s">
        <v>573</v>
      </c>
      <c r="C27" s="1" t="s">
        <v>574</v>
      </c>
      <c r="D27" s="1" t="s">
        <v>505</v>
      </c>
      <c r="E27" s="1" t="s">
        <v>575</v>
      </c>
      <c r="F27" s="1" t="s">
        <v>444</v>
      </c>
      <c r="G27" s="1" t="s">
        <v>448</v>
      </c>
      <c r="H27" s="1" t="s">
        <v>449</v>
      </c>
      <c r="I27" s="1" t="s">
        <v>511</v>
      </c>
      <c r="J27" s="1" t="s">
        <v>451</v>
      </c>
      <c r="K27" s="1" t="s">
        <v>511</v>
      </c>
      <c r="L27" s="1" t="s">
        <v>511</v>
      </c>
      <c r="M27" s="1" t="s">
        <v>452</v>
      </c>
      <c r="N27" s="1" t="s">
        <v>452</v>
      </c>
      <c r="O27" s="1" t="s">
        <v>453</v>
      </c>
      <c r="P27" s="1" t="s">
        <v>454</v>
      </c>
      <c r="Q27" s="1" t="s">
        <v>455</v>
      </c>
      <c r="R27" s="1" t="s">
        <v>576</v>
      </c>
      <c r="S27" s="1" t="s">
        <v>457</v>
      </c>
      <c r="T27" s="1" t="s">
        <v>458</v>
      </c>
      <c r="U27" s="1" t="s">
        <v>459</v>
      </c>
    </row>
    <row r="28" s="1" customFormat="1" spans="1:21">
      <c r="A28" s="3">
        <v>18851531572</v>
      </c>
      <c r="B28" s="1" t="s">
        <v>577</v>
      </c>
      <c r="C28" s="1" t="s">
        <v>578</v>
      </c>
      <c r="D28" s="1" t="s">
        <v>579</v>
      </c>
      <c r="E28" s="1" t="s">
        <v>580</v>
      </c>
      <c r="F28" s="1" t="s">
        <v>498</v>
      </c>
      <c r="G28" s="1" t="s">
        <v>448</v>
      </c>
      <c r="H28" s="1" t="s">
        <v>449</v>
      </c>
      <c r="I28" s="1" t="s">
        <v>581</v>
      </c>
      <c r="J28" s="1" t="s">
        <v>451</v>
      </c>
      <c r="K28" s="1" t="s">
        <v>581</v>
      </c>
      <c r="L28" s="1" t="s">
        <v>581</v>
      </c>
      <c r="M28" s="1" t="s">
        <v>452</v>
      </c>
      <c r="N28" s="1" t="s">
        <v>452</v>
      </c>
      <c r="O28" s="1" t="s">
        <v>453</v>
      </c>
      <c r="P28" s="1" t="s">
        <v>454</v>
      </c>
      <c r="Q28" s="1" t="s">
        <v>455</v>
      </c>
      <c r="R28" s="1" t="s">
        <v>582</v>
      </c>
      <c r="S28" s="1" t="s">
        <v>457</v>
      </c>
      <c r="T28" s="1" t="s">
        <v>458</v>
      </c>
      <c r="U28" s="1" t="s">
        <v>459</v>
      </c>
    </row>
    <row r="29" s="1" customFormat="1" spans="1:21">
      <c r="A29" s="3">
        <v>18748301127</v>
      </c>
      <c r="B29" s="1" t="s">
        <v>583</v>
      </c>
      <c r="C29" s="1" t="s">
        <v>584</v>
      </c>
      <c r="D29" s="1" t="s">
        <v>585</v>
      </c>
      <c r="E29" s="1" t="s">
        <v>586</v>
      </c>
      <c r="F29" s="1" t="s">
        <v>498</v>
      </c>
      <c r="G29" s="1" t="s">
        <v>448</v>
      </c>
      <c r="H29" s="1" t="s">
        <v>449</v>
      </c>
      <c r="I29" s="1" t="s">
        <v>587</v>
      </c>
      <c r="J29" s="1" t="s">
        <v>451</v>
      </c>
      <c r="K29" s="1" t="s">
        <v>587</v>
      </c>
      <c r="L29" s="1" t="s">
        <v>587</v>
      </c>
      <c r="M29" s="1" t="s">
        <v>452</v>
      </c>
      <c r="N29" s="1" t="s">
        <v>452</v>
      </c>
      <c r="O29" s="1" t="s">
        <v>453</v>
      </c>
      <c r="P29" s="1" t="s">
        <v>454</v>
      </c>
      <c r="Q29" s="1" t="s">
        <v>455</v>
      </c>
      <c r="R29" s="1" t="s">
        <v>588</v>
      </c>
      <c r="S29" s="1" t="s">
        <v>457</v>
      </c>
      <c r="T29" s="1" t="s">
        <v>458</v>
      </c>
      <c r="U29" s="1" t="s">
        <v>459</v>
      </c>
    </row>
    <row r="30" s="1" customFormat="1" spans="1:21">
      <c r="A30" s="3">
        <v>18795727123</v>
      </c>
      <c r="B30" s="1" t="s">
        <v>589</v>
      </c>
      <c r="C30" s="1" t="s">
        <v>590</v>
      </c>
      <c r="D30" s="1" t="s">
        <v>591</v>
      </c>
      <c r="E30" s="1" t="s">
        <v>592</v>
      </c>
      <c r="F30" s="1" t="s">
        <v>498</v>
      </c>
      <c r="G30" s="1" t="s">
        <v>448</v>
      </c>
      <c r="H30" s="1" t="s">
        <v>449</v>
      </c>
      <c r="I30" s="1" t="s">
        <v>593</v>
      </c>
      <c r="J30" s="1" t="s">
        <v>451</v>
      </c>
      <c r="K30" s="1" t="s">
        <v>593</v>
      </c>
      <c r="L30" s="1" t="s">
        <v>593</v>
      </c>
      <c r="M30" s="1" t="s">
        <v>452</v>
      </c>
      <c r="N30" s="1" t="s">
        <v>452</v>
      </c>
      <c r="O30" s="1" t="s">
        <v>453</v>
      </c>
      <c r="P30" s="1" t="s">
        <v>454</v>
      </c>
      <c r="Q30" s="1" t="s">
        <v>455</v>
      </c>
      <c r="R30" s="1" t="s">
        <v>594</v>
      </c>
      <c r="S30" s="1" t="s">
        <v>457</v>
      </c>
      <c r="T30" s="1" t="s">
        <v>458</v>
      </c>
      <c r="U30" s="1" t="s">
        <v>459</v>
      </c>
    </row>
    <row r="31" s="1" customFormat="1" spans="1:21">
      <c r="A31" s="3">
        <v>18882401579</v>
      </c>
      <c r="B31" s="1" t="s">
        <v>595</v>
      </c>
      <c r="C31" s="1" t="s">
        <v>596</v>
      </c>
      <c r="D31" s="1" t="s">
        <v>597</v>
      </c>
      <c r="E31" s="1" t="s">
        <v>598</v>
      </c>
      <c r="F31" s="1" t="s">
        <v>444</v>
      </c>
      <c r="G31" s="1" t="s">
        <v>448</v>
      </c>
      <c r="H31" s="1" t="s">
        <v>449</v>
      </c>
      <c r="I31" s="1" t="s">
        <v>599</v>
      </c>
      <c r="J31" s="1" t="s">
        <v>451</v>
      </c>
      <c r="K31" s="1" t="s">
        <v>599</v>
      </c>
      <c r="L31" s="1" t="s">
        <v>599</v>
      </c>
      <c r="M31" s="1" t="s">
        <v>452</v>
      </c>
      <c r="N31" s="1" t="s">
        <v>452</v>
      </c>
      <c r="O31" s="1" t="s">
        <v>453</v>
      </c>
      <c r="P31" s="1" t="s">
        <v>454</v>
      </c>
      <c r="Q31" s="1" t="s">
        <v>455</v>
      </c>
      <c r="R31" s="1" t="s">
        <v>600</v>
      </c>
      <c r="S31" s="1" t="s">
        <v>457</v>
      </c>
      <c r="T31" s="1" t="s">
        <v>458</v>
      </c>
      <c r="U31" s="1" t="s">
        <v>459</v>
      </c>
    </row>
    <row r="32" s="1" customFormat="1" spans="1:21">
      <c r="A32" s="3">
        <v>18476450154</v>
      </c>
      <c r="B32" s="1" t="s">
        <v>601</v>
      </c>
      <c r="C32" s="1" t="s">
        <v>602</v>
      </c>
      <c r="D32" s="1" t="s">
        <v>603</v>
      </c>
      <c r="E32" s="1" t="s">
        <v>604</v>
      </c>
      <c r="F32" s="1" t="s">
        <v>533</v>
      </c>
      <c r="G32" s="1" t="s">
        <v>448</v>
      </c>
      <c r="H32" s="1" t="s">
        <v>449</v>
      </c>
      <c r="I32" s="1" t="s">
        <v>605</v>
      </c>
      <c r="J32" s="1" t="s">
        <v>451</v>
      </c>
      <c r="K32" s="1" t="s">
        <v>605</v>
      </c>
      <c r="L32" s="1" t="s">
        <v>605</v>
      </c>
      <c r="M32" s="1" t="s">
        <v>452</v>
      </c>
      <c r="N32" s="1" t="s">
        <v>452</v>
      </c>
      <c r="O32" s="1" t="s">
        <v>453</v>
      </c>
      <c r="P32" s="1" t="s">
        <v>454</v>
      </c>
      <c r="Q32" s="1" t="s">
        <v>455</v>
      </c>
      <c r="R32" s="1" t="s">
        <v>606</v>
      </c>
      <c r="S32" s="1" t="s">
        <v>457</v>
      </c>
      <c r="T32" s="1" t="s">
        <v>458</v>
      </c>
      <c r="U32" s="1" t="s">
        <v>459</v>
      </c>
    </row>
    <row r="33" s="1" customFormat="1" spans="1:21">
      <c r="A33" s="3">
        <v>18659799500</v>
      </c>
      <c r="B33" s="1" t="s">
        <v>607</v>
      </c>
      <c r="C33" s="1" t="s">
        <v>608</v>
      </c>
      <c r="D33" s="1" t="s">
        <v>609</v>
      </c>
      <c r="E33" s="1" t="s">
        <v>610</v>
      </c>
      <c r="F33" s="1" t="s">
        <v>533</v>
      </c>
      <c r="G33" s="1" t="s">
        <v>448</v>
      </c>
      <c r="H33" s="1" t="s">
        <v>449</v>
      </c>
      <c r="I33" s="1" t="s">
        <v>611</v>
      </c>
      <c r="J33" s="1" t="s">
        <v>451</v>
      </c>
      <c r="K33" s="1" t="s">
        <v>611</v>
      </c>
      <c r="L33" s="1" t="s">
        <v>611</v>
      </c>
      <c r="M33" s="1" t="s">
        <v>452</v>
      </c>
      <c r="N33" s="1" t="s">
        <v>452</v>
      </c>
      <c r="O33" s="1" t="s">
        <v>453</v>
      </c>
      <c r="P33" s="1" t="s">
        <v>454</v>
      </c>
      <c r="Q33" s="1" t="s">
        <v>455</v>
      </c>
      <c r="R33" s="1" t="s">
        <v>612</v>
      </c>
      <c r="S33" s="1" t="s">
        <v>457</v>
      </c>
      <c r="T33" s="1" t="s">
        <v>458</v>
      </c>
      <c r="U33" s="1" t="s">
        <v>459</v>
      </c>
    </row>
    <row r="34" s="1" customFormat="1" spans="1:21">
      <c r="A34" s="3">
        <v>18673897077</v>
      </c>
      <c r="B34" s="1" t="s">
        <v>613</v>
      </c>
      <c r="C34" s="1" t="s">
        <v>614</v>
      </c>
      <c r="D34" s="1" t="s">
        <v>615</v>
      </c>
      <c r="E34" s="1" t="s">
        <v>616</v>
      </c>
      <c r="F34" s="1" t="s">
        <v>444</v>
      </c>
      <c r="G34" s="1" t="s">
        <v>448</v>
      </c>
      <c r="H34" s="1" t="s">
        <v>449</v>
      </c>
      <c r="I34" s="1" t="s">
        <v>617</v>
      </c>
      <c r="J34" s="1" t="s">
        <v>451</v>
      </c>
      <c r="K34" s="1" t="s">
        <v>617</v>
      </c>
      <c r="L34" s="1" t="s">
        <v>617</v>
      </c>
      <c r="M34" s="1" t="s">
        <v>452</v>
      </c>
      <c r="N34" s="1" t="s">
        <v>452</v>
      </c>
      <c r="O34" s="1" t="s">
        <v>453</v>
      </c>
      <c r="P34" s="1" t="s">
        <v>454</v>
      </c>
      <c r="Q34" s="1" t="s">
        <v>455</v>
      </c>
      <c r="R34" s="1" t="s">
        <v>618</v>
      </c>
      <c r="S34" s="1" t="s">
        <v>457</v>
      </c>
      <c r="T34" s="1" t="s">
        <v>458</v>
      </c>
      <c r="U34" s="1" t="s">
        <v>459</v>
      </c>
    </row>
    <row r="35" s="1" customFormat="1" spans="1:21">
      <c r="A35" s="3">
        <v>18230725619</v>
      </c>
      <c r="B35" s="1" t="s">
        <v>619</v>
      </c>
      <c r="C35" s="1" t="s">
        <v>620</v>
      </c>
      <c r="D35" s="1" t="s">
        <v>621</v>
      </c>
      <c r="E35" s="1" t="s">
        <v>622</v>
      </c>
      <c r="F35" s="1" t="s">
        <v>444</v>
      </c>
      <c r="G35" s="1" t="s">
        <v>448</v>
      </c>
      <c r="H35" s="1" t="s">
        <v>449</v>
      </c>
      <c r="I35" s="1" t="s">
        <v>623</v>
      </c>
      <c r="J35" s="1" t="s">
        <v>451</v>
      </c>
      <c r="K35" s="1" t="s">
        <v>623</v>
      </c>
      <c r="L35" s="1" t="s">
        <v>623</v>
      </c>
      <c r="M35" s="1" t="s">
        <v>452</v>
      </c>
      <c r="N35" s="1" t="s">
        <v>452</v>
      </c>
      <c r="O35" s="1" t="s">
        <v>453</v>
      </c>
      <c r="P35" s="1" t="s">
        <v>454</v>
      </c>
      <c r="Q35" s="1" t="s">
        <v>455</v>
      </c>
      <c r="R35" s="1" t="s">
        <v>624</v>
      </c>
      <c r="S35" s="1" t="s">
        <v>457</v>
      </c>
      <c r="T35" s="1" t="s">
        <v>458</v>
      </c>
      <c r="U35" s="1" t="s">
        <v>459</v>
      </c>
    </row>
    <row r="36" s="1" customFormat="1" spans="1:21">
      <c r="A36" s="3">
        <v>18230687650</v>
      </c>
      <c r="B36" s="1" t="s">
        <v>619</v>
      </c>
      <c r="C36" s="1" t="s">
        <v>625</v>
      </c>
      <c r="D36" s="1" t="s">
        <v>621</v>
      </c>
      <c r="E36" s="1" t="s">
        <v>622</v>
      </c>
      <c r="F36" s="1" t="s">
        <v>444</v>
      </c>
      <c r="G36" s="1" t="s">
        <v>448</v>
      </c>
      <c r="H36" s="1" t="s">
        <v>449</v>
      </c>
      <c r="I36" s="1" t="s">
        <v>623</v>
      </c>
      <c r="J36" s="1" t="s">
        <v>451</v>
      </c>
      <c r="K36" s="1" t="s">
        <v>623</v>
      </c>
      <c r="L36" s="1" t="s">
        <v>623</v>
      </c>
      <c r="M36" s="1" t="s">
        <v>452</v>
      </c>
      <c r="N36" s="1" t="s">
        <v>452</v>
      </c>
      <c r="O36" s="1" t="s">
        <v>453</v>
      </c>
      <c r="P36" s="1" t="s">
        <v>454</v>
      </c>
      <c r="Q36" s="1" t="s">
        <v>455</v>
      </c>
      <c r="R36" s="1" t="s">
        <v>626</v>
      </c>
      <c r="S36" s="1" t="s">
        <v>457</v>
      </c>
      <c r="T36" s="1" t="s">
        <v>458</v>
      </c>
      <c r="U36" s="1" t="s">
        <v>459</v>
      </c>
    </row>
    <row r="37" s="1" customFormat="1" spans="1:21">
      <c r="A37" s="3">
        <v>18881610000</v>
      </c>
      <c r="B37" s="1" t="s">
        <v>595</v>
      </c>
      <c r="C37" s="1" t="s">
        <v>627</v>
      </c>
      <c r="D37" s="1" t="s">
        <v>628</v>
      </c>
      <c r="E37" s="1" t="s">
        <v>629</v>
      </c>
      <c r="F37" s="1" t="s">
        <v>573</v>
      </c>
      <c r="G37" s="1" t="s">
        <v>448</v>
      </c>
      <c r="H37" s="1" t="s">
        <v>449</v>
      </c>
      <c r="I37" s="1" t="s">
        <v>630</v>
      </c>
      <c r="J37" s="1" t="s">
        <v>451</v>
      </c>
      <c r="K37" s="1" t="s">
        <v>630</v>
      </c>
      <c r="L37" s="1" t="s">
        <v>630</v>
      </c>
      <c r="M37" s="1" t="s">
        <v>452</v>
      </c>
      <c r="N37" s="1" t="s">
        <v>452</v>
      </c>
      <c r="O37" s="1" t="s">
        <v>453</v>
      </c>
      <c r="P37" s="1" t="s">
        <v>454</v>
      </c>
      <c r="Q37" s="1" t="s">
        <v>455</v>
      </c>
      <c r="R37" s="1" t="s">
        <v>631</v>
      </c>
      <c r="S37" s="1" t="s">
        <v>457</v>
      </c>
      <c r="T37" s="1" t="s">
        <v>458</v>
      </c>
      <c r="U37" s="1" t="s">
        <v>459</v>
      </c>
    </row>
    <row r="38" s="1" customFormat="1" spans="1:21">
      <c r="A38" s="3">
        <v>17820395567</v>
      </c>
      <c r="B38" s="1" t="s">
        <v>632</v>
      </c>
      <c r="C38" s="1" t="s">
        <v>633</v>
      </c>
      <c r="D38" s="1" t="s">
        <v>634</v>
      </c>
      <c r="E38" s="1" t="s">
        <v>635</v>
      </c>
      <c r="F38" s="1" t="s">
        <v>595</v>
      </c>
      <c r="G38" s="1" t="s">
        <v>448</v>
      </c>
      <c r="H38" s="1" t="s">
        <v>449</v>
      </c>
      <c r="I38" s="1" t="s">
        <v>636</v>
      </c>
      <c r="J38" s="1" t="s">
        <v>451</v>
      </c>
      <c r="K38" s="1" t="s">
        <v>636</v>
      </c>
      <c r="L38" s="1" t="s">
        <v>636</v>
      </c>
      <c r="M38" s="1" t="s">
        <v>452</v>
      </c>
      <c r="N38" s="1" t="s">
        <v>452</v>
      </c>
      <c r="O38" s="1" t="s">
        <v>453</v>
      </c>
      <c r="P38" s="1" t="s">
        <v>454</v>
      </c>
      <c r="Q38" s="1" t="s">
        <v>455</v>
      </c>
      <c r="R38" s="1" t="s">
        <v>637</v>
      </c>
      <c r="S38" s="1" t="s">
        <v>457</v>
      </c>
      <c r="T38" s="1" t="s">
        <v>458</v>
      </c>
      <c r="U38" s="1" t="s">
        <v>459</v>
      </c>
    </row>
    <row r="39" s="1" customFormat="1" spans="1:21">
      <c r="A39" s="3">
        <v>18871969263</v>
      </c>
      <c r="B39" s="1" t="s">
        <v>638</v>
      </c>
      <c r="C39" s="1" t="s">
        <v>639</v>
      </c>
      <c r="D39" s="1" t="s">
        <v>529</v>
      </c>
      <c r="E39" s="1" t="s">
        <v>640</v>
      </c>
      <c r="F39" s="1" t="s">
        <v>573</v>
      </c>
      <c r="G39" s="1" t="s">
        <v>448</v>
      </c>
      <c r="H39" s="1" t="s">
        <v>449</v>
      </c>
      <c r="I39" s="1" t="s">
        <v>641</v>
      </c>
      <c r="J39" s="1" t="s">
        <v>451</v>
      </c>
      <c r="K39" s="1" t="s">
        <v>641</v>
      </c>
      <c r="L39" s="1" t="s">
        <v>641</v>
      </c>
      <c r="M39" s="1" t="s">
        <v>452</v>
      </c>
      <c r="N39" s="1" t="s">
        <v>452</v>
      </c>
      <c r="O39" s="1" t="s">
        <v>453</v>
      </c>
      <c r="P39" s="1" t="s">
        <v>454</v>
      </c>
      <c r="Q39" s="1" t="s">
        <v>455</v>
      </c>
      <c r="R39" s="1" t="s">
        <v>642</v>
      </c>
      <c r="S39" s="1" t="s">
        <v>457</v>
      </c>
      <c r="T39" s="1" t="s">
        <v>458</v>
      </c>
      <c r="U39" s="1" t="s">
        <v>459</v>
      </c>
    </row>
    <row r="40" s="1" customFormat="1" spans="1:21">
      <c r="A40" s="3">
        <v>18860416825</v>
      </c>
      <c r="B40" s="1" t="s">
        <v>643</v>
      </c>
      <c r="C40" s="1" t="s">
        <v>644</v>
      </c>
      <c r="D40" s="1" t="s">
        <v>645</v>
      </c>
      <c r="E40" s="1" t="s">
        <v>646</v>
      </c>
      <c r="F40" s="1" t="s">
        <v>573</v>
      </c>
      <c r="G40" s="1" t="s">
        <v>448</v>
      </c>
      <c r="H40" s="1" t="s">
        <v>449</v>
      </c>
      <c r="I40" s="1" t="s">
        <v>647</v>
      </c>
      <c r="J40" s="1" t="s">
        <v>451</v>
      </c>
      <c r="K40" s="1" t="s">
        <v>647</v>
      </c>
      <c r="L40" s="1" t="s">
        <v>647</v>
      </c>
      <c r="M40" s="1" t="s">
        <v>452</v>
      </c>
      <c r="N40" s="1" t="s">
        <v>452</v>
      </c>
      <c r="O40" s="1" t="s">
        <v>453</v>
      </c>
      <c r="P40" s="1" t="s">
        <v>454</v>
      </c>
      <c r="Q40" s="1" t="s">
        <v>455</v>
      </c>
      <c r="R40" s="1" t="s">
        <v>648</v>
      </c>
      <c r="S40" s="1" t="s">
        <v>457</v>
      </c>
      <c r="T40" s="1" t="s">
        <v>458</v>
      </c>
      <c r="U40" s="1" t="s">
        <v>459</v>
      </c>
    </row>
    <row r="41" s="1" customFormat="1" spans="1:21">
      <c r="A41" s="3">
        <v>18852491866</v>
      </c>
      <c r="B41" s="1" t="s">
        <v>643</v>
      </c>
      <c r="C41" s="1" t="s">
        <v>649</v>
      </c>
      <c r="D41" s="1" t="s">
        <v>650</v>
      </c>
      <c r="E41" s="1" t="s">
        <v>651</v>
      </c>
      <c r="F41" s="1" t="s">
        <v>638</v>
      </c>
      <c r="G41" s="1" t="s">
        <v>448</v>
      </c>
      <c r="H41" s="1" t="s">
        <v>449</v>
      </c>
      <c r="I41" s="1" t="s">
        <v>652</v>
      </c>
      <c r="J41" s="1" t="s">
        <v>451</v>
      </c>
      <c r="K41" s="1" t="s">
        <v>652</v>
      </c>
      <c r="L41" s="1" t="s">
        <v>652</v>
      </c>
      <c r="M41" s="1" t="s">
        <v>452</v>
      </c>
      <c r="N41" s="1" t="s">
        <v>452</v>
      </c>
      <c r="O41" s="1" t="s">
        <v>453</v>
      </c>
      <c r="P41" s="1" t="s">
        <v>454</v>
      </c>
      <c r="Q41" s="1" t="s">
        <v>455</v>
      </c>
      <c r="R41" s="1" t="s">
        <v>653</v>
      </c>
      <c r="S41" s="1" t="s">
        <v>457</v>
      </c>
      <c r="T41" s="1" t="s">
        <v>458</v>
      </c>
      <c r="U41" s="1" t="s">
        <v>459</v>
      </c>
    </row>
    <row r="42" s="1" customFormat="1" spans="1:21">
      <c r="A42" s="3">
        <v>18862429006</v>
      </c>
      <c r="B42" s="1" t="s">
        <v>638</v>
      </c>
      <c r="C42" s="1" t="s">
        <v>654</v>
      </c>
      <c r="D42" s="1" t="s">
        <v>461</v>
      </c>
      <c r="E42" s="1" t="s">
        <v>655</v>
      </c>
      <c r="F42" s="1" t="s">
        <v>533</v>
      </c>
      <c r="G42" s="1" t="s">
        <v>448</v>
      </c>
      <c r="H42" s="1" t="s">
        <v>449</v>
      </c>
      <c r="I42" s="1" t="s">
        <v>656</v>
      </c>
      <c r="J42" s="1" t="s">
        <v>451</v>
      </c>
      <c r="K42" s="1" t="s">
        <v>656</v>
      </c>
      <c r="L42" s="1" t="s">
        <v>656</v>
      </c>
      <c r="M42" s="1" t="s">
        <v>452</v>
      </c>
      <c r="N42" s="1" t="s">
        <v>452</v>
      </c>
      <c r="O42" s="1" t="s">
        <v>453</v>
      </c>
      <c r="P42" s="1" t="s">
        <v>454</v>
      </c>
      <c r="Q42" s="1" t="s">
        <v>455</v>
      </c>
      <c r="R42" s="1" t="s">
        <v>657</v>
      </c>
      <c r="S42" s="1" t="s">
        <v>457</v>
      </c>
      <c r="T42" s="1" t="s">
        <v>458</v>
      </c>
      <c r="U42" s="1" t="s">
        <v>459</v>
      </c>
    </row>
    <row r="43" s="1" customFormat="1" spans="1:21">
      <c r="A43" s="3">
        <v>18524069382</v>
      </c>
      <c r="B43" s="1" t="s">
        <v>658</v>
      </c>
      <c r="C43" s="1" t="s">
        <v>659</v>
      </c>
      <c r="D43" s="1" t="s">
        <v>660</v>
      </c>
      <c r="E43" s="1" t="s">
        <v>661</v>
      </c>
      <c r="F43" s="1" t="s">
        <v>638</v>
      </c>
      <c r="G43" s="1" t="s">
        <v>448</v>
      </c>
      <c r="H43" s="1" t="s">
        <v>449</v>
      </c>
      <c r="I43" s="1" t="s">
        <v>662</v>
      </c>
      <c r="J43" s="1" t="s">
        <v>451</v>
      </c>
      <c r="K43" s="1" t="s">
        <v>662</v>
      </c>
      <c r="L43" s="1" t="s">
        <v>662</v>
      </c>
      <c r="M43" s="1" t="s">
        <v>452</v>
      </c>
      <c r="N43" s="1" t="s">
        <v>452</v>
      </c>
      <c r="O43" s="1" t="s">
        <v>453</v>
      </c>
      <c r="P43" s="1" t="s">
        <v>454</v>
      </c>
      <c r="Q43" s="1" t="s">
        <v>455</v>
      </c>
      <c r="R43" s="1" t="s">
        <v>663</v>
      </c>
      <c r="S43" s="1" t="s">
        <v>457</v>
      </c>
      <c r="T43" s="1" t="s">
        <v>458</v>
      </c>
      <c r="U43" s="1" t="s">
        <v>459</v>
      </c>
    </row>
    <row r="44" s="1" customFormat="1" spans="1:21">
      <c r="A44" s="3">
        <v>18883351899</v>
      </c>
      <c r="B44" s="1" t="s">
        <v>595</v>
      </c>
      <c r="C44" s="1" t="s">
        <v>664</v>
      </c>
      <c r="D44" s="1" t="s">
        <v>665</v>
      </c>
      <c r="E44" s="1" t="s">
        <v>666</v>
      </c>
      <c r="F44" s="1" t="s">
        <v>444</v>
      </c>
      <c r="G44" s="1" t="s">
        <v>448</v>
      </c>
      <c r="H44" s="1" t="s">
        <v>449</v>
      </c>
      <c r="I44" s="1" t="s">
        <v>667</v>
      </c>
      <c r="J44" s="1" t="s">
        <v>451</v>
      </c>
      <c r="K44" s="1" t="s">
        <v>667</v>
      </c>
      <c r="L44" s="1" t="s">
        <v>667</v>
      </c>
      <c r="M44" s="1" t="s">
        <v>452</v>
      </c>
      <c r="N44" s="1" t="s">
        <v>452</v>
      </c>
      <c r="O44" s="1" t="s">
        <v>453</v>
      </c>
      <c r="P44" s="1" t="s">
        <v>454</v>
      </c>
      <c r="Q44" s="1" t="s">
        <v>455</v>
      </c>
      <c r="R44" s="1" t="s">
        <v>668</v>
      </c>
      <c r="S44" s="1" t="s">
        <v>457</v>
      </c>
      <c r="T44" s="1" t="s">
        <v>458</v>
      </c>
      <c r="U44" s="1" t="s">
        <v>459</v>
      </c>
    </row>
    <row r="45" s="1" customFormat="1" spans="1:21">
      <c r="A45" s="3">
        <v>18870087204</v>
      </c>
      <c r="B45" s="1" t="s">
        <v>638</v>
      </c>
      <c r="C45" s="1" t="s">
        <v>669</v>
      </c>
      <c r="D45" s="1" t="s">
        <v>665</v>
      </c>
      <c r="E45" s="1" t="s">
        <v>670</v>
      </c>
      <c r="F45" s="1" t="s">
        <v>444</v>
      </c>
      <c r="G45" s="1" t="s">
        <v>448</v>
      </c>
      <c r="H45" s="1" t="s">
        <v>449</v>
      </c>
      <c r="I45" s="1" t="s">
        <v>671</v>
      </c>
      <c r="J45" s="1" t="s">
        <v>451</v>
      </c>
      <c r="K45" s="1" t="s">
        <v>671</v>
      </c>
      <c r="L45" s="1" t="s">
        <v>671</v>
      </c>
      <c r="M45" s="1" t="s">
        <v>452</v>
      </c>
      <c r="N45" s="1" t="s">
        <v>452</v>
      </c>
      <c r="O45" s="1" t="s">
        <v>453</v>
      </c>
      <c r="P45" s="1" t="s">
        <v>454</v>
      </c>
      <c r="Q45" s="1" t="s">
        <v>455</v>
      </c>
      <c r="R45" s="1" t="s">
        <v>672</v>
      </c>
      <c r="S45" s="1" t="s">
        <v>457</v>
      </c>
      <c r="T45" s="1" t="s">
        <v>458</v>
      </c>
      <c r="U45" s="1" t="s">
        <v>459</v>
      </c>
    </row>
    <row r="46" s="1" customFormat="1" spans="1:21">
      <c r="A46" s="3">
        <v>18869955688</v>
      </c>
      <c r="B46" s="1" t="s">
        <v>638</v>
      </c>
      <c r="C46" s="1" t="s">
        <v>673</v>
      </c>
      <c r="D46" s="1" t="s">
        <v>665</v>
      </c>
      <c r="E46" s="1" t="s">
        <v>674</v>
      </c>
      <c r="F46" s="1" t="s">
        <v>444</v>
      </c>
      <c r="G46" s="1" t="s">
        <v>448</v>
      </c>
      <c r="H46" s="1" t="s">
        <v>449</v>
      </c>
      <c r="I46" s="1" t="s">
        <v>675</v>
      </c>
      <c r="J46" s="1" t="s">
        <v>451</v>
      </c>
      <c r="K46" s="1" t="s">
        <v>675</v>
      </c>
      <c r="L46" s="1" t="s">
        <v>675</v>
      </c>
      <c r="M46" s="1" t="s">
        <v>452</v>
      </c>
      <c r="N46" s="1" t="s">
        <v>452</v>
      </c>
      <c r="O46" s="1" t="s">
        <v>453</v>
      </c>
      <c r="P46" s="1" t="s">
        <v>454</v>
      </c>
      <c r="Q46" s="1" t="s">
        <v>455</v>
      </c>
      <c r="R46" s="1" t="s">
        <v>676</v>
      </c>
      <c r="S46" s="1" t="s">
        <v>457</v>
      </c>
      <c r="T46" s="1" t="s">
        <v>458</v>
      </c>
      <c r="U46" s="1" t="s">
        <v>459</v>
      </c>
    </row>
    <row r="47" s="1" customFormat="1" spans="1:21">
      <c r="A47" s="3">
        <v>18863507051</v>
      </c>
      <c r="B47" s="1" t="s">
        <v>638</v>
      </c>
      <c r="C47" s="1" t="s">
        <v>677</v>
      </c>
      <c r="D47" s="1" t="s">
        <v>665</v>
      </c>
      <c r="E47" s="1" t="s">
        <v>678</v>
      </c>
      <c r="F47" s="1" t="s">
        <v>444</v>
      </c>
      <c r="G47" s="1" t="s">
        <v>448</v>
      </c>
      <c r="H47" s="1" t="s">
        <v>449</v>
      </c>
      <c r="I47" s="1" t="s">
        <v>671</v>
      </c>
      <c r="J47" s="1" t="s">
        <v>451</v>
      </c>
      <c r="K47" s="1" t="s">
        <v>671</v>
      </c>
      <c r="L47" s="1" t="s">
        <v>671</v>
      </c>
      <c r="M47" s="1" t="s">
        <v>452</v>
      </c>
      <c r="N47" s="1" t="s">
        <v>452</v>
      </c>
      <c r="O47" s="1" t="s">
        <v>453</v>
      </c>
      <c r="P47" s="1" t="s">
        <v>454</v>
      </c>
      <c r="Q47" s="1" t="s">
        <v>455</v>
      </c>
      <c r="R47" s="1" t="s">
        <v>679</v>
      </c>
      <c r="S47" s="1" t="s">
        <v>457</v>
      </c>
      <c r="T47" s="1" t="s">
        <v>458</v>
      </c>
      <c r="U47" s="1" t="s">
        <v>459</v>
      </c>
    </row>
    <row r="48" s="1" customFormat="1" spans="1:21">
      <c r="A48" s="3">
        <v>18763906792</v>
      </c>
      <c r="B48" s="1" t="s">
        <v>680</v>
      </c>
      <c r="C48" s="1" t="s">
        <v>681</v>
      </c>
      <c r="D48" s="1" t="s">
        <v>682</v>
      </c>
      <c r="E48" s="1" t="s">
        <v>683</v>
      </c>
      <c r="F48" s="1" t="s">
        <v>444</v>
      </c>
      <c r="G48" s="1" t="s">
        <v>448</v>
      </c>
      <c r="H48" s="1" t="s">
        <v>449</v>
      </c>
      <c r="I48" s="1" t="s">
        <v>684</v>
      </c>
      <c r="J48" s="1" t="s">
        <v>451</v>
      </c>
      <c r="K48" s="1" t="s">
        <v>684</v>
      </c>
      <c r="L48" s="1" t="s">
        <v>684</v>
      </c>
      <c r="M48" s="1" t="s">
        <v>452</v>
      </c>
      <c r="N48" s="1" t="s">
        <v>452</v>
      </c>
      <c r="O48" s="1" t="s">
        <v>453</v>
      </c>
      <c r="P48" s="1" t="s">
        <v>454</v>
      </c>
      <c r="Q48" s="1" t="s">
        <v>455</v>
      </c>
      <c r="R48" s="1" t="s">
        <v>685</v>
      </c>
      <c r="S48" s="1" t="s">
        <v>457</v>
      </c>
      <c r="T48" s="1" t="s">
        <v>458</v>
      </c>
      <c r="U48" s="1" t="s">
        <v>459</v>
      </c>
    </row>
    <row r="49" s="1" customFormat="1" spans="1:21">
      <c r="A49" s="3">
        <v>18573790658</v>
      </c>
      <c r="B49" s="1" t="s">
        <v>686</v>
      </c>
      <c r="C49" s="1" t="s">
        <v>687</v>
      </c>
      <c r="D49" s="1" t="s">
        <v>682</v>
      </c>
      <c r="E49" s="1" t="s">
        <v>688</v>
      </c>
      <c r="F49" s="1" t="s">
        <v>444</v>
      </c>
      <c r="G49" s="1" t="s">
        <v>448</v>
      </c>
      <c r="H49" s="1" t="s">
        <v>449</v>
      </c>
      <c r="I49" s="1" t="s">
        <v>689</v>
      </c>
      <c r="J49" s="1" t="s">
        <v>451</v>
      </c>
      <c r="K49" s="1" t="s">
        <v>689</v>
      </c>
      <c r="L49" s="1" t="s">
        <v>689</v>
      </c>
      <c r="M49" s="1" t="s">
        <v>452</v>
      </c>
      <c r="N49" s="1" t="s">
        <v>452</v>
      </c>
      <c r="O49" s="1" t="s">
        <v>453</v>
      </c>
      <c r="P49" s="1" t="s">
        <v>454</v>
      </c>
      <c r="Q49" s="1" t="s">
        <v>455</v>
      </c>
      <c r="R49" s="1" t="s">
        <v>690</v>
      </c>
      <c r="S49" s="1" t="s">
        <v>457</v>
      </c>
      <c r="T49" s="1" t="s">
        <v>458</v>
      </c>
      <c r="U49" s="1" t="s">
        <v>459</v>
      </c>
    </row>
    <row r="50" s="1" customFormat="1" spans="1:21">
      <c r="A50" s="1" t="s">
        <v>691</v>
      </c>
      <c r="B50" s="1" t="s">
        <v>692</v>
      </c>
      <c r="C50" s="1" t="s">
        <v>693</v>
      </c>
      <c r="D50" s="1" t="s">
        <v>549</v>
      </c>
      <c r="E50" s="1" t="s">
        <v>694</v>
      </c>
      <c r="F50" s="1" t="s">
        <v>573</v>
      </c>
      <c r="G50" s="1" t="s">
        <v>448</v>
      </c>
      <c r="H50" s="1" t="s">
        <v>449</v>
      </c>
      <c r="I50" s="1" t="s">
        <v>453</v>
      </c>
      <c r="J50" s="1" t="s">
        <v>451</v>
      </c>
      <c r="K50" s="1" t="s">
        <v>453</v>
      </c>
      <c r="L50" s="1" t="s">
        <v>453</v>
      </c>
      <c r="M50" s="1" t="s">
        <v>452</v>
      </c>
      <c r="N50" s="1" t="s">
        <v>452</v>
      </c>
      <c r="O50" s="1" t="s">
        <v>453</v>
      </c>
      <c r="P50" s="1" t="s">
        <v>454</v>
      </c>
      <c r="Q50" s="1" t="s">
        <v>455</v>
      </c>
      <c r="R50" s="1" t="s">
        <v>695</v>
      </c>
      <c r="S50" s="1" t="s">
        <v>457</v>
      </c>
      <c r="T50" s="1" t="s">
        <v>458</v>
      </c>
      <c r="U50" s="1" t="s">
        <v>459</v>
      </c>
    </row>
    <row r="51" s="1" customFormat="1" spans="1:21">
      <c r="A51" s="3">
        <v>18860290658</v>
      </c>
      <c r="B51" s="1" t="s">
        <v>643</v>
      </c>
      <c r="C51" s="1" t="s">
        <v>696</v>
      </c>
      <c r="D51" s="1" t="s">
        <v>549</v>
      </c>
      <c r="E51" s="1" t="s">
        <v>694</v>
      </c>
      <c r="F51" s="1" t="s">
        <v>573</v>
      </c>
      <c r="G51" s="1" t="s">
        <v>448</v>
      </c>
      <c r="H51" s="1" t="s">
        <v>449</v>
      </c>
      <c r="I51" s="1" t="s">
        <v>697</v>
      </c>
      <c r="J51" s="1" t="s">
        <v>451</v>
      </c>
      <c r="K51" s="1" t="s">
        <v>697</v>
      </c>
      <c r="L51" s="1" t="s">
        <v>697</v>
      </c>
      <c r="M51" s="1" t="s">
        <v>452</v>
      </c>
      <c r="N51" s="1" t="s">
        <v>452</v>
      </c>
      <c r="O51" s="1" t="s">
        <v>453</v>
      </c>
      <c r="P51" s="1" t="s">
        <v>454</v>
      </c>
      <c r="Q51" s="1" t="s">
        <v>455</v>
      </c>
      <c r="R51" s="1" t="s">
        <v>698</v>
      </c>
      <c r="S51" s="1" t="s">
        <v>457</v>
      </c>
      <c r="T51" s="1" t="s">
        <v>458</v>
      </c>
      <c r="U51" s="1" t="s">
        <v>459</v>
      </c>
    </row>
    <row r="52" s="1" customFormat="1" spans="1:21">
      <c r="A52" s="3">
        <v>18875875440</v>
      </c>
      <c r="B52" s="1" t="s">
        <v>595</v>
      </c>
      <c r="C52" s="1" t="s">
        <v>699</v>
      </c>
      <c r="D52" s="1" t="s">
        <v>549</v>
      </c>
      <c r="E52" s="1" t="s">
        <v>700</v>
      </c>
      <c r="F52" s="1" t="s">
        <v>444</v>
      </c>
      <c r="G52" s="1" t="s">
        <v>448</v>
      </c>
      <c r="H52" s="1" t="s">
        <v>449</v>
      </c>
      <c r="I52" s="1" t="s">
        <v>701</v>
      </c>
      <c r="J52" s="1" t="s">
        <v>451</v>
      </c>
      <c r="K52" s="1" t="s">
        <v>701</v>
      </c>
      <c r="L52" s="1" t="s">
        <v>701</v>
      </c>
      <c r="M52" s="1" t="s">
        <v>452</v>
      </c>
      <c r="N52" s="1" t="s">
        <v>452</v>
      </c>
      <c r="O52" s="1" t="s">
        <v>453</v>
      </c>
      <c r="P52" s="1" t="s">
        <v>454</v>
      </c>
      <c r="Q52" s="1" t="s">
        <v>455</v>
      </c>
      <c r="R52" s="1" t="s">
        <v>702</v>
      </c>
      <c r="S52" s="1" t="s">
        <v>457</v>
      </c>
      <c r="T52" s="1" t="s">
        <v>458</v>
      </c>
      <c r="U52" s="1" t="s">
        <v>459</v>
      </c>
    </row>
    <row r="53" s="1" customFormat="1" spans="1:21">
      <c r="A53" s="3">
        <v>18872491155</v>
      </c>
      <c r="B53" s="1" t="s">
        <v>595</v>
      </c>
      <c r="C53" s="1" t="s">
        <v>703</v>
      </c>
      <c r="D53" s="1" t="s">
        <v>704</v>
      </c>
      <c r="E53" s="1" t="s">
        <v>705</v>
      </c>
      <c r="F53" s="1" t="s">
        <v>444</v>
      </c>
      <c r="G53" s="1" t="s">
        <v>448</v>
      </c>
      <c r="H53" s="1" t="s">
        <v>449</v>
      </c>
      <c r="I53" s="1" t="s">
        <v>706</v>
      </c>
      <c r="J53" s="1" t="s">
        <v>451</v>
      </c>
      <c r="K53" s="1" t="s">
        <v>706</v>
      </c>
      <c r="L53" s="1" t="s">
        <v>706</v>
      </c>
      <c r="M53" s="1" t="s">
        <v>452</v>
      </c>
      <c r="N53" s="1" t="s">
        <v>452</v>
      </c>
      <c r="O53" s="1" t="s">
        <v>453</v>
      </c>
      <c r="P53" s="1" t="s">
        <v>454</v>
      </c>
      <c r="Q53" s="1" t="s">
        <v>455</v>
      </c>
      <c r="R53" s="1" t="s">
        <v>707</v>
      </c>
      <c r="S53" s="1" t="s">
        <v>457</v>
      </c>
      <c r="T53" s="1" t="s">
        <v>458</v>
      </c>
      <c r="U53" s="1" t="s">
        <v>459</v>
      </c>
    </row>
    <row r="54" s="1" customFormat="1" spans="1:21">
      <c r="A54" s="3">
        <v>18886865232</v>
      </c>
      <c r="B54" s="1" t="s">
        <v>573</v>
      </c>
      <c r="C54" s="1" t="s">
        <v>708</v>
      </c>
      <c r="D54" s="1" t="s">
        <v>709</v>
      </c>
      <c r="E54" s="1" t="s">
        <v>710</v>
      </c>
      <c r="F54" s="1" t="s">
        <v>573</v>
      </c>
      <c r="G54" s="1" t="s">
        <v>448</v>
      </c>
      <c r="H54" s="1" t="s">
        <v>449</v>
      </c>
      <c r="I54" s="1" t="s">
        <v>711</v>
      </c>
      <c r="J54" s="1" t="s">
        <v>451</v>
      </c>
      <c r="K54" s="1" t="s">
        <v>711</v>
      </c>
      <c r="L54" s="1" t="s">
        <v>711</v>
      </c>
      <c r="M54" s="1" t="s">
        <v>452</v>
      </c>
      <c r="N54" s="1" t="s">
        <v>452</v>
      </c>
      <c r="O54" s="1" t="s">
        <v>453</v>
      </c>
      <c r="P54" s="1" t="s">
        <v>454</v>
      </c>
      <c r="Q54" s="1" t="s">
        <v>455</v>
      </c>
      <c r="R54" s="1" t="s">
        <v>712</v>
      </c>
      <c r="S54" s="1" t="s">
        <v>457</v>
      </c>
      <c r="T54" s="1" t="s">
        <v>458</v>
      </c>
      <c r="U54" s="1" t="s">
        <v>459</v>
      </c>
    </row>
    <row r="55" s="1" customFormat="1" spans="1:21">
      <c r="A55" s="1" t="s">
        <v>713</v>
      </c>
      <c r="B55" s="1" t="s">
        <v>638</v>
      </c>
      <c r="C55" s="1" t="s">
        <v>714</v>
      </c>
      <c r="D55" s="1" t="s">
        <v>715</v>
      </c>
      <c r="E55" s="1" t="s">
        <v>716</v>
      </c>
      <c r="F55" s="1" t="s">
        <v>498</v>
      </c>
      <c r="G55" s="1" t="s">
        <v>448</v>
      </c>
      <c r="H55" s="1" t="s">
        <v>449</v>
      </c>
      <c r="I55" s="1" t="s">
        <v>717</v>
      </c>
      <c r="J55" s="1" t="s">
        <v>451</v>
      </c>
      <c r="K55" s="1" t="s">
        <v>717</v>
      </c>
      <c r="L55" s="1" t="s">
        <v>717</v>
      </c>
      <c r="M55" s="1" t="s">
        <v>452</v>
      </c>
      <c r="N55" s="1" t="s">
        <v>452</v>
      </c>
      <c r="O55" s="1" t="s">
        <v>453</v>
      </c>
      <c r="P55" s="1" t="s">
        <v>454</v>
      </c>
      <c r="Q55" s="1" t="s">
        <v>455</v>
      </c>
      <c r="R55" s="1" t="s">
        <v>718</v>
      </c>
      <c r="S55" s="1" t="s">
        <v>457</v>
      </c>
      <c r="T55" s="1" t="s">
        <v>458</v>
      </c>
      <c r="U55" s="1" t="s">
        <v>459</v>
      </c>
    </row>
    <row r="56" s="1" customFormat="1" spans="1:21">
      <c r="A56" s="3">
        <v>18819912658</v>
      </c>
      <c r="B56" s="1" t="s">
        <v>719</v>
      </c>
      <c r="C56" s="1" t="s">
        <v>720</v>
      </c>
      <c r="D56" s="1" t="s">
        <v>715</v>
      </c>
      <c r="E56" s="1" t="s">
        <v>716</v>
      </c>
      <c r="F56" s="1" t="s">
        <v>498</v>
      </c>
      <c r="G56" s="1" t="s">
        <v>448</v>
      </c>
      <c r="H56" s="1" t="s">
        <v>449</v>
      </c>
      <c r="I56" s="1" t="s">
        <v>453</v>
      </c>
      <c r="J56" s="1" t="s">
        <v>451</v>
      </c>
      <c r="K56" s="1" t="s">
        <v>453</v>
      </c>
      <c r="L56" s="1" t="s">
        <v>453</v>
      </c>
      <c r="M56" s="1" t="s">
        <v>452</v>
      </c>
      <c r="N56" s="1" t="s">
        <v>452</v>
      </c>
      <c r="O56" s="1" t="s">
        <v>453</v>
      </c>
      <c r="P56" s="1" t="s">
        <v>454</v>
      </c>
      <c r="Q56" s="1" t="s">
        <v>455</v>
      </c>
      <c r="R56" s="1" t="s">
        <v>721</v>
      </c>
      <c r="S56" s="1" t="s">
        <v>457</v>
      </c>
      <c r="T56" s="1" t="s">
        <v>458</v>
      </c>
      <c r="U56" s="1" t="s">
        <v>459</v>
      </c>
    </row>
    <row r="57" s="1" customFormat="1" spans="1:21">
      <c r="A57" s="3">
        <v>18833453837</v>
      </c>
      <c r="B57" s="1" t="s">
        <v>722</v>
      </c>
      <c r="C57" s="1" t="s">
        <v>723</v>
      </c>
      <c r="D57" s="1" t="s">
        <v>724</v>
      </c>
      <c r="E57" s="1" t="s">
        <v>725</v>
      </c>
      <c r="F57" s="1" t="s">
        <v>444</v>
      </c>
      <c r="G57" s="1" t="s">
        <v>448</v>
      </c>
      <c r="H57" s="1" t="s">
        <v>449</v>
      </c>
      <c r="I57" s="1" t="s">
        <v>726</v>
      </c>
      <c r="J57" s="1" t="s">
        <v>451</v>
      </c>
      <c r="K57" s="1" t="s">
        <v>726</v>
      </c>
      <c r="L57" s="1" t="s">
        <v>726</v>
      </c>
      <c r="M57" s="1" t="s">
        <v>452</v>
      </c>
      <c r="N57" s="1" t="s">
        <v>452</v>
      </c>
      <c r="O57" s="1" t="s">
        <v>453</v>
      </c>
      <c r="P57" s="1" t="s">
        <v>454</v>
      </c>
      <c r="Q57" s="1" t="s">
        <v>455</v>
      </c>
      <c r="R57" s="1" t="s">
        <v>727</v>
      </c>
      <c r="S57" s="1" t="s">
        <v>457</v>
      </c>
      <c r="T57" s="1" t="s">
        <v>458</v>
      </c>
      <c r="U57" s="1" t="s">
        <v>459</v>
      </c>
    </row>
    <row r="58" s="1" customFormat="1" spans="1:21">
      <c r="A58" s="3">
        <v>18871940612</v>
      </c>
      <c r="B58" s="1" t="s">
        <v>638</v>
      </c>
      <c r="C58" s="1" t="s">
        <v>728</v>
      </c>
      <c r="D58" s="1" t="s">
        <v>729</v>
      </c>
      <c r="E58" s="1" t="s">
        <v>730</v>
      </c>
      <c r="F58" s="1" t="s">
        <v>498</v>
      </c>
      <c r="G58" s="1" t="s">
        <v>448</v>
      </c>
      <c r="H58" s="1" t="s">
        <v>449</v>
      </c>
      <c r="I58" s="1" t="s">
        <v>731</v>
      </c>
      <c r="J58" s="1" t="s">
        <v>451</v>
      </c>
      <c r="K58" s="1" t="s">
        <v>731</v>
      </c>
      <c r="L58" s="1" t="s">
        <v>731</v>
      </c>
      <c r="M58" s="1" t="s">
        <v>452</v>
      </c>
      <c r="N58" s="1" t="s">
        <v>452</v>
      </c>
      <c r="O58" s="1" t="s">
        <v>453</v>
      </c>
      <c r="P58" s="1" t="s">
        <v>454</v>
      </c>
      <c r="Q58" s="1" t="s">
        <v>455</v>
      </c>
      <c r="R58" s="1" t="s">
        <v>732</v>
      </c>
      <c r="S58" s="1" t="s">
        <v>457</v>
      </c>
      <c r="T58" s="1" t="s">
        <v>458</v>
      </c>
      <c r="U58" s="1" t="s">
        <v>459</v>
      </c>
    </row>
    <row r="59" s="1" customFormat="1" spans="1:21">
      <c r="A59" s="3">
        <v>18850887255</v>
      </c>
      <c r="B59" s="1" t="s">
        <v>577</v>
      </c>
      <c r="C59" s="1" t="s">
        <v>733</v>
      </c>
      <c r="D59" s="1" t="s">
        <v>734</v>
      </c>
      <c r="E59" s="1" t="s">
        <v>735</v>
      </c>
      <c r="F59" s="1" t="s">
        <v>573</v>
      </c>
      <c r="G59" s="1" t="s">
        <v>448</v>
      </c>
      <c r="H59" s="1" t="s">
        <v>449</v>
      </c>
      <c r="I59" s="1" t="s">
        <v>736</v>
      </c>
      <c r="J59" s="1" t="s">
        <v>451</v>
      </c>
      <c r="K59" s="1" t="s">
        <v>736</v>
      </c>
      <c r="L59" s="1" t="s">
        <v>736</v>
      </c>
      <c r="M59" s="1" t="s">
        <v>452</v>
      </c>
      <c r="N59" s="1" t="s">
        <v>452</v>
      </c>
      <c r="O59" s="1" t="s">
        <v>453</v>
      </c>
      <c r="P59" s="1" t="s">
        <v>454</v>
      </c>
      <c r="Q59" s="1" t="s">
        <v>455</v>
      </c>
      <c r="R59" s="1" t="s">
        <v>737</v>
      </c>
      <c r="S59" s="1" t="s">
        <v>457</v>
      </c>
      <c r="T59" s="1" t="s">
        <v>458</v>
      </c>
      <c r="U59" s="1" t="s">
        <v>459</v>
      </c>
    </row>
    <row r="60" s="1" customFormat="1" spans="1:21">
      <c r="A60" s="3">
        <v>18862944989</v>
      </c>
      <c r="B60" s="1" t="s">
        <v>638</v>
      </c>
      <c r="C60" s="1" t="s">
        <v>738</v>
      </c>
      <c r="D60" s="1" t="s">
        <v>739</v>
      </c>
      <c r="E60" s="1" t="s">
        <v>740</v>
      </c>
      <c r="F60" s="1" t="s">
        <v>638</v>
      </c>
      <c r="G60" s="1" t="s">
        <v>448</v>
      </c>
      <c r="H60" s="1" t="s">
        <v>449</v>
      </c>
      <c r="I60" s="1" t="s">
        <v>587</v>
      </c>
      <c r="J60" s="1" t="s">
        <v>451</v>
      </c>
      <c r="K60" s="1" t="s">
        <v>587</v>
      </c>
      <c r="L60" s="1" t="s">
        <v>587</v>
      </c>
      <c r="M60" s="1" t="s">
        <v>452</v>
      </c>
      <c r="N60" s="1" t="s">
        <v>452</v>
      </c>
      <c r="O60" s="1" t="s">
        <v>453</v>
      </c>
      <c r="P60" s="1" t="s">
        <v>454</v>
      </c>
      <c r="Q60" s="1" t="s">
        <v>455</v>
      </c>
      <c r="R60" s="1" t="s">
        <v>741</v>
      </c>
      <c r="S60" s="1" t="s">
        <v>457</v>
      </c>
      <c r="T60" s="1" t="s">
        <v>458</v>
      </c>
      <c r="U60" s="1" t="s">
        <v>459</v>
      </c>
    </row>
    <row r="61" s="1" customFormat="1" spans="1:21">
      <c r="A61" s="3">
        <v>18805296825</v>
      </c>
      <c r="B61" s="1" t="s">
        <v>742</v>
      </c>
      <c r="C61" s="1" t="s">
        <v>743</v>
      </c>
      <c r="D61" s="1" t="s">
        <v>744</v>
      </c>
      <c r="E61" s="1" t="s">
        <v>745</v>
      </c>
      <c r="F61" s="1" t="s">
        <v>533</v>
      </c>
      <c r="G61" s="1" t="s">
        <v>448</v>
      </c>
      <c r="H61" s="1" t="s">
        <v>449</v>
      </c>
      <c r="I61" s="1" t="s">
        <v>746</v>
      </c>
      <c r="J61" s="1" t="s">
        <v>451</v>
      </c>
      <c r="K61" s="1" t="s">
        <v>746</v>
      </c>
      <c r="L61" s="1" t="s">
        <v>746</v>
      </c>
      <c r="M61" s="1" t="s">
        <v>452</v>
      </c>
      <c r="N61" s="1" t="s">
        <v>452</v>
      </c>
      <c r="O61" s="1" t="s">
        <v>453</v>
      </c>
      <c r="P61" s="1" t="s">
        <v>454</v>
      </c>
      <c r="Q61" s="1" t="s">
        <v>455</v>
      </c>
      <c r="R61" s="1" t="s">
        <v>747</v>
      </c>
      <c r="S61" s="1" t="s">
        <v>457</v>
      </c>
      <c r="T61" s="1" t="s">
        <v>458</v>
      </c>
      <c r="U61" s="1" t="s">
        <v>459</v>
      </c>
    </row>
    <row r="62" s="1" customFormat="1" spans="1:21">
      <c r="A62" s="3">
        <v>18770768004</v>
      </c>
      <c r="B62" s="1" t="s">
        <v>748</v>
      </c>
      <c r="C62" s="1" t="s">
        <v>749</v>
      </c>
      <c r="D62" s="1" t="s">
        <v>750</v>
      </c>
      <c r="E62" s="1" t="s">
        <v>751</v>
      </c>
      <c r="F62" s="1" t="s">
        <v>498</v>
      </c>
      <c r="G62" s="1" t="s">
        <v>448</v>
      </c>
      <c r="H62" s="1" t="s">
        <v>449</v>
      </c>
      <c r="I62" s="1" t="s">
        <v>752</v>
      </c>
      <c r="J62" s="1" t="s">
        <v>451</v>
      </c>
      <c r="K62" s="1" t="s">
        <v>752</v>
      </c>
      <c r="L62" s="1" t="s">
        <v>752</v>
      </c>
      <c r="M62" s="1" t="s">
        <v>452</v>
      </c>
      <c r="N62" s="1" t="s">
        <v>452</v>
      </c>
      <c r="O62" s="1" t="s">
        <v>453</v>
      </c>
      <c r="P62" s="1" t="s">
        <v>454</v>
      </c>
      <c r="Q62" s="1" t="s">
        <v>455</v>
      </c>
      <c r="R62" s="1" t="s">
        <v>753</v>
      </c>
      <c r="S62" s="1" t="s">
        <v>457</v>
      </c>
      <c r="T62" s="1" t="s">
        <v>458</v>
      </c>
      <c r="U62" s="1" t="s">
        <v>459</v>
      </c>
    </row>
    <row r="63" s="1" customFormat="1" spans="1:21">
      <c r="A63" s="3">
        <v>18847281349</v>
      </c>
      <c r="B63" s="1" t="s">
        <v>577</v>
      </c>
      <c r="C63" s="1" t="s">
        <v>754</v>
      </c>
      <c r="D63" s="1" t="s">
        <v>755</v>
      </c>
      <c r="E63" s="1" t="s">
        <v>756</v>
      </c>
      <c r="F63" s="1" t="s">
        <v>595</v>
      </c>
      <c r="G63" s="1" t="s">
        <v>448</v>
      </c>
      <c r="H63" s="1" t="s">
        <v>449</v>
      </c>
      <c r="I63" s="1" t="s">
        <v>757</v>
      </c>
      <c r="J63" s="1" t="s">
        <v>451</v>
      </c>
      <c r="K63" s="1" t="s">
        <v>757</v>
      </c>
      <c r="L63" s="1" t="s">
        <v>757</v>
      </c>
      <c r="M63" s="1" t="s">
        <v>452</v>
      </c>
      <c r="N63" s="1" t="s">
        <v>452</v>
      </c>
      <c r="O63" s="1" t="s">
        <v>453</v>
      </c>
      <c r="P63" s="1" t="s">
        <v>454</v>
      </c>
      <c r="Q63" s="1" t="s">
        <v>455</v>
      </c>
      <c r="R63" s="1" t="s">
        <v>758</v>
      </c>
      <c r="S63" s="1" t="s">
        <v>457</v>
      </c>
      <c r="T63" s="1" t="s">
        <v>458</v>
      </c>
      <c r="U63" s="1" t="s">
        <v>459</v>
      </c>
    </row>
    <row r="64" s="1" customFormat="1" spans="1:21">
      <c r="A64" s="3">
        <v>18694513165</v>
      </c>
      <c r="B64" s="1" t="s">
        <v>759</v>
      </c>
      <c r="C64" s="1" t="s">
        <v>760</v>
      </c>
      <c r="D64" s="1" t="s">
        <v>761</v>
      </c>
      <c r="E64" s="1" t="s">
        <v>762</v>
      </c>
      <c r="F64" s="1" t="s">
        <v>763</v>
      </c>
      <c r="G64" s="1" t="s">
        <v>448</v>
      </c>
      <c r="H64" s="1" t="s">
        <v>449</v>
      </c>
      <c r="I64" s="1" t="s">
        <v>764</v>
      </c>
      <c r="J64" s="1" t="s">
        <v>451</v>
      </c>
      <c r="K64" s="1" t="s">
        <v>764</v>
      </c>
      <c r="L64" s="1" t="s">
        <v>764</v>
      </c>
      <c r="M64" s="1" t="s">
        <v>452</v>
      </c>
      <c r="N64" s="1" t="s">
        <v>452</v>
      </c>
      <c r="O64" s="1" t="s">
        <v>453</v>
      </c>
      <c r="P64" s="1" t="s">
        <v>454</v>
      </c>
      <c r="Q64" s="1" t="s">
        <v>455</v>
      </c>
      <c r="R64" s="1" t="s">
        <v>765</v>
      </c>
      <c r="S64" s="1" t="s">
        <v>457</v>
      </c>
      <c r="T64" s="1" t="s">
        <v>458</v>
      </c>
      <c r="U64" s="1" t="s">
        <v>459</v>
      </c>
    </row>
    <row r="65" s="1" customFormat="1" spans="1:21">
      <c r="A65" s="3">
        <v>18825406155</v>
      </c>
      <c r="B65" s="1" t="s">
        <v>766</v>
      </c>
      <c r="C65" s="1" t="s">
        <v>767</v>
      </c>
      <c r="D65" s="1" t="s">
        <v>505</v>
      </c>
      <c r="E65" s="1" t="s">
        <v>768</v>
      </c>
      <c r="F65" s="1" t="s">
        <v>444</v>
      </c>
      <c r="G65" s="1" t="s">
        <v>448</v>
      </c>
      <c r="H65" s="1" t="s">
        <v>449</v>
      </c>
      <c r="I65" s="1" t="s">
        <v>511</v>
      </c>
      <c r="J65" s="1" t="s">
        <v>451</v>
      </c>
      <c r="K65" s="1" t="s">
        <v>511</v>
      </c>
      <c r="L65" s="1" t="s">
        <v>511</v>
      </c>
      <c r="M65" s="1" t="s">
        <v>452</v>
      </c>
      <c r="N65" s="1" t="s">
        <v>452</v>
      </c>
      <c r="O65" s="1" t="s">
        <v>453</v>
      </c>
      <c r="P65" s="1" t="s">
        <v>454</v>
      </c>
      <c r="Q65" s="1" t="s">
        <v>455</v>
      </c>
      <c r="R65" s="1" t="s">
        <v>769</v>
      </c>
      <c r="S65" s="1" t="s">
        <v>457</v>
      </c>
      <c r="T65" s="1" t="s">
        <v>458</v>
      </c>
      <c r="U65" s="1" t="s">
        <v>459</v>
      </c>
    </row>
    <row r="66" s="1" customFormat="1" spans="1:21">
      <c r="A66" s="3">
        <v>18886919455</v>
      </c>
      <c r="B66" s="1" t="s">
        <v>573</v>
      </c>
      <c r="C66" s="1" t="s">
        <v>770</v>
      </c>
      <c r="D66" s="1" t="s">
        <v>505</v>
      </c>
      <c r="E66" s="1" t="s">
        <v>771</v>
      </c>
      <c r="F66" s="1" t="s">
        <v>498</v>
      </c>
      <c r="G66" s="1" t="s">
        <v>448</v>
      </c>
      <c r="H66" s="1" t="s">
        <v>449</v>
      </c>
      <c r="I66" s="1" t="s">
        <v>507</v>
      </c>
      <c r="J66" s="1" t="s">
        <v>451</v>
      </c>
      <c r="K66" s="1" t="s">
        <v>507</v>
      </c>
      <c r="L66" s="1" t="s">
        <v>507</v>
      </c>
      <c r="M66" s="1" t="s">
        <v>452</v>
      </c>
      <c r="N66" s="1" t="s">
        <v>452</v>
      </c>
      <c r="O66" s="1" t="s">
        <v>453</v>
      </c>
      <c r="P66" s="1" t="s">
        <v>454</v>
      </c>
      <c r="Q66" s="1" t="s">
        <v>455</v>
      </c>
      <c r="R66" s="1" t="s">
        <v>772</v>
      </c>
      <c r="S66" s="1" t="s">
        <v>457</v>
      </c>
      <c r="T66" s="1" t="s">
        <v>458</v>
      </c>
      <c r="U66" s="1" t="s">
        <v>459</v>
      </c>
    </row>
    <row r="67" s="1" customFormat="1" spans="1:21">
      <c r="A67" s="3">
        <v>18780887912</v>
      </c>
      <c r="B67" s="1" t="s">
        <v>773</v>
      </c>
      <c r="C67" s="1" t="s">
        <v>774</v>
      </c>
      <c r="D67" s="1" t="s">
        <v>775</v>
      </c>
      <c r="E67" s="1" t="s">
        <v>776</v>
      </c>
      <c r="F67" s="1" t="s">
        <v>533</v>
      </c>
      <c r="G67" s="1" t="s">
        <v>448</v>
      </c>
      <c r="H67" s="1" t="s">
        <v>449</v>
      </c>
      <c r="I67" s="1" t="s">
        <v>777</v>
      </c>
      <c r="J67" s="1" t="s">
        <v>451</v>
      </c>
      <c r="K67" s="1" t="s">
        <v>777</v>
      </c>
      <c r="L67" s="1" t="s">
        <v>777</v>
      </c>
      <c r="M67" s="1" t="s">
        <v>452</v>
      </c>
      <c r="N67" s="1" t="s">
        <v>452</v>
      </c>
      <c r="O67" s="1" t="s">
        <v>453</v>
      </c>
      <c r="P67" s="1" t="s">
        <v>454</v>
      </c>
      <c r="Q67" s="1" t="s">
        <v>455</v>
      </c>
      <c r="R67" s="1" t="s">
        <v>778</v>
      </c>
      <c r="S67" s="1" t="s">
        <v>457</v>
      </c>
      <c r="T67" s="1" t="s">
        <v>458</v>
      </c>
      <c r="U67" s="1" t="s">
        <v>459</v>
      </c>
    </row>
    <row r="68" s="1" customFormat="1" spans="1:21">
      <c r="A68" s="3">
        <v>18470800451</v>
      </c>
      <c r="B68" s="1" t="s">
        <v>601</v>
      </c>
      <c r="C68" s="1" t="s">
        <v>779</v>
      </c>
      <c r="D68" s="1" t="s">
        <v>780</v>
      </c>
      <c r="E68" s="1" t="s">
        <v>781</v>
      </c>
      <c r="F68" s="1" t="s">
        <v>444</v>
      </c>
      <c r="G68" s="1" t="s">
        <v>448</v>
      </c>
      <c r="H68" s="1" t="s">
        <v>449</v>
      </c>
      <c r="I68" s="1" t="s">
        <v>782</v>
      </c>
      <c r="J68" s="1" t="s">
        <v>451</v>
      </c>
      <c r="K68" s="1" t="s">
        <v>782</v>
      </c>
      <c r="L68" s="1" t="s">
        <v>782</v>
      </c>
      <c r="M68" s="1" t="s">
        <v>452</v>
      </c>
      <c r="N68" s="1" t="s">
        <v>452</v>
      </c>
      <c r="O68" s="1" t="s">
        <v>453</v>
      </c>
      <c r="P68" s="1" t="s">
        <v>454</v>
      </c>
      <c r="Q68" s="1" t="s">
        <v>455</v>
      </c>
      <c r="R68" s="1" t="s">
        <v>783</v>
      </c>
      <c r="S68" s="1" t="s">
        <v>457</v>
      </c>
      <c r="T68" s="1" t="s">
        <v>458</v>
      </c>
      <c r="U68" s="1" t="s">
        <v>459</v>
      </c>
    </row>
    <row r="69" s="1" customFormat="1" spans="1:21">
      <c r="A69" s="3">
        <v>18411769014</v>
      </c>
      <c r="B69" s="1" t="s">
        <v>784</v>
      </c>
      <c r="C69" s="1" t="s">
        <v>785</v>
      </c>
      <c r="D69" s="1" t="s">
        <v>780</v>
      </c>
      <c r="E69" s="1" t="s">
        <v>786</v>
      </c>
      <c r="F69" s="1" t="s">
        <v>498</v>
      </c>
      <c r="G69" s="1" t="s">
        <v>448</v>
      </c>
      <c r="H69" s="1" t="s">
        <v>449</v>
      </c>
      <c r="I69" s="1" t="s">
        <v>787</v>
      </c>
      <c r="J69" s="1" t="s">
        <v>451</v>
      </c>
      <c r="K69" s="1" t="s">
        <v>787</v>
      </c>
      <c r="L69" s="1" t="s">
        <v>787</v>
      </c>
      <c r="M69" s="1" t="s">
        <v>452</v>
      </c>
      <c r="N69" s="1" t="s">
        <v>452</v>
      </c>
      <c r="O69" s="1" t="s">
        <v>453</v>
      </c>
      <c r="P69" s="1" t="s">
        <v>454</v>
      </c>
      <c r="Q69" s="1" t="s">
        <v>455</v>
      </c>
      <c r="R69" s="1" t="s">
        <v>788</v>
      </c>
      <c r="S69" s="1" t="s">
        <v>457</v>
      </c>
      <c r="T69" s="1" t="s">
        <v>458</v>
      </c>
      <c r="U69" s="1" t="s">
        <v>459</v>
      </c>
    </row>
    <row r="70" s="1" customFormat="1" spans="1:21">
      <c r="A70" s="3">
        <v>18004408675</v>
      </c>
      <c r="B70" s="1" t="s">
        <v>789</v>
      </c>
      <c r="C70" s="1" t="s">
        <v>790</v>
      </c>
      <c r="D70" s="1" t="s">
        <v>780</v>
      </c>
      <c r="E70" s="1" t="s">
        <v>791</v>
      </c>
      <c r="F70" s="1" t="s">
        <v>573</v>
      </c>
      <c r="G70" s="1" t="s">
        <v>448</v>
      </c>
      <c r="H70" s="1" t="s">
        <v>449</v>
      </c>
      <c r="I70" s="1" t="s">
        <v>792</v>
      </c>
      <c r="J70" s="1" t="s">
        <v>451</v>
      </c>
      <c r="K70" s="1" t="s">
        <v>792</v>
      </c>
      <c r="L70" s="1" t="s">
        <v>792</v>
      </c>
      <c r="M70" s="1" t="s">
        <v>452</v>
      </c>
      <c r="N70" s="1" t="s">
        <v>452</v>
      </c>
      <c r="O70" s="1" t="s">
        <v>453</v>
      </c>
      <c r="P70" s="1" t="s">
        <v>454</v>
      </c>
      <c r="Q70" s="1" t="s">
        <v>455</v>
      </c>
      <c r="R70" s="1" t="s">
        <v>793</v>
      </c>
      <c r="S70" s="1" t="s">
        <v>457</v>
      </c>
      <c r="T70" s="1" t="s">
        <v>458</v>
      </c>
      <c r="U70" s="1" t="s">
        <v>459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2022-09-03T01:42:35Z</dcterms:created>
  <dcterms:modified xsi:type="dcterms:W3CDTF">2022-09-03T01:54:04Z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1F88E51D5ECD40AEB80159918B57AEBB</vt:lpwstr>
  </property>
  <property fmtid="{D5CDD505-2E9C-101B-9397-08002B2CF9AE}" pid="3" name="KSOProductBuildVer">
    <vt:lpwstr>2052-11.1.0.12358</vt:lpwstr>
  </property>
</Properties>
</file>