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<sst xmlns="http://schemas.openxmlformats.org/spreadsheetml/2006/main" count="270" uniqueCount="119">
  <si>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</si>
  <si>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</si>
  <si>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</si>
  <si>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</si>
  <si>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</si>
  <si>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</si>
  <si>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</si>
  <si>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</si>
  <si>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</si>
  <si>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</si>
  <si>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</si>
  <si>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</si>
  <si>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</si>
  <si>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</si>
  <si>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</si>
  <si>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</si>
  <si>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</si>
  <si>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</si>
  <si>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</si>
  <si>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</si>
  <si>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</si>
  <si>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</si>
  <si>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</si>
  <si>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</si>
  <si>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</si>
  <si>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18838604521	</t>
  </si>
  <si>
    <t>Ctrip</t>
  </si>
  <si>
    <t>正常</t>
  </si>
  <si>
    <t>[武汉]城市便捷酒店(武汉街道口店)(71581841)</t>
  </si>
  <si>
    <t>特惠大床房&lt;双人入住&gt;&lt;内宾&gt;&lt;预付&gt;&lt;无早&gt;</t>
  </si>
  <si>
    <t>CNY</t>
  </si>
  <si>
    <t>王洪超</t>
  </si>
  <si>
    <t>CA11323220903CNY</t>
  </si>
  <si>
    <t>未提现</t>
  </si>
  <si>
    <t>携程开票</t>
  </si>
  <si>
    <t xml:space="preserve">	</t>
  </si>
  <si>
    <t>退单</t>
  </si>
  <si>
    <t xml:space="preserve">18908975582	</t>
  </si>
  <si>
    <t>[浦北]宜尚酒店（浦北诚信商业广场店）(83841214)</t>
  </si>
  <si>
    <t>高级大床房&lt;双人入住&gt;&lt;内宾&gt;&lt;预付&gt;&lt;双早&gt;</t>
  </si>
  <si>
    <t>卢桂贤</t>
  </si>
  <si>
    <t xml:space="preserve">999218909042359	</t>
  </si>
  <si>
    <t>[常州]常州恐龙园亚朵酒店(46272704)</t>
  </si>
  <si>
    <t>高级大床房&lt;双人入住&gt;&lt;内宾&gt;&lt;预付&gt;&lt;单早&gt;</t>
  </si>
  <si>
    <t>张智浩</t>
  </si>
  <si>
    <t xml:space="preserve">999218909123720	</t>
  </si>
  <si>
    <t>[佛山]城市便捷酒店（佛山狮山广场店）(71585326)</t>
  </si>
  <si>
    <t>精选大床房&lt;双人入住&gt;&lt;内宾&gt;&lt;预付&gt;&lt;双早&gt;</t>
  </si>
  <si>
    <t>吕威</t>
  </si>
  <si>
    <t xml:space="preserve">2673131	</t>
  </si>
  <si>
    <t xml:space="preserve">18909420353	</t>
  </si>
  <si>
    <t>[四会]柏曼酒店(肇庆四会天光墟玉器城店)(71585333)</t>
  </si>
  <si>
    <t>曼享双床房&lt;双人入住&gt;&lt;内宾&gt;&lt;预付&gt;&lt;无早&gt;</t>
  </si>
  <si>
    <t>何婉仪</t>
  </si>
  <si>
    <t xml:space="preserve">2673228	</t>
  </si>
  <si>
    <t xml:space="preserve">999218910371238	</t>
  </si>
  <si>
    <t>[广州]城市便捷酒店(广州白云大道北地铁站白云堡店)(71584640)</t>
  </si>
  <si>
    <t>商务双床间&lt;双人入住&gt;&lt;内宾&gt;&lt;预付&gt;&lt;无早&gt;</t>
  </si>
  <si>
    <t>杜皓然</t>
  </si>
  <si>
    <t>取消</t>
  </si>
  <si>
    <t>，</t>
  </si>
  <si>
    <t>A220903100420481</t>
  </si>
  <si>
    <t>CNY / HKD 当前参考汇率: 1.134545029</t>
  </si>
  <si>
    <t>总计： 1445.3 CNY/
1639.76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</si>
  <si>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</si>
  <si>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</si>
  <si>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</si>
  <si>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</si>
  <si>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</si>
  <si>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</si>
  <si>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</si>
  <si>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</si>
  <si>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</si>
  <si>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</si>
  <si>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</si>
  <si>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</si>
  <si>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</si>
  <si>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</si>
  <si>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</si>
  <si>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</si>
  <si>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</si>
  <si>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</si>
  <si>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2022-08-30</t>
  </si>
  <si>
    <t>2673508</t>
  </si>
  <si>
    <t>城市便捷酒店(广州白云大道北地铁站白云堡店)</t>
  </si>
  <si>
    <t>2022-08-31</t>
  </si>
  <si>
    <t>退房日月结</t>
  </si>
  <si>
    <t>0.00</t>
  </si>
  <si>
    <t>RMB</t>
  </si>
  <si>
    <t>0</t>
  </si>
  <si>
    <t>携程汇智国内直连</t>
  </si>
  <si>
    <t>1861</t>
  </si>
  <si>
    <t>2022-08-30 22:09:05</t>
  </si>
  <si>
    <t>否</t>
  </si>
  <si>
    <t>汇智国际旅游发展有限公司</t>
  </si>
  <si>
    <t>直连</t>
  </si>
  <si>
    <t>2673228</t>
  </si>
  <si>
    <t>柏曼酒店(肇庆四会天光墟玉器城店)</t>
  </si>
  <si>
    <t>241.90</t>
  </si>
  <si>
    <t>2022-08-30 17:19:47</t>
  </si>
  <si>
    <t>2673131</t>
  </si>
  <si>
    <t>城市便捷酒店（佛山狮山广场店）</t>
  </si>
  <si>
    <t>240.88</t>
  </si>
  <si>
    <t>2022-08-30 15:44:42</t>
  </si>
  <si>
    <t>2673099</t>
  </si>
  <si>
    <t>常州恐龙园亚朵酒店</t>
  </si>
  <si>
    <t>389.56</t>
  </si>
  <si>
    <t>2022-08-30 15:17:11</t>
  </si>
  <si>
    <t>2673066</t>
  </si>
  <si>
    <t>宜尚酒店（浦北诚信商业广场店）</t>
  </si>
  <si>
    <t>251.12</t>
  </si>
  <si>
    <t>2022-08-30 14:54:27</t>
  </si>
  <si>
    <t>2022-08-22</t>
  </si>
  <si>
    <t>2663600</t>
  </si>
  <si>
    <t>城市便捷酒店(武汉街道口店)</t>
  </si>
  <si>
    <t>2022-08-23</t>
  </si>
  <si>
    <t>321.84</t>
  </si>
  <si>
    <t>321</t>
  </si>
  <si>
    <t>2022-08-26 19:40:07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</si>
</sst>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142875</xdr:colOff>
      <xdr:row>54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229850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44796</v>
      </c>
      <c r="G2" s="6">
        <v>44804</v>
      </c>
      <c r="H2" s="4">
        <v>1</v>
      </c>
      <c r="I2" s="4">
        <v>8</v>
      </c>
      <c r="J2" s="4">
        <v>8</v>
      </c>
      <c r="K2" s="4" t="s">
        <v>30</v>
      </c>
      <c r="L2" s="4">
        <v>1262.76</v>
      </c>
      <c r="M2" s="4">
        <v>1262.76</v>
      </c>
      <c r="N2" s="4" t="s">
        <v>31</v>
      </c>
      <c r="O2" s="4" t="s">
        <v>32</v>
      </c>
      <c r="P2" s="4" t="s">
        <v>33</v>
      </c>
      <c r="Q2" s="4">
        <v>0</v>
      </c>
      <c r="R2" s="7">
        <v>44795</v>
      </c>
      <c r="S2" s="6">
        <v>44807</v>
      </c>
      <c r="T2" s="4" t="s">
        <v>34</v>
      </c>
      <c r="U2" s="4">
        <v>1262.76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44796</v>
      </c>
      <c r="G3" s="6">
        <v>44804</v>
      </c>
      <c r="H3" s="4">
        <v>1</v>
      </c>
      <c r="I3" s="4">
        <v>8</v>
      </c>
      <c r="J3" s="4">
        <v>8</v>
      </c>
      <c r="K3" s="4" t="s">
        <v>30</v>
      </c>
      <c r="L3" s="4">
        <v>-940.92</v>
      </c>
      <c r="M3" s="4">
        <v>-940.92</v>
      </c>
      <c r="N3" s="4" t="s">
        <v>31</v>
      </c>
      <c r="O3" s="4" t="s">
        <v>32</v>
      </c>
      <c r="P3" s="4" t="s">
        <v>33</v>
      </c>
      <c r="Q3" s="4">
        <v>0</v>
      </c>
      <c r="R3" s="7">
        <v>44795</v>
      </c>
      <c r="S3" s="6">
        <v>44807</v>
      </c>
      <c r="T3" s="4" t="s">
        <v>34</v>
      </c>
      <c r="U3" s="4">
        <v>-940.92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44803</v>
      </c>
      <c r="G4" s="6">
        <v>44804</v>
      </c>
      <c r="H4" s="4">
        <v>1</v>
      </c>
      <c r="I4" s="4">
        <v>1</v>
      </c>
      <c r="J4" s="4">
        <v>1</v>
      </c>
      <c r="K4" s="4" t="s">
        <v>30</v>
      </c>
      <c r="L4" s="4">
        <v>251.12</v>
      </c>
      <c r="M4" s="4">
        <v>251.12</v>
      </c>
      <c r="N4" s="4" t="s">
        <v>40</v>
      </c>
      <c r="O4" s="4" t="s">
        <v>32</v>
      </c>
      <c r="P4" s="4" t="s">
        <v>33</v>
      </c>
      <c r="Q4" s="4">
        <v>0</v>
      </c>
      <c r="R4" s="7">
        <v>44803</v>
      </c>
      <c r="S4" s="6">
        <v>44807</v>
      </c>
      <c r="T4" s="4" t="s">
        <v>34</v>
      </c>
      <c r="U4" s="4">
        <v>251.12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44803</v>
      </c>
      <c r="G5" s="6">
        <v>44804</v>
      </c>
      <c r="H5" s="4">
        <v>1</v>
      </c>
      <c r="I5" s="4">
        <v>1</v>
      </c>
      <c r="J5" s="4">
        <v>1</v>
      </c>
      <c r="K5" s="4" t="s">
        <v>30</v>
      </c>
      <c r="L5" s="4">
        <v>389.56</v>
      </c>
      <c r="M5" s="4">
        <v>389.56</v>
      </c>
      <c r="N5" s="4" t="s">
        <v>44</v>
      </c>
      <c r="O5" s="4" t="s">
        <v>32</v>
      </c>
      <c r="P5" s="4" t="s">
        <v>33</v>
      </c>
      <c r="Q5" s="4">
        <v>0</v>
      </c>
      <c r="R5" s="7">
        <v>44803</v>
      </c>
      <c r="S5" s="6">
        <v>44807</v>
      </c>
      <c r="T5" s="4" t="s">
        <v>34</v>
      </c>
      <c r="U5" s="4">
        <v>389.56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44803</v>
      </c>
      <c r="G6" s="6">
        <v>44804</v>
      </c>
      <c r="H6" s="4">
        <v>1</v>
      </c>
      <c r="I6" s="4">
        <v>1</v>
      </c>
      <c r="J6" s="4">
        <v>1</v>
      </c>
      <c r="K6" s="4" t="s">
        <v>30</v>
      </c>
      <c r="L6" s="4">
        <v>240.88</v>
      </c>
      <c r="M6" s="4">
        <v>240.88</v>
      </c>
      <c r="N6" s="4" t="s">
        <v>48</v>
      </c>
      <c r="O6" s="4" t="s">
        <v>32</v>
      </c>
      <c r="P6" s="4" t="s">
        <v>33</v>
      </c>
      <c r="Q6" s="4">
        <v>0</v>
      </c>
      <c r="R6" s="7">
        <v>44803</v>
      </c>
      <c r="S6" s="6">
        <v>44807</v>
      </c>
      <c r="T6" s="4" t="s">
        <v>34</v>
      </c>
      <c r="U6" s="4">
        <v>240.88</v>
      </c>
      <c r="V6" s="4">
        <v>0</v>
      </c>
      <c r="W6" s="4">
        <v>0</v>
      </c>
      <c r="X6" s="4" t="s">
        <v>49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44803</v>
      </c>
      <c r="G7" s="6">
        <v>44804</v>
      </c>
      <c r="H7" s="4">
        <v>1</v>
      </c>
      <c r="I7" s="4">
        <v>1</v>
      </c>
      <c r="J7" s="4">
        <v>1</v>
      </c>
      <c r="K7" s="4" t="s">
        <v>30</v>
      </c>
      <c r="L7" s="4">
        <v>241.9</v>
      </c>
      <c r="M7" s="4">
        <v>241.9</v>
      </c>
      <c r="N7" s="4" t="s">
        <v>53</v>
      </c>
      <c r="O7" s="4" t="s">
        <v>32</v>
      </c>
      <c r="P7" s="4" t="s">
        <v>33</v>
      </c>
      <c r="Q7" s="4">
        <v>0</v>
      </c>
      <c r="R7" s="7">
        <v>44803</v>
      </c>
      <c r="S7" s="6">
        <v>44807</v>
      </c>
      <c r="T7" s="4" t="s">
        <v>34</v>
      </c>
      <c r="U7" s="4">
        <v>241.9</v>
      </c>
      <c r="V7" s="4">
        <v>0</v>
      </c>
      <c r="W7" s="4">
        <v>0</v>
      </c>
      <c r="X7" s="4" t="s">
        <v>54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44803</v>
      </c>
      <c r="G8" s="6">
        <v>44804</v>
      </c>
      <c r="H8" s="4">
        <v>1</v>
      </c>
      <c r="I8" s="4">
        <v>1</v>
      </c>
      <c r="J8" s="4">
        <v>1</v>
      </c>
      <c r="K8" s="4" t="s">
        <v>30</v>
      </c>
      <c r="L8" s="4">
        <v>178.35</v>
      </c>
      <c r="M8" s="4">
        <v>178.35</v>
      </c>
      <c r="N8" s="4" t="s">
        <v>58</v>
      </c>
      <c r="O8" s="4" t="s">
        <v>32</v>
      </c>
      <c r="P8" s="4" t="s">
        <v>33</v>
      </c>
      <c r="Q8" s="4">
        <v>0</v>
      </c>
      <c r="R8" s="7">
        <v>44803</v>
      </c>
      <c r="S8" s="6">
        <v>44807</v>
      </c>
      <c r="T8" s="4" t="s">
        <v>34</v>
      </c>
      <c r="U8" s="4">
        <v>178.35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55</v>
      </c>
      <c r="B9" s="4" t="s">
        <v>26</v>
      </c>
      <c r="C9" s="4" t="s">
        <v>59</v>
      </c>
      <c r="D9" s="4" t="s">
        <v>56</v>
      </c>
      <c r="E9" s="4" t="s">
        <v>57</v>
      </c>
      <c r="F9" s="6">
        <v>44803</v>
      </c>
      <c r="G9" s="6">
        <v>44804</v>
      </c>
      <c r="H9" s="4">
        <v>1</v>
      </c>
      <c r="I9" s="4">
        <v>1</v>
      </c>
      <c r="J9" s="4">
        <v>1</v>
      </c>
      <c r="K9" s="4" t="s">
        <v>30</v>
      </c>
      <c r="L9" s="4">
        <v>-178.35</v>
      </c>
      <c r="M9" s="4">
        <v>-178.35</v>
      </c>
      <c r="N9" s="4" t="s">
        <v>58</v>
      </c>
      <c r="O9" s="4" t="s">
        <v>32</v>
      </c>
      <c r="P9" s="4" t="s">
        <v>33</v>
      </c>
      <c r="Q9" s="4">
        <v>0</v>
      </c>
      <c r="R9" s="7">
        <v>44803</v>
      </c>
      <c r="S9" s="6">
        <v>44807</v>
      </c>
      <c r="T9" s="4" t="s">
        <v>34</v>
      </c>
      <c r="U9" s="4">
        <v>-178.35</v>
      </c>
      <c r="V9" s="4">
        <v>0</v>
      </c>
      <c r="W9" s="4">
        <v>0</v>
      </c>
      <c r="X9" s="4" t="s">
        <v>35</v>
      </c>
      <c r="Y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spans="1:9">
      <c r="A2" s="5">
        <v>18838604521</v>
      </c>
      <c r="B2" s="6">
        <v>44796</v>
      </c>
      <c r="C2" s="6">
        <v>44804</v>
      </c>
      <c r="D2" s="4">
        <v>321.84</v>
      </c>
      <c r="E2" s="4" t="str">
        <f>VLOOKUP(A2,HOP!A:L,12,0)</f>
        <v>321.84</v>
      </c>
      <c r="F2" s="4" t="str">
        <f>VLOOKUP(A2,HOP!A:C,3,0)</f>
        <v>2663600</v>
      </c>
      <c r="G2" s="4">
        <f>D2-E2</f>
        <v>0</v>
      </c>
      <c r="H2" s="4" t="str">
        <f>$H$1&amp;F2</f>
        <v>，2663600</v>
      </c>
      <c r="I2" s="4" t="str">
        <f>VLOOKUP(A2,HOP!A:U,21,0)</f>
        <v>直连</v>
      </c>
    </row>
    <row r="3" s="4" customFormat="1" spans="1:9">
      <c r="A3" s="5">
        <v>18908975582</v>
      </c>
      <c r="B3" s="6">
        <v>44803</v>
      </c>
      <c r="C3" s="6">
        <v>44804</v>
      </c>
      <c r="D3" s="4">
        <v>251.12</v>
      </c>
      <c r="E3" s="4" t="str">
        <f>VLOOKUP(A3,HOP!A:L,12,0)</f>
        <v>251.12</v>
      </c>
      <c r="F3" s="4" t="str">
        <f>VLOOKUP(A3,HOP!A:C,3,0)</f>
        <v>2673066</v>
      </c>
      <c r="G3" s="4">
        <f>D3-E3</f>
        <v>0</v>
      </c>
      <c r="H3" s="4" t="str">
        <f>$H$1&amp;F3</f>
        <v>，2673066</v>
      </c>
      <c r="I3" s="4" t="str">
        <f>VLOOKUP(A3,HOP!A:U,21,0)</f>
        <v>直连</v>
      </c>
    </row>
    <row r="4" s="4" customFormat="1" spans="1:9">
      <c r="A4" s="5">
        <v>999218909042359</v>
      </c>
      <c r="B4" s="6">
        <v>44803</v>
      </c>
      <c r="C4" s="6">
        <v>44804</v>
      </c>
      <c r="D4" s="4">
        <v>389.56</v>
      </c>
      <c r="E4" s="4" t="str">
        <f>VLOOKUP(A4,HOP!A:L,12,0)</f>
        <v>389.56</v>
      </c>
      <c r="F4" s="4" t="str">
        <f>VLOOKUP(A4,HOP!A:C,3,0)</f>
        <v>2673099</v>
      </c>
      <c r="G4" s="4">
        <f>D4-E4</f>
        <v>0</v>
      </c>
      <c r="H4" s="4" t="str">
        <f>$H$1&amp;F4</f>
        <v>，2673099</v>
      </c>
      <c r="I4" s="4" t="str">
        <f>VLOOKUP(A4,HOP!A:U,21,0)</f>
        <v>直连</v>
      </c>
    </row>
    <row r="5" s="4" customFormat="1" spans="1:9">
      <c r="A5" s="5">
        <v>999218909123720</v>
      </c>
      <c r="B5" s="6">
        <v>44803</v>
      </c>
      <c r="C5" s="6">
        <v>44804</v>
      </c>
      <c r="D5" s="4">
        <v>240.88</v>
      </c>
      <c r="E5" s="4" t="str">
        <f>VLOOKUP(A5,HOP!A:L,12,0)</f>
        <v>240.88</v>
      </c>
      <c r="F5" s="4" t="str">
        <f>VLOOKUP(A5,HOP!A:C,3,0)</f>
        <v>2673131</v>
      </c>
      <c r="G5" s="4">
        <f>D5-E5</f>
        <v>0</v>
      </c>
      <c r="H5" s="4" t="str">
        <f>$H$1&amp;F5</f>
        <v>，2673131</v>
      </c>
      <c r="I5" s="4" t="str">
        <f>VLOOKUP(A5,HOP!A:U,21,0)</f>
        <v>直连</v>
      </c>
    </row>
    <row r="6" s="4" customFormat="1" spans="1:9">
      <c r="A6" s="5">
        <v>18909420353</v>
      </c>
      <c r="B6" s="6">
        <v>44803</v>
      </c>
      <c r="C6" s="6">
        <v>44804</v>
      </c>
      <c r="D6" s="4">
        <v>241.9</v>
      </c>
      <c r="E6" s="4" t="str">
        <f>VLOOKUP(A6,HOP!A:L,12,0)</f>
        <v>241.90</v>
      </c>
      <c r="F6" s="4" t="str">
        <f>VLOOKUP(A6,HOP!A:C,3,0)</f>
        <v>2673228</v>
      </c>
      <c r="G6" s="4">
        <f>D6-E6</f>
        <v>0</v>
      </c>
      <c r="H6" s="4" t="str">
        <f>$H$1&amp;F6</f>
        <v>，2673228</v>
      </c>
      <c r="I6" s="4" t="str">
        <f>VLOOKUP(A6,HOP!A:U,21,0)</f>
        <v>直连</v>
      </c>
    </row>
    <row r="7" s="4" customFormat="1" hidden="1" spans="1:9">
      <c r="A7" s="5">
        <v>999218910371238</v>
      </c>
      <c r="B7" s="6">
        <v>44803</v>
      </c>
      <c r="C7" s="6">
        <v>44804</v>
      </c>
      <c r="D7" s="4">
        <v>0</v>
      </c>
      <c r="E7" s="4" t="str">
        <f>VLOOKUP(A7,HOP!A:L,12,0)</f>
        <v>0.00</v>
      </c>
      <c r="F7" s="4" t="str">
        <f>VLOOKUP(A7,HOP!A:C,3,0)</f>
        <v>2673508</v>
      </c>
      <c r="G7" s="4">
        <f>D7-E7</f>
        <v>0</v>
      </c>
      <c r="H7" s="4" t="str">
        <f>$H$1&amp;F7</f>
        <v>，2673508</v>
      </c>
      <c r="I7" s="4" t="str">
        <f>VLOOKUP(A7,HOP!A:U,21,0)</f>
        <v>直连</v>
      </c>
    </row>
    <row r="9" spans="4:4">
      <c r="D9" s="4">
        <f>SUM(D2:D8)</f>
        <v>1445.3</v>
      </c>
    </row>
    <row r="16" spans="1:1">
      <c r="A16" s="4" t="s">
        <v>61</v>
      </c>
    </row>
    <row r="17" spans="1:1">
      <c r="A17" s="4" t="s">
        <v>62</v>
      </c>
    </row>
    <row r="18" spans="1:1">
      <c r="A18" s="4" t="s">
        <v>63</v>
      </c>
    </row>
  </sheetData>
  <autoFilter ref="A1:XFD9">
    <filterColumn colId="3">
      <filters blank="1">
        <filter val="251.12"/>
        <filter val="1445.3"/>
        <filter val="321.84"/>
        <filter val="389.56"/>
        <filter val="240.88"/>
        <filter val="241.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64</v>
      </c>
      <c r="B1" s="2" t="s">
        <v>65</v>
      </c>
      <c r="C1" s="2" t="s">
        <v>66</v>
      </c>
      <c r="D1" s="2" t="s">
        <v>67</v>
      </c>
      <c r="E1" s="2" t="s">
        <v>13</v>
      </c>
      <c r="F1" s="2" t="s">
        <v>5</v>
      </c>
      <c r="G1" s="2" t="s">
        <v>6</v>
      </c>
      <c r="H1" s="2" t="s">
        <v>68</v>
      </c>
      <c r="I1" s="2" t="s">
        <v>69</v>
      </c>
      <c r="J1" s="2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  <c r="U1" s="2" t="s">
        <v>81</v>
      </c>
    </row>
    <row r="2" s="1" customFormat="1" spans="1:21">
      <c r="A2" s="3">
        <v>999218910371238</v>
      </c>
      <c r="B2" s="1" t="s">
        <v>82</v>
      </c>
      <c r="C2" s="1" t="s">
        <v>83</v>
      </c>
      <c r="D2" s="1" t="s">
        <v>84</v>
      </c>
      <c r="E2" s="1" t="s">
        <v>58</v>
      </c>
      <c r="F2" s="1" t="s">
        <v>82</v>
      </c>
      <c r="G2" s="1" t="s">
        <v>85</v>
      </c>
      <c r="H2" s="1" t="s">
        <v>86</v>
      </c>
      <c r="I2" s="1" t="s">
        <v>87</v>
      </c>
      <c r="J2" s="1" t="s">
        <v>88</v>
      </c>
      <c r="K2" s="1" t="s">
        <v>87</v>
      </c>
      <c r="L2" s="1" t="s">
        <v>87</v>
      </c>
      <c r="M2" s="1" t="s">
        <v>89</v>
      </c>
      <c r="N2" s="1" t="s">
        <v>89</v>
      </c>
      <c r="O2" s="1" t="s">
        <v>87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</row>
    <row r="3" s="1" customFormat="1" spans="1:21">
      <c r="A3" s="3">
        <v>18909420353</v>
      </c>
      <c r="B3" s="1" t="s">
        <v>82</v>
      </c>
      <c r="C3" s="1" t="s">
        <v>96</v>
      </c>
      <c r="D3" s="1" t="s">
        <v>97</v>
      </c>
      <c r="E3" s="1" t="s">
        <v>53</v>
      </c>
      <c r="F3" s="1" t="s">
        <v>82</v>
      </c>
      <c r="G3" s="1" t="s">
        <v>85</v>
      </c>
      <c r="H3" s="1" t="s">
        <v>86</v>
      </c>
      <c r="I3" s="1" t="s">
        <v>98</v>
      </c>
      <c r="J3" s="1" t="s">
        <v>88</v>
      </c>
      <c r="K3" s="1" t="s">
        <v>98</v>
      </c>
      <c r="L3" s="1" t="s">
        <v>98</v>
      </c>
      <c r="M3" s="1" t="s">
        <v>89</v>
      </c>
      <c r="N3" s="1" t="s">
        <v>89</v>
      </c>
      <c r="O3" s="1" t="s">
        <v>87</v>
      </c>
      <c r="P3" s="1" t="s">
        <v>90</v>
      </c>
      <c r="Q3" s="1" t="s">
        <v>91</v>
      </c>
      <c r="R3" s="1" t="s">
        <v>99</v>
      </c>
      <c r="S3" s="1" t="s">
        <v>93</v>
      </c>
      <c r="T3" s="1" t="s">
        <v>94</v>
      </c>
      <c r="U3" s="1" t="s">
        <v>95</v>
      </c>
    </row>
    <row r="4" s="1" customFormat="1" spans="1:21">
      <c r="A4" s="3">
        <v>999218909123720</v>
      </c>
      <c r="B4" s="1" t="s">
        <v>82</v>
      </c>
      <c r="C4" s="1" t="s">
        <v>100</v>
      </c>
      <c r="D4" s="1" t="s">
        <v>101</v>
      </c>
      <c r="E4" s="1" t="s">
        <v>48</v>
      </c>
      <c r="F4" s="1" t="s">
        <v>82</v>
      </c>
      <c r="G4" s="1" t="s">
        <v>85</v>
      </c>
      <c r="H4" s="1" t="s">
        <v>86</v>
      </c>
      <c r="I4" s="1" t="s">
        <v>102</v>
      </c>
      <c r="J4" s="1" t="s">
        <v>88</v>
      </c>
      <c r="K4" s="1" t="s">
        <v>102</v>
      </c>
      <c r="L4" s="1" t="s">
        <v>102</v>
      </c>
      <c r="M4" s="1" t="s">
        <v>89</v>
      </c>
      <c r="N4" s="1" t="s">
        <v>89</v>
      </c>
      <c r="O4" s="1" t="s">
        <v>87</v>
      </c>
      <c r="P4" s="1" t="s">
        <v>90</v>
      </c>
      <c r="Q4" s="1" t="s">
        <v>91</v>
      </c>
      <c r="R4" s="1" t="s">
        <v>103</v>
      </c>
      <c r="S4" s="1" t="s">
        <v>93</v>
      </c>
      <c r="T4" s="1" t="s">
        <v>94</v>
      </c>
      <c r="U4" s="1" t="s">
        <v>95</v>
      </c>
    </row>
    <row r="5" s="1" customFormat="1" spans="1:21">
      <c r="A5" s="3">
        <v>999218909042359</v>
      </c>
      <c r="B5" s="1" t="s">
        <v>82</v>
      </c>
      <c r="C5" s="1" t="s">
        <v>104</v>
      </c>
      <c r="D5" s="1" t="s">
        <v>105</v>
      </c>
      <c r="E5" s="1" t="s">
        <v>44</v>
      </c>
      <c r="F5" s="1" t="s">
        <v>82</v>
      </c>
      <c r="G5" s="1" t="s">
        <v>85</v>
      </c>
      <c r="H5" s="1" t="s">
        <v>86</v>
      </c>
      <c r="I5" s="1" t="s">
        <v>106</v>
      </c>
      <c r="J5" s="1" t="s">
        <v>88</v>
      </c>
      <c r="K5" s="1" t="s">
        <v>106</v>
      </c>
      <c r="L5" s="1" t="s">
        <v>106</v>
      </c>
      <c r="M5" s="1" t="s">
        <v>89</v>
      </c>
      <c r="N5" s="1" t="s">
        <v>89</v>
      </c>
      <c r="O5" s="1" t="s">
        <v>87</v>
      </c>
      <c r="P5" s="1" t="s">
        <v>90</v>
      </c>
      <c r="Q5" s="1" t="s">
        <v>91</v>
      </c>
      <c r="R5" s="1" t="s">
        <v>107</v>
      </c>
      <c r="S5" s="1" t="s">
        <v>93</v>
      </c>
      <c r="T5" s="1" t="s">
        <v>94</v>
      </c>
      <c r="U5" s="1" t="s">
        <v>95</v>
      </c>
    </row>
    <row r="6" s="1" customFormat="1" spans="1:21">
      <c r="A6" s="3">
        <v>18908975582</v>
      </c>
      <c r="B6" s="1" t="s">
        <v>82</v>
      </c>
      <c r="C6" s="1" t="s">
        <v>108</v>
      </c>
      <c r="D6" s="1" t="s">
        <v>109</v>
      </c>
      <c r="E6" s="1" t="s">
        <v>40</v>
      </c>
      <c r="F6" s="1" t="s">
        <v>82</v>
      </c>
      <c r="G6" s="1" t="s">
        <v>85</v>
      </c>
      <c r="H6" s="1" t="s">
        <v>86</v>
      </c>
      <c r="I6" s="1" t="s">
        <v>110</v>
      </c>
      <c r="J6" s="1" t="s">
        <v>88</v>
      </c>
      <c r="K6" s="1" t="s">
        <v>110</v>
      </c>
      <c r="L6" s="1" t="s">
        <v>110</v>
      </c>
      <c r="M6" s="1" t="s">
        <v>89</v>
      </c>
      <c r="N6" s="1" t="s">
        <v>89</v>
      </c>
      <c r="O6" s="1" t="s">
        <v>87</v>
      </c>
      <c r="P6" s="1" t="s">
        <v>90</v>
      </c>
      <c r="Q6" s="1" t="s">
        <v>91</v>
      </c>
      <c r="R6" s="1" t="s">
        <v>111</v>
      </c>
      <c r="S6" s="1" t="s">
        <v>93</v>
      </c>
      <c r="T6" s="1" t="s">
        <v>94</v>
      </c>
      <c r="U6" s="1" t="s">
        <v>95</v>
      </c>
    </row>
    <row r="7" s="1" customFormat="1" spans="1:21">
      <c r="A7" s="3">
        <v>18838604521</v>
      </c>
      <c r="B7" s="1" t="s">
        <v>112</v>
      </c>
      <c r="C7" s="1" t="s">
        <v>113</v>
      </c>
      <c r="D7" s="1" t="s">
        <v>114</v>
      </c>
      <c r="E7" s="1" t="s">
        <v>31</v>
      </c>
      <c r="F7" s="1" t="s">
        <v>115</v>
      </c>
      <c r="G7" s="1" t="s">
        <v>85</v>
      </c>
      <c r="H7" s="1" t="s">
        <v>86</v>
      </c>
      <c r="I7" s="1" t="s">
        <v>87</v>
      </c>
      <c r="J7" s="1" t="s">
        <v>88</v>
      </c>
      <c r="K7" s="1" t="s">
        <v>87</v>
      </c>
      <c r="L7" s="1" t="s">
        <v>116</v>
      </c>
      <c r="M7" s="1" t="s">
        <v>117</v>
      </c>
      <c r="N7" s="1" t="s">
        <v>117</v>
      </c>
      <c r="O7" s="1" t="s">
        <v>87</v>
      </c>
      <c r="P7" s="1" t="s">
        <v>90</v>
      </c>
      <c r="Q7" s="1" t="s">
        <v>91</v>
      </c>
      <c r="R7" s="1" t="s">
        <v>118</v>
      </c>
      <c r="S7" s="1" t="s">
        <v>93</v>
      </c>
      <c r="T7" s="1" t="s">
        <v>94</v>
      </c>
      <c r="U7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2022-09-03T01:49:50Z</dcterms:created>
  <dcterms:modified xsi:type="dcterms:W3CDTF">2022-09-03T02:12:27Z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17FC6F2426B040A4BC8365FB8BE2BA0C</vt:lpwstr>
  </property>
  <property fmtid="{D5CDD505-2E9C-101B-9397-08002B2CF9AE}" pid="3" name="KSOProductBuildVer">
    <vt:lpwstr>2052-11.1.0.12358</vt:lpwstr>
  </property>
</Properties>
</file>