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<sst xmlns="http://schemas.openxmlformats.org/spreadsheetml/2006/main" count="236" uniqueCount="122">
  <si>
    <t>去哪儿网酒店预付对账单</t>
  </si>
  <si>
    <t>供应商名称：</t>
  </si>
  <si>
    <t>汇趣住</t>
  </si>
  <si>
    <t>结算周期：</t>
  </si>
  <si>
    <t>2022-09-03至2022-09-04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</si>
  <si>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</si>
  <si>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</si>
  <si>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</si>
  <si>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</si>
  <si>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</si>
  <si>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</si>
  <si>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</si>
  <si>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</si>
  <si>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</si>
  <si>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</si>
  <si>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</si>
  <si>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</si>
  <si>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</si>
  <si>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</si>
  <si>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</si>
  <si>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¥615.00</t>
  </si>
  <si>
    <t>¥85.00</t>
  </si>
  <si>
    <t>¥530.00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</si>
  <si>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</si>
  <si>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</si>
  <si>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</si>
  <si>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</si>
  <si>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</si>
  <si>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</si>
  <si>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</si>
  <si>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</si>
  <si>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</si>
  <si>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</si>
  <si>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</si>
  <si>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</si>
  <si>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</si>
  <si>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</si>
  <si>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</si>
  <si>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</si>
  <si>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</si>
  <si>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</si>
  <si>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</si>
  <si>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</si>
  <si>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</si>
  <si>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</si>
  <si>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</si>
  <si>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</si>
  <si>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</si>
  <si>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</si>
  <si>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</si>
  <si>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</si>
  <si>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</si>
  <si>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</si>
  <si>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</si>
  <si>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</si>
  <si>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</si>
  <si>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</si>
  <si>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</si>
  <si>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</si>
  <si>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</si>
  <si>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</si>
  <si>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</si>
  <si>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</si>
  <si>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</si>
  <si>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</si>
  <si>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</si>
  <si>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</si>
  <si>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</si>
  <si>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</si>
  <si>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</si>
  <si>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103109702753</t>
  </si>
  <si>
    <t>酒店预付</t>
  </si>
  <si>
    <t>否</t>
  </si>
  <si>
    <t>普通</t>
  </si>
  <si>
    <t>328125418</t>
  </si>
  <si>
    <t>常州金陵江南大饭店</t>
  </si>
  <si>
    <t>1639468</t>
  </si>
  <si>
    <t>张文斌</t>
  </si>
  <si>
    <t>2022-09-03</t>
  </si>
  <si>
    <t>2022-09-04</t>
  </si>
  <si>
    <t>豪华单人间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</si>
  <si>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</si>
  <si>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</si>
  <si>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</si>
  <si>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</si>
  <si>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</si>
  <si>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</si>
  <si>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</si>
  <si>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</si>
  <si>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</si>
  <si>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</si>
  <si>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</si>
  <si>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</si>
  <si>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A220905115703481</t>
  </si>
  <si>
    <r>
      <t>总计：</t>
    </r>
    <r>
      <rPr>
        <sz val="10"/>
        <rFont val="Arial"/>
        <charset val="134"/>
      </rPr>
      <t>530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</si>
  <si>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</si>
  <si>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</si>
  <si>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</si>
  <si>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</si>
  <si>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</si>
  <si>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</si>
  <si>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</si>
  <si>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</si>
  <si>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</si>
  <si>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</si>
  <si>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</si>
  <si>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</si>
  <si>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</si>
  <si>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</si>
  <si>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</si>
  <si>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</si>
  <si>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</si>
  <si>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2677755</t>
  </si>
  <si>
    <t>--</t>
  </si>
  <si>
    <t>530.00</t>
  </si>
  <si>
    <t>RMB</t>
  </si>
  <si>
    <t>0</t>
  </si>
  <si>
    <t>0.00</t>
  </si>
  <si>
    <t>汇趣住国内直连</t>
  </si>
  <si>
    <t>01.011247</t>
  </si>
  <si>
    <t>2022-09-03 13:51:09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</si>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</sst>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530</v>
      </c>
      <c r="E2" t="str">
        <f>VLOOKUP(A2,HOP!A:L,12,0)</f>
        <v>530.00</v>
      </c>
      <c r="F2" t="str">
        <f>VLOOKUP(A2,HOP!A:C,3,0)</f>
        <v>2677755</v>
      </c>
      <c r="G2">
        <f>D2-E2</f>
        <v>0</v>
      </c>
      <c r="H2" t="str">
        <f>$H$1&amp;F2</f>
        <v>，2677755</v>
      </c>
      <c r="I2" t="str">
        <f>VLOOKUP(A2,HOP!A:U,21,0)</f>
        <v>直连</v>
      </c>
    </row>
    <row r="4" ht="14.25" spans="4:4">
      <c r="D4" s="8" t="s">
        <v>22</v>
      </c>
    </row>
    <row r="11" spans="1:1">
      <c r="A11" t="s">
        <v>93</v>
      </c>
    </row>
    <row r="12" spans="1:1">
      <c r="A12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1" t="s">
        <v>70</v>
      </c>
      <c r="B2" s="1" t="s">
        <v>78</v>
      </c>
      <c r="C2" s="1" t="s">
        <v>112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72</v>
      </c>
      <c r="T2" s="1" t="s">
        <v>34</v>
      </c>
      <c r="U2" s="1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2022-09-05T03:56:24Z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3EFF6F285120474A9549CFAD749DBC74</vt:lpwstr>
  </property>
</Properties>
</file>