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对账!$A$1:$X$90</definedName>
  </definedNames>
  <calcPr calcId="144525"/>
</workbook>
</file>

<file path=xl/sharedStrings.xml><?xml version="1.0" encoding="utf-8"?>
<sst xmlns="http://schemas.openxmlformats.org/spreadsheetml/2006/main" count="2885" uniqueCount="975">
  <si>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</si>
  <si>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</si>
  <si>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</si>
  <si>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</si>
  <si>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</si>
  <si>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</si>
  <si>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</si>
  <si>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</si>
  <si>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</si>
  <si>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</si>
  <si>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</si>
  <si>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</si>
  <si>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</si>
  <si>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</si>
  <si>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</si>
  <si>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</si>
  <si>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</si>
  <si>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</si>
  <si>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</si>
  <si>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</si>
  <si>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</si>
  <si>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</si>
  <si>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</si>
  <si>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</si>
  <si>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</si>
  <si>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17956568976	</t>
  </si>
  <si>
    <t>Ctrip</t>
  </si>
  <si>
    <t>正常</t>
  </si>
  <si>
    <t>[雅典]大雅典温德姆酒店(Wyndham Grand Athens)(70393371)</t>
  </si>
  <si>
    <t>中庭景标准大床房&lt;2人入住&gt;&lt;不退款&gt;&lt;早餐&gt;</t>
  </si>
  <si>
    <t>HKD</t>
  </si>
  <si>
    <t>Saalfeld/Megan</t>
  </si>
  <si>
    <t>CA13030220904HKD</t>
  </si>
  <si>
    <t>未提现</t>
  </si>
  <si>
    <t>携程开票</t>
  </si>
  <si>
    <t xml:space="preserve">2556193	</t>
  </si>
  <si>
    <t xml:space="preserve">625475	</t>
  </si>
  <si>
    <t xml:space="preserve">18056544605	</t>
  </si>
  <si>
    <t>[埃尔塞贡多]拉克斯坎布里亚酒店(Cambria Hotel LAX)(55270623)</t>
  </si>
  <si>
    <t>特大床房&lt;2人入住&gt;&lt;不退款&gt;</t>
  </si>
  <si>
    <t>Washington/MyKayla Aexis</t>
  </si>
  <si>
    <t xml:space="preserve">	</t>
  </si>
  <si>
    <t xml:space="preserve">Acknowledged	</t>
  </si>
  <si>
    <t xml:space="preserve">18438151359	</t>
  </si>
  <si>
    <t>[巴厘岛]巴厘岛美利亚酒店(Melia Bali)(55402760)</t>
  </si>
  <si>
    <t>美利亚园景房&lt;不退款&gt;&lt;2人入住&gt;</t>
  </si>
  <si>
    <t>Sahni/Manmeet,Sahni/Manmeet</t>
  </si>
  <si>
    <t xml:space="preserve">1451236	</t>
  </si>
  <si>
    <t xml:space="preserve">18663812673	</t>
  </si>
  <si>
    <t>[布达佩斯]布达佩斯洲际酒店(InterContinental Budapest, an IHG Hotel)(55665976)</t>
  </si>
  <si>
    <t>经典客房&lt;2人入住&gt;&lt;不退款&gt;</t>
  </si>
  <si>
    <t>CHAU/KA WAN TRACY</t>
  </si>
  <si>
    <t>取消</t>
  </si>
  <si>
    <t xml:space="preserve">18672434446	</t>
  </si>
  <si>
    <t xml:space="preserve">43385306	</t>
  </si>
  <si>
    <t xml:space="preserve">18672761015	</t>
  </si>
  <si>
    <t>[布城]普特拉贾亚湖畔希尔顿逸林酒店(DoubleTree by Hilton Putrajaya Lakeside)(60480299)</t>
  </si>
  <si>
    <t>特大床客房&lt;2人入住&gt;&lt;不退款&gt;&lt;早餐&gt;</t>
  </si>
  <si>
    <t>Rusydi/Rusydi Hariz Bin Murugayah,Azlina/Nor Azlina Binti Yaacob</t>
  </si>
  <si>
    <t xml:space="preserve">18685344586	</t>
  </si>
  <si>
    <t>[斯利马]裴宝斯精品公寓(Pebbles Boutique Aparthotel)(55312221)</t>
  </si>
  <si>
    <t>双人床房&lt;2人入住&gt;&lt;不退款&gt;</t>
  </si>
  <si>
    <t>Zagatti/Alice</t>
  </si>
  <si>
    <t xml:space="preserve">RMS22_1991303544_B	</t>
  </si>
  <si>
    <t xml:space="preserve">18719890788	</t>
  </si>
  <si>
    <t>[高贵林]温哥华大都会行政酒店及会议中心(Executive Plaza Hotel &amp; Conference Centre, Metro Vancouver)(55599017)</t>
  </si>
  <si>
    <t>豪华特大床房&lt;2人入住&gt;&lt;不退款&gt;</t>
  </si>
  <si>
    <t>Amandeep/Brar</t>
  </si>
  <si>
    <t xml:space="preserve">79008304	</t>
  </si>
  <si>
    <t xml:space="preserve">18754042711	</t>
  </si>
  <si>
    <t>[维也纳]维也纳国会中央火车站诺富姆酒店(Novum Hotel Congress Wien am Hauptbahnhof)(55586014)</t>
  </si>
  <si>
    <t>标准双人间&lt;不退款&gt;&lt;2人入住&gt;</t>
  </si>
  <si>
    <t>Zantaria /Ilya</t>
  </si>
  <si>
    <t xml:space="preserve">EXPEDIA_1994833734	</t>
  </si>
  <si>
    <t xml:space="preserve">18756138122	</t>
  </si>
  <si>
    <t>[雷德克利夫]山王马拉克达珀斯机场酒店(Sanno Marracoonda Perth Airport Hotel)(91812152)</t>
  </si>
  <si>
    <t>标准大床房&lt;2人入住&gt;&lt;不退款&gt;</t>
  </si>
  <si>
    <t>Davis/Jessica-Clare</t>
  </si>
  <si>
    <t xml:space="preserve">EXP-1995064223	</t>
  </si>
  <si>
    <t xml:space="preserve">18789375109	</t>
  </si>
  <si>
    <t>[新加坡]新加坡四季酒店 (Staycation Approved)(Four Seasons Hotel Singapore (Staycation Approved))(55451630)</t>
  </si>
  <si>
    <t>豪华客房&lt;2人入住&gt;&lt;不退款&gt;&lt;早餐&gt;</t>
  </si>
  <si>
    <t>Cui/Weixing</t>
  </si>
  <si>
    <t xml:space="preserve">64635SE038247	</t>
  </si>
  <si>
    <t xml:space="preserve">18795502388	</t>
  </si>
  <si>
    <t>[巴黎]阿里斯萨比尔康布罗纳酒店(Alyss Saphir Cambronne Eiffel)(80333126)</t>
  </si>
  <si>
    <t>双人床房&lt;2人入住&gt;&lt;不退款&gt;&lt;早餐&gt;</t>
  </si>
  <si>
    <t>Kandel/Bibek</t>
  </si>
  <si>
    <t xml:space="preserve">2659319	</t>
  </si>
  <si>
    <t xml:space="preserve">18823572708	</t>
  </si>
  <si>
    <t>[迈阿密泉]迈阿密国际机场克拉丽奥套房酒店(Clarion Inn &amp; Suites Miami International Airport)(55320453)</t>
  </si>
  <si>
    <t>双大床房(无烟)&lt;不退款&gt;&lt;2人入住&gt;</t>
  </si>
  <si>
    <t>Malpani/Tanya,Lall/Anshul</t>
  </si>
  <si>
    <t xml:space="preserve">18827849693	</t>
  </si>
  <si>
    <t>[曼谷]曼谷文华中心点大酒店 (SHA Plus+)(Mandarin Hotel Managed by Centre Point)(56174574)</t>
  </si>
  <si>
    <t>豪华双床房&lt;2人入住&gt;&lt;不退款&gt;</t>
  </si>
  <si>
    <t>LEE/SEOHOON</t>
  </si>
  <si>
    <t xml:space="preserve">290682	</t>
  </si>
  <si>
    <t xml:space="preserve">18858677558	</t>
  </si>
  <si>
    <t>[埃里温]欢迎市中心公寓酒店(Welcome City Center Apartments)(55304162)</t>
  </si>
  <si>
    <t>一居室公寓&lt;2人入住&gt;&lt;不退款&gt;</t>
  </si>
  <si>
    <t>KANG/HAIRUO,GUO/JIAMING</t>
  </si>
  <si>
    <t xml:space="preserve">BN2000222857	</t>
  </si>
  <si>
    <t xml:space="preserve">18859070938	</t>
  </si>
  <si>
    <t>[曼谷]曼谷拉差达瑞士酒店 (SHA Extra Plus)(Swissotel Bangkok Ratchada (SHA Extra Plus))(54503361)</t>
  </si>
  <si>
    <t>瑞士尊贵房&lt;2人入住&gt;&lt;不退款&gt;</t>
  </si>
  <si>
    <t>WANG/GUANQUN</t>
  </si>
  <si>
    <t xml:space="preserve">2665956	</t>
  </si>
  <si>
    <t xml:space="preserve">2056326	</t>
  </si>
  <si>
    <t xml:space="preserve">18862764215	</t>
  </si>
  <si>
    <t>[La Fortuna]艾尔西伦西欧坎波酒店(Hotel El Silencio del Campo)(89919060)</t>
  </si>
  <si>
    <t>浪漫木屋&lt;2人入住&gt;&lt;不退款&gt;&lt;早餐&gt;</t>
  </si>
  <si>
    <t>GROSSO GALINDO/BLANCA</t>
  </si>
  <si>
    <t xml:space="preserve">9161669205033	</t>
  </si>
  <si>
    <t xml:space="preserve">18863848215	</t>
  </si>
  <si>
    <t>[吉隆坡]吉隆坡EQ酒店(EQ Kuala Lumpur)(68031232)</t>
  </si>
  <si>
    <t>豪华特大床房&lt;2人入住&gt;&lt;不退款&gt;&lt;早餐&gt;</t>
  </si>
  <si>
    <t>OU/YUYING</t>
  </si>
  <si>
    <t xml:space="preserve">77411134-1	</t>
  </si>
  <si>
    <t xml:space="preserve">18884002849	</t>
  </si>
  <si>
    <t>[Comarca de Leon]巴塞罗莱昂月亮伯爵(Barceló León Conde Luna)(55745110)</t>
  </si>
  <si>
    <t>标准双人床房&lt;2人入住&gt;&lt;不退款&gt;</t>
  </si>
  <si>
    <t>LARRAURI /IVAN</t>
  </si>
  <si>
    <t xml:space="preserve">36993SE013993	</t>
  </si>
  <si>
    <t xml:space="preserve">18885288909	</t>
  </si>
  <si>
    <t>[多伦多]多伦多切尔西酒店(Chelsea Hotel Toronto)(70391767)</t>
  </si>
  <si>
    <t>切尔西两张双人床房&lt;2人入住&gt;&lt;不退款&gt;</t>
  </si>
  <si>
    <t>Liu/Ziyi,Zeng/Weijia</t>
  </si>
  <si>
    <t xml:space="preserve">5360031	</t>
  </si>
  <si>
    <t xml:space="preserve">18887727027	</t>
  </si>
  <si>
    <t>[迪拜]迪拜瑞汉金玫瑰罗塔纳酒店(Rose Rayhaan by Rotana - Dubai)(70391888)</t>
  </si>
  <si>
    <t>标准双床房&lt;2人入住&gt;&lt;不退款&gt;&lt;早餐&gt;</t>
  </si>
  <si>
    <t>GANDHI/VIJAY BABU,GANDHI/VIJAY BABU</t>
  </si>
  <si>
    <t xml:space="preserve">27589249	</t>
  </si>
  <si>
    <t xml:space="preserve">18887923518	</t>
  </si>
  <si>
    <t>[弗朗斯地区鲁瓦西]巴黎戴高乐机场北2号宜必思快捷酒店(ibis budget Roissy CDG Paris Nord 2)(55465334)</t>
  </si>
  <si>
    <t>双床房&lt;2人入住&gt;&lt;不退款&gt;</t>
  </si>
  <si>
    <t>TORRES/FILIPE</t>
  </si>
  <si>
    <t xml:space="preserve">3515WHU568	</t>
  </si>
  <si>
    <t xml:space="preserve">18889211917	</t>
  </si>
  <si>
    <t>[阿布扎比]阿布扎比雅乐轩酒店(Aloft Abu Dhabi)(68026753)</t>
  </si>
  <si>
    <t>雅乐轩房&lt;不退款&gt;&lt;2人入住&gt;</t>
  </si>
  <si>
    <t>Mannarkandy /Muhammad Hasif</t>
  </si>
  <si>
    <t xml:space="preserve">From Allocation	</t>
  </si>
  <si>
    <t xml:space="preserve">18900168734	</t>
  </si>
  <si>
    <t>[马赛]渣油格兰德布拉多酒店(Residhotel le Grand Prado)(55694777)</t>
  </si>
  <si>
    <t>高级一室房&lt;2人入住&gt;&lt;不退款&gt;</t>
  </si>
  <si>
    <t>assouline /odel</t>
  </si>
  <si>
    <t xml:space="preserve">18905740055	</t>
  </si>
  <si>
    <t>[北雅加达]智选假日酒店雅加达国际博览会店(Holiday Inn Express Jakarta International Expo, an IHG Hotel)(55639756)</t>
  </si>
  <si>
    <t>标准房(大床)&lt;2人入住&gt;&lt;不退款&gt;&lt;早餐&gt;</t>
  </si>
  <si>
    <t>LIANG/WANGSHENG</t>
  </si>
  <si>
    <t xml:space="preserve">28001448	</t>
  </si>
  <si>
    <t xml:space="preserve">18907549722	</t>
  </si>
  <si>
    <t>[雅典]雅典温德姆公寓酒店(Wyndham Athens Residence)(55329132)</t>
  </si>
  <si>
    <t>城景行政双人床房&lt;2人入住&gt;&lt;不退款&gt;&lt;早餐&gt;</t>
  </si>
  <si>
    <t>yang/jing</t>
  </si>
  <si>
    <t xml:space="preserve">699449	</t>
  </si>
  <si>
    <t xml:space="preserve">18907625912	</t>
  </si>
  <si>
    <t>[基韦斯特]哈瓦那基韦斯特小屋酒店(Havana Cabana at Key West)(55354939)</t>
  </si>
  <si>
    <t>哈瓦那两张大床房&lt;2人入住&gt;&lt;不退款&gt;</t>
  </si>
  <si>
    <t>Torres/Carlos</t>
  </si>
  <si>
    <t xml:space="preserve">66889SE190812	</t>
  </si>
  <si>
    <t xml:space="preserve">18907736887	</t>
  </si>
  <si>
    <t>[华雷斯城]华雷斯肯索拉多宜必思酒店(Ibis Juarez Consulado)(80333269)</t>
  </si>
  <si>
    <t>双人床房间&lt;2人入住&gt;&lt;不退款&gt;&lt;早餐&gt;</t>
  </si>
  <si>
    <t>Alcantar/Jose Luis</t>
  </si>
  <si>
    <t xml:space="preserve">9156833910547	</t>
  </si>
  <si>
    <t xml:space="preserve">18909050754	</t>
  </si>
  <si>
    <t>[新加坡]新加坡怡阁大酒店，良木园酒店集团成员 (Staycation Approved)(York Hotel (SG Clean))(60513970)</t>
  </si>
  <si>
    <t>高级房&lt;不退款&gt;&lt;2人入住&gt;</t>
  </si>
  <si>
    <t>WICAKSONO/ROY</t>
  </si>
  <si>
    <t xml:space="preserve">18909278591	</t>
  </si>
  <si>
    <t>[普吉岛]尼帕度假酒店 (SHA Extra Plus)(Nipa Resort (SHA Extra Plus))(56196626)</t>
  </si>
  <si>
    <t>豪华房&lt;不退款&gt;&lt;2人入住&gt;</t>
  </si>
  <si>
    <t>GEORGIOU/MICHAEL</t>
  </si>
  <si>
    <t xml:space="preserve">146702	</t>
  </si>
  <si>
    <t xml:space="preserve">18910818498	</t>
  </si>
  <si>
    <t>ALMAAZMI /HASSAN</t>
  </si>
  <si>
    <t xml:space="preserve">18910832384	</t>
  </si>
  <si>
    <t>[圣保罗]圣保罗巴哈丰达宜必思酒店(Ibis São Paulo Barra Funda)(70788454)</t>
  </si>
  <si>
    <t>标准双人床公寓&lt;2人入住&gt;&lt;不退款&gt;&lt;早餐&gt;</t>
  </si>
  <si>
    <t>DE CAMARGO/RODRIGO</t>
  </si>
  <si>
    <t xml:space="preserve">2673723	</t>
  </si>
  <si>
    <t xml:space="preserve">15174344953	</t>
  </si>
  <si>
    <t>[迪拜]迪拜阿尔巴沙万怡酒店(Courtyard by Marriott Al Barsha, Dubai)(68029304)</t>
  </si>
  <si>
    <t>标准特大床房&lt;2人入住&gt;&lt;不退款&gt;</t>
  </si>
  <si>
    <t>Issa/Sherif</t>
  </si>
  <si>
    <t xml:space="preserve">70483696	</t>
  </si>
  <si>
    <t xml:space="preserve">18910885903	</t>
  </si>
  <si>
    <t>[西科维纳]西科维纳核桃套房酒店(Walnut Inn &amp; Suites West Covina)(95389841)</t>
  </si>
  <si>
    <t>豪华客房, 1 张特大床 (Non-Smoking/Smoking)&lt;2人入住&gt;&lt;不退款&gt;</t>
  </si>
  <si>
    <t>HOFFMAN/AMARI CHRISTIAN</t>
  </si>
  <si>
    <t xml:space="preserve">18911327953	</t>
  </si>
  <si>
    <t>[南雅加达]雅加达太贝特POP!酒店(POP! Hotel Tebet Jakarta)(69451920)</t>
  </si>
  <si>
    <t>客房&lt;2人入住&gt;&lt;不退款&gt;</t>
  </si>
  <si>
    <t>S/Herman</t>
  </si>
  <si>
    <t xml:space="preserve">18911531254	</t>
  </si>
  <si>
    <t>[吉隆坡]吉隆坡市中心诺富特酒店(Novotel Kuala Lumpur City Centre)(55841708)</t>
  </si>
  <si>
    <t>豪华双床房&lt;不退款&gt;&lt;2人入住&gt;</t>
  </si>
  <si>
    <t>KAMARUL ZAMAN/MOHD ASHRAF</t>
  </si>
  <si>
    <t xml:space="preserve">2674066	</t>
  </si>
  <si>
    <t xml:space="preserve">18911437315	</t>
  </si>
  <si>
    <t xml:space="preserve">2674031	</t>
  </si>
  <si>
    <t xml:space="preserve">146718	</t>
  </si>
  <si>
    <t xml:space="preserve">18912032426	</t>
  </si>
  <si>
    <t>[云顶高原]安贝尔小区家庭旅馆(Homestay in Amber Court)(92030567)</t>
  </si>
  <si>
    <t>一室房&lt;2人入住&gt;&lt;不退款&gt;</t>
  </si>
  <si>
    <t>sukri/mohamad hakimi</t>
  </si>
  <si>
    <t xml:space="preserve">18912365185	</t>
  </si>
  <si>
    <t>[阿布扎比]阿布扎比亚斯岛丽笙蓝标酒店(Radisson Blu Hotel Abu Dhabi Yas Island)(89917221)</t>
  </si>
  <si>
    <t>广场景标准房&lt;2人入住&gt;&lt;不退款&gt;</t>
  </si>
  <si>
    <t>Al aawar/Amir</t>
  </si>
  <si>
    <t xml:space="preserve">18912385340	</t>
  </si>
  <si>
    <t>[新德里]加皮西达斯酒店(Jaypee Siddharth)(55733477)</t>
  </si>
  <si>
    <t>豪华房&lt;2人入住&gt;&lt;不退款&gt;</t>
  </si>
  <si>
    <t>SINGH/ISHMEET ,KAUR/PRABHLEEN</t>
  </si>
  <si>
    <t xml:space="preserve">6557703	</t>
  </si>
  <si>
    <t xml:space="preserve">18912572718	</t>
  </si>
  <si>
    <t>[Khuha Sawan]柴卡纳塔尼酒店(Chaikana Thani Hotel)(90401432)</t>
  </si>
  <si>
    <t>标准双人房&lt;2人入住&gt;&lt;不退款&gt;</t>
  </si>
  <si>
    <t>ADAM/MOHD JAILANI</t>
  </si>
  <si>
    <t xml:space="preserve">18912579191	</t>
  </si>
  <si>
    <t>ZAMIR/SHAHUL KAMAL ,PILLAI/RENJITH</t>
  </si>
  <si>
    <t xml:space="preserve">2674431	</t>
  </si>
  <si>
    <t xml:space="preserve">18912858651	</t>
  </si>
  <si>
    <t>[吉隆坡]吉隆坡全西特酒店(Hotel Transit Kuala Lumpur)(55694773)</t>
  </si>
  <si>
    <t>标准大号床房&lt;不退款&gt;&lt;2人入住&gt;</t>
  </si>
  <si>
    <t>ismail/khai</t>
  </si>
  <si>
    <t xml:space="preserve">18912908424	</t>
  </si>
  <si>
    <t>[巴生县]康瑞酒店(Country Hotel)(55862167)</t>
  </si>
  <si>
    <t>标准房（无窗）&lt;2人入住&gt;&lt;不退款&gt;&lt;早餐&gt;</t>
  </si>
  <si>
    <t>NAI/NAHA</t>
  </si>
  <si>
    <t xml:space="preserve">FN2022-6849	</t>
  </si>
  <si>
    <t xml:space="preserve">18912996912	</t>
  </si>
  <si>
    <t>ALHEFEITI/ABDULLA</t>
  </si>
  <si>
    <t xml:space="preserve">18913071240	</t>
  </si>
  <si>
    <t>[普吉岛]普吉岛巴东海滩中央智选假日酒店 - IHG 旗下酒店(Holiday Inn Express Phuket Patong Beach Central, an IHG Hotel)(55439455)</t>
  </si>
  <si>
    <t>池景特大床房&lt;2人入住&gt;&lt;不退款&gt;&lt;早餐&gt;</t>
  </si>
  <si>
    <t>SHI/JUANXIA</t>
  </si>
  <si>
    <t xml:space="preserve">46109437	</t>
  </si>
  <si>
    <t xml:space="preserve">18913285619	</t>
  </si>
  <si>
    <t>[南雅加达]希兰达5号公园酒店(Park 5 Cilandak)(91808577)</t>
  </si>
  <si>
    <t>标准房&lt;2人入住&gt;&lt;不退款&gt;</t>
  </si>
  <si>
    <t>PERKASA/BRYAN ADHA LANGGA</t>
  </si>
  <si>
    <t xml:space="preserve">18913329998	</t>
  </si>
  <si>
    <t>[迪拜]迪拜机场智选假日酒店(Holiday Inn Express Dubai Airport, an IHG Hotel)(55439394)</t>
  </si>
  <si>
    <t>客房&lt;2人入住&gt;&lt;不退款&gt;&lt;早餐&gt;</t>
  </si>
  <si>
    <t>LI/MAN</t>
  </si>
  <si>
    <t xml:space="preserve">239798	</t>
  </si>
  <si>
    <t xml:space="preserve">18556858730	</t>
  </si>
  <si>
    <t>[布吉巴]黄玉酒店(Topaz Hotel)(90353444)</t>
  </si>
  <si>
    <t>池景双床房&lt;2人入住&gt;&lt;不退款&gt;&lt;早餐&gt;</t>
  </si>
  <si>
    <t>george/beattie,molly/beattie</t>
  </si>
  <si>
    <t>CA13030220905HKD</t>
  </si>
  <si>
    <t xml:space="preserve">EXP-1985662361	</t>
  </si>
  <si>
    <t xml:space="preserve">18737492394	</t>
  </si>
  <si>
    <t>[基韦斯特]基韦斯特盖茨酒店(The Gates Hotel Key West)(56196254)</t>
  </si>
  <si>
    <t>特大床房&lt;不退款&gt;&lt;2人入住&gt;</t>
  </si>
  <si>
    <t>Liao/RongHao</t>
  </si>
  <si>
    <t xml:space="preserve">18739131647	</t>
  </si>
  <si>
    <t>[波尔多]波尔多住家酒店(Residhome Bordeaux)(55281069)</t>
  </si>
  <si>
    <t>COSYNS/ROBERT</t>
  </si>
  <si>
    <t xml:space="preserve">18743459938	</t>
  </si>
  <si>
    <t>[埃辛顿]费城机场品质酒店(Motel 6 Lester - Philadelphia Airport)(55299527)</t>
  </si>
  <si>
    <t>无障碍特大床房&lt;2人入住&gt;&lt;不退款&gt;</t>
  </si>
  <si>
    <t>Vickers/Howard</t>
  </si>
  <si>
    <t xml:space="preserve">YURNUU5UTF	</t>
  </si>
  <si>
    <t xml:space="preserve">18752050445	</t>
  </si>
  <si>
    <t>[洛杉矶]西木村庄巴利酒店(Palihotel Westwood Village)(94360543)</t>
  </si>
  <si>
    <t>CHAINET/CHAINETPERRINE</t>
  </si>
  <si>
    <t xml:space="preserve">77870SE038439	</t>
  </si>
  <si>
    <t xml:space="preserve">18752472899	</t>
  </si>
  <si>
    <t>[里约热内卢]林科斯加雷奥酒店(Linx Galeão)(60467452)</t>
  </si>
  <si>
    <t>标准双人床房&lt;早餐&gt;&lt;不退款&gt;&lt;2人入住&gt;</t>
  </si>
  <si>
    <t>Mayle/Carlos Augusto,Mello/Denise dos Santos</t>
  </si>
  <si>
    <t xml:space="preserve">18753860224	</t>
  </si>
  <si>
    <t>[曼谷]曼谷天空风景酒店 (SHA Plus+)(SKYVIEW Hotel Bangkok (SHA Plus+))(55328713)</t>
  </si>
  <si>
    <t>至尊尊贵房&lt;2人入住&gt;&lt;不退款&gt;</t>
  </si>
  <si>
    <t>CAO/YUSHANG,WANG/JIAYI,YUAN/QIN,LIN/XUECHUN</t>
  </si>
  <si>
    <t xml:space="preserve">18762963776	</t>
  </si>
  <si>
    <t>[梅斯特]梅斯特森特里酒店(Hotel Centrale)(55653116)</t>
  </si>
  <si>
    <t>标准双床房&lt;2人入住&gt;&lt;不退款&gt;</t>
  </si>
  <si>
    <t>JIN/CHENEN,ZHANG/HAOYANG</t>
  </si>
  <si>
    <t xml:space="preserve">18799602954	</t>
  </si>
  <si>
    <t>[贝纳尔马德纳]贝塔尼亚别墅酒店(Hotel Betania)(55779562)</t>
  </si>
  <si>
    <t>标准双床房&lt;不退款&gt;&lt;2人入住&gt;</t>
  </si>
  <si>
    <t>CHILTON/NIGEL,caddick /Sandra</t>
  </si>
  <si>
    <t xml:space="preserve">18806034460	</t>
  </si>
  <si>
    <t>[巴德胡弗多普]阿姆斯特丹机场宜必思快捷酒店(ibis budget Amsterdam Airport)(92027688)</t>
  </si>
  <si>
    <t>Goodenough/Alice-Mary-Elizabeth</t>
  </si>
  <si>
    <t xml:space="preserve">1997479963	</t>
  </si>
  <si>
    <t xml:space="preserve">18806797549	</t>
  </si>
  <si>
    <t>[斯万莫尔]新地方公寓(New Place)(90369521)</t>
  </si>
  <si>
    <t>标准间1双人床&lt;2人入住&gt;&lt;不退款&gt;</t>
  </si>
  <si>
    <t>Coote/Steven</t>
  </si>
  <si>
    <t xml:space="preserve">RL29348552	</t>
  </si>
  <si>
    <t xml:space="preserve">18814633758	</t>
  </si>
  <si>
    <t>[基奇纳]基奇纳皇冠假日酒店 - 滑铁卢(Crowne Plaza Kitchener-Waterloo, an IHG Hotel)(55872209)</t>
  </si>
  <si>
    <t>2张大床房&lt;2人入住&gt;&lt;不退款&gt;</t>
  </si>
  <si>
    <t>Sepehri/Maryam</t>
  </si>
  <si>
    <t xml:space="preserve">45372264	</t>
  </si>
  <si>
    <t xml:space="preserve">18830620651	</t>
  </si>
  <si>
    <t>[蒙特利尔]蒙特利尔中心科洛姆酒店(Hotel Chrome Montreal Centre-Ville)(55391535)</t>
  </si>
  <si>
    <t>双人间 - 带两张双人床&lt;2人入住&gt;&lt;不退款&gt;</t>
  </si>
  <si>
    <t>Robertson/George</t>
  </si>
  <si>
    <t xml:space="preserve">18860229229	</t>
  </si>
  <si>
    <t>[洛杉矶]洛杉矶市中心 - 南奥利芙等级酒店(Level Los Angeles Downtown - South Olive)(70392046)</t>
  </si>
  <si>
    <t>行政套房, 1 张特大床, 城市景观, 转角&lt;不退款&gt;&lt;2人入住&gt;</t>
  </si>
  <si>
    <t>CEPEDA/CEPEDAVERONICA</t>
  </si>
  <si>
    <t xml:space="preserve">67711SE205600	</t>
  </si>
  <si>
    <t xml:space="preserve">18871831498	</t>
  </si>
  <si>
    <t>GEBREYOHANNES/NAHOM GEBREKIRSTOS</t>
  </si>
  <si>
    <t xml:space="preserve">18879965872	</t>
  </si>
  <si>
    <t>[迪拜]迪拜互联网城智选假日酒店(Holiday Inn Express Dubai Internet City)(55299208)</t>
  </si>
  <si>
    <t>标准房&lt;2人入住&gt;&lt;不退款&gt;&lt;早餐&gt;</t>
  </si>
  <si>
    <t>ATABEY/ERDEM</t>
  </si>
  <si>
    <t xml:space="preserve">2668638	</t>
  </si>
  <si>
    <t xml:space="preserve">4561617	</t>
  </si>
  <si>
    <t xml:space="preserve">18885657088	</t>
  </si>
  <si>
    <t>Chelsea Room Queen&lt;2人入住&gt;&lt;不退款&gt;</t>
  </si>
  <si>
    <t>Xu/Ruohan</t>
  </si>
  <si>
    <t xml:space="preserve">2669587	</t>
  </si>
  <si>
    <t xml:space="preserve">18888971845	</t>
  </si>
  <si>
    <t>MADMUJ/ANAS ASAAD OMAR</t>
  </si>
  <si>
    <t xml:space="preserve">18890438797	</t>
  </si>
  <si>
    <t>[吉隆坡]吉隆坡大华酒店，傲途格精选酒店(The Majestic Hotel Kuala Lumpur, Autograph Collection)(68025853)</t>
  </si>
  <si>
    <t>豪华特大床房塔楼翼&lt;2人入住&gt;&lt;不退款&gt;&lt;早餐&gt;</t>
  </si>
  <si>
    <t>FOO/CHUAN WEN</t>
  </si>
  <si>
    <t xml:space="preserve">2671098	</t>
  </si>
  <si>
    <t xml:space="preserve">160737418	</t>
  </si>
  <si>
    <t xml:space="preserve">18901865510	</t>
  </si>
  <si>
    <t>[波士顿]波士顿舒适酒店(Comfort Inn Boston)(55862043)</t>
  </si>
  <si>
    <t>2张双人床客房&lt;2人入住&gt;&lt;不退款&gt;&lt;早餐&gt;</t>
  </si>
  <si>
    <t>WANG/JIAYI</t>
  </si>
  <si>
    <t xml:space="preserve">18902577283	</t>
  </si>
  <si>
    <t>豪华特大床房&lt;不退款&gt;&lt;2人入住&gt;</t>
  </si>
  <si>
    <t>YANG/MAN</t>
  </si>
  <si>
    <t xml:space="preserve">18907636859	</t>
  </si>
  <si>
    <t>[里约热内卢]里约机场酒店(Rio Aeroporto Hotel)(91811876)</t>
  </si>
  <si>
    <t>豪华双人间&lt;2人入住&gt;&lt;不退款&gt;&lt;早餐&gt;</t>
  </si>
  <si>
    <t>MELO /AMANDA ASSIS</t>
  </si>
  <si>
    <t xml:space="preserve">9161821414695	</t>
  </si>
  <si>
    <t xml:space="preserve">18907571116	</t>
  </si>
  <si>
    <t>[吉隆坡]吉隆坡JW万豪酒店(JW Marriott Kuala Lumpur)(68485603)</t>
  </si>
  <si>
    <t>行政豪华特大床房&lt;2人入住&gt;&lt;不退款&gt;&lt;早餐&gt;</t>
  </si>
  <si>
    <t>KIM/HONGKU</t>
  </si>
  <si>
    <t xml:space="preserve">160828823	</t>
  </si>
  <si>
    <t xml:space="preserve">18909298051	</t>
  </si>
  <si>
    <t>[普吉岛]普吉岛阿诺娜海滨度假村 (SHA Extra Plus)(Anona Beachfront Resort Phuket (SHA Extra Plus))(95084674)</t>
  </si>
  <si>
    <t>ALKAF/OMAR</t>
  </si>
  <si>
    <t xml:space="preserve">2673185	</t>
  </si>
  <si>
    <t xml:space="preserve">5449	</t>
  </si>
  <si>
    <t xml:space="preserve">18910919698	</t>
  </si>
  <si>
    <t>[墨西哥城]普林西帕多酒店(Hotel del Principado)(55414238)</t>
  </si>
  <si>
    <t>Garcia/Roberto</t>
  </si>
  <si>
    <t xml:space="preserve">2673813	</t>
  </si>
  <si>
    <t xml:space="preserve">71-2887793	</t>
  </si>
  <si>
    <t xml:space="preserve">18910997581	</t>
  </si>
  <si>
    <t>[坎昆]卡萨玛雅酒店(Hotel Casa Maya)(55542787)</t>
  </si>
  <si>
    <t>Feng/Yuzhe,Ma/Shixiao</t>
  </si>
  <si>
    <t xml:space="preserve">63932594	</t>
  </si>
  <si>
    <t xml:space="preserve">18911123870	</t>
  </si>
  <si>
    <t>[吉隆坡]吉隆坡美利亚酒店(Meliá Kuala Lumpur)(55665890)</t>
  </si>
  <si>
    <t>美利亚房&lt;不退款&gt;&lt;2人入住&gt;</t>
  </si>
  <si>
    <t>Harjani/Harsha Dalip Kumar</t>
  </si>
  <si>
    <t xml:space="preserve">666509	</t>
  </si>
  <si>
    <t xml:space="preserve">18912385248	</t>
  </si>
  <si>
    <t>WANG/JING YAO,WEI/YUJIE</t>
  </si>
  <si>
    <t xml:space="preserve">18913100390	</t>
  </si>
  <si>
    <t>[吉隆坡]铂尔曼吉隆坡城市中心大酒店(Pullman Kuala Lumpur City Centre Hotel &amp; Residences)(56185634)</t>
  </si>
  <si>
    <t>豪华双床房&lt;2人入住&gt;&lt;不退款&gt;&lt;早餐&gt;</t>
  </si>
  <si>
    <t>norain/NORAIN BINTI MIHD NOH</t>
  </si>
  <si>
    <t xml:space="preserve">862270	</t>
  </si>
  <si>
    <t xml:space="preserve">18913716231	</t>
  </si>
  <si>
    <t>[贝尔法斯特]贝尔法斯特丽笙酒店(Radisson Blu Hotel Belfast)(55402731)</t>
  </si>
  <si>
    <t>Byrden/Michael</t>
  </si>
  <si>
    <t xml:space="preserve">18913747691	</t>
  </si>
  <si>
    <t>[杜伦]杜伦丽笙酒店(Radisson Blu Hotel, Durham)(55280996)</t>
  </si>
  <si>
    <t>高级河景房&lt;2人入住&gt;&lt;不退款&gt;</t>
  </si>
  <si>
    <t>Pervez/Rayhan</t>
  </si>
  <si>
    <t xml:space="preserve">acknowledge	</t>
  </si>
  <si>
    <t xml:space="preserve">18913939495	</t>
  </si>
  <si>
    <t xml:space="preserve">25857523	</t>
  </si>
  <si>
    <t xml:space="preserve">18913999600	</t>
  </si>
  <si>
    <t>[吉隆坡]吉隆坡克鲁斯酒店(Corus Hotel Kuala Lumpur)(55851907)</t>
  </si>
  <si>
    <t>CHIN/SOOK PENG</t>
  </si>
  <si>
    <t xml:space="preserve">431509	</t>
  </si>
  <si>
    <t xml:space="preserve">18914342076	</t>
  </si>
  <si>
    <t>[吉隆坡]吉隆坡高尚雷加利全套房酒店(Upper View Regalia Hotel Kuala Lumpur)(90402155)</t>
  </si>
  <si>
    <t>豪华天际房&lt;2人入住&gt;&lt;不退款&gt;&lt;早餐&gt;</t>
  </si>
  <si>
    <t>HAFIQ/TUAN</t>
  </si>
  <si>
    <t xml:space="preserve">18914344944	</t>
  </si>
  <si>
    <t>[迪拜]迪拜兰德阿拜德斯公寓酒店(Abidos Hotel Apartment Dubailand)(56128392)</t>
  </si>
  <si>
    <t>单卧公寓房&lt;2人入住&gt;&lt;不退款&gt;</t>
  </si>
  <si>
    <t>Chen/Weiqin,Gong/Qiang</t>
  </si>
  <si>
    <t xml:space="preserve">18914398339	</t>
  </si>
  <si>
    <t>[中雅加达]雅加达凯马约兰阿什亚纳酒店(Asyana Kemayoran Jakarta)(89920067)</t>
  </si>
  <si>
    <t>标准房(双床)&lt;2人入住&gt;&lt;不退款&gt;&lt;早餐&gt;</t>
  </si>
  <si>
    <t>SHINTYA BELLA/ELINA</t>
  </si>
  <si>
    <t xml:space="preserve">18914569211	</t>
  </si>
  <si>
    <t>[null](90200019)</t>
  </si>
  <si>
    <t xml:space="preserve">18914806188	</t>
  </si>
  <si>
    <t>[芽庄]芽庄绿色世界酒店(Green World Hotel Nha Trang)(55465403)</t>
  </si>
  <si>
    <t>高级双人房&lt;2人入住&gt;&lt;不退款&gt;&lt;早餐&gt;</t>
  </si>
  <si>
    <t>NGUYEN DINH/LAM</t>
  </si>
  <si>
    <t xml:space="preserve">18914868667	</t>
  </si>
  <si>
    <t>[纽汉]伦敦好酒店(Good Hotel London)(55452147)</t>
  </si>
  <si>
    <t>标准双人房/双床房&lt;2人入住&gt;&lt;不退款&gt;</t>
  </si>
  <si>
    <t>CHOWDHURY/FAHIM</t>
  </si>
  <si>
    <t xml:space="preserve">2675791	</t>
  </si>
  <si>
    <t xml:space="preserve">EXP-2004759640	</t>
  </si>
  <si>
    <t xml:space="preserve">18915042109	</t>
  </si>
  <si>
    <t>[南圣盖博]海洋汽车旅馆(Del Mar Motel)(92031571)</t>
  </si>
  <si>
    <t>客房1张特大床&lt;2人入住&gt;&lt;不退款&gt;</t>
  </si>
  <si>
    <t>ARVIZU/BRIANNA JUSTINE,OJEDA/JOSHUA</t>
  </si>
  <si>
    <t xml:space="preserve">18915065955	</t>
  </si>
  <si>
    <t>[诗都阿佐]尼奥瓦卢诗都阿佐酒店(Neo+ Waru Sidoarjo by ASTON)(90362254)</t>
  </si>
  <si>
    <t>尼奥房&lt;2人入住&gt;&lt;不退款&gt;&lt;早餐&gt;</t>
  </si>
  <si>
    <t>nastiti/dwi</t>
  </si>
  <si>
    <t>，</t>
  </si>
  <si>
    <t xml:space="preserve"> 119996 HKD</t>
  </si>
  <si>
    <t>A220905101938481</t>
  </si>
  <si>
    <t>A220905102006481</t>
  </si>
  <si>
    <t>总计：119996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</si>
  <si>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</si>
  <si>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</si>
  <si>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</si>
  <si>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</si>
  <si>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</si>
  <si>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</si>
  <si>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</si>
  <si>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</si>
  <si>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</si>
  <si>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</si>
  <si>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</si>
  <si>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</si>
  <si>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</si>
  <si>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</si>
  <si>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</si>
  <si>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</si>
  <si>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</si>
  <si>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</si>
  <si>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2022-09-01</t>
  </si>
  <si>
    <t>2675921</t>
  </si>
  <si>
    <t>尼奥瓦卢诗都阿佐酒店</t>
  </si>
  <si>
    <t>nastiti dwi</t>
  </si>
  <si>
    <t>2022-09-02</t>
  </si>
  <si>
    <t>退房日周结</t>
  </si>
  <si>
    <t>168.90</t>
  </si>
  <si>
    <t>192.00</t>
  </si>
  <si>
    <t>0</t>
  </si>
  <si>
    <t>0.00</t>
  </si>
  <si>
    <t>携程汇智国际直连</t>
  </si>
  <si>
    <t>925</t>
  </si>
  <si>
    <t>2022-09-01 22:23:33</t>
  </si>
  <si>
    <t>否</t>
  </si>
  <si>
    <t>汇智国际旅游发展有限公司</t>
  </si>
  <si>
    <t>直连</t>
  </si>
  <si>
    <t>2675905</t>
  </si>
  <si>
    <t>海洋汽车旅馆</t>
  </si>
  <si>
    <t>ARVIZU BRIANNA JUSTINE,OJEDA JOSHUA</t>
  </si>
  <si>
    <t>488.23</t>
  </si>
  <si>
    <t>555.00</t>
  </si>
  <si>
    <t>2022-09-01 22:19:16</t>
  </si>
  <si>
    <t>2675791</t>
  </si>
  <si>
    <t>伦敦好酒店</t>
  </si>
  <si>
    <t>CHOWDHURY FAHIM</t>
  </si>
  <si>
    <t>699.36</t>
  </si>
  <si>
    <t>795.00</t>
  </si>
  <si>
    <t>2022-09-01 20:28:06</t>
  </si>
  <si>
    <t>2675748</t>
  </si>
  <si>
    <t>芽庄绿色世界酒店</t>
  </si>
  <si>
    <t>NGUYEN DINH LAM</t>
  </si>
  <si>
    <t>187.38</t>
  </si>
  <si>
    <t>213.00</t>
  </si>
  <si>
    <t>2022-09-01 19:42:40</t>
  </si>
  <si>
    <t>2675607</t>
  </si>
  <si>
    <t>格拉斯哥世民酒店</t>
  </si>
  <si>
    <t>Lu Haomin</t>
  </si>
  <si>
    <t>905.21</t>
  </si>
  <si>
    <t>1029.00</t>
  </si>
  <si>
    <t>2022-09-01 17:34:20</t>
  </si>
  <si>
    <t>2675478</t>
  </si>
  <si>
    <t>雅加达凯马约兰阿什亚纳酒店</t>
  </si>
  <si>
    <t>SHINTYA BELLA ELINA</t>
  </si>
  <si>
    <t>137.23</t>
  </si>
  <si>
    <t>156.00</t>
  </si>
  <si>
    <t>2022-09-01 15:33:28</t>
  </si>
  <si>
    <t>2675432</t>
  </si>
  <si>
    <t xml:space="preserve">迪拜兰德阿拜德斯公寓酒店 </t>
  </si>
  <si>
    <t>Chen Weiqin,Gong Qiang</t>
  </si>
  <si>
    <t>336.05</t>
  </si>
  <si>
    <t>382.00</t>
  </si>
  <si>
    <t>2022-09-01 14:53:38</t>
  </si>
  <si>
    <t>2675431</t>
  </si>
  <si>
    <t>吉隆坡高尚雷加利全套房酒店</t>
  </si>
  <si>
    <t>HAFIQ TUAN</t>
  </si>
  <si>
    <t>300.86</t>
  </si>
  <si>
    <t>342.00</t>
  </si>
  <si>
    <t>2022-09-01 14:54:51</t>
  </si>
  <si>
    <t>2675203</t>
  </si>
  <si>
    <t>吉隆坡歌丽酒店</t>
  </si>
  <si>
    <t>CHIN SOOK PENG</t>
  </si>
  <si>
    <t>318.45</t>
  </si>
  <si>
    <t>362.00</t>
  </si>
  <si>
    <t>2022-09-01 11:27:06</t>
  </si>
  <si>
    <t>2675146</t>
  </si>
  <si>
    <t>普吉岛芭东海滩中央智选假日酒店  (SHA Extra Plus)</t>
  </si>
  <si>
    <t>SHI JUANXIA</t>
  </si>
  <si>
    <t>342.20</t>
  </si>
  <si>
    <t>389.00</t>
  </si>
  <si>
    <t>2022-09-01 10:51:27</t>
  </si>
  <si>
    <t>2674986</t>
  </si>
  <si>
    <t>杜伦丽笙酒店</t>
  </si>
  <si>
    <t>Pervez Rayhan</t>
  </si>
  <si>
    <t>847.15</t>
  </si>
  <si>
    <t>963.00</t>
  </si>
  <si>
    <t>2022-09-01 07:20:26</t>
  </si>
  <si>
    <t>2674915</t>
  </si>
  <si>
    <t>贝尔法斯特丽笙酒店</t>
  </si>
  <si>
    <t>Byrden Michael</t>
  </si>
  <si>
    <t>2022-09-01 04:08:19</t>
  </si>
  <si>
    <t>2022-08-31</t>
  </si>
  <si>
    <t>2674640</t>
  </si>
  <si>
    <t>迪拜国际机场智选假日酒店</t>
  </si>
  <si>
    <t>LI MAN</t>
  </si>
  <si>
    <t>253.25</t>
  </si>
  <si>
    <t>287.00</t>
  </si>
  <si>
    <t>2022-08-31 21:20:36</t>
  </si>
  <si>
    <t>2674624</t>
  </si>
  <si>
    <t>帕克 5 酒店</t>
  </si>
  <si>
    <t>PERKASA BRYAN ADHA LANGGA</t>
  </si>
  <si>
    <t>227.66</t>
  </si>
  <si>
    <t>258.00</t>
  </si>
  <si>
    <t>2022-08-31 21:08:03</t>
  </si>
  <si>
    <t>2674567</t>
  </si>
  <si>
    <t>铂尔曼吉隆坡城市中心大酒店</t>
  </si>
  <si>
    <t>norain NORAIN BINTI MIHD NOH</t>
  </si>
  <si>
    <t>521.50</t>
  </si>
  <si>
    <t>591.00</t>
  </si>
  <si>
    <t>2022-09-01 10:21:08</t>
  </si>
  <si>
    <t>直采</t>
  </si>
  <si>
    <t>2674560</t>
  </si>
  <si>
    <t>363.55</t>
  </si>
  <si>
    <t>412.00</t>
  </si>
  <si>
    <t>2022-08-31 20:05:53</t>
  </si>
  <si>
    <t>2674544</t>
  </si>
  <si>
    <t>阿布扎比雅乐轩酒店</t>
  </si>
  <si>
    <t>ALHEFEITI ABDULLA</t>
  </si>
  <si>
    <t>318.55</t>
  </si>
  <si>
    <t>361.00</t>
  </si>
  <si>
    <t>2022-08-31 19:38:39</t>
  </si>
  <si>
    <t>2674513</t>
  </si>
  <si>
    <t>康瑞酒店</t>
  </si>
  <si>
    <t>NAI NAHA</t>
  </si>
  <si>
    <t>112.95</t>
  </si>
  <si>
    <t>128.00</t>
  </si>
  <si>
    <t>2022-08-31 19:14:22</t>
  </si>
  <si>
    <t>2674501</t>
  </si>
  <si>
    <t>吉隆坡中转酒店</t>
  </si>
  <si>
    <t>ismail khai</t>
  </si>
  <si>
    <t>143.83</t>
  </si>
  <si>
    <t>163.00</t>
  </si>
  <si>
    <t>2022-08-31 19:04:36</t>
  </si>
  <si>
    <t>2674031</t>
  </si>
  <si>
    <t>尼帕度假酒店 (SHA Extra Plus)</t>
  </si>
  <si>
    <t>GEORGIOU MICHAEL</t>
  </si>
  <si>
    <t>119.12</t>
  </si>
  <si>
    <t>135.00</t>
  </si>
  <si>
    <t>2022-08-31 13:02:47</t>
  </si>
  <si>
    <t>2022-08-30</t>
  </si>
  <si>
    <t>2673170</t>
  </si>
  <si>
    <t>119.10</t>
  </si>
  <si>
    <t>2022-08-30 16:53:00</t>
  </si>
  <si>
    <t>2022-08-27</t>
  </si>
  <si>
    <t>2669587</t>
  </si>
  <si>
    <t>多伦多切尔西酒店</t>
  </si>
  <si>
    <t>Xu Ruohan</t>
  </si>
  <si>
    <t>2749.52</t>
  </si>
  <si>
    <t>3133.00</t>
  </si>
  <si>
    <t>2022-08-27 12:35:14</t>
  </si>
  <si>
    <t>2669535</t>
  </si>
  <si>
    <t>Liu Ziyi,Zeng Weijia</t>
  </si>
  <si>
    <t>2989.11</t>
  </si>
  <si>
    <t>3406.00</t>
  </si>
  <si>
    <t>2022-08-27 11:42:01</t>
  </si>
  <si>
    <t>2673987</t>
  </si>
  <si>
    <t>雅加达太贝特POP!酒店</t>
  </si>
  <si>
    <t>S Herman</t>
  </si>
  <si>
    <t>130.60</t>
  </si>
  <si>
    <t>148.00</t>
  </si>
  <si>
    <t>2022-08-31 11:03:34</t>
  </si>
  <si>
    <t>2673813</t>
  </si>
  <si>
    <t>普林西帕多酒店</t>
  </si>
  <si>
    <t>Garcia Roberto</t>
  </si>
  <si>
    <t>287.66</t>
  </si>
  <si>
    <t>326.00</t>
  </si>
  <si>
    <t>2022-08-31 07:20:49</t>
  </si>
  <si>
    <t>2022-08-29</t>
  </si>
  <si>
    <t>2672192</t>
  </si>
  <si>
    <t>雅加达智选假日酒店国际博览会店</t>
  </si>
  <si>
    <t>LIANG WANGSHENG</t>
  </si>
  <si>
    <t>445.72</t>
  </si>
  <si>
    <t>508.00</t>
  </si>
  <si>
    <t>2022-08-29 18:52:59</t>
  </si>
  <si>
    <t>2022-08-26</t>
  </si>
  <si>
    <t>2668638</t>
  </si>
  <si>
    <t>迪拜互联网城智选假日酒店</t>
  </si>
  <si>
    <t>ATABEY ERDEM</t>
  </si>
  <si>
    <t>1610.51</t>
  </si>
  <si>
    <t>1841.00</t>
  </si>
  <si>
    <t>2022-08-26 17:29:58</t>
  </si>
  <si>
    <t>2670175</t>
  </si>
  <si>
    <t>迪拜瑞汉金罗塔纳玫瑰酒店</t>
  </si>
  <si>
    <t>GANDHI VIJAY BABU,GANDHI VIJAY BABU</t>
  </si>
  <si>
    <t>458.11</t>
  </si>
  <si>
    <t>522.00</t>
  </si>
  <si>
    <t>2022-08-27 19:23:05</t>
  </si>
  <si>
    <t>2671724</t>
  </si>
  <si>
    <t>吉隆坡市中心诺富特酒店</t>
  </si>
  <si>
    <t>YANG MAN</t>
  </si>
  <si>
    <t>423.78</t>
  </si>
  <si>
    <t>483.00</t>
  </si>
  <si>
    <t>2022-08-29 10:41:29</t>
  </si>
  <si>
    <t>2674066</t>
  </si>
  <si>
    <t>KAMARUL ZAMAN MOHD ASHRAF</t>
  </si>
  <si>
    <t>426.20</t>
  </si>
  <si>
    <t>2022-08-31 12:04:55</t>
  </si>
  <si>
    <t>2674373</t>
  </si>
  <si>
    <t>WANG JING YAO,WEI YUJIE</t>
  </si>
  <si>
    <t>427.96</t>
  </si>
  <si>
    <t>485.00</t>
  </si>
  <si>
    <t>2022-08-31 16:31:19</t>
  </si>
  <si>
    <t>2673909</t>
  </si>
  <si>
    <t>吉隆坡美利亚酒店</t>
  </si>
  <si>
    <t>Harjani Harsha Dalip Kumar</t>
  </si>
  <si>
    <t>690.04</t>
  </si>
  <si>
    <t>782.00</t>
  </si>
  <si>
    <t>2022-08-31 09:41:23</t>
  </si>
  <si>
    <t>2672513</t>
  </si>
  <si>
    <t>吉隆坡JW万豪酒店</t>
  </si>
  <si>
    <t>KIM HONGKU</t>
  </si>
  <si>
    <t>3577.16</t>
  </si>
  <si>
    <t>4077.00</t>
  </si>
  <si>
    <t>2022-08-30 08:40:34</t>
  </si>
  <si>
    <t>2671597</t>
  </si>
  <si>
    <t>波士顿舒适酒店</t>
  </si>
  <si>
    <t>WANG JIAYI</t>
  </si>
  <si>
    <t>2583.07</t>
  </si>
  <si>
    <t>2944.00</t>
  </si>
  <si>
    <t>2022-08-29 08:14:19</t>
  </si>
  <si>
    <t>2673107</t>
  </si>
  <si>
    <t>怡阁酒店</t>
  </si>
  <si>
    <t>WICAKSONO ROY</t>
  </si>
  <si>
    <t>1041.88</t>
  </si>
  <si>
    <t>1181.00</t>
  </si>
  <si>
    <t>2022-08-30 15:21:58</t>
  </si>
  <si>
    <t>2022-08-28</t>
  </si>
  <si>
    <t>2671356</t>
  </si>
  <si>
    <t>渣油格兰德布拉多酒店</t>
  </si>
  <si>
    <t>assouline odel</t>
  </si>
  <si>
    <t>887.93</t>
  </si>
  <si>
    <t>1012.00</t>
  </si>
  <si>
    <t>2022-08-28 23:07:22</t>
  </si>
  <si>
    <t>2671098</t>
  </si>
  <si>
    <t>吉隆坡大华酒店 - 傲途格精选酒店</t>
  </si>
  <si>
    <t>FOO CHUAN WEN</t>
  </si>
  <si>
    <t>2022-08-28 18:11:59</t>
  </si>
  <si>
    <t>2672531</t>
  </si>
  <si>
    <t xml:space="preserve">基韦斯特哈瓦那小屋酒店 </t>
  </si>
  <si>
    <t>Torres Carlos</t>
  </si>
  <si>
    <t>1319.77</t>
  </si>
  <si>
    <t>1496.00</t>
  </si>
  <si>
    <t>2022-08-30 02:11:39</t>
  </si>
  <si>
    <t>2670707</t>
  </si>
  <si>
    <t>Mannarkandy Muhammad Hasif</t>
  </si>
  <si>
    <t>626.46</t>
  </si>
  <si>
    <t>714.00</t>
  </si>
  <si>
    <t>2022-08-28 10:26:18</t>
  </si>
  <si>
    <t>2670640</t>
  </si>
  <si>
    <t>MADMUJ ANAS ASAAD OMAR</t>
  </si>
  <si>
    <t>1570.55</t>
  </si>
  <si>
    <t>1790.00</t>
  </si>
  <si>
    <t>2022-08-28 08:22:05</t>
  </si>
  <si>
    <t>2674431</t>
  </si>
  <si>
    <t>ZAMIR SHAHUL KAMAL,PILLAI RENJITH</t>
  </si>
  <si>
    <t>2022-08-31 17:31:44</t>
  </si>
  <si>
    <t>2673707</t>
  </si>
  <si>
    <t>ALMAAZMI HASSAN</t>
  </si>
  <si>
    <t>2022-08-31 02:27:13</t>
  </si>
  <si>
    <t>2022-08-25</t>
  </si>
  <si>
    <t>2667707</t>
  </si>
  <si>
    <t>GEBREYOHANNES NAHOM GEBREKIRSTOS</t>
  </si>
  <si>
    <t>1250.93</t>
  </si>
  <si>
    <t>1428.00</t>
  </si>
  <si>
    <t>2022-08-25 22:46:36</t>
  </si>
  <si>
    <t>2674367</t>
  </si>
  <si>
    <t>亚斯岛丽笙蓝标酒店</t>
  </si>
  <si>
    <t>Al aawar Amir</t>
  </si>
  <si>
    <t>462.38</t>
  </si>
  <si>
    <t>524.00</t>
  </si>
  <si>
    <t>2022-08-31 16:25:17</t>
  </si>
  <si>
    <t>2674395</t>
  </si>
  <si>
    <t>加皮西达斯酒店</t>
  </si>
  <si>
    <t>SINGH ISHMEET,KAUR PRABHLEEN</t>
  </si>
  <si>
    <t>397.96</t>
  </si>
  <si>
    <t>451.00</t>
  </si>
  <si>
    <t>2022-08-31 16:56:50</t>
  </si>
  <si>
    <t>2673853</t>
  </si>
  <si>
    <t>卡萨玛雅酒店</t>
  </si>
  <si>
    <t>Feng Yuzhe,Ma Shixiao</t>
  </si>
  <si>
    <t>979.46</t>
  </si>
  <si>
    <t>1110.00</t>
  </si>
  <si>
    <t>2022-08-31 08:32:03</t>
  </si>
  <si>
    <t>2669249</t>
  </si>
  <si>
    <t>月亮伯爵酒店</t>
  </si>
  <si>
    <t>LARRAURI IVAN</t>
  </si>
  <si>
    <t>423.88</t>
  </si>
  <si>
    <t>2022-08-27 05:04:45</t>
  </si>
  <si>
    <t>2670242</t>
  </si>
  <si>
    <t>巴黎戴高乐机场北 2 号宜必思快捷酒店</t>
  </si>
  <si>
    <t>TORRES FILIPE</t>
  </si>
  <si>
    <t>365.08</t>
  </si>
  <si>
    <t>416.00</t>
  </si>
  <si>
    <t>2022-08-27 20:30:02</t>
  </si>
  <si>
    <t>2674430</t>
  </si>
  <si>
    <t>柴肯纳塔尼酒店</t>
  </si>
  <si>
    <t>ADAM MOHD JAILANI</t>
  </si>
  <si>
    <t>247.07</t>
  </si>
  <si>
    <t>280.00</t>
  </si>
  <si>
    <t>2022-08-31 17:35:05</t>
  </si>
  <si>
    <t>2674232</t>
  </si>
  <si>
    <t>安贝尔小区家庭旅馆</t>
  </si>
  <si>
    <t>sukri mohamad hakimi</t>
  </si>
  <si>
    <t>224.13</t>
  </si>
  <si>
    <t>254.00</t>
  </si>
  <si>
    <t>2022-08-31 14:41:16</t>
  </si>
  <si>
    <t>2673748</t>
  </si>
  <si>
    <t>迪拜阿尔巴夏机场万怡酒店</t>
  </si>
  <si>
    <t>Issa Sherif</t>
  </si>
  <si>
    <t>309.72</t>
  </si>
  <si>
    <t>351.00</t>
  </si>
  <si>
    <t>2022-08-31 04:39:31</t>
  </si>
  <si>
    <t>2673783</t>
  </si>
  <si>
    <t>西柯汶纳核桃套房酒店</t>
  </si>
  <si>
    <t>HOFFMAN AMARI CHRISTIAN</t>
  </si>
  <si>
    <t>651.21</t>
  </si>
  <si>
    <t>738.00</t>
  </si>
  <si>
    <t>2022-08-31 06:34:04</t>
  </si>
  <si>
    <t>2672590</t>
  </si>
  <si>
    <t>宜必思华雷斯领事馆酒店</t>
  </si>
  <si>
    <t>Alcantar Jose Luis</t>
  </si>
  <si>
    <t>1178.62</t>
  </si>
  <si>
    <t>1336.00</t>
  </si>
  <si>
    <t>2022-08-30 05:05:29</t>
  </si>
  <si>
    <t>2673723</t>
  </si>
  <si>
    <t>圣保罗会展中心宜必思酒店</t>
  </si>
  <si>
    <t>DE CAMARGO RODRIGO</t>
  </si>
  <si>
    <t>696.21</t>
  </si>
  <si>
    <t>789.00</t>
  </si>
  <si>
    <t>2022-08-31 02:52:29</t>
  </si>
  <si>
    <t>2672543</t>
  </si>
  <si>
    <t>里约机场酒店</t>
  </si>
  <si>
    <t>MELO AMANDA ASSIS</t>
  </si>
  <si>
    <t>453.45</t>
  </si>
  <si>
    <t>514.00</t>
  </si>
  <si>
    <t>2022-08-30 02:02:58</t>
  </si>
  <si>
    <t>2672508</t>
  </si>
  <si>
    <t>雅典温德姆公寓酒店</t>
  </si>
  <si>
    <t>yang jing</t>
  </si>
  <si>
    <t>864.24</t>
  </si>
  <si>
    <t>985.00</t>
  </si>
  <si>
    <t>2022-08-30 00:57:56</t>
  </si>
  <si>
    <t>2673185</t>
  </si>
  <si>
    <t>普吉岛阿诺娜海滨度假村 (SHA Extra Plus)</t>
  </si>
  <si>
    <t>ALKAF OMAR</t>
  </si>
  <si>
    <t>270.84</t>
  </si>
  <si>
    <t>307.00</t>
  </si>
  <si>
    <t>2022-08-30 17:38:14</t>
  </si>
  <si>
    <t>2022-08-21</t>
  </si>
  <si>
    <t>2662526</t>
  </si>
  <si>
    <t>曼谷文华中心点大酒店 (SHA Plus+)</t>
  </si>
  <si>
    <t>LEE SEOHOON</t>
  </si>
  <si>
    <t>269.89</t>
  </si>
  <si>
    <t>310.00</t>
  </si>
  <si>
    <t>2022-08-21 19:19:22</t>
  </si>
  <si>
    <t>2022-08-14</t>
  </si>
  <si>
    <t>2655218</t>
  </si>
  <si>
    <t>林科斯加雷奥酒店</t>
  </si>
  <si>
    <t>Mayle Carlos Augusto,Mello Denise dos Santos</t>
  </si>
  <si>
    <t>436.12</t>
  </si>
  <si>
    <t>506.00</t>
  </si>
  <si>
    <t>2022-08-14 21:03:41</t>
  </si>
  <si>
    <t>2022-07-18</t>
  </si>
  <si>
    <t>2625508</t>
  </si>
  <si>
    <t>巴厘岛美利亚酒店</t>
  </si>
  <si>
    <t>Sahni Manmeet,Sahni Manmeet</t>
  </si>
  <si>
    <t>1447.28</t>
  </si>
  <si>
    <t>1678.00</t>
  </si>
  <si>
    <t>2022-07-18 23:44:14</t>
  </si>
  <si>
    <t>2022-08-24</t>
  </si>
  <si>
    <t>2665956</t>
  </si>
  <si>
    <t>曼谷拉差达瑞士酒店 (SHA Extra Plus)</t>
  </si>
  <si>
    <t>WANG GUANQUN</t>
  </si>
  <si>
    <t>3500.40</t>
  </si>
  <si>
    <t>4011.00</t>
  </si>
  <si>
    <t>2022-08-24 17:55:35</t>
  </si>
  <si>
    <t>2022-08-18</t>
  </si>
  <si>
    <t>2659034</t>
  </si>
  <si>
    <t>新加坡四季酒店</t>
  </si>
  <si>
    <t>Cui Weixing</t>
  </si>
  <si>
    <t>16076.80</t>
  </si>
  <si>
    <t>18558.00</t>
  </si>
  <si>
    <t>2022-08-18 11:31:26</t>
  </si>
  <si>
    <t>2022-08-15</t>
  </si>
  <si>
    <t>2655406</t>
  </si>
  <si>
    <t>曼谷天空风景酒店 (SHA Plus+)</t>
  </si>
  <si>
    <t>CAO YUSHANG,WANG JIAYI,YUAN QIN,LIN XUECHUN</t>
  </si>
  <si>
    <t>1173.91</t>
  </si>
  <si>
    <t>1362.00</t>
  </si>
  <si>
    <t>2022-08-15 08:09:40</t>
  </si>
  <si>
    <t>2022-08-08</t>
  </si>
  <si>
    <t>2647951</t>
  </si>
  <si>
    <t>布达佩斯洲际酒店</t>
  </si>
  <si>
    <t>CHAU KA WAN TRACY</t>
  </si>
  <si>
    <t>3618.53</t>
  </si>
  <si>
    <t>4192.00</t>
  </si>
  <si>
    <t>2022-08-08 07:03:52</t>
  </si>
  <si>
    <t>2647999</t>
  </si>
  <si>
    <t>布城希尔顿逸林酒店</t>
  </si>
  <si>
    <t>Rusydi Rusydi Hariz Bin Murugayah,Azlina Nor Azlina Binti Yaacob</t>
  </si>
  <si>
    <t>485.98</t>
  </si>
  <si>
    <t>563.00</t>
  </si>
  <si>
    <t>2022-08-08 08:58:25</t>
  </si>
  <si>
    <t>2666971</t>
  </si>
  <si>
    <t>吉隆坡EQ酒店</t>
  </si>
  <si>
    <t>OU YUYING</t>
  </si>
  <si>
    <t>4285.39</t>
  </si>
  <si>
    <t>4892.00</t>
  </si>
  <si>
    <t>2022-08-25 19:38:31</t>
  </si>
  <si>
    <t>2661986</t>
  </si>
  <si>
    <t>迈阿密国际机场克拉丽奥套房酒店</t>
  </si>
  <si>
    <t>Malpani Tanya,Lall Anshul</t>
  </si>
  <si>
    <t>462.29</t>
  </si>
  <si>
    <t>531.00</t>
  </si>
  <si>
    <t>2022-08-21 01:14:13</t>
  </si>
  <si>
    <t>2022-08-13</t>
  </si>
  <si>
    <t>2653975</t>
  </si>
  <si>
    <t xml:space="preserve">基韦斯特盖茨酒店 </t>
  </si>
  <si>
    <t>Liao RongHao</t>
  </si>
  <si>
    <t>1873.77</t>
  </si>
  <si>
    <t>2174.00</t>
  </si>
  <si>
    <t>2022-08-13 14:42:14</t>
  </si>
  <si>
    <t>2654162</t>
  </si>
  <si>
    <t>波尔多住家酒店</t>
  </si>
  <si>
    <t>COSYNS ROBERT</t>
  </si>
  <si>
    <t>632.63</t>
  </si>
  <si>
    <t>734.00</t>
  </si>
  <si>
    <t>2022-08-13 18:57:40</t>
  </si>
  <si>
    <t>2022-08-20</t>
  </si>
  <si>
    <t>2661123</t>
  </si>
  <si>
    <t>基奇纳皇冠假日酒店 - 滑铁卢</t>
  </si>
  <si>
    <t>Sepehri Maryam</t>
  </si>
  <si>
    <t>4355.61</t>
  </si>
  <si>
    <t>5003.00</t>
  </si>
  <si>
    <t>2022-08-20 12:48:39</t>
  </si>
  <si>
    <t>2022-06-05</t>
  </si>
  <si>
    <t>2577294</t>
  </si>
  <si>
    <t>拉克斯坎布里亚套房酒店</t>
  </si>
  <si>
    <t>Washington MyKayla Aexis</t>
  </si>
  <si>
    <t>803.72</t>
  </si>
  <si>
    <t>945.00</t>
  </si>
  <si>
    <t>2022-06-05 14:26:36</t>
  </si>
  <si>
    <t>2022-05-19</t>
  </si>
  <si>
    <t>2556193</t>
  </si>
  <si>
    <t>大雅典温德姆酒店</t>
  </si>
  <si>
    <t>Saalfeld Megan</t>
  </si>
  <si>
    <t>841.12</t>
  </si>
  <si>
    <t>976.00</t>
  </si>
  <si>
    <t>2022-05-19 12:30:58</t>
  </si>
  <si>
    <t>2654359</t>
  </si>
  <si>
    <t>费城机场品质酒店</t>
  </si>
  <si>
    <t>Vickers Howard</t>
  </si>
  <si>
    <t>524.90</t>
  </si>
  <si>
    <t>609.00</t>
  </si>
  <si>
    <t>2022-08-13 22:57:37</t>
  </si>
  <si>
    <t>2648815</t>
  </si>
  <si>
    <t>裴宝斯精品公寓</t>
  </si>
  <si>
    <t>Zagatti Alice</t>
  </si>
  <si>
    <t>504.97</t>
  </si>
  <si>
    <t>585.00</t>
  </si>
  <si>
    <t>2022-08-08 22:54:43</t>
  </si>
  <si>
    <t>2022-08-19</t>
  </si>
  <si>
    <t>2659828</t>
  </si>
  <si>
    <t>贝塔尼亚别墅酒店</t>
  </si>
  <si>
    <t>CHILTON NIGEL,caddick Sandra</t>
  </si>
  <si>
    <t>1674.66</t>
  </si>
  <si>
    <t>1932.00</t>
  </si>
  <si>
    <t>2022-08-19 04:30:16</t>
  </si>
  <si>
    <t>2022-08-22</t>
  </si>
  <si>
    <t>2663017</t>
  </si>
  <si>
    <t>蒙特利尔中心科洛姆酒店</t>
  </si>
  <si>
    <t>Robertson George</t>
  </si>
  <si>
    <t>767.96</t>
  </si>
  <si>
    <t>882.00</t>
  </si>
  <si>
    <t>2022-08-22 07:13:14</t>
  </si>
  <si>
    <t>2022-08-12</t>
  </si>
  <si>
    <t>2652478</t>
  </si>
  <si>
    <t>温哥华大都会行政酒店及会议中心</t>
  </si>
  <si>
    <t>Amandeep Brar</t>
  </si>
  <si>
    <t>918.36</t>
  </si>
  <si>
    <t>1066.00</t>
  </si>
  <si>
    <t>2022-08-12 09:00:18</t>
  </si>
  <si>
    <t>2659319</t>
  </si>
  <si>
    <t>阿里斯萨比尔康布罗纳酒店</t>
  </si>
  <si>
    <t>Kandel Bibek</t>
  </si>
  <si>
    <t>1202.42</t>
  </si>
  <si>
    <t>1388.00</t>
  </si>
  <si>
    <t>2022-08-18 16:27:22</t>
  </si>
  <si>
    <t>2660247</t>
  </si>
  <si>
    <t>阿姆斯特丹机场宜必思快捷酒店</t>
  </si>
  <si>
    <t>Goodenough Alice-Mary-Elizabeth</t>
  </si>
  <si>
    <t>1054.90</t>
  </si>
  <si>
    <t>1217.00</t>
  </si>
  <si>
    <t>2022-08-19 14:34:05</t>
  </si>
  <si>
    <t>2660347</t>
  </si>
  <si>
    <t>新地點飯店</t>
  </si>
  <si>
    <t>Coote Steven</t>
  </si>
  <si>
    <t>1816.81</t>
  </si>
  <si>
    <t>2096.00</t>
  </si>
  <si>
    <t>2022-08-19 16:02:37</t>
  </si>
  <si>
    <t>2666642</t>
  </si>
  <si>
    <t>艾尔西伦西欧坎波酒店</t>
  </si>
  <si>
    <t>GROSSO GALINDO BLANCA</t>
  </si>
  <si>
    <t>1115.15</t>
  </si>
  <si>
    <t>1273.00</t>
  </si>
  <si>
    <t>2022-08-25 06:02:39</t>
  </si>
  <si>
    <t>2665904</t>
  </si>
  <si>
    <t>欢迎市中心公寓酒店</t>
  </si>
  <si>
    <t>KANG HAIRUO,GUO JIAMING</t>
  </si>
  <si>
    <t>3952.46</t>
  </si>
  <si>
    <t>4529.00</t>
  </si>
  <si>
    <t>2022-08-24 16:15:57</t>
  </si>
  <si>
    <t>2655464</t>
  </si>
  <si>
    <t>诺瓦姆议会酒店</t>
  </si>
  <si>
    <t>Zantaria Ilya</t>
  </si>
  <si>
    <t>386.13</t>
  </si>
  <si>
    <t>448.00</t>
  </si>
  <si>
    <t>2022-08-15 03:41:03</t>
  </si>
  <si>
    <t>2666120</t>
  </si>
  <si>
    <t>特级带家具公寓</t>
  </si>
  <si>
    <t>CEPEDA CEPEDAVERONICA</t>
  </si>
  <si>
    <t>5100.06</t>
  </si>
  <si>
    <t>5844.00</t>
  </si>
  <si>
    <t>2022-08-24 19:18:16</t>
  </si>
  <si>
    <t>2022-07-29</t>
  </si>
  <si>
    <t>2637420</t>
  </si>
  <si>
    <t>黄玉酒店</t>
  </si>
  <si>
    <t>george beattie,molly beattie</t>
  </si>
  <si>
    <t>764.06</t>
  </si>
  <si>
    <t>887.00</t>
  </si>
  <si>
    <t>2022-07-29 21:24:45</t>
  </si>
  <si>
    <t>2655756</t>
  </si>
  <si>
    <t>雷德克利夫山王马拉克达珀斯机场酒店</t>
  </si>
  <si>
    <t>Davis Jessica-Clare</t>
  </si>
  <si>
    <t>831.73</t>
  </si>
  <si>
    <t>965.00</t>
  </si>
  <si>
    <t>2022-08-15 13:03:46</t>
  </si>
  <si>
    <t>2655160</t>
  </si>
  <si>
    <t>西木村庄巴利酒店</t>
  </si>
  <si>
    <t>CHAINET CHAINETPERRINE</t>
  </si>
  <si>
    <t>1780.69</t>
  </si>
  <si>
    <t>2066.00</t>
  </si>
  <si>
    <t>2022-08-14 20:17:57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</si>
</sst>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44804</v>
      </c>
      <c r="G2" s="6">
        <v>44805</v>
      </c>
      <c r="H2" s="4">
        <v>1</v>
      </c>
      <c r="I2" s="4">
        <v>1</v>
      </c>
      <c r="J2" s="4">
        <v>1</v>
      </c>
      <c r="K2" s="4" t="s">
        <v>30</v>
      </c>
      <c r="L2" s="4">
        <v>976</v>
      </c>
      <c r="M2" s="4">
        <v>976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44700</v>
      </c>
      <c r="S2" s="6">
        <v>44808</v>
      </c>
      <c r="T2" s="4" t="s">
        <v>34</v>
      </c>
      <c r="U2" s="4">
        <v>976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44804</v>
      </c>
      <c r="G3" s="6">
        <v>44805</v>
      </c>
      <c r="H3" s="4">
        <v>1</v>
      </c>
      <c r="I3" s="4">
        <v>1</v>
      </c>
      <c r="J3" s="4">
        <v>1</v>
      </c>
      <c r="K3" s="4" t="s">
        <v>30</v>
      </c>
      <c r="L3" s="4">
        <v>945</v>
      </c>
      <c r="M3" s="4">
        <v>945</v>
      </c>
      <c r="N3" s="4" t="s">
        <v>40</v>
      </c>
      <c r="O3" s="4" t="s">
        <v>32</v>
      </c>
      <c r="P3" s="4" t="s">
        <v>33</v>
      </c>
      <c r="Q3" s="4">
        <v>0</v>
      </c>
      <c r="R3" s="7">
        <v>44717</v>
      </c>
      <c r="S3" s="6">
        <v>44808</v>
      </c>
      <c r="T3" s="4" t="s">
        <v>34</v>
      </c>
      <c r="U3" s="4">
        <v>945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44803</v>
      </c>
      <c r="G4" s="6">
        <v>44805</v>
      </c>
      <c r="H4" s="4">
        <v>1</v>
      </c>
      <c r="I4" s="4">
        <v>2</v>
      </c>
      <c r="J4" s="4">
        <v>2</v>
      </c>
      <c r="K4" s="4" t="s">
        <v>30</v>
      </c>
      <c r="L4" s="4">
        <v>1678</v>
      </c>
      <c r="M4" s="4">
        <v>1678</v>
      </c>
      <c r="N4" s="4" t="s">
        <v>46</v>
      </c>
      <c r="O4" s="4" t="s">
        <v>32</v>
      </c>
      <c r="P4" s="4" t="s">
        <v>33</v>
      </c>
      <c r="Q4" s="4">
        <v>0</v>
      </c>
      <c r="R4" s="7">
        <v>44760</v>
      </c>
      <c r="S4" s="6">
        <v>44808</v>
      </c>
      <c r="T4" s="4" t="s">
        <v>34</v>
      </c>
      <c r="U4" s="4">
        <v>1678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44801</v>
      </c>
      <c r="G5" s="6">
        <v>44805</v>
      </c>
      <c r="H5" s="4">
        <v>1</v>
      </c>
      <c r="I5" s="4">
        <v>4</v>
      </c>
      <c r="J5" s="4">
        <v>4</v>
      </c>
      <c r="K5" s="4" t="s">
        <v>30</v>
      </c>
      <c r="L5" s="4">
        <v>4192</v>
      </c>
      <c r="M5" s="4">
        <v>4192</v>
      </c>
      <c r="N5" s="4" t="s">
        <v>51</v>
      </c>
      <c r="O5" s="4" t="s">
        <v>32</v>
      </c>
      <c r="P5" s="4" t="s">
        <v>33</v>
      </c>
      <c r="Q5" s="4">
        <v>0</v>
      </c>
      <c r="R5" s="7">
        <v>44780</v>
      </c>
      <c r="S5" s="6">
        <v>44808</v>
      </c>
      <c r="T5" s="4" t="s">
        <v>34</v>
      </c>
      <c r="U5" s="4">
        <v>4192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44801</v>
      </c>
      <c r="G6" s="6">
        <v>44805</v>
      </c>
      <c r="H6" s="4">
        <v>1</v>
      </c>
      <c r="I6" s="4">
        <v>4</v>
      </c>
      <c r="J6" s="4">
        <v>4</v>
      </c>
      <c r="K6" s="4" t="s">
        <v>30</v>
      </c>
      <c r="L6" s="4">
        <v>-4192</v>
      </c>
      <c r="M6" s="4">
        <v>-4192</v>
      </c>
      <c r="N6" s="4" t="s">
        <v>51</v>
      </c>
      <c r="O6" s="4" t="s">
        <v>32</v>
      </c>
      <c r="P6" s="4" t="s">
        <v>33</v>
      </c>
      <c r="Q6" s="4">
        <v>0</v>
      </c>
      <c r="R6" s="7">
        <v>44780</v>
      </c>
      <c r="S6" s="6">
        <v>44808</v>
      </c>
      <c r="T6" s="4" t="s">
        <v>34</v>
      </c>
      <c r="U6" s="4">
        <v>-4192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44801</v>
      </c>
      <c r="G7" s="6">
        <v>44805</v>
      </c>
      <c r="H7" s="4">
        <v>1</v>
      </c>
      <c r="I7" s="4">
        <v>4</v>
      </c>
      <c r="J7" s="4">
        <v>4</v>
      </c>
      <c r="K7" s="4" t="s">
        <v>30</v>
      </c>
      <c r="L7" s="4">
        <v>4192</v>
      </c>
      <c r="M7" s="4">
        <v>4192</v>
      </c>
      <c r="N7" s="4" t="s">
        <v>51</v>
      </c>
      <c r="O7" s="4" t="s">
        <v>32</v>
      </c>
      <c r="P7" s="4" t="s">
        <v>33</v>
      </c>
      <c r="Q7" s="4">
        <v>0</v>
      </c>
      <c r="R7" s="7">
        <v>44781</v>
      </c>
      <c r="S7" s="6">
        <v>44808</v>
      </c>
      <c r="T7" s="4" t="s">
        <v>34</v>
      </c>
      <c r="U7" s="4">
        <v>4192</v>
      </c>
      <c r="V7" s="4">
        <v>0</v>
      </c>
      <c r="W7" s="4">
        <v>0</v>
      </c>
      <c r="X7" s="4" t="s">
        <v>41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44804</v>
      </c>
      <c r="G8" s="6">
        <v>44805</v>
      </c>
      <c r="H8" s="4">
        <v>1</v>
      </c>
      <c r="I8" s="4">
        <v>1</v>
      </c>
      <c r="J8" s="4">
        <v>1</v>
      </c>
      <c r="K8" s="4" t="s">
        <v>30</v>
      </c>
      <c r="L8" s="4">
        <v>563</v>
      </c>
      <c r="M8" s="4">
        <v>563</v>
      </c>
      <c r="N8" s="4" t="s">
        <v>58</v>
      </c>
      <c r="O8" s="4" t="s">
        <v>32</v>
      </c>
      <c r="P8" s="4" t="s">
        <v>33</v>
      </c>
      <c r="Q8" s="4">
        <v>0</v>
      </c>
      <c r="R8" s="7">
        <v>44781</v>
      </c>
      <c r="S8" s="6">
        <v>44808</v>
      </c>
      <c r="T8" s="4" t="s">
        <v>34</v>
      </c>
      <c r="U8" s="4">
        <v>563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44804</v>
      </c>
      <c r="G9" s="6">
        <v>44805</v>
      </c>
      <c r="H9" s="4">
        <v>1</v>
      </c>
      <c r="I9" s="4">
        <v>1</v>
      </c>
      <c r="J9" s="4">
        <v>1</v>
      </c>
      <c r="K9" s="4" t="s">
        <v>30</v>
      </c>
      <c r="L9" s="4">
        <v>585</v>
      </c>
      <c r="M9" s="4">
        <v>585</v>
      </c>
      <c r="N9" s="4" t="s">
        <v>62</v>
      </c>
      <c r="O9" s="4" t="s">
        <v>32</v>
      </c>
      <c r="P9" s="4" t="s">
        <v>33</v>
      </c>
      <c r="Q9" s="4">
        <v>0</v>
      </c>
      <c r="R9" s="7">
        <v>44781</v>
      </c>
      <c r="S9" s="6">
        <v>44808</v>
      </c>
      <c r="T9" s="4" t="s">
        <v>34</v>
      </c>
      <c r="U9" s="4">
        <v>585</v>
      </c>
      <c r="V9" s="4">
        <v>0</v>
      </c>
      <c r="W9" s="4">
        <v>0</v>
      </c>
      <c r="X9" s="4" t="s">
        <v>41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44804</v>
      </c>
      <c r="G10" s="6">
        <v>44805</v>
      </c>
      <c r="H10" s="4">
        <v>1</v>
      </c>
      <c r="I10" s="4">
        <v>1</v>
      </c>
      <c r="J10" s="4">
        <v>1</v>
      </c>
      <c r="K10" s="4" t="s">
        <v>30</v>
      </c>
      <c r="L10" s="4">
        <v>1066</v>
      </c>
      <c r="M10" s="4">
        <v>1066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44785</v>
      </c>
      <c r="S10" s="6">
        <v>44808</v>
      </c>
      <c r="T10" s="4" t="s">
        <v>34</v>
      </c>
      <c r="U10" s="4">
        <v>1066</v>
      </c>
      <c r="V10" s="4">
        <v>0</v>
      </c>
      <c r="W10" s="4">
        <v>0</v>
      </c>
      <c r="X10" s="4" t="s">
        <v>41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44804</v>
      </c>
      <c r="G11" s="6">
        <v>44805</v>
      </c>
      <c r="H11" s="4">
        <v>1</v>
      </c>
      <c r="I11" s="4">
        <v>1</v>
      </c>
      <c r="J11" s="4">
        <v>1</v>
      </c>
      <c r="K11" s="4" t="s">
        <v>30</v>
      </c>
      <c r="L11" s="4">
        <v>448</v>
      </c>
      <c r="M11" s="4">
        <v>448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44788</v>
      </c>
      <c r="S11" s="6">
        <v>44808</v>
      </c>
      <c r="T11" s="4" t="s">
        <v>34</v>
      </c>
      <c r="U11" s="4">
        <v>448</v>
      </c>
      <c r="V11" s="4">
        <v>0</v>
      </c>
      <c r="W11" s="4">
        <v>0</v>
      </c>
      <c r="X11" s="4" t="s">
        <v>41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44804</v>
      </c>
      <c r="G12" s="6">
        <v>44805</v>
      </c>
      <c r="H12" s="4">
        <v>1</v>
      </c>
      <c r="I12" s="4">
        <v>1</v>
      </c>
      <c r="J12" s="4">
        <v>1</v>
      </c>
      <c r="K12" s="4" t="s">
        <v>30</v>
      </c>
      <c r="L12" s="4">
        <v>965</v>
      </c>
      <c r="M12" s="4">
        <v>965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44788</v>
      </c>
      <c r="S12" s="6">
        <v>44808</v>
      </c>
      <c r="T12" s="4" t="s">
        <v>34</v>
      </c>
      <c r="U12" s="4">
        <v>965</v>
      </c>
      <c r="V12" s="4">
        <v>0</v>
      </c>
      <c r="W12" s="4">
        <v>0</v>
      </c>
      <c r="X12" s="4" t="s">
        <v>41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44803</v>
      </c>
      <c r="G13" s="6">
        <v>44805</v>
      </c>
      <c r="H13" s="4">
        <v>1</v>
      </c>
      <c r="I13" s="4">
        <v>2</v>
      </c>
      <c r="J13" s="4">
        <v>2</v>
      </c>
      <c r="K13" s="4" t="s">
        <v>30</v>
      </c>
      <c r="L13" s="4">
        <v>18558</v>
      </c>
      <c r="M13" s="4">
        <v>18558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44791</v>
      </c>
      <c r="S13" s="6">
        <v>44808</v>
      </c>
      <c r="T13" s="4" t="s">
        <v>34</v>
      </c>
      <c r="U13" s="4">
        <v>18558</v>
      </c>
      <c r="V13" s="4">
        <v>0</v>
      </c>
      <c r="W13" s="4">
        <v>0</v>
      </c>
      <c r="X13" s="4" t="s">
        <v>41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44803</v>
      </c>
      <c r="G14" s="6">
        <v>44805</v>
      </c>
      <c r="H14" s="4">
        <v>1</v>
      </c>
      <c r="I14" s="4">
        <v>2</v>
      </c>
      <c r="J14" s="4">
        <v>2</v>
      </c>
      <c r="K14" s="4" t="s">
        <v>30</v>
      </c>
      <c r="L14" s="4">
        <v>1388</v>
      </c>
      <c r="M14" s="4">
        <v>1388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44791</v>
      </c>
      <c r="S14" s="6">
        <v>44808</v>
      </c>
      <c r="T14" s="4" t="s">
        <v>34</v>
      </c>
      <c r="U14" s="4">
        <v>1388</v>
      </c>
      <c r="V14" s="4">
        <v>0</v>
      </c>
      <c r="W14" s="4">
        <v>0</v>
      </c>
      <c r="X14" s="4" t="s">
        <v>88</v>
      </c>
      <c r="Y14" s="4" t="s">
        <v>41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44804</v>
      </c>
      <c r="G15" s="6">
        <v>44805</v>
      </c>
      <c r="H15" s="4">
        <v>1</v>
      </c>
      <c r="I15" s="4">
        <v>1</v>
      </c>
      <c r="J15" s="4">
        <v>1</v>
      </c>
      <c r="K15" s="4" t="s">
        <v>30</v>
      </c>
      <c r="L15" s="4">
        <v>531</v>
      </c>
      <c r="M15" s="4">
        <v>531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44794</v>
      </c>
      <c r="S15" s="6">
        <v>44808</v>
      </c>
      <c r="T15" s="4" t="s">
        <v>34</v>
      </c>
      <c r="U15" s="4">
        <v>531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44804</v>
      </c>
      <c r="G16" s="6">
        <v>44805</v>
      </c>
      <c r="H16" s="4">
        <v>1</v>
      </c>
      <c r="I16" s="4">
        <v>1</v>
      </c>
      <c r="J16" s="4">
        <v>1</v>
      </c>
      <c r="K16" s="4" t="s">
        <v>30</v>
      </c>
      <c r="L16" s="4">
        <v>310</v>
      </c>
      <c r="M16" s="4">
        <v>310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44794</v>
      </c>
      <c r="S16" s="6">
        <v>44808</v>
      </c>
      <c r="T16" s="4" t="s">
        <v>34</v>
      </c>
      <c r="U16" s="4">
        <v>310</v>
      </c>
      <c r="V16" s="4">
        <v>0</v>
      </c>
      <c r="W16" s="4">
        <v>0</v>
      </c>
      <c r="X16" s="4" t="s">
        <v>41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44798</v>
      </c>
      <c r="G17" s="6">
        <v>44805</v>
      </c>
      <c r="H17" s="4">
        <v>1</v>
      </c>
      <c r="I17" s="4">
        <v>7</v>
      </c>
      <c r="J17" s="4">
        <v>7</v>
      </c>
      <c r="K17" s="4" t="s">
        <v>30</v>
      </c>
      <c r="L17" s="4">
        <v>4529</v>
      </c>
      <c r="M17" s="4">
        <v>4529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44797</v>
      </c>
      <c r="S17" s="6">
        <v>44808</v>
      </c>
      <c r="T17" s="4" t="s">
        <v>34</v>
      </c>
      <c r="U17" s="4">
        <v>4529</v>
      </c>
      <c r="V17" s="4">
        <v>0</v>
      </c>
      <c r="W17" s="4">
        <v>0</v>
      </c>
      <c r="X17" s="4" t="s">
        <v>41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44798</v>
      </c>
      <c r="G18" s="6">
        <v>44805</v>
      </c>
      <c r="H18" s="4">
        <v>1</v>
      </c>
      <c r="I18" s="4">
        <v>7</v>
      </c>
      <c r="J18" s="4">
        <v>7</v>
      </c>
      <c r="K18" s="4" t="s">
        <v>30</v>
      </c>
      <c r="L18" s="4">
        <v>4011</v>
      </c>
      <c r="M18" s="4">
        <v>4011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44797</v>
      </c>
      <c r="S18" s="6">
        <v>44808</v>
      </c>
      <c r="T18" s="4" t="s">
        <v>34</v>
      </c>
      <c r="U18" s="4">
        <v>4011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44804</v>
      </c>
      <c r="G19" s="6">
        <v>44805</v>
      </c>
      <c r="H19" s="4">
        <v>1</v>
      </c>
      <c r="I19" s="4">
        <v>1</v>
      </c>
      <c r="J19" s="4">
        <v>1</v>
      </c>
      <c r="K19" s="4" t="s">
        <v>30</v>
      </c>
      <c r="L19" s="4">
        <v>1273</v>
      </c>
      <c r="M19" s="4">
        <v>1273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44798</v>
      </c>
      <c r="S19" s="6">
        <v>44808</v>
      </c>
      <c r="T19" s="4" t="s">
        <v>34</v>
      </c>
      <c r="U19" s="4">
        <v>1273</v>
      </c>
      <c r="V19" s="4">
        <v>0</v>
      </c>
      <c r="W19" s="4">
        <v>0</v>
      </c>
      <c r="X19" s="4" t="s">
        <v>41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44801</v>
      </c>
      <c r="G20" s="6">
        <v>44805</v>
      </c>
      <c r="H20" s="4">
        <v>1</v>
      </c>
      <c r="I20" s="4">
        <v>4</v>
      </c>
      <c r="J20" s="4">
        <v>4</v>
      </c>
      <c r="K20" s="4" t="s">
        <v>30</v>
      </c>
      <c r="L20" s="4">
        <v>4892</v>
      </c>
      <c r="M20" s="4">
        <v>4892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44808</v>
      </c>
      <c r="T20" s="4" t="s">
        <v>34</v>
      </c>
      <c r="U20" s="4">
        <v>4892</v>
      </c>
      <c r="V20" s="4">
        <v>0</v>
      </c>
      <c r="W20" s="4">
        <v>0</v>
      </c>
      <c r="X20" s="4" t="s">
        <v>41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44804</v>
      </c>
      <c r="G21" s="6">
        <v>44805</v>
      </c>
      <c r="H21" s="4">
        <v>1</v>
      </c>
      <c r="I21" s="4">
        <v>1</v>
      </c>
      <c r="J21" s="4">
        <v>1</v>
      </c>
      <c r="K21" s="4" t="s">
        <v>30</v>
      </c>
      <c r="L21" s="4">
        <v>483</v>
      </c>
      <c r="M21" s="4">
        <v>483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44800</v>
      </c>
      <c r="S21" s="6">
        <v>44808</v>
      </c>
      <c r="T21" s="4" t="s">
        <v>34</v>
      </c>
      <c r="U21" s="4">
        <v>483</v>
      </c>
      <c r="V21" s="4">
        <v>0</v>
      </c>
      <c r="W21" s="4">
        <v>0</v>
      </c>
      <c r="X21" s="4" t="s">
        <v>41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44803</v>
      </c>
      <c r="G22" s="6">
        <v>44805</v>
      </c>
      <c r="H22" s="4">
        <v>1</v>
      </c>
      <c r="I22" s="4">
        <v>2</v>
      </c>
      <c r="J22" s="4">
        <v>2</v>
      </c>
      <c r="K22" s="4" t="s">
        <v>30</v>
      </c>
      <c r="L22" s="4">
        <v>3406</v>
      </c>
      <c r="M22" s="4">
        <v>3406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44800</v>
      </c>
      <c r="S22" s="6">
        <v>44808</v>
      </c>
      <c r="T22" s="4" t="s">
        <v>34</v>
      </c>
      <c r="U22" s="4">
        <v>3406</v>
      </c>
      <c r="V22" s="4">
        <v>0</v>
      </c>
      <c r="W22" s="4">
        <v>0</v>
      </c>
      <c r="X22" s="4" t="s">
        <v>41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44804</v>
      </c>
      <c r="G23" s="6">
        <v>44805</v>
      </c>
      <c r="H23" s="4">
        <v>1</v>
      </c>
      <c r="I23" s="4">
        <v>1</v>
      </c>
      <c r="J23" s="4">
        <v>1</v>
      </c>
      <c r="K23" s="4" t="s">
        <v>30</v>
      </c>
      <c r="L23" s="4">
        <v>522</v>
      </c>
      <c r="M23" s="4">
        <v>522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44800</v>
      </c>
      <c r="S23" s="6">
        <v>44808</v>
      </c>
      <c r="T23" s="4" t="s">
        <v>34</v>
      </c>
      <c r="U23" s="4">
        <v>522</v>
      </c>
      <c r="V23" s="4">
        <v>0</v>
      </c>
      <c r="W23" s="4">
        <v>0</v>
      </c>
      <c r="X23" s="4" t="s">
        <v>41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44804</v>
      </c>
      <c r="G24" s="6">
        <v>44805</v>
      </c>
      <c r="H24" s="4">
        <v>1</v>
      </c>
      <c r="I24" s="4">
        <v>1</v>
      </c>
      <c r="J24" s="4">
        <v>1</v>
      </c>
      <c r="K24" s="4" t="s">
        <v>30</v>
      </c>
      <c r="L24" s="4">
        <v>416</v>
      </c>
      <c r="M24" s="4">
        <v>416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44800</v>
      </c>
      <c r="S24" s="6">
        <v>44808</v>
      </c>
      <c r="T24" s="4" t="s">
        <v>34</v>
      </c>
      <c r="U24" s="4">
        <v>416</v>
      </c>
      <c r="V24" s="4">
        <v>0</v>
      </c>
      <c r="W24" s="4">
        <v>0</v>
      </c>
      <c r="X24" s="4" t="s">
        <v>41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44803</v>
      </c>
      <c r="G25" s="6">
        <v>44805</v>
      </c>
      <c r="H25" s="4">
        <v>1</v>
      </c>
      <c r="I25" s="4">
        <v>2</v>
      </c>
      <c r="J25" s="4">
        <v>2</v>
      </c>
      <c r="K25" s="4" t="s">
        <v>30</v>
      </c>
      <c r="L25" s="4">
        <v>714</v>
      </c>
      <c r="M25" s="4">
        <v>714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44801</v>
      </c>
      <c r="S25" s="6">
        <v>44808</v>
      </c>
      <c r="T25" s="4" t="s">
        <v>34</v>
      </c>
      <c r="U25" s="4">
        <v>714</v>
      </c>
      <c r="V25" s="4">
        <v>0</v>
      </c>
      <c r="W25" s="4">
        <v>0</v>
      </c>
      <c r="X25" s="4" t="s">
        <v>41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44803</v>
      </c>
      <c r="G26" s="6">
        <v>44805</v>
      </c>
      <c r="H26" s="4">
        <v>1</v>
      </c>
      <c r="I26" s="4">
        <v>2</v>
      </c>
      <c r="J26" s="4">
        <v>2</v>
      </c>
      <c r="K26" s="4" t="s">
        <v>30</v>
      </c>
      <c r="L26" s="4">
        <v>1012</v>
      </c>
      <c r="M26" s="4">
        <v>1012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44801</v>
      </c>
      <c r="S26" s="6">
        <v>44808</v>
      </c>
      <c r="T26" s="4" t="s">
        <v>34</v>
      </c>
      <c r="U26" s="4">
        <v>1012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44803</v>
      </c>
      <c r="G27" s="6">
        <v>44805</v>
      </c>
      <c r="H27" s="4">
        <v>1</v>
      </c>
      <c r="I27" s="4">
        <v>2</v>
      </c>
      <c r="J27" s="4">
        <v>2</v>
      </c>
      <c r="K27" s="4" t="s">
        <v>30</v>
      </c>
      <c r="L27" s="4">
        <v>508</v>
      </c>
      <c r="M27" s="4">
        <v>508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44802</v>
      </c>
      <c r="S27" s="6">
        <v>44808</v>
      </c>
      <c r="T27" s="4" t="s">
        <v>34</v>
      </c>
      <c r="U27" s="4">
        <v>508</v>
      </c>
      <c r="V27" s="4">
        <v>0</v>
      </c>
      <c r="W27" s="4">
        <v>0</v>
      </c>
      <c r="X27" s="4" t="s">
        <v>41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44804</v>
      </c>
      <c r="G28" s="6">
        <v>44805</v>
      </c>
      <c r="H28" s="4">
        <v>1</v>
      </c>
      <c r="I28" s="4">
        <v>1</v>
      </c>
      <c r="J28" s="4">
        <v>1</v>
      </c>
      <c r="K28" s="4" t="s">
        <v>30</v>
      </c>
      <c r="L28" s="4">
        <v>985</v>
      </c>
      <c r="M28" s="4">
        <v>985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44803</v>
      </c>
      <c r="S28" s="6">
        <v>44808</v>
      </c>
      <c r="T28" s="4" t="s">
        <v>34</v>
      </c>
      <c r="U28" s="4">
        <v>985</v>
      </c>
      <c r="V28" s="4">
        <v>0</v>
      </c>
      <c r="W28" s="4">
        <v>0</v>
      </c>
      <c r="X28" s="4" t="s">
        <v>41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44804</v>
      </c>
      <c r="G29" s="6">
        <v>44805</v>
      </c>
      <c r="H29" s="4">
        <v>1</v>
      </c>
      <c r="I29" s="4">
        <v>1</v>
      </c>
      <c r="J29" s="4">
        <v>1</v>
      </c>
      <c r="K29" s="4" t="s">
        <v>30</v>
      </c>
      <c r="L29" s="4">
        <v>1496</v>
      </c>
      <c r="M29" s="4">
        <v>1496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44803</v>
      </c>
      <c r="S29" s="6">
        <v>44808</v>
      </c>
      <c r="T29" s="4" t="s">
        <v>34</v>
      </c>
      <c r="U29" s="4">
        <v>1496</v>
      </c>
      <c r="V29" s="4">
        <v>0</v>
      </c>
      <c r="W29" s="4">
        <v>0</v>
      </c>
      <c r="X29" s="4" t="s">
        <v>41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44803</v>
      </c>
      <c r="G30" s="6">
        <v>44805</v>
      </c>
      <c r="H30" s="4">
        <v>1</v>
      </c>
      <c r="I30" s="4">
        <v>2</v>
      </c>
      <c r="J30" s="4">
        <v>2</v>
      </c>
      <c r="K30" s="4" t="s">
        <v>30</v>
      </c>
      <c r="L30" s="4">
        <v>1336</v>
      </c>
      <c r="M30" s="4">
        <v>1336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44803</v>
      </c>
      <c r="S30" s="6">
        <v>44808</v>
      </c>
      <c r="T30" s="4" t="s">
        <v>34</v>
      </c>
      <c r="U30" s="4">
        <v>1336</v>
      </c>
      <c r="V30" s="4">
        <v>0</v>
      </c>
      <c r="W30" s="4">
        <v>0</v>
      </c>
      <c r="X30" s="4" t="s">
        <v>41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44804</v>
      </c>
      <c r="G31" s="6">
        <v>44805</v>
      </c>
      <c r="H31" s="4">
        <v>1</v>
      </c>
      <c r="I31" s="4">
        <v>1</v>
      </c>
      <c r="J31" s="4">
        <v>1</v>
      </c>
      <c r="K31" s="4" t="s">
        <v>30</v>
      </c>
      <c r="L31" s="4">
        <v>1181</v>
      </c>
      <c r="M31" s="4">
        <v>1181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44803</v>
      </c>
      <c r="S31" s="6">
        <v>44808</v>
      </c>
      <c r="T31" s="4" t="s">
        <v>34</v>
      </c>
      <c r="U31" s="4">
        <v>1181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44804</v>
      </c>
      <c r="G32" s="6">
        <v>44805</v>
      </c>
      <c r="H32" s="4">
        <v>1</v>
      </c>
      <c r="I32" s="4">
        <v>1</v>
      </c>
      <c r="J32" s="4">
        <v>1</v>
      </c>
      <c r="K32" s="4" t="s">
        <v>30</v>
      </c>
      <c r="L32" s="4">
        <v>135</v>
      </c>
      <c r="M32" s="4">
        <v>135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44803</v>
      </c>
      <c r="S32" s="6">
        <v>44808</v>
      </c>
      <c r="T32" s="4" t="s">
        <v>34</v>
      </c>
      <c r="U32" s="4">
        <v>135</v>
      </c>
      <c r="V32" s="4">
        <v>0</v>
      </c>
      <c r="W32" s="4">
        <v>0</v>
      </c>
      <c r="X32" s="4" t="s">
        <v>41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140</v>
      </c>
      <c r="E33" s="4" t="s">
        <v>141</v>
      </c>
      <c r="F33" s="6">
        <v>44804</v>
      </c>
      <c r="G33" s="6">
        <v>44805</v>
      </c>
      <c r="H33" s="4">
        <v>1</v>
      </c>
      <c r="I33" s="4">
        <v>1</v>
      </c>
      <c r="J33" s="4">
        <v>1</v>
      </c>
      <c r="K33" s="4" t="s">
        <v>30</v>
      </c>
      <c r="L33" s="4">
        <v>361</v>
      </c>
      <c r="M33" s="4">
        <v>361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44804</v>
      </c>
      <c r="S33" s="6">
        <v>44808</v>
      </c>
      <c r="T33" s="4" t="s">
        <v>34</v>
      </c>
      <c r="U33" s="4">
        <v>361</v>
      </c>
      <c r="V33" s="4">
        <v>0</v>
      </c>
      <c r="W33" s="4">
        <v>0</v>
      </c>
      <c r="X33" s="4" t="s">
        <v>41</v>
      </c>
      <c r="Y33" s="4" t="s">
        <v>143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44804</v>
      </c>
      <c r="G34" s="6">
        <v>44805</v>
      </c>
      <c r="H34" s="4">
        <v>1</v>
      </c>
      <c r="I34" s="4">
        <v>1</v>
      </c>
      <c r="J34" s="4">
        <v>1</v>
      </c>
      <c r="K34" s="4" t="s">
        <v>30</v>
      </c>
      <c r="L34" s="4">
        <v>789</v>
      </c>
      <c r="M34" s="4">
        <v>789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44804</v>
      </c>
      <c r="S34" s="6">
        <v>44808</v>
      </c>
      <c r="T34" s="4" t="s">
        <v>34</v>
      </c>
      <c r="U34" s="4">
        <v>789</v>
      </c>
      <c r="V34" s="4">
        <v>0</v>
      </c>
      <c r="W34" s="4">
        <v>0</v>
      </c>
      <c r="X34" s="4" t="s">
        <v>183</v>
      </c>
      <c r="Y34" s="4" t="s">
        <v>41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44804</v>
      </c>
      <c r="G35" s="6">
        <v>44805</v>
      </c>
      <c r="H35" s="4">
        <v>1</v>
      </c>
      <c r="I35" s="4">
        <v>1</v>
      </c>
      <c r="J35" s="4">
        <v>1</v>
      </c>
      <c r="K35" s="4" t="s">
        <v>30</v>
      </c>
      <c r="L35" s="4">
        <v>351</v>
      </c>
      <c r="M35" s="4">
        <v>351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44804</v>
      </c>
      <c r="S35" s="6">
        <v>44808</v>
      </c>
      <c r="T35" s="4" t="s">
        <v>34</v>
      </c>
      <c r="U35" s="4">
        <v>351</v>
      </c>
      <c r="V35" s="4">
        <v>0</v>
      </c>
      <c r="W35" s="4">
        <v>0</v>
      </c>
      <c r="X35" s="4" t="s">
        <v>41</v>
      </c>
      <c r="Y35" s="4" t="s">
        <v>188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44804</v>
      </c>
      <c r="G36" s="6">
        <v>44805</v>
      </c>
      <c r="H36" s="4">
        <v>1</v>
      </c>
      <c r="I36" s="4">
        <v>1</v>
      </c>
      <c r="J36" s="4">
        <v>1</v>
      </c>
      <c r="K36" s="4" t="s">
        <v>30</v>
      </c>
      <c r="L36" s="4">
        <v>738</v>
      </c>
      <c r="M36" s="4">
        <v>738</v>
      </c>
      <c r="N36" s="4" t="s">
        <v>192</v>
      </c>
      <c r="O36" s="4" t="s">
        <v>32</v>
      </c>
      <c r="P36" s="4" t="s">
        <v>33</v>
      </c>
      <c r="Q36" s="4">
        <v>0</v>
      </c>
      <c r="R36" s="7">
        <v>44804</v>
      </c>
      <c r="S36" s="6">
        <v>44808</v>
      </c>
      <c r="T36" s="4" t="s">
        <v>34</v>
      </c>
      <c r="U36" s="4">
        <v>738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44804</v>
      </c>
      <c r="G37" s="6">
        <v>44805</v>
      </c>
      <c r="H37" s="4">
        <v>1</v>
      </c>
      <c r="I37" s="4">
        <v>1</v>
      </c>
      <c r="J37" s="4">
        <v>1</v>
      </c>
      <c r="K37" s="4" t="s">
        <v>30</v>
      </c>
      <c r="L37" s="4">
        <v>148</v>
      </c>
      <c r="M37" s="4">
        <v>148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44804</v>
      </c>
      <c r="S37" s="6">
        <v>44808</v>
      </c>
      <c r="T37" s="4" t="s">
        <v>34</v>
      </c>
      <c r="U37" s="4">
        <v>148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44804</v>
      </c>
      <c r="G38" s="6">
        <v>44805</v>
      </c>
      <c r="H38" s="4">
        <v>1</v>
      </c>
      <c r="I38" s="4">
        <v>1</v>
      </c>
      <c r="J38" s="4">
        <v>1</v>
      </c>
      <c r="K38" s="4" t="s">
        <v>30</v>
      </c>
      <c r="L38" s="4">
        <v>483</v>
      </c>
      <c r="M38" s="4">
        <v>483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44804</v>
      </c>
      <c r="S38" s="6">
        <v>44808</v>
      </c>
      <c r="T38" s="4" t="s">
        <v>34</v>
      </c>
      <c r="U38" s="4">
        <v>483</v>
      </c>
      <c r="V38" s="4">
        <v>0</v>
      </c>
      <c r="W38" s="4">
        <v>0</v>
      </c>
      <c r="X38" s="4" t="s">
        <v>201</v>
      </c>
      <c r="Y38" s="4" t="s">
        <v>41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173</v>
      </c>
      <c r="E39" s="4" t="s">
        <v>174</v>
      </c>
      <c r="F39" s="6">
        <v>44804</v>
      </c>
      <c r="G39" s="6">
        <v>44805</v>
      </c>
      <c r="H39" s="4">
        <v>1</v>
      </c>
      <c r="I39" s="4">
        <v>1</v>
      </c>
      <c r="J39" s="4">
        <v>1</v>
      </c>
      <c r="K39" s="4" t="s">
        <v>30</v>
      </c>
      <c r="L39" s="4">
        <v>135</v>
      </c>
      <c r="M39" s="4">
        <v>135</v>
      </c>
      <c r="N39" s="4" t="s">
        <v>175</v>
      </c>
      <c r="O39" s="4" t="s">
        <v>32</v>
      </c>
      <c r="P39" s="4" t="s">
        <v>33</v>
      </c>
      <c r="Q39" s="4">
        <v>0</v>
      </c>
      <c r="R39" s="7">
        <v>44804</v>
      </c>
      <c r="S39" s="6">
        <v>44808</v>
      </c>
      <c r="T39" s="4" t="s">
        <v>34</v>
      </c>
      <c r="U39" s="4">
        <v>135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44804</v>
      </c>
      <c r="G40" s="6">
        <v>44805</v>
      </c>
      <c r="H40" s="4">
        <v>1</v>
      </c>
      <c r="I40" s="4">
        <v>1</v>
      </c>
      <c r="J40" s="4">
        <v>1</v>
      </c>
      <c r="K40" s="4" t="s">
        <v>30</v>
      </c>
      <c r="L40" s="4">
        <v>254</v>
      </c>
      <c r="M40" s="4">
        <v>254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44804</v>
      </c>
      <c r="S40" s="6">
        <v>44808</v>
      </c>
      <c r="T40" s="4" t="s">
        <v>34</v>
      </c>
      <c r="U40" s="4">
        <v>254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44804</v>
      </c>
      <c r="G41" s="6">
        <v>44805</v>
      </c>
      <c r="H41" s="4">
        <v>1</v>
      </c>
      <c r="I41" s="4">
        <v>1</v>
      </c>
      <c r="J41" s="4">
        <v>1</v>
      </c>
      <c r="K41" s="4" t="s">
        <v>30</v>
      </c>
      <c r="L41" s="4">
        <v>524</v>
      </c>
      <c r="M41" s="4">
        <v>524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44804</v>
      </c>
      <c r="S41" s="6">
        <v>44808</v>
      </c>
      <c r="T41" s="4" t="s">
        <v>34</v>
      </c>
      <c r="U41" s="4">
        <v>524</v>
      </c>
      <c r="V41" s="4">
        <v>0</v>
      </c>
      <c r="W41" s="4">
        <v>0</v>
      </c>
      <c r="X41" s="4" t="s">
        <v>41</v>
      </c>
      <c r="Y41" s="4" t="s">
        <v>143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44804</v>
      </c>
      <c r="G42" s="6">
        <v>44805</v>
      </c>
      <c r="H42" s="4">
        <v>1</v>
      </c>
      <c r="I42" s="4">
        <v>1</v>
      </c>
      <c r="J42" s="4">
        <v>1</v>
      </c>
      <c r="K42" s="4" t="s">
        <v>30</v>
      </c>
      <c r="L42" s="4">
        <v>451</v>
      </c>
      <c r="M42" s="4">
        <v>451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44804</v>
      </c>
      <c r="S42" s="6">
        <v>44808</v>
      </c>
      <c r="T42" s="4" t="s">
        <v>34</v>
      </c>
      <c r="U42" s="4">
        <v>451</v>
      </c>
      <c r="V42" s="4">
        <v>0</v>
      </c>
      <c r="W42" s="4">
        <v>0</v>
      </c>
      <c r="X42" s="4" t="s">
        <v>41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44804</v>
      </c>
      <c r="G43" s="6">
        <v>44805</v>
      </c>
      <c r="H43" s="4">
        <v>2</v>
      </c>
      <c r="I43" s="4">
        <v>1</v>
      </c>
      <c r="J43" s="4">
        <v>2</v>
      </c>
      <c r="K43" s="4" t="s">
        <v>30</v>
      </c>
      <c r="L43" s="4">
        <v>280</v>
      </c>
      <c r="M43" s="4">
        <v>280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44804</v>
      </c>
      <c r="S43" s="6">
        <v>44808</v>
      </c>
      <c r="T43" s="4" t="s">
        <v>34</v>
      </c>
      <c r="U43" s="4">
        <v>280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140</v>
      </c>
      <c r="E44" s="4" t="s">
        <v>141</v>
      </c>
      <c r="F44" s="6">
        <v>44804</v>
      </c>
      <c r="G44" s="6">
        <v>44805</v>
      </c>
      <c r="H44" s="4">
        <v>1</v>
      </c>
      <c r="I44" s="4">
        <v>1</v>
      </c>
      <c r="J44" s="4">
        <v>1</v>
      </c>
      <c r="K44" s="4" t="s">
        <v>30</v>
      </c>
      <c r="L44" s="4">
        <v>361</v>
      </c>
      <c r="M44" s="4">
        <v>361</v>
      </c>
      <c r="N44" s="4" t="s">
        <v>223</v>
      </c>
      <c r="O44" s="4" t="s">
        <v>32</v>
      </c>
      <c r="P44" s="4" t="s">
        <v>33</v>
      </c>
      <c r="Q44" s="4">
        <v>0</v>
      </c>
      <c r="R44" s="7">
        <v>44804</v>
      </c>
      <c r="S44" s="6">
        <v>44808</v>
      </c>
      <c r="T44" s="4" t="s">
        <v>34</v>
      </c>
      <c r="U44" s="4">
        <v>361</v>
      </c>
      <c r="V44" s="4">
        <v>0</v>
      </c>
      <c r="W44" s="4">
        <v>0</v>
      </c>
      <c r="X44" s="4" t="s">
        <v>224</v>
      </c>
      <c r="Y44" s="4" t="s">
        <v>143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44804</v>
      </c>
      <c r="G45" s="6">
        <v>44805</v>
      </c>
      <c r="H45" s="4">
        <v>1</v>
      </c>
      <c r="I45" s="4">
        <v>1</v>
      </c>
      <c r="J45" s="4">
        <v>1</v>
      </c>
      <c r="K45" s="4" t="s">
        <v>30</v>
      </c>
      <c r="L45" s="4">
        <v>163</v>
      </c>
      <c r="M45" s="4">
        <v>163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44804</v>
      </c>
      <c r="S45" s="6">
        <v>44808</v>
      </c>
      <c r="T45" s="4" t="s">
        <v>34</v>
      </c>
      <c r="U45" s="4">
        <v>163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44804</v>
      </c>
      <c r="G46" s="6">
        <v>44805</v>
      </c>
      <c r="H46" s="4">
        <v>1</v>
      </c>
      <c r="I46" s="4">
        <v>1</v>
      </c>
      <c r="J46" s="4">
        <v>1</v>
      </c>
      <c r="K46" s="4" t="s">
        <v>30</v>
      </c>
      <c r="L46" s="4">
        <v>128</v>
      </c>
      <c r="M46" s="4">
        <v>128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44804</v>
      </c>
      <c r="S46" s="6">
        <v>44808</v>
      </c>
      <c r="T46" s="4" t="s">
        <v>34</v>
      </c>
      <c r="U46" s="4">
        <v>128</v>
      </c>
      <c r="V46" s="4">
        <v>0</v>
      </c>
      <c r="W46" s="4">
        <v>0</v>
      </c>
      <c r="X46" s="4" t="s">
        <v>41</v>
      </c>
      <c r="Y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140</v>
      </c>
      <c r="E47" s="4" t="s">
        <v>141</v>
      </c>
      <c r="F47" s="6">
        <v>44804</v>
      </c>
      <c r="G47" s="6">
        <v>44805</v>
      </c>
      <c r="H47" s="4">
        <v>1</v>
      </c>
      <c r="I47" s="4">
        <v>1</v>
      </c>
      <c r="J47" s="4">
        <v>1</v>
      </c>
      <c r="K47" s="4" t="s">
        <v>30</v>
      </c>
      <c r="L47" s="4">
        <v>361</v>
      </c>
      <c r="M47" s="4">
        <v>361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44804</v>
      </c>
      <c r="S47" s="6">
        <v>44808</v>
      </c>
      <c r="T47" s="4" t="s">
        <v>34</v>
      </c>
      <c r="U47" s="4">
        <v>361</v>
      </c>
      <c r="V47" s="4">
        <v>0</v>
      </c>
      <c r="W47" s="4">
        <v>0</v>
      </c>
      <c r="X47" s="4" t="s">
        <v>41</v>
      </c>
      <c r="Y47" s="4" t="s">
        <v>143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44804</v>
      </c>
      <c r="G48" s="6">
        <v>44805</v>
      </c>
      <c r="H48" s="4">
        <v>1</v>
      </c>
      <c r="I48" s="4">
        <v>1</v>
      </c>
      <c r="J48" s="4">
        <v>1</v>
      </c>
      <c r="K48" s="4" t="s">
        <v>30</v>
      </c>
      <c r="L48" s="4">
        <v>412</v>
      </c>
      <c r="M48" s="4">
        <v>412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44804</v>
      </c>
      <c r="S48" s="6">
        <v>44808</v>
      </c>
      <c r="T48" s="4" t="s">
        <v>34</v>
      </c>
      <c r="U48" s="4">
        <v>412</v>
      </c>
      <c r="V48" s="4">
        <v>0</v>
      </c>
      <c r="W48" s="4">
        <v>0</v>
      </c>
      <c r="X48" s="4" t="s">
        <v>41</v>
      </c>
      <c r="Y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6">
        <v>44804</v>
      </c>
      <c r="G49" s="6">
        <v>44805</v>
      </c>
      <c r="H49" s="4">
        <v>1</v>
      </c>
      <c r="I49" s="4">
        <v>1</v>
      </c>
      <c r="J49" s="4">
        <v>1</v>
      </c>
      <c r="K49" s="4" t="s">
        <v>30</v>
      </c>
      <c r="L49" s="4">
        <v>258</v>
      </c>
      <c r="M49" s="4">
        <v>258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44804</v>
      </c>
      <c r="S49" s="6">
        <v>44808</v>
      </c>
      <c r="T49" s="4" t="s">
        <v>34</v>
      </c>
      <c r="U49" s="4">
        <v>258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44804</v>
      </c>
      <c r="G50" s="6">
        <v>44805</v>
      </c>
      <c r="H50" s="4">
        <v>1</v>
      </c>
      <c r="I50" s="4">
        <v>1</v>
      </c>
      <c r="J50" s="4">
        <v>1</v>
      </c>
      <c r="K50" s="4" t="s">
        <v>30</v>
      </c>
      <c r="L50" s="4">
        <v>287</v>
      </c>
      <c r="M50" s="4">
        <v>287</v>
      </c>
      <c r="N50" s="4" t="s">
        <v>248</v>
      </c>
      <c r="O50" s="4" t="s">
        <v>32</v>
      </c>
      <c r="P50" s="4" t="s">
        <v>33</v>
      </c>
      <c r="Q50" s="4">
        <v>0</v>
      </c>
      <c r="R50" s="7">
        <v>44804</v>
      </c>
      <c r="S50" s="6">
        <v>44808</v>
      </c>
      <c r="T50" s="4" t="s">
        <v>34</v>
      </c>
      <c r="U50" s="4">
        <v>287</v>
      </c>
      <c r="V50" s="4">
        <v>0</v>
      </c>
      <c r="W50" s="4">
        <v>0</v>
      </c>
      <c r="X50" s="4" t="s">
        <v>41</v>
      </c>
      <c r="Y50" s="4" t="s">
        <v>249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251</v>
      </c>
      <c r="E51" s="4" t="s">
        <v>252</v>
      </c>
      <c r="F51" s="6">
        <v>44805</v>
      </c>
      <c r="G51" s="6">
        <v>44806</v>
      </c>
      <c r="H51" s="4">
        <v>1</v>
      </c>
      <c r="I51" s="4">
        <v>1</v>
      </c>
      <c r="J51" s="4">
        <v>1</v>
      </c>
      <c r="K51" s="4" t="s">
        <v>30</v>
      </c>
      <c r="L51" s="4">
        <v>887</v>
      </c>
      <c r="M51" s="4">
        <v>887</v>
      </c>
      <c r="N51" s="4" t="s">
        <v>253</v>
      </c>
      <c r="O51" s="4" t="s">
        <v>254</v>
      </c>
      <c r="P51" s="4" t="s">
        <v>33</v>
      </c>
      <c r="Q51" s="4">
        <v>0</v>
      </c>
      <c r="R51" s="7">
        <v>44771</v>
      </c>
      <c r="S51" s="6">
        <v>44809</v>
      </c>
      <c r="T51" s="4" t="s">
        <v>34</v>
      </c>
      <c r="U51" s="4">
        <v>887</v>
      </c>
      <c r="V51" s="4">
        <v>0</v>
      </c>
      <c r="W51" s="4">
        <v>0</v>
      </c>
      <c r="X51" s="4" t="s">
        <v>41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44804</v>
      </c>
      <c r="G52" s="6">
        <v>44806</v>
      </c>
      <c r="H52" s="4">
        <v>1</v>
      </c>
      <c r="I52" s="4">
        <v>2</v>
      </c>
      <c r="J52" s="4">
        <v>2</v>
      </c>
      <c r="K52" s="4" t="s">
        <v>30</v>
      </c>
      <c r="L52" s="4">
        <v>2174</v>
      </c>
      <c r="M52" s="4">
        <v>2174</v>
      </c>
      <c r="N52" s="4" t="s">
        <v>259</v>
      </c>
      <c r="O52" s="4" t="s">
        <v>254</v>
      </c>
      <c r="P52" s="4" t="s">
        <v>33</v>
      </c>
      <c r="Q52" s="4">
        <v>0</v>
      </c>
      <c r="R52" s="7">
        <v>44786</v>
      </c>
      <c r="S52" s="6">
        <v>44809</v>
      </c>
      <c r="T52" s="4" t="s">
        <v>34</v>
      </c>
      <c r="U52" s="4">
        <v>2174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207</v>
      </c>
      <c r="F53" s="6">
        <v>44805</v>
      </c>
      <c r="G53" s="6">
        <v>44806</v>
      </c>
      <c r="H53" s="4">
        <v>1</v>
      </c>
      <c r="I53" s="4">
        <v>1</v>
      </c>
      <c r="J53" s="4">
        <v>1</v>
      </c>
      <c r="K53" s="4" t="s">
        <v>30</v>
      </c>
      <c r="L53" s="4">
        <v>734</v>
      </c>
      <c r="M53" s="4">
        <v>734</v>
      </c>
      <c r="N53" s="4" t="s">
        <v>262</v>
      </c>
      <c r="O53" s="4" t="s">
        <v>254</v>
      </c>
      <c r="P53" s="4" t="s">
        <v>33</v>
      </c>
      <c r="Q53" s="4">
        <v>0</v>
      </c>
      <c r="R53" s="7">
        <v>44786</v>
      </c>
      <c r="S53" s="6">
        <v>44809</v>
      </c>
      <c r="T53" s="4" t="s">
        <v>34</v>
      </c>
      <c r="U53" s="4">
        <v>734</v>
      </c>
      <c r="V53" s="4">
        <v>0</v>
      </c>
      <c r="W53" s="4">
        <v>0</v>
      </c>
      <c r="X53" s="4" t="s">
        <v>41</v>
      </c>
      <c r="Y53" s="4" t="s">
        <v>41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44805</v>
      </c>
      <c r="G54" s="6">
        <v>44806</v>
      </c>
      <c r="H54" s="4">
        <v>1</v>
      </c>
      <c r="I54" s="4">
        <v>1</v>
      </c>
      <c r="J54" s="4">
        <v>1</v>
      </c>
      <c r="K54" s="4" t="s">
        <v>30</v>
      </c>
      <c r="L54" s="4">
        <v>609</v>
      </c>
      <c r="M54" s="4">
        <v>609</v>
      </c>
      <c r="N54" s="4" t="s">
        <v>266</v>
      </c>
      <c r="O54" s="4" t="s">
        <v>254</v>
      </c>
      <c r="P54" s="4" t="s">
        <v>33</v>
      </c>
      <c r="Q54" s="4">
        <v>0</v>
      </c>
      <c r="R54" s="7">
        <v>44786</v>
      </c>
      <c r="S54" s="6">
        <v>44809</v>
      </c>
      <c r="T54" s="4" t="s">
        <v>34</v>
      </c>
      <c r="U54" s="4">
        <v>609</v>
      </c>
      <c r="V54" s="4">
        <v>0</v>
      </c>
      <c r="W54" s="4">
        <v>0</v>
      </c>
      <c r="X54" s="4" t="s">
        <v>41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39</v>
      </c>
      <c r="F55" s="6">
        <v>44805</v>
      </c>
      <c r="G55" s="6">
        <v>44806</v>
      </c>
      <c r="H55" s="4">
        <v>1</v>
      </c>
      <c r="I55" s="4">
        <v>1</v>
      </c>
      <c r="J55" s="4">
        <v>1</v>
      </c>
      <c r="K55" s="4" t="s">
        <v>30</v>
      </c>
      <c r="L55" s="4">
        <v>2066</v>
      </c>
      <c r="M55" s="4">
        <v>2066</v>
      </c>
      <c r="N55" s="4" t="s">
        <v>270</v>
      </c>
      <c r="O55" s="4" t="s">
        <v>254</v>
      </c>
      <c r="P55" s="4" t="s">
        <v>33</v>
      </c>
      <c r="Q55" s="4">
        <v>0</v>
      </c>
      <c r="R55" s="7">
        <v>44787</v>
      </c>
      <c r="S55" s="6">
        <v>44809</v>
      </c>
      <c r="T55" s="4" t="s">
        <v>34</v>
      </c>
      <c r="U55" s="4">
        <v>2066</v>
      </c>
      <c r="V55" s="4">
        <v>0</v>
      </c>
      <c r="W55" s="4">
        <v>0</v>
      </c>
      <c r="X55" s="4" t="s">
        <v>41</v>
      </c>
      <c r="Y55" s="4" t="s">
        <v>271</v>
      </c>
    </row>
    <row r="56" s="4" customFormat="1" spans="1:25">
      <c r="A56" s="4" t="s">
        <v>272</v>
      </c>
      <c r="B56" s="4" t="s">
        <v>26</v>
      </c>
      <c r="C56" s="4" t="s">
        <v>27</v>
      </c>
      <c r="D56" s="4" t="s">
        <v>273</v>
      </c>
      <c r="E56" s="4" t="s">
        <v>274</v>
      </c>
      <c r="F56" s="6">
        <v>44805</v>
      </c>
      <c r="G56" s="6">
        <v>44806</v>
      </c>
      <c r="H56" s="4">
        <v>1</v>
      </c>
      <c r="I56" s="4">
        <v>1</v>
      </c>
      <c r="J56" s="4">
        <v>1</v>
      </c>
      <c r="K56" s="4" t="s">
        <v>30</v>
      </c>
      <c r="L56" s="4">
        <v>506</v>
      </c>
      <c r="M56" s="4">
        <v>506</v>
      </c>
      <c r="N56" s="4" t="s">
        <v>275</v>
      </c>
      <c r="O56" s="4" t="s">
        <v>254</v>
      </c>
      <c r="P56" s="4" t="s">
        <v>33</v>
      </c>
      <c r="Q56" s="4">
        <v>0</v>
      </c>
      <c r="R56" s="7">
        <v>44787</v>
      </c>
      <c r="S56" s="6">
        <v>44809</v>
      </c>
      <c r="T56" s="4" t="s">
        <v>34</v>
      </c>
      <c r="U56" s="4">
        <v>506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277</v>
      </c>
      <c r="E57" s="4" t="s">
        <v>278</v>
      </c>
      <c r="F57" s="6">
        <v>44805</v>
      </c>
      <c r="G57" s="6">
        <v>44806</v>
      </c>
      <c r="H57" s="4">
        <v>2</v>
      </c>
      <c r="I57" s="4">
        <v>1</v>
      </c>
      <c r="J57" s="4">
        <v>2</v>
      </c>
      <c r="K57" s="4" t="s">
        <v>30</v>
      </c>
      <c r="L57" s="4">
        <v>1362</v>
      </c>
      <c r="M57" s="4">
        <v>1362</v>
      </c>
      <c r="N57" s="4" t="s">
        <v>279</v>
      </c>
      <c r="O57" s="4" t="s">
        <v>254</v>
      </c>
      <c r="P57" s="4" t="s">
        <v>33</v>
      </c>
      <c r="Q57" s="4">
        <v>0</v>
      </c>
      <c r="R57" s="7">
        <v>44788</v>
      </c>
      <c r="S57" s="6">
        <v>44809</v>
      </c>
      <c r="T57" s="4" t="s">
        <v>34</v>
      </c>
      <c r="U57" s="4">
        <v>1362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44805</v>
      </c>
      <c r="G58" s="6">
        <v>44806</v>
      </c>
      <c r="H58" s="4">
        <v>1</v>
      </c>
      <c r="I58" s="4">
        <v>1</v>
      </c>
      <c r="J58" s="4">
        <v>1</v>
      </c>
      <c r="K58" s="4" t="s">
        <v>30</v>
      </c>
      <c r="L58" s="4">
        <v>593</v>
      </c>
      <c r="M58" s="4">
        <v>593</v>
      </c>
      <c r="N58" s="4" t="s">
        <v>283</v>
      </c>
      <c r="O58" s="4" t="s">
        <v>254</v>
      </c>
      <c r="P58" s="4" t="s">
        <v>33</v>
      </c>
      <c r="Q58" s="4">
        <v>0</v>
      </c>
      <c r="R58" s="7">
        <v>44788</v>
      </c>
      <c r="S58" s="6">
        <v>44809</v>
      </c>
      <c r="T58" s="4" t="s">
        <v>34</v>
      </c>
      <c r="U58" s="4">
        <v>593</v>
      </c>
      <c r="V58" s="4">
        <v>0</v>
      </c>
      <c r="W58" s="4">
        <v>0</v>
      </c>
      <c r="X58" s="4" t="s">
        <v>41</v>
      </c>
      <c r="Y58" s="4" t="s">
        <v>41</v>
      </c>
    </row>
    <row r="59" s="4" customFormat="1" spans="1:25">
      <c r="A59" s="4" t="s">
        <v>280</v>
      </c>
      <c r="B59" s="4" t="s">
        <v>26</v>
      </c>
      <c r="C59" s="4" t="s">
        <v>52</v>
      </c>
      <c r="D59" s="4" t="s">
        <v>281</v>
      </c>
      <c r="E59" s="4" t="s">
        <v>282</v>
      </c>
      <c r="F59" s="6">
        <v>44805</v>
      </c>
      <c r="G59" s="6">
        <v>44806</v>
      </c>
      <c r="H59" s="4">
        <v>1</v>
      </c>
      <c r="I59" s="4">
        <v>1</v>
      </c>
      <c r="J59" s="4">
        <v>1</v>
      </c>
      <c r="K59" s="4" t="s">
        <v>30</v>
      </c>
      <c r="L59" s="4">
        <v>-593</v>
      </c>
      <c r="M59" s="4">
        <v>-593</v>
      </c>
      <c r="N59" s="4" t="s">
        <v>283</v>
      </c>
      <c r="O59" s="4" t="s">
        <v>254</v>
      </c>
      <c r="P59" s="4" t="s">
        <v>33</v>
      </c>
      <c r="Q59" s="4">
        <v>0</v>
      </c>
      <c r="R59" s="7">
        <v>44788</v>
      </c>
      <c r="S59" s="6">
        <v>44809</v>
      </c>
      <c r="T59" s="4" t="s">
        <v>34</v>
      </c>
      <c r="U59" s="4">
        <v>-593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284</v>
      </c>
      <c r="B60" s="4" t="s">
        <v>26</v>
      </c>
      <c r="C60" s="4" t="s">
        <v>27</v>
      </c>
      <c r="D60" s="4" t="s">
        <v>285</v>
      </c>
      <c r="E60" s="4" t="s">
        <v>286</v>
      </c>
      <c r="F60" s="6">
        <v>44802</v>
      </c>
      <c r="G60" s="6">
        <v>44806</v>
      </c>
      <c r="H60" s="4">
        <v>1</v>
      </c>
      <c r="I60" s="4">
        <v>4</v>
      </c>
      <c r="J60" s="4">
        <v>4</v>
      </c>
      <c r="K60" s="4" t="s">
        <v>30</v>
      </c>
      <c r="L60" s="4">
        <v>1932</v>
      </c>
      <c r="M60" s="4">
        <v>1932</v>
      </c>
      <c r="N60" s="4" t="s">
        <v>287</v>
      </c>
      <c r="O60" s="4" t="s">
        <v>254</v>
      </c>
      <c r="P60" s="4" t="s">
        <v>33</v>
      </c>
      <c r="Q60" s="4">
        <v>0</v>
      </c>
      <c r="R60" s="7">
        <v>44792</v>
      </c>
      <c r="S60" s="6">
        <v>44809</v>
      </c>
      <c r="T60" s="4" t="s">
        <v>34</v>
      </c>
      <c r="U60" s="4">
        <v>1932</v>
      </c>
      <c r="V60" s="4">
        <v>0</v>
      </c>
      <c r="W60" s="4">
        <v>0</v>
      </c>
      <c r="X60" s="4" t="s">
        <v>41</v>
      </c>
      <c r="Y60" s="4" t="s">
        <v>41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289</v>
      </c>
      <c r="E61" s="4" t="s">
        <v>76</v>
      </c>
      <c r="F61" s="6">
        <v>44805</v>
      </c>
      <c r="G61" s="6">
        <v>44806</v>
      </c>
      <c r="H61" s="4">
        <v>1</v>
      </c>
      <c r="I61" s="4">
        <v>1</v>
      </c>
      <c r="J61" s="4">
        <v>1</v>
      </c>
      <c r="K61" s="4" t="s">
        <v>30</v>
      </c>
      <c r="L61" s="4">
        <v>1217</v>
      </c>
      <c r="M61" s="4">
        <v>1217</v>
      </c>
      <c r="N61" s="4" t="s">
        <v>290</v>
      </c>
      <c r="O61" s="4" t="s">
        <v>254</v>
      </c>
      <c r="P61" s="4" t="s">
        <v>33</v>
      </c>
      <c r="Q61" s="4">
        <v>0</v>
      </c>
      <c r="R61" s="7">
        <v>44792</v>
      </c>
      <c r="S61" s="6">
        <v>44809</v>
      </c>
      <c r="T61" s="4" t="s">
        <v>34</v>
      </c>
      <c r="U61" s="4">
        <v>1217</v>
      </c>
      <c r="V61" s="4">
        <v>0</v>
      </c>
      <c r="W61" s="4">
        <v>0</v>
      </c>
      <c r="X61" s="4" t="s">
        <v>41</v>
      </c>
      <c r="Y61" s="4" t="s">
        <v>291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44803</v>
      </c>
      <c r="G62" s="6">
        <v>44806</v>
      </c>
      <c r="H62" s="4">
        <v>1</v>
      </c>
      <c r="I62" s="4">
        <v>3</v>
      </c>
      <c r="J62" s="4">
        <v>3</v>
      </c>
      <c r="K62" s="4" t="s">
        <v>30</v>
      </c>
      <c r="L62" s="4">
        <v>2096</v>
      </c>
      <c r="M62" s="4">
        <v>2096</v>
      </c>
      <c r="N62" s="4" t="s">
        <v>295</v>
      </c>
      <c r="O62" s="4" t="s">
        <v>254</v>
      </c>
      <c r="P62" s="4" t="s">
        <v>33</v>
      </c>
      <c r="Q62" s="4">
        <v>0</v>
      </c>
      <c r="R62" s="7">
        <v>44792</v>
      </c>
      <c r="S62" s="6">
        <v>44809</v>
      </c>
      <c r="T62" s="4" t="s">
        <v>34</v>
      </c>
      <c r="U62" s="4">
        <v>2096</v>
      </c>
      <c r="V62" s="4">
        <v>0</v>
      </c>
      <c r="W62" s="4">
        <v>0</v>
      </c>
      <c r="X62" s="4" t="s">
        <v>41</v>
      </c>
      <c r="Y62" s="4" t="s">
        <v>296</v>
      </c>
    </row>
    <row r="63" s="4" customFormat="1" spans="1:25">
      <c r="A63" s="4" t="s">
        <v>297</v>
      </c>
      <c r="B63" s="4" t="s">
        <v>26</v>
      </c>
      <c r="C63" s="4" t="s">
        <v>27</v>
      </c>
      <c r="D63" s="4" t="s">
        <v>298</v>
      </c>
      <c r="E63" s="4" t="s">
        <v>299</v>
      </c>
      <c r="F63" s="6">
        <v>44800</v>
      </c>
      <c r="G63" s="6">
        <v>44806</v>
      </c>
      <c r="H63" s="4">
        <v>1</v>
      </c>
      <c r="I63" s="4">
        <v>6</v>
      </c>
      <c r="J63" s="4">
        <v>6</v>
      </c>
      <c r="K63" s="4" t="s">
        <v>30</v>
      </c>
      <c r="L63" s="4">
        <v>5003</v>
      </c>
      <c r="M63" s="4">
        <v>5003</v>
      </c>
      <c r="N63" s="4" t="s">
        <v>300</v>
      </c>
      <c r="O63" s="4" t="s">
        <v>254</v>
      </c>
      <c r="P63" s="4" t="s">
        <v>33</v>
      </c>
      <c r="Q63" s="4">
        <v>0</v>
      </c>
      <c r="R63" s="7">
        <v>44793</v>
      </c>
      <c r="S63" s="6">
        <v>44809</v>
      </c>
      <c r="T63" s="4" t="s">
        <v>34</v>
      </c>
      <c r="U63" s="4">
        <v>5003</v>
      </c>
      <c r="V63" s="4">
        <v>0</v>
      </c>
      <c r="W63" s="4">
        <v>0</v>
      </c>
      <c r="X63" s="4" t="s">
        <v>41</v>
      </c>
      <c r="Y63" s="4" t="s">
        <v>301</v>
      </c>
    </row>
    <row r="64" s="4" customFormat="1" spans="1:25">
      <c r="A64" s="4" t="s">
        <v>302</v>
      </c>
      <c r="B64" s="4" t="s">
        <v>26</v>
      </c>
      <c r="C64" s="4" t="s">
        <v>27</v>
      </c>
      <c r="D64" s="4" t="s">
        <v>303</v>
      </c>
      <c r="E64" s="4" t="s">
        <v>304</v>
      </c>
      <c r="F64" s="6">
        <v>44805</v>
      </c>
      <c r="G64" s="6">
        <v>44806</v>
      </c>
      <c r="H64" s="4">
        <v>1</v>
      </c>
      <c r="I64" s="4">
        <v>1</v>
      </c>
      <c r="J64" s="4">
        <v>1</v>
      </c>
      <c r="K64" s="4" t="s">
        <v>30</v>
      </c>
      <c r="L64" s="4">
        <v>882</v>
      </c>
      <c r="M64" s="4">
        <v>882</v>
      </c>
      <c r="N64" s="4" t="s">
        <v>305</v>
      </c>
      <c r="O64" s="4" t="s">
        <v>254</v>
      </c>
      <c r="P64" s="4" t="s">
        <v>33</v>
      </c>
      <c r="Q64" s="4">
        <v>0</v>
      </c>
      <c r="R64" s="7">
        <v>44795</v>
      </c>
      <c r="S64" s="6">
        <v>44809</v>
      </c>
      <c r="T64" s="4" t="s">
        <v>34</v>
      </c>
      <c r="U64" s="4">
        <v>882</v>
      </c>
      <c r="V64" s="4">
        <v>0</v>
      </c>
      <c r="W64" s="4">
        <v>0</v>
      </c>
      <c r="X64" s="4" t="s">
        <v>41</v>
      </c>
      <c r="Y64" s="4" t="s">
        <v>41</v>
      </c>
    </row>
    <row r="65" s="4" customFormat="1" spans="1:25">
      <c r="A65" s="4" t="s">
        <v>306</v>
      </c>
      <c r="B65" s="4" t="s">
        <v>26</v>
      </c>
      <c r="C65" s="4" t="s">
        <v>27</v>
      </c>
      <c r="D65" s="4" t="s">
        <v>307</v>
      </c>
      <c r="E65" s="4" t="s">
        <v>308</v>
      </c>
      <c r="F65" s="6">
        <v>44803</v>
      </c>
      <c r="G65" s="6">
        <v>44806</v>
      </c>
      <c r="H65" s="4">
        <v>1</v>
      </c>
      <c r="I65" s="4">
        <v>3</v>
      </c>
      <c r="J65" s="4">
        <v>3</v>
      </c>
      <c r="K65" s="4" t="s">
        <v>30</v>
      </c>
      <c r="L65" s="4">
        <v>5844</v>
      </c>
      <c r="M65" s="4">
        <v>5844</v>
      </c>
      <c r="N65" s="4" t="s">
        <v>309</v>
      </c>
      <c r="O65" s="4" t="s">
        <v>254</v>
      </c>
      <c r="P65" s="4" t="s">
        <v>33</v>
      </c>
      <c r="Q65" s="4">
        <v>0</v>
      </c>
      <c r="R65" s="7">
        <v>44797</v>
      </c>
      <c r="S65" s="6">
        <v>44809</v>
      </c>
      <c r="T65" s="4" t="s">
        <v>34</v>
      </c>
      <c r="U65" s="4">
        <v>5844</v>
      </c>
      <c r="V65" s="4">
        <v>0</v>
      </c>
      <c r="W65" s="4">
        <v>0</v>
      </c>
      <c r="X65" s="4" t="s">
        <v>41</v>
      </c>
      <c r="Y65" s="4" t="s">
        <v>310</v>
      </c>
    </row>
    <row r="66" s="4" customFormat="1" spans="1:25">
      <c r="A66" s="4" t="s">
        <v>311</v>
      </c>
      <c r="B66" s="4" t="s">
        <v>26</v>
      </c>
      <c r="C66" s="4" t="s">
        <v>27</v>
      </c>
      <c r="D66" s="4" t="s">
        <v>140</v>
      </c>
      <c r="E66" s="4" t="s">
        <v>141</v>
      </c>
      <c r="F66" s="6">
        <v>44802</v>
      </c>
      <c r="G66" s="6">
        <v>44806</v>
      </c>
      <c r="H66" s="4">
        <v>1</v>
      </c>
      <c r="I66" s="4">
        <v>4</v>
      </c>
      <c r="J66" s="4">
        <v>4</v>
      </c>
      <c r="K66" s="4" t="s">
        <v>30</v>
      </c>
      <c r="L66" s="4">
        <v>1428</v>
      </c>
      <c r="M66" s="4">
        <v>1428</v>
      </c>
      <c r="N66" s="4" t="s">
        <v>312</v>
      </c>
      <c r="O66" s="4" t="s">
        <v>254</v>
      </c>
      <c r="P66" s="4" t="s">
        <v>33</v>
      </c>
      <c r="Q66" s="4">
        <v>0</v>
      </c>
      <c r="R66" s="7">
        <v>44798</v>
      </c>
      <c r="S66" s="6">
        <v>44809</v>
      </c>
      <c r="T66" s="4" t="s">
        <v>34</v>
      </c>
      <c r="U66" s="4">
        <v>1428</v>
      </c>
      <c r="V66" s="4">
        <v>0</v>
      </c>
      <c r="W66" s="4">
        <v>0</v>
      </c>
      <c r="X66" s="4" t="s">
        <v>41</v>
      </c>
      <c r="Y66" s="4" t="s">
        <v>143</v>
      </c>
    </row>
    <row r="67" s="4" customFormat="1" spans="1:25">
      <c r="A67" s="4" t="s">
        <v>313</v>
      </c>
      <c r="B67" s="4" t="s">
        <v>26</v>
      </c>
      <c r="C67" s="4" t="s">
        <v>27</v>
      </c>
      <c r="D67" s="4" t="s">
        <v>314</v>
      </c>
      <c r="E67" s="4" t="s">
        <v>315</v>
      </c>
      <c r="F67" s="6">
        <v>44799</v>
      </c>
      <c r="G67" s="6">
        <v>44806</v>
      </c>
      <c r="H67" s="4">
        <v>1</v>
      </c>
      <c r="I67" s="4">
        <v>7</v>
      </c>
      <c r="J67" s="4">
        <v>7</v>
      </c>
      <c r="K67" s="4" t="s">
        <v>30</v>
      </c>
      <c r="L67" s="4">
        <v>1841</v>
      </c>
      <c r="M67" s="4">
        <v>1841</v>
      </c>
      <c r="N67" s="4" t="s">
        <v>316</v>
      </c>
      <c r="O67" s="4" t="s">
        <v>254</v>
      </c>
      <c r="P67" s="4" t="s">
        <v>33</v>
      </c>
      <c r="Q67" s="4">
        <v>0</v>
      </c>
      <c r="R67" s="7">
        <v>44799</v>
      </c>
      <c r="S67" s="6">
        <v>44809</v>
      </c>
      <c r="T67" s="4" t="s">
        <v>34</v>
      </c>
      <c r="U67" s="4">
        <v>1841</v>
      </c>
      <c r="V67" s="4">
        <v>0</v>
      </c>
      <c r="W67" s="4">
        <v>0</v>
      </c>
      <c r="X67" s="4" t="s">
        <v>317</v>
      </c>
      <c r="Y67" s="4" t="s">
        <v>318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125</v>
      </c>
      <c r="E68" s="4" t="s">
        <v>320</v>
      </c>
      <c r="F68" s="6">
        <v>44804</v>
      </c>
      <c r="G68" s="6">
        <v>44806</v>
      </c>
      <c r="H68" s="4">
        <v>1</v>
      </c>
      <c r="I68" s="4">
        <v>2</v>
      </c>
      <c r="J68" s="4">
        <v>2</v>
      </c>
      <c r="K68" s="4" t="s">
        <v>30</v>
      </c>
      <c r="L68" s="4">
        <v>3133</v>
      </c>
      <c r="M68" s="4">
        <v>3133</v>
      </c>
      <c r="N68" s="4" t="s">
        <v>321</v>
      </c>
      <c r="O68" s="4" t="s">
        <v>254</v>
      </c>
      <c r="P68" s="4" t="s">
        <v>33</v>
      </c>
      <c r="Q68" s="4">
        <v>0</v>
      </c>
      <c r="R68" s="7">
        <v>44800</v>
      </c>
      <c r="S68" s="6">
        <v>44809</v>
      </c>
      <c r="T68" s="4" t="s">
        <v>34</v>
      </c>
      <c r="U68" s="4">
        <v>3133</v>
      </c>
      <c r="V68" s="4">
        <v>0</v>
      </c>
      <c r="W68" s="4">
        <v>0</v>
      </c>
      <c r="X68" s="4" t="s">
        <v>322</v>
      </c>
      <c r="Y68" s="4" t="s">
        <v>42</v>
      </c>
    </row>
    <row r="69" s="4" customFormat="1" spans="1:25">
      <c r="A69" s="4" t="s">
        <v>323</v>
      </c>
      <c r="B69" s="4" t="s">
        <v>26</v>
      </c>
      <c r="C69" s="4" t="s">
        <v>27</v>
      </c>
      <c r="D69" s="4" t="s">
        <v>140</v>
      </c>
      <c r="E69" s="4" t="s">
        <v>141</v>
      </c>
      <c r="F69" s="6">
        <v>44801</v>
      </c>
      <c r="G69" s="6">
        <v>44806</v>
      </c>
      <c r="H69" s="4">
        <v>1</v>
      </c>
      <c r="I69" s="4">
        <v>5</v>
      </c>
      <c r="J69" s="4">
        <v>5</v>
      </c>
      <c r="K69" s="4" t="s">
        <v>30</v>
      </c>
      <c r="L69" s="4">
        <v>1790</v>
      </c>
      <c r="M69" s="4">
        <v>1790</v>
      </c>
      <c r="N69" s="4" t="s">
        <v>324</v>
      </c>
      <c r="O69" s="4" t="s">
        <v>254</v>
      </c>
      <c r="P69" s="4" t="s">
        <v>33</v>
      </c>
      <c r="Q69" s="4">
        <v>0</v>
      </c>
      <c r="R69" s="7">
        <v>44801</v>
      </c>
      <c r="S69" s="6">
        <v>44809</v>
      </c>
      <c r="T69" s="4" t="s">
        <v>34</v>
      </c>
      <c r="U69" s="4">
        <v>1790</v>
      </c>
      <c r="V69" s="4">
        <v>0</v>
      </c>
      <c r="W69" s="4">
        <v>0</v>
      </c>
      <c r="X69" s="4" t="s">
        <v>41</v>
      </c>
      <c r="Y69" s="4" t="s">
        <v>143</v>
      </c>
    </row>
    <row r="70" s="4" customFormat="1" spans="1:25">
      <c r="A70" s="4" t="s">
        <v>325</v>
      </c>
      <c r="B70" s="4" t="s">
        <v>26</v>
      </c>
      <c r="C70" s="4" t="s">
        <v>27</v>
      </c>
      <c r="D70" s="4" t="s">
        <v>326</v>
      </c>
      <c r="E70" s="4" t="s">
        <v>327</v>
      </c>
      <c r="F70" s="6">
        <v>44802</v>
      </c>
      <c r="G70" s="6">
        <v>44806</v>
      </c>
      <c r="H70" s="4">
        <v>1</v>
      </c>
      <c r="I70" s="4">
        <v>4</v>
      </c>
      <c r="J70" s="4">
        <v>4</v>
      </c>
      <c r="K70" s="4" t="s">
        <v>30</v>
      </c>
      <c r="L70" s="4">
        <v>2944</v>
      </c>
      <c r="M70" s="4">
        <v>2944</v>
      </c>
      <c r="N70" s="4" t="s">
        <v>328</v>
      </c>
      <c r="O70" s="4" t="s">
        <v>254</v>
      </c>
      <c r="P70" s="4" t="s">
        <v>33</v>
      </c>
      <c r="Q70" s="4">
        <v>0</v>
      </c>
      <c r="R70" s="7">
        <v>44801</v>
      </c>
      <c r="S70" s="6">
        <v>44809</v>
      </c>
      <c r="T70" s="4" t="s">
        <v>34</v>
      </c>
      <c r="U70" s="4">
        <v>2944</v>
      </c>
      <c r="V70" s="4">
        <v>0</v>
      </c>
      <c r="W70" s="4">
        <v>0</v>
      </c>
      <c r="X70" s="4" t="s">
        <v>329</v>
      </c>
      <c r="Y70" s="4" t="s">
        <v>330</v>
      </c>
    </row>
    <row r="71" s="4" customFormat="1" spans="1:25">
      <c r="A71" s="4" t="s">
        <v>331</v>
      </c>
      <c r="B71" s="4" t="s">
        <v>26</v>
      </c>
      <c r="C71" s="4" t="s">
        <v>27</v>
      </c>
      <c r="D71" s="4" t="s">
        <v>332</v>
      </c>
      <c r="E71" s="4" t="s">
        <v>333</v>
      </c>
      <c r="F71" s="6">
        <v>44804</v>
      </c>
      <c r="G71" s="6">
        <v>44806</v>
      </c>
      <c r="H71" s="4">
        <v>1</v>
      </c>
      <c r="I71" s="4">
        <v>2</v>
      </c>
      <c r="J71" s="4">
        <v>2</v>
      </c>
      <c r="K71" s="4" t="s">
        <v>30</v>
      </c>
      <c r="L71" s="4">
        <v>2944</v>
      </c>
      <c r="M71" s="4">
        <v>2944</v>
      </c>
      <c r="N71" s="4" t="s">
        <v>334</v>
      </c>
      <c r="O71" s="4" t="s">
        <v>254</v>
      </c>
      <c r="P71" s="4" t="s">
        <v>33</v>
      </c>
      <c r="Q71" s="4">
        <v>0</v>
      </c>
      <c r="R71" s="7">
        <v>44802</v>
      </c>
      <c r="S71" s="6">
        <v>44809</v>
      </c>
      <c r="T71" s="4" t="s">
        <v>34</v>
      </c>
      <c r="U71" s="4">
        <v>2944</v>
      </c>
      <c r="V71" s="4">
        <v>0</v>
      </c>
      <c r="W71" s="4">
        <v>0</v>
      </c>
      <c r="X71" s="4" t="s">
        <v>41</v>
      </c>
      <c r="Y71" s="4" t="s">
        <v>41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198</v>
      </c>
      <c r="E72" s="4" t="s">
        <v>336</v>
      </c>
      <c r="F72" s="6">
        <v>44805</v>
      </c>
      <c r="G72" s="6">
        <v>44806</v>
      </c>
      <c r="H72" s="4">
        <v>1</v>
      </c>
      <c r="I72" s="4">
        <v>1</v>
      </c>
      <c r="J72" s="4">
        <v>1</v>
      </c>
      <c r="K72" s="4" t="s">
        <v>30</v>
      </c>
      <c r="L72" s="4">
        <v>483</v>
      </c>
      <c r="M72" s="4">
        <v>483</v>
      </c>
      <c r="N72" s="4" t="s">
        <v>337</v>
      </c>
      <c r="O72" s="4" t="s">
        <v>254</v>
      </c>
      <c r="P72" s="4" t="s">
        <v>33</v>
      </c>
      <c r="Q72" s="4">
        <v>0</v>
      </c>
      <c r="R72" s="7">
        <v>44802</v>
      </c>
      <c r="S72" s="6">
        <v>44809</v>
      </c>
      <c r="T72" s="4" t="s">
        <v>34</v>
      </c>
      <c r="U72" s="4">
        <v>483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338</v>
      </c>
      <c r="B73" s="4" t="s">
        <v>26</v>
      </c>
      <c r="C73" s="4" t="s">
        <v>27</v>
      </c>
      <c r="D73" s="4" t="s">
        <v>339</v>
      </c>
      <c r="E73" s="4" t="s">
        <v>340</v>
      </c>
      <c r="F73" s="6">
        <v>44805</v>
      </c>
      <c r="G73" s="6">
        <v>44806</v>
      </c>
      <c r="H73" s="4">
        <v>1</v>
      </c>
      <c r="I73" s="4">
        <v>1</v>
      </c>
      <c r="J73" s="4">
        <v>1</v>
      </c>
      <c r="K73" s="4" t="s">
        <v>30</v>
      </c>
      <c r="L73" s="4">
        <v>514</v>
      </c>
      <c r="M73" s="4">
        <v>514</v>
      </c>
      <c r="N73" s="4" t="s">
        <v>341</v>
      </c>
      <c r="O73" s="4" t="s">
        <v>254</v>
      </c>
      <c r="P73" s="4" t="s">
        <v>33</v>
      </c>
      <c r="Q73" s="4">
        <v>0</v>
      </c>
      <c r="R73" s="7">
        <v>44803</v>
      </c>
      <c r="S73" s="6">
        <v>44809</v>
      </c>
      <c r="T73" s="4" t="s">
        <v>34</v>
      </c>
      <c r="U73" s="4">
        <v>514</v>
      </c>
      <c r="V73" s="4">
        <v>0</v>
      </c>
      <c r="W73" s="4">
        <v>0</v>
      </c>
      <c r="X73" s="4" t="s">
        <v>41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44803</v>
      </c>
      <c r="G74" s="6">
        <v>44806</v>
      </c>
      <c r="H74" s="4">
        <v>1</v>
      </c>
      <c r="I74" s="4">
        <v>3</v>
      </c>
      <c r="J74" s="4">
        <v>3</v>
      </c>
      <c r="K74" s="4" t="s">
        <v>30</v>
      </c>
      <c r="L74" s="4">
        <v>4077</v>
      </c>
      <c r="M74" s="4">
        <v>4077</v>
      </c>
      <c r="N74" s="4" t="s">
        <v>346</v>
      </c>
      <c r="O74" s="4" t="s">
        <v>254</v>
      </c>
      <c r="P74" s="4" t="s">
        <v>33</v>
      </c>
      <c r="Q74" s="4">
        <v>0</v>
      </c>
      <c r="R74" s="7">
        <v>44803</v>
      </c>
      <c r="S74" s="6">
        <v>44809</v>
      </c>
      <c r="T74" s="4" t="s">
        <v>34</v>
      </c>
      <c r="U74" s="4">
        <v>4077</v>
      </c>
      <c r="V74" s="4">
        <v>0</v>
      </c>
      <c r="W74" s="4">
        <v>0</v>
      </c>
      <c r="X74" s="4" t="s">
        <v>41</v>
      </c>
      <c r="Y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215</v>
      </c>
      <c r="F75" s="6">
        <v>44805</v>
      </c>
      <c r="G75" s="6">
        <v>44806</v>
      </c>
      <c r="H75" s="4">
        <v>1</v>
      </c>
      <c r="I75" s="4">
        <v>1</v>
      </c>
      <c r="J75" s="4">
        <v>1</v>
      </c>
      <c r="K75" s="4" t="s">
        <v>30</v>
      </c>
      <c r="L75" s="4">
        <v>307</v>
      </c>
      <c r="M75" s="4">
        <v>307</v>
      </c>
      <c r="N75" s="4" t="s">
        <v>350</v>
      </c>
      <c r="O75" s="4" t="s">
        <v>254</v>
      </c>
      <c r="P75" s="4" t="s">
        <v>33</v>
      </c>
      <c r="Q75" s="4">
        <v>0</v>
      </c>
      <c r="R75" s="7">
        <v>44803</v>
      </c>
      <c r="S75" s="6">
        <v>44809</v>
      </c>
      <c r="T75" s="4" t="s">
        <v>34</v>
      </c>
      <c r="U75" s="4">
        <v>307</v>
      </c>
      <c r="V75" s="4">
        <v>0</v>
      </c>
      <c r="W75" s="4">
        <v>0</v>
      </c>
      <c r="X75" s="4" t="s">
        <v>351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61</v>
      </c>
      <c r="F76" s="6">
        <v>44805</v>
      </c>
      <c r="G76" s="6">
        <v>44806</v>
      </c>
      <c r="H76" s="4">
        <v>1</v>
      </c>
      <c r="I76" s="4">
        <v>1</v>
      </c>
      <c r="J76" s="4">
        <v>1</v>
      </c>
      <c r="K76" s="4" t="s">
        <v>30</v>
      </c>
      <c r="L76" s="4">
        <v>326</v>
      </c>
      <c r="M76" s="4">
        <v>326</v>
      </c>
      <c r="N76" s="4" t="s">
        <v>355</v>
      </c>
      <c r="O76" s="4" t="s">
        <v>254</v>
      </c>
      <c r="P76" s="4" t="s">
        <v>33</v>
      </c>
      <c r="Q76" s="4">
        <v>0</v>
      </c>
      <c r="R76" s="7">
        <v>44804</v>
      </c>
      <c r="S76" s="6">
        <v>44809</v>
      </c>
      <c r="T76" s="4" t="s">
        <v>34</v>
      </c>
      <c r="U76" s="4">
        <v>326</v>
      </c>
      <c r="V76" s="4">
        <v>0</v>
      </c>
      <c r="W76" s="4">
        <v>0</v>
      </c>
      <c r="X76" s="4" t="s">
        <v>356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243</v>
      </c>
      <c r="F77" s="6">
        <v>44804</v>
      </c>
      <c r="G77" s="6">
        <v>44806</v>
      </c>
      <c r="H77" s="4">
        <v>1</v>
      </c>
      <c r="I77" s="4">
        <v>2</v>
      </c>
      <c r="J77" s="4">
        <v>2</v>
      </c>
      <c r="K77" s="4" t="s">
        <v>30</v>
      </c>
      <c r="L77" s="4">
        <v>1110</v>
      </c>
      <c r="M77" s="4">
        <v>1110</v>
      </c>
      <c r="N77" s="4" t="s">
        <v>360</v>
      </c>
      <c r="O77" s="4" t="s">
        <v>254</v>
      </c>
      <c r="P77" s="4" t="s">
        <v>33</v>
      </c>
      <c r="Q77" s="4">
        <v>0</v>
      </c>
      <c r="R77" s="7">
        <v>44804</v>
      </c>
      <c r="S77" s="6">
        <v>44809</v>
      </c>
      <c r="T77" s="4" t="s">
        <v>34</v>
      </c>
      <c r="U77" s="4">
        <v>1110</v>
      </c>
      <c r="V77" s="4">
        <v>0</v>
      </c>
      <c r="W77" s="4">
        <v>0</v>
      </c>
      <c r="X77" s="4" t="s">
        <v>41</v>
      </c>
      <c r="Y77" s="4" t="s">
        <v>361</v>
      </c>
    </row>
    <row r="78" s="4" customFormat="1" spans="1:25">
      <c r="A78" s="4" t="s">
        <v>362</v>
      </c>
      <c r="B78" s="4" t="s">
        <v>26</v>
      </c>
      <c r="C78" s="4" t="s">
        <v>27</v>
      </c>
      <c r="D78" s="4" t="s">
        <v>363</v>
      </c>
      <c r="E78" s="4" t="s">
        <v>364</v>
      </c>
      <c r="F78" s="6">
        <v>44804</v>
      </c>
      <c r="G78" s="6">
        <v>44806</v>
      </c>
      <c r="H78" s="4">
        <v>1</v>
      </c>
      <c r="I78" s="4">
        <v>2</v>
      </c>
      <c r="J78" s="4">
        <v>2</v>
      </c>
      <c r="K78" s="4" t="s">
        <v>30</v>
      </c>
      <c r="L78" s="4">
        <v>782</v>
      </c>
      <c r="M78" s="4">
        <v>782</v>
      </c>
      <c r="N78" s="4" t="s">
        <v>365</v>
      </c>
      <c r="O78" s="4" t="s">
        <v>254</v>
      </c>
      <c r="P78" s="4" t="s">
        <v>33</v>
      </c>
      <c r="Q78" s="4">
        <v>0</v>
      </c>
      <c r="R78" s="7">
        <v>44804</v>
      </c>
      <c r="S78" s="6">
        <v>44809</v>
      </c>
      <c r="T78" s="4" t="s">
        <v>34</v>
      </c>
      <c r="U78" s="4">
        <v>782</v>
      </c>
      <c r="V78" s="4">
        <v>0</v>
      </c>
      <c r="W78" s="4">
        <v>0</v>
      </c>
      <c r="X78" s="4" t="s">
        <v>41</v>
      </c>
      <c r="Y78" s="4" t="s">
        <v>366</v>
      </c>
    </row>
    <row r="79" s="4" customFormat="1" spans="1:25">
      <c r="A79" s="4" t="s">
        <v>367</v>
      </c>
      <c r="B79" s="4" t="s">
        <v>26</v>
      </c>
      <c r="C79" s="4" t="s">
        <v>27</v>
      </c>
      <c r="D79" s="4" t="s">
        <v>198</v>
      </c>
      <c r="E79" s="4" t="s">
        <v>336</v>
      </c>
      <c r="F79" s="6">
        <v>44805</v>
      </c>
      <c r="G79" s="6">
        <v>44806</v>
      </c>
      <c r="H79" s="4">
        <v>1</v>
      </c>
      <c r="I79" s="4">
        <v>1</v>
      </c>
      <c r="J79" s="4">
        <v>1</v>
      </c>
      <c r="K79" s="4" t="s">
        <v>30</v>
      </c>
      <c r="L79" s="4">
        <v>485</v>
      </c>
      <c r="M79" s="4">
        <v>485</v>
      </c>
      <c r="N79" s="4" t="s">
        <v>368</v>
      </c>
      <c r="O79" s="4" t="s">
        <v>254</v>
      </c>
      <c r="P79" s="4" t="s">
        <v>33</v>
      </c>
      <c r="Q79" s="4">
        <v>0</v>
      </c>
      <c r="R79" s="7">
        <v>44804</v>
      </c>
      <c r="S79" s="6">
        <v>44809</v>
      </c>
      <c r="T79" s="4" t="s">
        <v>34</v>
      </c>
      <c r="U79" s="4">
        <v>485</v>
      </c>
      <c r="V79" s="4">
        <v>0</v>
      </c>
      <c r="W79" s="4">
        <v>0</v>
      </c>
      <c r="X79" s="4" t="s">
        <v>41</v>
      </c>
      <c r="Y79" s="4" t="s">
        <v>41</v>
      </c>
    </row>
    <row r="80" s="4" customFormat="1" spans="1:25">
      <c r="A80" s="4" t="s">
        <v>369</v>
      </c>
      <c r="B80" s="4" t="s">
        <v>26</v>
      </c>
      <c r="C80" s="4" t="s">
        <v>27</v>
      </c>
      <c r="D80" s="4" t="s">
        <v>370</v>
      </c>
      <c r="E80" s="4" t="s">
        <v>371</v>
      </c>
      <c r="F80" s="6">
        <v>44805</v>
      </c>
      <c r="G80" s="6">
        <v>44806</v>
      </c>
      <c r="H80" s="4">
        <v>1</v>
      </c>
      <c r="I80" s="4">
        <v>1</v>
      </c>
      <c r="J80" s="4">
        <v>1</v>
      </c>
      <c r="K80" s="4" t="s">
        <v>30</v>
      </c>
      <c r="L80" s="4">
        <v>591</v>
      </c>
      <c r="M80" s="4">
        <v>591</v>
      </c>
      <c r="N80" s="4" t="s">
        <v>372</v>
      </c>
      <c r="O80" s="4" t="s">
        <v>254</v>
      </c>
      <c r="P80" s="4" t="s">
        <v>33</v>
      </c>
      <c r="Q80" s="4">
        <v>0</v>
      </c>
      <c r="R80" s="7">
        <v>44804</v>
      </c>
      <c r="S80" s="6">
        <v>44809</v>
      </c>
      <c r="T80" s="4" t="s">
        <v>34</v>
      </c>
      <c r="U80" s="4">
        <v>591</v>
      </c>
      <c r="V80" s="4">
        <v>0</v>
      </c>
      <c r="W80" s="4">
        <v>0</v>
      </c>
      <c r="X80" s="4" t="s">
        <v>41</v>
      </c>
      <c r="Y80" s="4" t="s">
        <v>373</v>
      </c>
    </row>
    <row r="81" s="4" customFormat="1" spans="1:25">
      <c r="A81" s="4" t="s">
        <v>374</v>
      </c>
      <c r="B81" s="4" t="s">
        <v>26</v>
      </c>
      <c r="C81" s="4" t="s">
        <v>27</v>
      </c>
      <c r="D81" s="4" t="s">
        <v>375</v>
      </c>
      <c r="E81" s="4" t="s">
        <v>243</v>
      </c>
      <c r="F81" s="6">
        <v>44805</v>
      </c>
      <c r="G81" s="6">
        <v>44806</v>
      </c>
      <c r="H81" s="4">
        <v>1</v>
      </c>
      <c r="I81" s="4">
        <v>1</v>
      </c>
      <c r="J81" s="4">
        <v>1</v>
      </c>
      <c r="K81" s="4" t="s">
        <v>30</v>
      </c>
      <c r="L81" s="4">
        <v>963</v>
      </c>
      <c r="M81" s="4">
        <v>963</v>
      </c>
      <c r="N81" s="4" t="s">
        <v>376</v>
      </c>
      <c r="O81" s="4" t="s">
        <v>254</v>
      </c>
      <c r="P81" s="4" t="s">
        <v>33</v>
      </c>
      <c r="Q81" s="4">
        <v>0</v>
      </c>
      <c r="R81" s="7">
        <v>44805</v>
      </c>
      <c r="S81" s="6">
        <v>44809</v>
      </c>
      <c r="T81" s="4" t="s">
        <v>34</v>
      </c>
      <c r="U81" s="4">
        <v>963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378</v>
      </c>
      <c r="E82" s="4" t="s">
        <v>379</v>
      </c>
      <c r="F82" s="6">
        <v>44805</v>
      </c>
      <c r="G82" s="6">
        <v>44806</v>
      </c>
      <c r="H82" s="4">
        <v>1</v>
      </c>
      <c r="I82" s="4">
        <v>1</v>
      </c>
      <c r="J82" s="4">
        <v>1</v>
      </c>
      <c r="K82" s="4" t="s">
        <v>30</v>
      </c>
      <c r="L82" s="4">
        <v>963</v>
      </c>
      <c r="M82" s="4">
        <v>963</v>
      </c>
      <c r="N82" s="4" t="s">
        <v>380</v>
      </c>
      <c r="O82" s="4" t="s">
        <v>254</v>
      </c>
      <c r="P82" s="4" t="s">
        <v>33</v>
      </c>
      <c r="Q82" s="4">
        <v>0</v>
      </c>
      <c r="R82" s="7">
        <v>44805</v>
      </c>
      <c r="S82" s="6">
        <v>44809</v>
      </c>
      <c r="T82" s="4" t="s">
        <v>34</v>
      </c>
      <c r="U82" s="4">
        <v>963</v>
      </c>
      <c r="V82" s="4">
        <v>0</v>
      </c>
      <c r="W82" s="4">
        <v>0</v>
      </c>
      <c r="X82" s="4" t="s">
        <v>41</v>
      </c>
      <c r="Y82" s="4" t="s">
        <v>381</v>
      </c>
    </row>
    <row r="83" s="4" customFormat="1" spans="1:25">
      <c r="A83" s="4" t="s">
        <v>382</v>
      </c>
      <c r="B83" s="4" t="s">
        <v>26</v>
      </c>
      <c r="C83" s="4" t="s">
        <v>27</v>
      </c>
      <c r="D83" s="4" t="s">
        <v>237</v>
      </c>
      <c r="E83" s="4" t="s">
        <v>238</v>
      </c>
      <c r="F83" s="6">
        <v>44805</v>
      </c>
      <c r="G83" s="6">
        <v>44806</v>
      </c>
      <c r="H83" s="4">
        <v>1</v>
      </c>
      <c r="I83" s="4">
        <v>1</v>
      </c>
      <c r="J83" s="4">
        <v>1</v>
      </c>
      <c r="K83" s="4" t="s">
        <v>30</v>
      </c>
      <c r="L83" s="4">
        <v>389</v>
      </c>
      <c r="M83" s="4">
        <v>389</v>
      </c>
      <c r="N83" s="4" t="s">
        <v>239</v>
      </c>
      <c r="O83" s="4" t="s">
        <v>254</v>
      </c>
      <c r="P83" s="4" t="s">
        <v>33</v>
      </c>
      <c r="Q83" s="4">
        <v>0</v>
      </c>
      <c r="R83" s="7">
        <v>44805</v>
      </c>
      <c r="S83" s="6">
        <v>44809</v>
      </c>
      <c r="T83" s="4" t="s">
        <v>34</v>
      </c>
      <c r="U83" s="4">
        <v>389</v>
      </c>
      <c r="V83" s="4">
        <v>0</v>
      </c>
      <c r="W83" s="4">
        <v>0</v>
      </c>
      <c r="X83" s="4" t="s">
        <v>41</v>
      </c>
      <c r="Y83" s="4" t="s">
        <v>383</v>
      </c>
    </row>
    <row r="84" s="4" customFormat="1" spans="1:25">
      <c r="A84" s="4" t="s">
        <v>384</v>
      </c>
      <c r="B84" s="4" t="s">
        <v>26</v>
      </c>
      <c r="C84" s="4" t="s">
        <v>27</v>
      </c>
      <c r="D84" s="4" t="s">
        <v>385</v>
      </c>
      <c r="E84" s="4" t="s">
        <v>66</v>
      </c>
      <c r="F84" s="6">
        <v>44805</v>
      </c>
      <c r="G84" s="6">
        <v>44806</v>
      </c>
      <c r="H84" s="4">
        <v>1</v>
      </c>
      <c r="I84" s="4">
        <v>1</v>
      </c>
      <c r="J84" s="4">
        <v>1</v>
      </c>
      <c r="K84" s="4" t="s">
        <v>30</v>
      </c>
      <c r="L84" s="4">
        <v>362</v>
      </c>
      <c r="M84" s="4">
        <v>362</v>
      </c>
      <c r="N84" s="4" t="s">
        <v>386</v>
      </c>
      <c r="O84" s="4" t="s">
        <v>254</v>
      </c>
      <c r="P84" s="4" t="s">
        <v>33</v>
      </c>
      <c r="Q84" s="4">
        <v>0</v>
      </c>
      <c r="R84" s="7">
        <v>44805</v>
      </c>
      <c r="S84" s="6">
        <v>44809</v>
      </c>
      <c r="T84" s="4" t="s">
        <v>34</v>
      </c>
      <c r="U84" s="4">
        <v>362</v>
      </c>
      <c r="V84" s="4">
        <v>0</v>
      </c>
      <c r="W84" s="4">
        <v>0</v>
      </c>
      <c r="X84" s="4" t="s">
        <v>41</v>
      </c>
      <c r="Y84" s="4" t="s">
        <v>387</v>
      </c>
    </row>
    <row r="85" s="4" customFormat="1" spans="1:25">
      <c r="A85" s="4" t="s">
        <v>388</v>
      </c>
      <c r="B85" s="4" t="s">
        <v>26</v>
      </c>
      <c r="C85" s="4" t="s">
        <v>27</v>
      </c>
      <c r="D85" s="4" t="s">
        <v>389</v>
      </c>
      <c r="E85" s="4" t="s">
        <v>390</v>
      </c>
      <c r="F85" s="6">
        <v>44805</v>
      </c>
      <c r="G85" s="6">
        <v>44806</v>
      </c>
      <c r="H85" s="4">
        <v>1</v>
      </c>
      <c r="I85" s="4">
        <v>1</v>
      </c>
      <c r="J85" s="4">
        <v>1</v>
      </c>
      <c r="K85" s="4" t="s">
        <v>30</v>
      </c>
      <c r="L85" s="4">
        <v>342</v>
      </c>
      <c r="M85" s="4">
        <v>342</v>
      </c>
      <c r="N85" s="4" t="s">
        <v>391</v>
      </c>
      <c r="O85" s="4" t="s">
        <v>254</v>
      </c>
      <c r="P85" s="4" t="s">
        <v>33</v>
      </c>
      <c r="Q85" s="4">
        <v>0</v>
      </c>
      <c r="R85" s="7">
        <v>44805</v>
      </c>
      <c r="S85" s="6">
        <v>44809</v>
      </c>
      <c r="T85" s="4" t="s">
        <v>34</v>
      </c>
      <c r="U85" s="4">
        <v>342</v>
      </c>
      <c r="V85" s="4">
        <v>0</v>
      </c>
      <c r="W85" s="4">
        <v>0</v>
      </c>
      <c r="X85" s="4" t="s">
        <v>41</v>
      </c>
      <c r="Y85" s="4" t="s">
        <v>41</v>
      </c>
    </row>
    <row r="86" s="4" customFormat="1" spans="1:25">
      <c r="A86" s="4" t="s">
        <v>392</v>
      </c>
      <c r="B86" s="4" t="s">
        <v>26</v>
      </c>
      <c r="C86" s="4" t="s">
        <v>27</v>
      </c>
      <c r="D86" s="4" t="s">
        <v>393</v>
      </c>
      <c r="E86" s="4" t="s">
        <v>394</v>
      </c>
      <c r="F86" s="6">
        <v>44805</v>
      </c>
      <c r="G86" s="6">
        <v>44806</v>
      </c>
      <c r="H86" s="4">
        <v>1</v>
      </c>
      <c r="I86" s="4">
        <v>1</v>
      </c>
      <c r="J86" s="4">
        <v>1</v>
      </c>
      <c r="K86" s="4" t="s">
        <v>30</v>
      </c>
      <c r="L86" s="4">
        <v>382</v>
      </c>
      <c r="M86" s="4">
        <v>382</v>
      </c>
      <c r="N86" s="4" t="s">
        <v>395</v>
      </c>
      <c r="O86" s="4" t="s">
        <v>254</v>
      </c>
      <c r="P86" s="4" t="s">
        <v>33</v>
      </c>
      <c r="Q86" s="4">
        <v>0</v>
      </c>
      <c r="R86" s="7">
        <v>44805</v>
      </c>
      <c r="S86" s="6">
        <v>44809</v>
      </c>
      <c r="T86" s="4" t="s">
        <v>34</v>
      </c>
      <c r="U86" s="4">
        <v>382</v>
      </c>
      <c r="V86" s="4">
        <v>0</v>
      </c>
      <c r="W86" s="4">
        <v>378</v>
      </c>
      <c r="X86" s="4" t="s">
        <v>41</v>
      </c>
      <c r="Y86" s="4" t="s">
        <v>41</v>
      </c>
    </row>
    <row r="87" s="4" customFormat="1" spans="1:25">
      <c r="A87" s="4" t="s">
        <v>396</v>
      </c>
      <c r="B87" s="4" t="s">
        <v>26</v>
      </c>
      <c r="C87" s="4" t="s">
        <v>27</v>
      </c>
      <c r="D87" s="4" t="s">
        <v>397</v>
      </c>
      <c r="E87" s="4" t="s">
        <v>398</v>
      </c>
      <c r="F87" s="6">
        <v>44805</v>
      </c>
      <c r="G87" s="6">
        <v>44806</v>
      </c>
      <c r="H87" s="4">
        <v>1</v>
      </c>
      <c r="I87" s="4">
        <v>1</v>
      </c>
      <c r="J87" s="4">
        <v>1</v>
      </c>
      <c r="K87" s="4" t="s">
        <v>30</v>
      </c>
      <c r="L87" s="4">
        <v>156</v>
      </c>
      <c r="M87" s="4">
        <v>156</v>
      </c>
      <c r="N87" s="4" t="s">
        <v>399</v>
      </c>
      <c r="O87" s="4" t="s">
        <v>254</v>
      </c>
      <c r="P87" s="4" t="s">
        <v>33</v>
      </c>
      <c r="Q87" s="4">
        <v>0</v>
      </c>
      <c r="R87" s="7">
        <v>44805</v>
      </c>
      <c r="S87" s="6">
        <v>44809</v>
      </c>
      <c r="T87" s="4" t="s">
        <v>34</v>
      </c>
      <c r="U87" s="4">
        <v>156</v>
      </c>
      <c r="V87" s="4">
        <v>0</v>
      </c>
      <c r="W87" s="4">
        <v>0</v>
      </c>
      <c r="X87" s="4" t="s">
        <v>41</v>
      </c>
      <c r="Y87" s="4" t="s">
        <v>41</v>
      </c>
    </row>
    <row r="88" s="4" customFormat="1" spans="1:25">
      <c r="A88" s="4" t="s">
        <v>400</v>
      </c>
      <c r="B88" s="4" t="s">
        <v>26</v>
      </c>
      <c r="C88" s="4" t="s">
        <v>27</v>
      </c>
      <c r="D88" s="4" t="s">
        <v>401</v>
      </c>
      <c r="E88" s="4"/>
      <c r="F88" s="6">
        <v>44805</v>
      </c>
      <c r="G88" s="6">
        <v>44806</v>
      </c>
      <c r="H88" s="4">
        <v>0</v>
      </c>
      <c r="I88" s="4">
        <v>1</v>
      </c>
      <c r="J88" s="4">
        <v>0</v>
      </c>
      <c r="K88" s="4" t="s">
        <v>30</v>
      </c>
      <c r="L88" s="4">
        <v>1029</v>
      </c>
      <c r="M88" s="4">
        <v>1029</v>
      </c>
      <c r="N88" s="4"/>
      <c r="O88" s="4" t="s">
        <v>254</v>
      </c>
      <c r="P88" s="4" t="s">
        <v>33</v>
      </c>
      <c r="Q88" s="4">
        <v>0</v>
      </c>
      <c r="R88" s="7">
        <v>44805</v>
      </c>
      <c r="S88" s="6">
        <v>44809</v>
      </c>
      <c r="T88" s="4" t="s">
        <v>34</v>
      </c>
      <c r="U88" s="4">
        <v>1029</v>
      </c>
      <c r="V88" s="4">
        <v>0</v>
      </c>
      <c r="W88" s="4">
        <v>0</v>
      </c>
      <c r="X88" s="4" t="s">
        <v>41</v>
      </c>
      <c r="Y88" s="4" t="s">
        <v>41</v>
      </c>
    </row>
    <row r="89" s="4" customFormat="1" spans="1:25">
      <c r="A89" s="4" t="s">
        <v>402</v>
      </c>
      <c r="B89" s="4" t="s">
        <v>26</v>
      </c>
      <c r="C89" s="4" t="s">
        <v>27</v>
      </c>
      <c r="D89" s="4" t="s">
        <v>403</v>
      </c>
      <c r="E89" s="4" t="s">
        <v>404</v>
      </c>
      <c r="F89" s="6">
        <v>44805</v>
      </c>
      <c r="G89" s="6">
        <v>44806</v>
      </c>
      <c r="H89" s="4">
        <v>1</v>
      </c>
      <c r="I89" s="4">
        <v>1</v>
      </c>
      <c r="J89" s="4">
        <v>1</v>
      </c>
      <c r="K89" s="4" t="s">
        <v>30</v>
      </c>
      <c r="L89" s="4">
        <v>213</v>
      </c>
      <c r="M89" s="4">
        <v>213</v>
      </c>
      <c r="N89" s="4" t="s">
        <v>405</v>
      </c>
      <c r="O89" s="4" t="s">
        <v>254</v>
      </c>
      <c r="P89" s="4" t="s">
        <v>33</v>
      </c>
      <c r="Q89" s="4">
        <v>0</v>
      </c>
      <c r="R89" s="7">
        <v>44805</v>
      </c>
      <c r="S89" s="6">
        <v>44809</v>
      </c>
      <c r="T89" s="4" t="s">
        <v>34</v>
      </c>
      <c r="U89" s="4">
        <v>213</v>
      </c>
      <c r="V89" s="4">
        <v>0</v>
      </c>
      <c r="W89" s="4">
        <v>0</v>
      </c>
      <c r="X89" s="4" t="s">
        <v>41</v>
      </c>
      <c r="Y89" s="4" t="s">
        <v>41</v>
      </c>
    </row>
    <row r="90" s="4" customFormat="1" spans="1:25">
      <c r="A90" s="4" t="s">
        <v>406</v>
      </c>
      <c r="B90" s="4" t="s">
        <v>26</v>
      </c>
      <c r="C90" s="4" t="s">
        <v>27</v>
      </c>
      <c r="D90" s="4" t="s">
        <v>407</v>
      </c>
      <c r="E90" s="4" t="s">
        <v>408</v>
      </c>
      <c r="F90" s="6">
        <v>44805</v>
      </c>
      <c r="G90" s="6">
        <v>44806</v>
      </c>
      <c r="H90" s="4">
        <v>1</v>
      </c>
      <c r="I90" s="4">
        <v>1</v>
      </c>
      <c r="J90" s="4">
        <v>1</v>
      </c>
      <c r="K90" s="4" t="s">
        <v>30</v>
      </c>
      <c r="L90" s="4">
        <v>795</v>
      </c>
      <c r="M90" s="4">
        <v>795</v>
      </c>
      <c r="N90" s="4" t="s">
        <v>409</v>
      </c>
      <c r="O90" s="4" t="s">
        <v>254</v>
      </c>
      <c r="P90" s="4" t="s">
        <v>33</v>
      </c>
      <c r="Q90" s="4">
        <v>0</v>
      </c>
      <c r="R90" s="7">
        <v>44805</v>
      </c>
      <c r="S90" s="6">
        <v>44809</v>
      </c>
      <c r="T90" s="4" t="s">
        <v>34</v>
      </c>
      <c r="U90" s="4">
        <v>795</v>
      </c>
      <c r="V90" s="4">
        <v>0</v>
      </c>
      <c r="W90" s="4">
        <v>0</v>
      </c>
      <c r="X90" s="4" t="s">
        <v>410</v>
      </c>
      <c r="Y90" s="4" t="s">
        <v>411</v>
      </c>
    </row>
    <row r="91" s="4" customFormat="1" spans="1:25">
      <c r="A91" s="4" t="s">
        <v>412</v>
      </c>
      <c r="B91" s="4" t="s">
        <v>26</v>
      </c>
      <c r="C91" s="4" t="s">
        <v>27</v>
      </c>
      <c r="D91" s="4" t="s">
        <v>413</v>
      </c>
      <c r="E91" s="4" t="s">
        <v>414</v>
      </c>
      <c r="F91" s="6">
        <v>44805</v>
      </c>
      <c r="G91" s="6">
        <v>44806</v>
      </c>
      <c r="H91" s="4">
        <v>1</v>
      </c>
      <c r="I91" s="4">
        <v>1</v>
      </c>
      <c r="J91" s="4">
        <v>1</v>
      </c>
      <c r="K91" s="4" t="s">
        <v>30</v>
      </c>
      <c r="L91" s="4">
        <v>555</v>
      </c>
      <c r="M91" s="4">
        <v>555</v>
      </c>
      <c r="N91" s="4" t="s">
        <v>415</v>
      </c>
      <c r="O91" s="4" t="s">
        <v>254</v>
      </c>
      <c r="P91" s="4" t="s">
        <v>33</v>
      </c>
      <c r="Q91" s="4">
        <v>0</v>
      </c>
      <c r="R91" s="7">
        <v>44805</v>
      </c>
      <c r="S91" s="6">
        <v>44809</v>
      </c>
      <c r="T91" s="4" t="s">
        <v>34</v>
      </c>
      <c r="U91" s="4">
        <v>555</v>
      </c>
      <c r="V91" s="4">
        <v>0</v>
      </c>
      <c r="W91" s="4">
        <v>0</v>
      </c>
      <c r="X91" s="4" t="s">
        <v>41</v>
      </c>
      <c r="Y91" s="4" t="s">
        <v>41</v>
      </c>
    </row>
    <row r="92" s="4" customFormat="1" spans="1:25">
      <c r="A92" s="4" t="s">
        <v>416</v>
      </c>
      <c r="B92" s="4" t="s">
        <v>26</v>
      </c>
      <c r="C92" s="4" t="s">
        <v>27</v>
      </c>
      <c r="D92" s="4" t="s">
        <v>417</v>
      </c>
      <c r="E92" s="4" t="s">
        <v>418</v>
      </c>
      <c r="F92" s="6">
        <v>44805</v>
      </c>
      <c r="G92" s="6">
        <v>44806</v>
      </c>
      <c r="H92" s="4">
        <v>1</v>
      </c>
      <c r="I92" s="4">
        <v>1</v>
      </c>
      <c r="J92" s="4">
        <v>1</v>
      </c>
      <c r="K92" s="4" t="s">
        <v>30</v>
      </c>
      <c r="L92" s="4">
        <v>192</v>
      </c>
      <c r="M92" s="4">
        <v>192</v>
      </c>
      <c r="N92" s="4" t="s">
        <v>419</v>
      </c>
      <c r="O92" s="4" t="s">
        <v>254</v>
      </c>
      <c r="P92" s="4" t="s">
        <v>33</v>
      </c>
      <c r="Q92" s="4">
        <v>0</v>
      </c>
      <c r="R92" s="7">
        <v>44805</v>
      </c>
      <c r="S92" s="6">
        <v>44809</v>
      </c>
      <c r="T92" s="4" t="s">
        <v>34</v>
      </c>
      <c r="U92" s="4">
        <v>192</v>
      </c>
      <c r="V92" s="4">
        <v>0</v>
      </c>
      <c r="W92" s="4">
        <v>0</v>
      </c>
      <c r="X92" s="4" t="s">
        <v>41</v>
      </c>
      <c r="Y92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9"/>
  <sheetViews>
    <sheetView tabSelected="1" topLeftCell="A79" workbookViewId="0">
      <selection activeCell="A97" sqref="A97:C99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420</v>
      </c>
    </row>
    <row r="2" s="4" customFormat="1" spans="1:9">
      <c r="A2" s="5">
        <v>17956568976</v>
      </c>
      <c r="B2" s="6">
        <v>44804</v>
      </c>
      <c r="C2" s="6">
        <v>44805</v>
      </c>
      <c r="D2" s="4">
        <v>976</v>
      </c>
      <c r="E2" s="4" t="str">
        <f>VLOOKUP(A2,HOP!A:L,12,0)</f>
        <v>976.00</v>
      </c>
      <c r="F2" s="4" t="str">
        <f>VLOOKUP(A2,HOP!A:C,3,0)</f>
        <v>2556193</v>
      </c>
      <c r="G2" s="4">
        <f>D2-E2</f>
        <v>0</v>
      </c>
      <c r="H2" s="4" t="str">
        <f>$H$1&amp;F2</f>
        <v>，2556193</v>
      </c>
      <c r="I2" s="4" t="str">
        <f>VLOOKUP(A2,HOP!A:U,21,0)</f>
        <v>直连</v>
      </c>
    </row>
    <row r="3" s="4" customFormat="1" spans="1:9">
      <c r="A3" s="5">
        <v>18056544605</v>
      </c>
      <c r="B3" s="6">
        <v>44804</v>
      </c>
      <c r="C3" s="6">
        <v>44805</v>
      </c>
      <c r="D3" s="4">
        <v>945</v>
      </c>
      <c r="E3" s="4" t="str">
        <f>VLOOKUP(A3,HOP!A:L,12,0)</f>
        <v>945.00</v>
      </c>
      <c r="F3" s="4" t="str">
        <f>VLOOKUP(A3,HOP!A:C,3,0)</f>
        <v>2577294</v>
      </c>
      <c r="G3" s="4">
        <f t="shared" ref="G3:G34" si="0">D3-E3</f>
        <v>0</v>
      </c>
      <c r="H3" s="4" t="str">
        <f t="shared" ref="H3:H34" si="1">$H$1&amp;F3</f>
        <v>，2577294</v>
      </c>
      <c r="I3" s="4" t="str">
        <f>VLOOKUP(A3,HOP!A:U,21,0)</f>
        <v>直连</v>
      </c>
    </row>
    <row r="4" s="4" customFormat="1" spans="1:9">
      <c r="A4" s="5">
        <v>18438151359</v>
      </c>
      <c r="B4" s="6">
        <v>44803</v>
      </c>
      <c r="C4" s="6">
        <v>44805</v>
      </c>
      <c r="D4" s="4">
        <v>1678</v>
      </c>
      <c r="E4" s="4" t="str">
        <f>VLOOKUP(A4,HOP!A:L,12,0)</f>
        <v>1678.00</v>
      </c>
      <c r="F4" s="4" t="str">
        <f>VLOOKUP(A4,HOP!A:C,3,0)</f>
        <v>2625508</v>
      </c>
      <c r="G4" s="4">
        <f t="shared" si="0"/>
        <v>0</v>
      </c>
      <c r="H4" s="4" t="str">
        <f t="shared" si="1"/>
        <v>，2625508</v>
      </c>
      <c r="I4" s="4" t="str">
        <f>VLOOKUP(A4,HOP!A:U,21,0)</f>
        <v>直连</v>
      </c>
    </row>
    <row r="5" s="4" customFormat="1" hidden="1" spans="1:9">
      <c r="A5" s="5">
        <v>18663812673</v>
      </c>
      <c r="B5" s="6">
        <v>44801</v>
      </c>
      <c r="C5" s="6">
        <v>44805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18672434446</v>
      </c>
      <c r="B6" s="6">
        <v>44801</v>
      </c>
      <c r="C6" s="6">
        <v>44805</v>
      </c>
      <c r="D6" s="4">
        <v>4192</v>
      </c>
      <c r="E6" s="4" t="str">
        <f>VLOOKUP(A6,HOP!A:L,12,0)</f>
        <v>4192.00</v>
      </c>
      <c r="F6" s="4" t="str">
        <f>VLOOKUP(A6,HOP!A:C,3,0)</f>
        <v>2647951</v>
      </c>
      <c r="G6" s="4">
        <f t="shared" si="0"/>
        <v>0</v>
      </c>
      <c r="H6" s="4" t="str">
        <f t="shared" si="1"/>
        <v>，2647951</v>
      </c>
      <c r="I6" s="4" t="str">
        <f>VLOOKUP(A6,HOP!A:U,21,0)</f>
        <v>直连</v>
      </c>
    </row>
    <row r="7" s="4" customFormat="1" spans="1:9">
      <c r="A7" s="5">
        <v>18672761015</v>
      </c>
      <c r="B7" s="6">
        <v>44804</v>
      </c>
      <c r="C7" s="6">
        <v>44805</v>
      </c>
      <c r="D7" s="4">
        <v>563</v>
      </c>
      <c r="E7" s="4" t="str">
        <f>VLOOKUP(A7,HOP!A:L,12,0)</f>
        <v>563.00</v>
      </c>
      <c r="F7" s="4" t="str">
        <f>VLOOKUP(A7,HOP!A:C,3,0)</f>
        <v>2647999</v>
      </c>
      <c r="G7" s="4">
        <f t="shared" si="0"/>
        <v>0</v>
      </c>
      <c r="H7" s="4" t="str">
        <f t="shared" si="1"/>
        <v>，2647999</v>
      </c>
      <c r="I7" s="4" t="str">
        <f>VLOOKUP(A7,HOP!A:U,21,0)</f>
        <v>直连</v>
      </c>
    </row>
    <row r="8" s="4" customFormat="1" spans="1:9">
      <c r="A8" s="5">
        <v>18685344586</v>
      </c>
      <c r="B8" s="6">
        <v>44804</v>
      </c>
      <c r="C8" s="6">
        <v>44805</v>
      </c>
      <c r="D8" s="4">
        <v>585</v>
      </c>
      <c r="E8" s="4" t="str">
        <f>VLOOKUP(A8,HOP!A:L,12,0)</f>
        <v>585.00</v>
      </c>
      <c r="F8" s="4" t="str">
        <f>VLOOKUP(A8,HOP!A:C,3,0)</f>
        <v>2648815</v>
      </c>
      <c r="G8" s="4">
        <f t="shared" si="0"/>
        <v>0</v>
      </c>
      <c r="H8" s="4" t="str">
        <f t="shared" si="1"/>
        <v>，2648815</v>
      </c>
      <c r="I8" s="4" t="str">
        <f>VLOOKUP(A8,HOP!A:U,21,0)</f>
        <v>直连</v>
      </c>
    </row>
    <row r="9" s="4" customFormat="1" spans="1:9">
      <c r="A9" s="5">
        <v>18719890788</v>
      </c>
      <c r="B9" s="6">
        <v>44804</v>
      </c>
      <c r="C9" s="6">
        <v>44805</v>
      </c>
      <c r="D9" s="4">
        <v>1066</v>
      </c>
      <c r="E9" s="4" t="str">
        <f>VLOOKUP(A9,HOP!A:L,12,0)</f>
        <v>1066.00</v>
      </c>
      <c r="F9" s="4" t="str">
        <f>VLOOKUP(A9,HOP!A:C,3,0)</f>
        <v>2652478</v>
      </c>
      <c r="G9" s="4">
        <f t="shared" si="0"/>
        <v>0</v>
      </c>
      <c r="H9" s="4" t="str">
        <f t="shared" si="1"/>
        <v>，2652478</v>
      </c>
      <c r="I9" s="4" t="str">
        <f>VLOOKUP(A9,HOP!A:U,21,0)</f>
        <v>直连</v>
      </c>
    </row>
    <row r="10" s="4" customFormat="1" spans="1:9">
      <c r="A10" s="5">
        <v>18754042711</v>
      </c>
      <c r="B10" s="6">
        <v>44804</v>
      </c>
      <c r="C10" s="6">
        <v>44805</v>
      </c>
      <c r="D10" s="4">
        <v>448</v>
      </c>
      <c r="E10" s="4" t="str">
        <f>VLOOKUP(A10,HOP!A:L,12,0)</f>
        <v>448.00</v>
      </c>
      <c r="F10" s="4" t="str">
        <f>VLOOKUP(A10,HOP!A:C,3,0)</f>
        <v>2655464</v>
      </c>
      <c r="G10" s="4">
        <f t="shared" si="0"/>
        <v>0</v>
      </c>
      <c r="H10" s="4" t="str">
        <f t="shared" si="1"/>
        <v>，2655464</v>
      </c>
      <c r="I10" s="4" t="str">
        <f>VLOOKUP(A10,HOP!A:U,21,0)</f>
        <v>直连</v>
      </c>
    </row>
    <row r="11" s="4" customFormat="1" spans="1:9">
      <c r="A11" s="5">
        <v>18756138122</v>
      </c>
      <c r="B11" s="6">
        <v>44804</v>
      </c>
      <c r="C11" s="6">
        <v>44805</v>
      </c>
      <c r="D11" s="4">
        <v>965</v>
      </c>
      <c r="E11" s="4" t="str">
        <f>VLOOKUP(A11,HOP!A:L,12,0)</f>
        <v>965.00</v>
      </c>
      <c r="F11" s="4" t="str">
        <f>VLOOKUP(A11,HOP!A:C,3,0)</f>
        <v>2655756</v>
      </c>
      <c r="G11" s="4">
        <f t="shared" si="0"/>
        <v>0</v>
      </c>
      <c r="H11" s="4" t="str">
        <f t="shared" si="1"/>
        <v>，2655756</v>
      </c>
      <c r="I11" s="4" t="str">
        <f>VLOOKUP(A11,HOP!A:U,21,0)</f>
        <v>直连</v>
      </c>
    </row>
    <row r="12" s="4" customFormat="1" spans="1:9">
      <c r="A12" s="5">
        <v>18789375109</v>
      </c>
      <c r="B12" s="6">
        <v>44803</v>
      </c>
      <c r="C12" s="6">
        <v>44805</v>
      </c>
      <c r="D12" s="4">
        <v>18558</v>
      </c>
      <c r="E12" s="4" t="str">
        <f>VLOOKUP(A12,HOP!A:L,12,0)</f>
        <v>18558.00</v>
      </c>
      <c r="F12" s="4" t="str">
        <f>VLOOKUP(A12,HOP!A:C,3,0)</f>
        <v>2659034</v>
      </c>
      <c r="G12" s="4">
        <f t="shared" si="0"/>
        <v>0</v>
      </c>
      <c r="H12" s="4" t="str">
        <f t="shared" si="1"/>
        <v>，2659034</v>
      </c>
      <c r="I12" s="4" t="str">
        <f>VLOOKUP(A12,HOP!A:U,21,0)</f>
        <v>直连</v>
      </c>
    </row>
    <row r="13" s="4" customFormat="1" spans="1:9">
      <c r="A13" s="5">
        <v>18795502388</v>
      </c>
      <c r="B13" s="6">
        <v>44803</v>
      </c>
      <c r="C13" s="6">
        <v>44805</v>
      </c>
      <c r="D13" s="4">
        <v>1388</v>
      </c>
      <c r="E13" s="4" t="str">
        <f>VLOOKUP(A13,HOP!A:L,12,0)</f>
        <v>1388.00</v>
      </c>
      <c r="F13" s="4" t="str">
        <f>VLOOKUP(A13,HOP!A:C,3,0)</f>
        <v>2659319</v>
      </c>
      <c r="G13" s="4">
        <f t="shared" si="0"/>
        <v>0</v>
      </c>
      <c r="H13" s="4" t="str">
        <f t="shared" si="1"/>
        <v>，2659319</v>
      </c>
      <c r="I13" s="4" t="str">
        <f>VLOOKUP(A13,HOP!A:U,21,0)</f>
        <v>直连</v>
      </c>
    </row>
    <row r="14" s="4" customFormat="1" spans="1:9">
      <c r="A14" s="5">
        <v>18823572708</v>
      </c>
      <c r="B14" s="6">
        <v>44804</v>
      </c>
      <c r="C14" s="6">
        <v>44805</v>
      </c>
      <c r="D14" s="4">
        <v>531</v>
      </c>
      <c r="E14" s="4" t="str">
        <f>VLOOKUP(A14,HOP!A:L,12,0)</f>
        <v>531.00</v>
      </c>
      <c r="F14" s="4" t="str">
        <f>VLOOKUP(A14,HOP!A:C,3,0)</f>
        <v>2661986</v>
      </c>
      <c r="G14" s="4">
        <f t="shared" si="0"/>
        <v>0</v>
      </c>
      <c r="H14" s="4" t="str">
        <f t="shared" si="1"/>
        <v>，2661986</v>
      </c>
      <c r="I14" s="4" t="str">
        <f>VLOOKUP(A14,HOP!A:U,21,0)</f>
        <v>直连</v>
      </c>
    </row>
    <row r="15" s="4" customFormat="1" spans="1:9">
      <c r="A15" s="5">
        <v>18827849693</v>
      </c>
      <c r="B15" s="6">
        <v>44804</v>
      </c>
      <c r="C15" s="6">
        <v>44805</v>
      </c>
      <c r="D15" s="4">
        <v>310</v>
      </c>
      <c r="E15" s="4" t="str">
        <f>VLOOKUP(A15,HOP!A:L,12,0)</f>
        <v>310.00</v>
      </c>
      <c r="F15" s="4" t="str">
        <f>VLOOKUP(A15,HOP!A:C,3,0)</f>
        <v>2662526</v>
      </c>
      <c r="G15" s="4">
        <f t="shared" si="0"/>
        <v>0</v>
      </c>
      <c r="H15" s="4" t="str">
        <f t="shared" si="1"/>
        <v>，2662526</v>
      </c>
      <c r="I15" s="4" t="str">
        <f>VLOOKUP(A15,HOP!A:U,21,0)</f>
        <v>直采</v>
      </c>
    </row>
    <row r="16" s="4" customFormat="1" spans="1:9">
      <c r="A16" s="5">
        <v>18858677558</v>
      </c>
      <c r="B16" s="6">
        <v>44798</v>
      </c>
      <c r="C16" s="6">
        <v>44805</v>
      </c>
      <c r="D16" s="4">
        <v>4529</v>
      </c>
      <c r="E16" s="4" t="str">
        <f>VLOOKUP(A16,HOP!A:L,12,0)</f>
        <v>4529.00</v>
      </c>
      <c r="F16" s="4" t="str">
        <f>VLOOKUP(A16,HOP!A:C,3,0)</f>
        <v>2665904</v>
      </c>
      <c r="G16" s="4">
        <f t="shared" si="0"/>
        <v>0</v>
      </c>
      <c r="H16" s="4" t="str">
        <f t="shared" si="1"/>
        <v>，2665904</v>
      </c>
      <c r="I16" s="4" t="str">
        <f>VLOOKUP(A16,HOP!A:U,21,0)</f>
        <v>直连</v>
      </c>
    </row>
    <row r="17" s="4" customFormat="1" spans="1:9">
      <c r="A17" s="5">
        <v>18859070938</v>
      </c>
      <c r="B17" s="6">
        <v>44798</v>
      </c>
      <c r="C17" s="6">
        <v>44805</v>
      </c>
      <c r="D17" s="4">
        <v>4011</v>
      </c>
      <c r="E17" s="4" t="str">
        <f>VLOOKUP(A17,HOP!A:L,12,0)</f>
        <v>4011.00</v>
      </c>
      <c r="F17" s="4" t="str">
        <f>VLOOKUP(A17,HOP!A:C,3,0)</f>
        <v>2665956</v>
      </c>
      <c r="G17" s="4">
        <f t="shared" si="0"/>
        <v>0</v>
      </c>
      <c r="H17" s="4" t="str">
        <f t="shared" si="1"/>
        <v>，2665956</v>
      </c>
      <c r="I17" s="4" t="str">
        <f>VLOOKUP(A17,HOP!A:U,21,0)</f>
        <v>直采</v>
      </c>
    </row>
    <row r="18" s="4" customFormat="1" spans="1:9">
      <c r="A18" s="5">
        <v>18862764215</v>
      </c>
      <c r="B18" s="6">
        <v>44804</v>
      </c>
      <c r="C18" s="6">
        <v>44805</v>
      </c>
      <c r="D18" s="4">
        <v>1273</v>
      </c>
      <c r="E18" s="4" t="str">
        <f>VLOOKUP(A18,HOP!A:L,12,0)</f>
        <v>1273.00</v>
      </c>
      <c r="F18" s="4" t="str">
        <f>VLOOKUP(A18,HOP!A:C,3,0)</f>
        <v>2666642</v>
      </c>
      <c r="G18" s="4">
        <f t="shared" si="0"/>
        <v>0</v>
      </c>
      <c r="H18" s="4" t="str">
        <f t="shared" si="1"/>
        <v>，2666642</v>
      </c>
      <c r="I18" s="4" t="str">
        <f>VLOOKUP(A18,HOP!A:U,21,0)</f>
        <v>直连</v>
      </c>
    </row>
    <row r="19" s="4" customFormat="1" spans="1:9">
      <c r="A19" s="5">
        <v>18863848215</v>
      </c>
      <c r="B19" s="6">
        <v>44801</v>
      </c>
      <c r="C19" s="6">
        <v>44805</v>
      </c>
      <c r="D19" s="4">
        <v>4892</v>
      </c>
      <c r="E19" s="4" t="str">
        <f>VLOOKUP(A19,HOP!A:L,12,0)</f>
        <v>4892.00</v>
      </c>
      <c r="F19" s="4" t="str">
        <f>VLOOKUP(A19,HOP!A:C,3,0)</f>
        <v>2666971</v>
      </c>
      <c r="G19" s="4">
        <f t="shared" si="0"/>
        <v>0</v>
      </c>
      <c r="H19" s="4" t="str">
        <f t="shared" si="1"/>
        <v>，2666971</v>
      </c>
      <c r="I19" s="4" t="str">
        <f>VLOOKUP(A19,HOP!A:U,21,0)</f>
        <v>直采</v>
      </c>
    </row>
    <row r="20" s="4" customFormat="1" spans="1:9">
      <c r="A20" s="5">
        <v>18884002849</v>
      </c>
      <c r="B20" s="6">
        <v>44804</v>
      </c>
      <c r="C20" s="6">
        <v>44805</v>
      </c>
      <c r="D20" s="4">
        <v>483</v>
      </c>
      <c r="E20" s="4" t="str">
        <f>VLOOKUP(A20,HOP!A:L,12,0)</f>
        <v>483.00</v>
      </c>
      <c r="F20" s="4" t="str">
        <f>VLOOKUP(A20,HOP!A:C,3,0)</f>
        <v>2669249</v>
      </c>
      <c r="G20" s="4">
        <f t="shared" si="0"/>
        <v>0</v>
      </c>
      <c r="H20" s="4" t="str">
        <f t="shared" si="1"/>
        <v>，2669249</v>
      </c>
      <c r="I20" s="4" t="str">
        <f>VLOOKUP(A20,HOP!A:U,21,0)</f>
        <v>直连</v>
      </c>
    </row>
    <row r="21" s="4" customFormat="1" spans="1:9">
      <c r="A21" s="5">
        <v>18885288909</v>
      </c>
      <c r="B21" s="6">
        <v>44803</v>
      </c>
      <c r="C21" s="6">
        <v>44805</v>
      </c>
      <c r="D21" s="4">
        <v>3406</v>
      </c>
      <c r="E21" s="4" t="str">
        <f>VLOOKUP(A21,HOP!A:L,12,0)</f>
        <v>3406.00</v>
      </c>
      <c r="F21" s="4" t="str">
        <f>VLOOKUP(A21,HOP!A:C,3,0)</f>
        <v>2669535</v>
      </c>
      <c r="G21" s="4">
        <f t="shared" si="0"/>
        <v>0</v>
      </c>
      <c r="H21" s="4" t="str">
        <f t="shared" si="1"/>
        <v>，2669535</v>
      </c>
      <c r="I21" s="4" t="str">
        <f>VLOOKUP(A21,HOP!A:U,21,0)</f>
        <v>直连</v>
      </c>
    </row>
    <row r="22" s="4" customFormat="1" spans="1:9">
      <c r="A22" s="5">
        <v>18887727027</v>
      </c>
      <c r="B22" s="6">
        <v>44804</v>
      </c>
      <c r="C22" s="6">
        <v>44805</v>
      </c>
      <c r="D22" s="4">
        <v>522</v>
      </c>
      <c r="E22" s="4" t="str">
        <f>VLOOKUP(A22,HOP!A:L,12,0)</f>
        <v>522.00</v>
      </c>
      <c r="F22" s="4" t="str">
        <f>VLOOKUP(A22,HOP!A:C,3,0)</f>
        <v>2670175</v>
      </c>
      <c r="G22" s="4">
        <f t="shared" si="0"/>
        <v>0</v>
      </c>
      <c r="H22" s="4" t="str">
        <f t="shared" si="1"/>
        <v>，2670175</v>
      </c>
      <c r="I22" s="4" t="str">
        <f>VLOOKUP(A22,HOP!A:U,21,0)</f>
        <v>直连</v>
      </c>
    </row>
    <row r="23" s="4" customFormat="1" spans="1:9">
      <c r="A23" s="5">
        <v>18887923518</v>
      </c>
      <c r="B23" s="6">
        <v>44804</v>
      </c>
      <c r="C23" s="6">
        <v>44805</v>
      </c>
      <c r="D23" s="4">
        <v>416</v>
      </c>
      <c r="E23" s="4" t="str">
        <f>VLOOKUP(A23,HOP!A:L,12,0)</f>
        <v>416.00</v>
      </c>
      <c r="F23" s="4" t="str">
        <f>VLOOKUP(A23,HOP!A:C,3,0)</f>
        <v>2670242</v>
      </c>
      <c r="G23" s="4">
        <f t="shared" si="0"/>
        <v>0</v>
      </c>
      <c r="H23" s="4" t="str">
        <f t="shared" si="1"/>
        <v>，2670242</v>
      </c>
      <c r="I23" s="4" t="str">
        <f>VLOOKUP(A23,HOP!A:U,21,0)</f>
        <v>直连</v>
      </c>
    </row>
    <row r="24" s="4" customFormat="1" spans="1:9">
      <c r="A24" s="5">
        <v>18889211917</v>
      </c>
      <c r="B24" s="6">
        <v>44803</v>
      </c>
      <c r="C24" s="6">
        <v>44805</v>
      </c>
      <c r="D24" s="4">
        <v>714</v>
      </c>
      <c r="E24" s="4" t="str">
        <f>VLOOKUP(A24,HOP!A:L,12,0)</f>
        <v>714.00</v>
      </c>
      <c r="F24" s="4" t="str">
        <f>VLOOKUP(A24,HOP!A:C,3,0)</f>
        <v>2670707</v>
      </c>
      <c r="G24" s="4">
        <f t="shared" si="0"/>
        <v>0</v>
      </c>
      <c r="H24" s="4" t="str">
        <f t="shared" si="1"/>
        <v>，2670707</v>
      </c>
      <c r="I24" s="4" t="str">
        <f>VLOOKUP(A24,HOP!A:U,21,0)</f>
        <v>直连</v>
      </c>
    </row>
    <row r="25" s="4" customFormat="1" spans="1:9">
      <c r="A25" s="5">
        <v>18900168734</v>
      </c>
      <c r="B25" s="6">
        <v>44803</v>
      </c>
      <c r="C25" s="6">
        <v>44805</v>
      </c>
      <c r="D25" s="4">
        <v>1012</v>
      </c>
      <c r="E25" s="4" t="str">
        <f>VLOOKUP(A25,HOP!A:L,12,0)</f>
        <v>1012.00</v>
      </c>
      <c r="F25" s="4" t="str">
        <f>VLOOKUP(A25,HOP!A:C,3,0)</f>
        <v>2671356</v>
      </c>
      <c r="G25" s="4">
        <f t="shared" si="0"/>
        <v>0</v>
      </c>
      <c r="H25" s="4" t="str">
        <f t="shared" si="1"/>
        <v>，2671356</v>
      </c>
      <c r="I25" s="4" t="str">
        <f>VLOOKUP(A25,HOP!A:U,21,0)</f>
        <v>直连</v>
      </c>
    </row>
    <row r="26" s="4" customFormat="1" spans="1:9">
      <c r="A26" s="5">
        <v>18905740055</v>
      </c>
      <c r="B26" s="6">
        <v>44803</v>
      </c>
      <c r="C26" s="6">
        <v>44805</v>
      </c>
      <c r="D26" s="4">
        <v>508</v>
      </c>
      <c r="E26" s="4" t="str">
        <f>VLOOKUP(A26,HOP!A:L,12,0)</f>
        <v>508.00</v>
      </c>
      <c r="F26" s="4" t="str">
        <f>VLOOKUP(A26,HOP!A:C,3,0)</f>
        <v>2672192</v>
      </c>
      <c r="G26" s="4">
        <f t="shared" si="0"/>
        <v>0</v>
      </c>
      <c r="H26" s="4" t="str">
        <f t="shared" si="1"/>
        <v>，2672192</v>
      </c>
      <c r="I26" s="4" t="str">
        <f>VLOOKUP(A26,HOP!A:U,21,0)</f>
        <v>直连</v>
      </c>
    </row>
    <row r="27" s="4" customFormat="1" spans="1:9">
      <c r="A27" s="5">
        <v>18907549722</v>
      </c>
      <c r="B27" s="6">
        <v>44804</v>
      </c>
      <c r="C27" s="6">
        <v>44805</v>
      </c>
      <c r="D27" s="4">
        <v>985</v>
      </c>
      <c r="E27" s="4" t="str">
        <f>VLOOKUP(A27,HOP!A:L,12,0)</f>
        <v>985.00</v>
      </c>
      <c r="F27" s="4" t="str">
        <f>VLOOKUP(A27,HOP!A:C,3,0)</f>
        <v>2672508</v>
      </c>
      <c r="G27" s="4">
        <f t="shared" si="0"/>
        <v>0</v>
      </c>
      <c r="H27" s="4" t="str">
        <f t="shared" si="1"/>
        <v>，2672508</v>
      </c>
      <c r="I27" s="4" t="str">
        <f>VLOOKUP(A27,HOP!A:U,21,0)</f>
        <v>直连</v>
      </c>
    </row>
    <row r="28" s="4" customFormat="1" spans="1:9">
      <c r="A28" s="5">
        <v>18907625912</v>
      </c>
      <c r="B28" s="6">
        <v>44804</v>
      </c>
      <c r="C28" s="6">
        <v>44805</v>
      </c>
      <c r="D28" s="4">
        <v>1496</v>
      </c>
      <c r="E28" s="4" t="str">
        <f>VLOOKUP(A28,HOP!A:L,12,0)</f>
        <v>1496.00</v>
      </c>
      <c r="F28" s="4" t="str">
        <f>VLOOKUP(A28,HOP!A:C,3,0)</f>
        <v>2672531</v>
      </c>
      <c r="G28" s="4">
        <f t="shared" si="0"/>
        <v>0</v>
      </c>
      <c r="H28" s="4" t="str">
        <f t="shared" si="1"/>
        <v>，2672531</v>
      </c>
      <c r="I28" s="4" t="str">
        <f>VLOOKUP(A28,HOP!A:U,21,0)</f>
        <v>直连</v>
      </c>
    </row>
    <row r="29" s="4" customFormat="1" spans="1:9">
      <c r="A29" s="5">
        <v>18907736887</v>
      </c>
      <c r="B29" s="6">
        <v>44803</v>
      </c>
      <c r="C29" s="6">
        <v>44805</v>
      </c>
      <c r="D29" s="4">
        <v>1336</v>
      </c>
      <c r="E29" s="4" t="str">
        <f>VLOOKUP(A29,HOP!A:L,12,0)</f>
        <v>1336.00</v>
      </c>
      <c r="F29" s="4" t="str">
        <f>VLOOKUP(A29,HOP!A:C,3,0)</f>
        <v>2672590</v>
      </c>
      <c r="G29" s="4">
        <f t="shared" si="0"/>
        <v>0</v>
      </c>
      <c r="H29" s="4" t="str">
        <f t="shared" si="1"/>
        <v>，2672590</v>
      </c>
      <c r="I29" s="4" t="str">
        <f>VLOOKUP(A29,HOP!A:U,21,0)</f>
        <v>直连</v>
      </c>
    </row>
    <row r="30" s="4" customFormat="1" spans="1:9">
      <c r="A30" s="5">
        <v>18909050754</v>
      </c>
      <c r="B30" s="6">
        <v>44804</v>
      </c>
      <c r="C30" s="6">
        <v>44805</v>
      </c>
      <c r="D30" s="4">
        <v>1181</v>
      </c>
      <c r="E30" s="4" t="str">
        <f>VLOOKUP(A30,HOP!A:L,12,0)</f>
        <v>1181.00</v>
      </c>
      <c r="F30" s="4" t="str">
        <f>VLOOKUP(A30,HOP!A:C,3,0)</f>
        <v>2673107</v>
      </c>
      <c r="G30" s="4">
        <f t="shared" si="0"/>
        <v>0</v>
      </c>
      <c r="H30" s="4" t="str">
        <f t="shared" si="1"/>
        <v>，2673107</v>
      </c>
      <c r="I30" s="4" t="str">
        <f>VLOOKUP(A30,HOP!A:U,21,0)</f>
        <v>直连</v>
      </c>
    </row>
    <row r="31" s="4" customFormat="1" spans="1:9">
      <c r="A31" s="5">
        <v>18909278591</v>
      </c>
      <c r="B31" s="6">
        <v>44804</v>
      </c>
      <c r="C31" s="6">
        <v>44805</v>
      </c>
      <c r="D31" s="4">
        <v>135</v>
      </c>
      <c r="E31" s="4" t="str">
        <f>VLOOKUP(A31,HOP!A:L,12,0)</f>
        <v>135.00</v>
      </c>
      <c r="F31" s="4" t="str">
        <f>VLOOKUP(A31,HOP!A:C,3,0)</f>
        <v>2673170</v>
      </c>
      <c r="G31" s="4">
        <f t="shared" si="0"/>
        <v>0</v>
      </c>
      <c r="H31" s="4" t="str">
        <f t="shared" si="1"/>
        <v>，2673170</v>
      </c>
      <c r="I31" s="4" t="str">
        <f>VLOOKUP(A31,HOP!A:U,21,0)</f>
        <v>直采</v>
      </c>
    </row>
    <row r="32" s="4" customFormat="1" spans="1:9">
      <c r="A32" s="5">
        <v>18910818498</v>
      </c>
      <c r="B32" s="6">
        <v>44804</v>
      </c>
      <c r="C32" s="6">
        <v>44805</v>
      </c>
      <c r="D32" s="4">
        <v>361</v>
      </c>
      <c r="E32" s="4" t="str">
        <f>VLOOKUP(A32,HOP!A:L,12,0)</f>
        <v>361.00</v>
      </c>
      <c r="F32" s="4" t="str">
        <f>VLOOKUP(A32,HOP!A:C,3,0)</f>
        <v>2673707</v>
      </c>
      <c r="G32" s="4">
        <f t="shared" si="0"/>
        <v>0</v>
      </c>
      <c r="H32" s="4" t="str">
        <f t="shared" si="1"/>
        <v>，2673707</v>
      </c>
      <c r="I32" s="4" t="str">
        <f>VLOOKUP(A32,HOP!A:U,21,0)</f>
        <v>直连</v>
      </c>
    </row>
    <row r="33" s="4" customFormat="1" spans="1:9">
      <c r="A33" s="5">
        <v>18910832384</v>
      </c>
      <c r="B33" s="6">
        <v>44804</v>
      </c>
      <c r="C33" s="6">
        <v>44805</v>
      </c>
      <c r="D33" s="4">
        <v>789</v>
      </c>
      <c r="E33" s="4" t="str">
        <f>VLOOKUP(A33,HOP!A:L,12,0)</f>
        <v>789.00</v>
      </c>
      <c r="F33" s="4" t="str">
        <f>VLOOKUP(A33,HOP!A:C,3,0)</f>
        <v>2673723</v>
      </c>
      <c r="G33" s="4">
        <f t="shared" si="0"/>
        <v>0</v>
      </c>
      <c r="H33" s="4" t="str">
        <f t="shared" si="1"/>
        <v>，2673723</v>
      </c>
      <c r="I33" s="4" t="str">
        <f>VLOOKUP(A33,HOP!A:U,21,0)</f>
        <v>直连</v>
      </c>
    </row>
    <row r="34" s="4" customFormat="1" spans="1:9">
      <c r="A34" s="5">
        <v>15174344953</v>
      </c>
      <c r="B34" s="6">
        <v>44804</v>
      </c>
      <c r="C34" s="6">
        <v>44805</v>
      </c>
      <c r="D34" s="4">
        <v>351</v>
      </c>
      <c r="E34" s="4" t="str">
        <f>VLOOKUP(A34,HOP!A:L,12,0)</f>
        <v>351.00</v>
      </c>
      <c r="F34" s="4" t="str">
        <f>VLOOKUP(A34,HOP!A:C,3,0)</f>
        <v>2673748</v>
      </c>
      <c r="G34" s="4">
        <f t="shared" si="0"/>
        <v>0</v>
      </c>
      <c r="H34" s="4" t="str">
        <f t="shared" si="1"/>
        <v>，2673748</v>
      </c>
      <c r="I34" s="4" t="str">
        <f>VLOOKUP(A34,HOP!A:U,21,0)</f>
        <v>直连</v>
      </c>
    </row>
    <row r="35" s="4" customFormat="1" spans="1:9">
      <c r="A35" s="5">
        <v>18910885903</v>
      </c>
      <c r="B35" s="6">
        <v>44804</v>
      </c>
      <c r="C35" s="6">
        <v>44805</v>
      </c>
      <c r="D35" s="4">
        <v>738</v>
      </c>
      <c r="E35" s="4" t="str">
        <f>VLOOKUP(A35,HOP!A:L,12,0)</f>
        <v>738.00</v>
      </c>
      <c r="F35" s="4" t="str">
        <f>VLOOKUP(A35,HOP!A:C,3,0)</f>
        <v>2673783</v>
      </c>
      <c r="G35" s="4">
        <f t="shared" ref="G35:G66" si="2">D35-E35</f>
        <v>0</v>
      </c>
      <c r="H35" s="4" t="str">
        <f t="shared" ref="H35:H66" si="3">$H$1&amp;F35</f>
        <v>，2673783</v>
      </c>
      <c r="I35" s="4" t="str">
        <f>VLOOKUP(A35,HOP!A:U,21,0)</f>
        <v>直连</v>
      </c>
    </row>
    <row r="36" s="4" customFormat="1" spans="1:9">
      <c r="A36" s="5">
        <v>18911327953</v>
      </c>
      <c r="B36" s="6">
        <v>44804</v>
      </c>
      <c r="C36" s="6">
        <v>44805</v>
      </c>
      <c r="D36" s="4">
        <v>148</v>
      </c>
      <c r="E36" s="4" t="str">
        <f>VLOOKUP(A36,HOP!A:L,12,0)</f>
        <v>148.00</v>
      </c>
      <c r="F36" s="4" t="str">
        <f>VLOOKUP(A36,HOP!A:C,3,0)</f>
        <v>2673987</v>
      </c>
      <c r="G36" s="4">
        <f t="shared" si="2"/>
        <v>0</v>
      </c>
      <c r="H36" s="4" t="str">
        <f t="shared" si="3"/>
        <v>，2673987</v>
      </c>
      <c r="I36" s="4" t="str">
        <f>VLOOKUP(A36,HOP!A:U,21,0)</f>
        <v>直连</v>
      </c>
    </row>
    <row r="37" s="4" customFormat="1" spans="1:9">
      <c r="A37" s="5">
        <v>18911531254</v>
      </c>
      <c r="B37" s="6">
        <v>44804</v>
      </c>
      <c r="C37" s="6">
        <v>44805</v>
      </c>
      <c r="D37" s="4">
        <v>483</v>
      </c>
      <c r="E37" s="4" t="str">
        <f>VLOOKUP(A37,HOP!A:L,12,0)</f>
        <v>483.00</v>
      </c>
      <c r="F37" s="4" t="str">
        <f>VLOOKUP(A37,HOP!A:C,3,0)</f>
        <v>2674066</v>
      </c>
      <c r="G37" s="4">
        <f t="shared" si="2"/>
        <v>0</v>
      </c>
      <c r="H37" s="4" t="str">
        <f t="shared" si="3"/>
        <v>，2674066</v>
      </c>
      <c r="I37" s="4" t="str">
        <f>VLOOKUP(A37,HOP!A:U,21,0)</f>
        <v>直连</v>
      </c>
    </row>
    <row r="38" s="4" customFormat="1" spans="1:9">
      <c r="A38" s="5">
        <v>18911437315</v>
      </c>
      <c r="B38" s="6">
        <v>44804</v>
      </c>
      <c r="C38" s="6">
        <v>44805</v>
      </c>
      <c r="D38" s="4">
        <v>135</v>
      </c>
      <c r="E38" s="4" t="str">
        <f>VLOOKUP(A38,HOP!A:L,12,0)</f>
        <v>135.00</v>
      </c>
      <c r="F38" s="4" t="str">
        <f>VLOOKUP(A38,HOP!A:C,3,0)</f>
        <v>2674031</v>
      </c>
      <c r="G38" s="4">
        <f t="shared" si="2"/>
        <v>0</v>
      </c>
      <c r="H38" s="4" t="str">
        <f t="shared" si="3"/>
        <v>，2674031</v>
      </c>
      <c r="I38" s="4" t="str">
        <f>VLOOKUP(A38,HOP!A:U,21,0)</f>
        <v>直采</v>
      </c>
    </row>
    <row r="39" s="4" customFormat="1" spans="1:9">
      <c r="A39" s="5">
        <v>18912032426</v>
      </c>
      <c r="B39" s="6">
        <v>44804</v>
      </c>
      <c r="C39" s="6">
        <v>44805</v>
      </c>
      <c r="D39" s="4">
        <v>254</v>
      </c>
      <c r="E39" s="4" t="str">
        <f>VLOOKUP(A39,HOP!A:L,12,0)</f>
        <v>254.00</v>
      </c>
      <c r="F39" s="4" t="str">
        <f>VLOOKUP(A39,HOP!A:C,3,0)</f>
        <v>2674232</v>
      </c>
      <c r="G39" s="4">
        <f t="shared" si="2"/>
        <v>0</v>
      </c>
      <c r="H39" s="4" t="str">
        <f t="shared" si="3"/>
        <v>，2674232</v>
      </c>
      <c r="I39" s="4" t="str">
        <f>VLOOKUP(A39,HOP!A:U,21,0)</f>
        <v>直连</v>
      </c>
    </row>
    <row r="40" s="4" customFormat="1" spans="1:9">
      <c r="A40" s="5">
        <v>18912365185</v>
      </c>
      <c r="B40" s="6">
        <v>44804</v>
      </c>
      <c r="C40" s="6">
        <v>44805</v>
      </c>
      <c r="D40" s="4">
        <v>524</v>
      </c>
      <c r="E40" s="4" t="str">
        <f>VLOOKUP(A40,HOP!A:L,12,0)</f>
        <v>524.00</v>
      </c>
      <c r="F40" s="4" t="str">
        <f>VLOOKUP(A40,HOP!A:C,3,0)</f>
        <v>2674367</v>
      </c>
      <c r="G40" s="4">
        <f t="shared" si="2"/>
        <v>0</v>
      </c>
      <c r="H40" s="4" t="str">
        <f t="shared" si="3"/>
        <v>，2674367</v>
      </c>
      <c r="I40" s="4" t="str">
        <f>VLOOKUP(A40,HOP!A:U,21,0)</f>
        <v>直连</v>
      </c>
    </row>
    <row r="41" s="4" customFormat="1" spans="1:9">
      <c r="A41" s="5">
        <v>18912385340</v>
      </c>
      <c r="B41" s="6">
        <v>44804</v>
      </c>
      <c r="C41" s="6">
        <v>44805</v>
      </c>
      <c r="D41" s="4">
        <v>451</v>
      </c>
      <c r="E41" s="4" t="str">
        <f>VLOOKUP(A41,HOP!A:L,12,0)</f>
        <v>451.00</v>
      </c>
      <c r="F41" s="4" t="str">
        <f>VLOOKUP(A41,HOP!A:C,3,0)</f>
        <v>2674395</v>
      </c>
      <c r="G41" s="4">
        <f t="shared" si="2"/>
        <v>0</v>
      </c>
      <c r="H41" s="4" t="str">
        <f t="shared" si="3"/>
        <v>，2674395</v>
      </c>
      <c r="I41" s="4" t="str">
        <f>VLOOKUP(A41,HOP!A:U,21,0)</f>
        <v>直连</v>
      </c>
    </row>
    <row r="42" s="4" customFormat="1" spans="1:9">
      <c r="A42" s="5">
        <v>18912572718</v>
      </c>
      <c r="B42" s="6">
        <v>44804</v>
      </c>
      <c r="C42" s="6">
        <v>44805</v>
      </c>
      <c r="D42" s="4">
        <v>280</v>
      </c>
      <c r="E42" s="4" t="str">
        <f>VLOOKUP(A42,HOP!A:L,12,0)</f>
        <v>280.00</v>
      </c>
      <c r="F42" s="4" t="str">
        <f>VLOOKUP(A42,HOP!A:C,3,0)</f>
        <v>2674430</v>
      </c>
      <c r="G42" s="4">
        <f t="shared" si="2"/>
        <v>0</v>
      </c>
      <c r="H42" s="4" t="str">
        <f t="shared" si="3"/>
        <v>，2674430</v>
      </c>
      <c r="I42" s="4" t="str">
        <f>VLOOKUP(A42,HOP!A:U,21,0)</f>
        <v>直连</v>
      </c>
    </row>
    <row r="43" s="4" customFormat="1" spans="1:9">
      <c r="A43" s="5">
        <v>18912579191</v>
      </c>
      <c r="B43" s="6">
        <v>44804</v>
      </c>
      <c r="C43" s="6">
        <v>44805</v>
      </c>
      <c r="D43" s="4">
        <v>361</v>
      </c>
      <c r="E43" s="4" t="str">
        <f>VLOOKUP(A43,HOP!A:L,12,0)</f>
        <v>361.00</v>
      </c>
      <c r="F43" s="4" t="str">
        <f>VLOOKUP(A43,HOP!A:C,3,0)</f>
        <v>2674431</v>
      </c>
      <c r="G43" s="4">
        <f t="shared" si="2"/>
        <v>0</v>
      </c>
      <c r="H43" s="4" t="str">
        <f t="shared" si="3"/>
        <v>，2674431</v>
      </c>
      <c r="I43" s="4" t="str">
        <f>VLOOKUP(A43,HOP!A:U,21,0)</f>
        <v>直连</v>
      </c>
    </row>
    <row r="44" s="4" customFormat="1" spans="1:9">
      <c r="A44" s="5">
        <v>18912858651</v>
      </c>
      <c r="B44" s="6">
        <v>44804</v>
      </c>
      <c r="C44" s="6">
        <v>44805</v>
      </c>
      <c r="D44" s="4">
        <v>163</v>
      </c>
      <c r="E44" s="4" t="str">
        <f>VLOOKUP(A44,HOP!A:L,12,0)</f>
        <v>163.00</v>
      </c>
      <c r="F44" s="4" t="str">
        <f>VLOOKUP(A44,HOP!A:C,3,0)</f>
        <v>2674501</v>
      </c>
      <c r="G44" s="4">
        <f t="shared" si="2"/>
        <v>0</v>
      </c>
      <c r="H44" s="4" t="str">
        <f t="shared" si="3"/>
        <v>，2674501</v>
      </c>
      <c r="I44" s="4" t="str">
        <f>VLOOKUP(A44,HOP!A:U,21,0)</f>
        <v>直连</v>
      </c>
    </row>
    <row r="45" s="4" customFormat="1" spans="1:9">
      <c r="A45" s="5">
        <v>18912908424</v>
      </c>
      <c r="B45" s="6">
        <v>44804</v>
      </c>
      <c r="C45" s="6">
        <v>44805</v>
      </c>
      <c r="D45" s="4">
        <v>128</v>
      </c>
      <c r="E45" s="4" t="str">
        <f>VLOOKUP(A45,HOP!A:L,12,0)</f>
        <v>128.00</v>
      </c>
      <c r="F45" s="4" t="str">
        <f>VLOOKUP(A45,HOP!A:C,3,0)</f>
        <v>2674513</v>
      </c>
      <c r="G45" s="4">
        <f t="shared" si="2"/>
        <v>0</v>
      </c>
      <c r="H45" s="4" t="str">
        <f t="shared" si="3"/>
        <v>，2674513</v>
      </c>
      <c r="I45" s="4" t="str">
        <f>VLOOKUP(A45,HOP!A:U,21,0)</f>
        <v>直连</v>
      </c>
    </row>
    <row r="46" s="4" customFormat="1" spans="1:9">
      <c r="A46" s="5">
        <v>18912996912</v>
      </c>
      <c r="B46" s="6">
        <v>44804</v>
      </c>
      <c r="C46" s="6">
        <v>44805</v>
      </c>
      <c r="D46" s="4">
        <v>361</v>
      </c>
      <c r="E46" s="4" t="str">
        <f>VLOOKUP(A46,HOP!A:L,12,0)</f>
        <v>361.00</v>
      </c>
      <c r="F46" s="4" t="str">
        <f>VLOOKUP(A46,HOP!A:C,3,0)</f>
        <v>2674544</v>
      </c>
      <c r="G46" s="4">
        <f t="shared" si="2"/>
        <v>0</v>
      </c>
      <c r="H46" s="4" t="str">
        <f t="shared" si="3"/>
        <v>，2674544</v>
      </c>
      <c r="I46" s="4" t="str">
        <f>VLOOKUP(A46,HOP!A:U,21,0)</f>
        <v>直连</v>
      </c>
    </row>
    <row r="47" s="4" customFormat="1" spans="1:9">
      <c r="A47" s="5">
        <v>18913071240</v>
      </c>
      <c r="B47" s="6">
        <v>44804</v>
      </c>
      <c r="C47" s="6">
        <v>44805</v>
      </c>
      <c r="D47" s="4">
        <v>412</v>
      </c>
      <c r="E47" s="4" t="str">
        <f>VLOOKUP(A47,HOP!A:L,12,0)</f>
        <v>412.00</v>
      </c>
      <c r="F47" s="4" t="str">
        <f>VLOOKUP(A47,HOP!A:C,3,0)</f>
        <v>2674560</v>
      </c>
      <c r="G47" s="4">
        <f t="shared" si="2"/>
        <v>0</v>
      </c>
      <c r="H47" s="4" t="str">
        <f t="shared" si="3"/>
        <v>，2674560</v>
      </c>
      <c r="I47" s="4" t="str">
        <f>VLOOKUP(A47,HOP!A:U,21,0)</f>
        <v>直连</v>
      </c>
    </row>
    <row r="48" s="4" customFormat="1" spans="1:9">
      <c r="A48" s="5">
        <v>18913285619</v>
      </c>
      <c r="B48" s="6">
        <v>44804</v>
      </c>
      <c r="C48" s="6">
        <v>44805</v>
      </c>
      <c r="D48" s="4">
        <v>258</v>
      </c>
      <c r="E48" s="4" t="str">
        <f>VLOOKUP(A48,HOP!A:L,12,0)</f>
        <v>258.00</v>
      </c>
      <c r="F48" s="4" t="str">
        <f>VLOOKUP(A48,HOP!A:C,3,0)</f>
        <v>2674624</v>
      </c>
      <c r="G48" s="4">
        <f t="shared" si="2"/>
        <v>0</v>
      </c>
      <c r="H48" s="4" t="str">
        <f t="shared" si="3"/>
        <v>，2674624</v>
      </c>
      <c r="I48" s="4" t="str">
        <f>VLOOKUP(A48,HOP!A:U,21,0)</f>
        <v>直连</v>
      </c>
    </row>
    <row r="49" s="4" customFormat="1" spans="1:9">
      <c r="A49" s="5">
        <v>18913329998</v>
      </c>
      <c r="B49" s="6">
        <v>44804</v>
      </c>
      <c r="C49" s="6">
        <v>44805</v>
      </c>
      <c r="D49" s="4">
        <v>287</v>
      </c>
      <c r="E49" s="4" t="str">
        <f>VLOOKUP(A49,HOP!A:L,12,0)</f>
        <v>287.00</v>
      </c>
      <c r="F49" s="4" t="str">
        <f>VLOOKUP(A49,HOP!A:C,3,0)</f>
        <v>2674640</v>
      </c>
      <c r="G49" s="4">
        <f t="shared" si="2"/>
        <v>0</v>
      </c>
      <c r="H49" s="4" t="str">
        <f t="shared" si="3"/>
        <v>，2674640</v>
      </c>
      <c r="I49" s="4" t="str">
        <f>VLOOKUP(A49,HOP!A:U,21,0)</f>
        <v>直连</v>
      </c>
    </row>
    <row r="50" s="4" customFormat="1" spans="1:9">
      <c r="A50" s="5">
        <v>18556858730</v>
      </c>
      <c r="B50" s="6">
        <v>44805</v>
      </c>
      <c r="C50" s="6">
        <v>44806</v>
      </c>
      <c r="D50" s="4">
        <v>887</v>
      </c>
      <c r="E50" s="4" t="str">
        <f>VLOOKUP(A50,HOP!A:L,12,0)</f>
        <v>887.00</v>
      </c>
      <c r="F50" s="4" t="str">
        <f>VLOOKUP(A50,HOP!A:C,3,0)</f>
        <v>2637420</v>
      </c>
      <c r="G50" s="4">
        <f t="shared" si="2"/>
        <v>0</v>
      </c>
      <c r="H50" s="4" t="str">
        <f t="shared" si="3"/>
        <v>，2637420</v>
      </c>
      <c r="I50" s="4" t="str">
        <f>VLOOKUP(A50,HOP!A:U,21,0)</f>
        <v>直连</v>
      </c>
    </row>
    <row r="51" s="4" customFormat="1" spans="1:9">
      <c r="A51" s="5">
        <v>18737492394</v>
      </c>
      <c r="B51" s="6">
        <v>44804</v>
      </c>
      <c r="C51" s="6">
        <v>44806</v>
      </c>
      <c r="D51" s="4">
        <v>2174</v>
      </c>
      <c r="E51" s="4" t="str">
        <f>VLOOKUP(A51,HOP!A:L,12,0)</f>
        <v>2174.00</v>
      </c>
      <c r="F51" s="4" t="str">
        <f>VLOOKUP(A51,HOP!A:C,3,0)</f>
        <v>2653975</v>
      </c>
      <c r="G51" s="4">
        <f t="shared" si="2"/>
        <v>0</v>
      </c>
      <c r="H51" s="4" t="str">
        <f t="shared" si="3"/>
        <v>，2653975</v>
      </c>
      <c r="I51" s="4" t="str">
        <f>VLOOKUP(A51,HOP!A:U,21,0)</f>
        <v>直连</v>
      </c>
    </row>
    <row r="52" s="4" customFormat="1" spans="1:9">
      <c r="A52" s="5">
        <v>18739131647</v>
      </c>
      <c r="B52" s="6">
        <v>44805</v>
      </c>
      <c r="C52" s="6">
        <v>44806</v>
      </c>
      <c r="D52" s="4">
        <v>734</v>
      </c>
      <c r="E52" s="4" t="str">
        <f>VLOOKUP(A52,HOP!A:L,12,0)</f>
        <v>734.00</v>
      </c>
      <c r="F52" s="4" t="str">
        <f>VLOOKUP(A52,HOP!A:C,3,0)</f>
        <v>2654162</v>
      </c>
      <c r="G52" s="4">
        <f t="shared" si="2"/>
        <v>0</v>
      </c>
      <c r="H52" s="4" t="str">
        <f t="shared" si="3"/>
        <v>，2654162</v>
      </c>
      <c r="I52" s="4" t="str">
        <f>VLOOKUP(A52,HOP!A:U,21,0)</f>
        <v>直连</v>
      </c>
    </row>
    <row r="53" s="4" customFormat="1" spans="1:9">
      <c r="A53" s="5">
        <v>18743459938</v>
      </c>
      <c r="B53" s="6">
        <v>44805</v>
      </c>
      <c r="C53" s="6">
        <v>44806</v>
      </c>
      <c r="D53" s="4">
        <v>609</v>
      </c>
      <c r="E53" s="4" t="str">
        <f>VLOOKUP(A53,HOP!A:L,12,0)</f>
        <v>609.00</v>
      </c>
      <c r="F53" s="4" t="str">
        <f>VLOOKUP(A53,HOP!A:C,3,0)</f>
        <v>2654359</v>
      </c>
      <c r="G53" s="4">
        <f t="shared" si="2"/>
        <v>0</v>
      </c>
      <c r="H53" s="4" t="str">
        <f t="shared" si="3"/>
        <v>，2654359</v>
      </c>
      <c r="I53" s="4" t="str">
        <f>VLOOKUP(A53,HOP!A:U,21,0)</f>
        <v>直连</v>
      </c>
    </row>
    <row r="54" s="4" customFormat="1" spans="1:9">
      <c r="A54" s="5">
        <v>18752050445</v>
      </c>
      <c r="B54" s="6">
        <v>44805</v>
      </c>
      <c r="C54" s="6">
        <v>44806</v>
      </c>
      <c r="D54" s="4">
        <v>2066</v>
      </c>
      <c r="E54" s="4" t="str">
        <f>VLOOKUP(A54,HOP!A:L,12,0)</f>
        <v>2066.00</v>
      </c>
      <c r="F54" s="4" t="str">
        <f>VLOOKUP(A54,HOP!A:C,3,0)</f>
        <v>2655160</v>
      </c>
      <c r="G54" s="4">
        <f t="shared" si="2"/>
        <v>0</v>
      </c>
      <c r="H54" s="4" t="str">
        <f t="shared" si="3"/>
        <v>，2655160</v>
      </c>
      <c r="I54" s="4" t="str">
        <f>VLOOKUP(A54,HOP!A:U,21,0)</f>
        <v>直连</v>
      </c>
    </row>
    <row r="55" s="4" customFormat="1" spans="1:9">
      <c r="A55" s="5">
        <v>18752472899</v>
      </c>
      <c r="B55" s="6">
        <v>44805</v>
      </c>
      <c r="C55" s="6">
        <v>44806</v>
      </c>
      <c r="D55" s="4">
        <v>506</v>
      </c>
      <c r="E55" s="4" t="str">
        <f>VLOOKUP(A55,HOP!A:L,12,0)</f>
        <v>506.00</v>
      </c>
      <c r="F55" s="4" t="str">
        <f>VLOOKUP(A55,HOP!A:C,3,0)</f>
        <v>2655218</v>
      </c>
      <c r="G55" s="4">
        <f t="shared" si="2"/>
        <v>0</v>
      </c>
      <c r="H55" s="4" t="str">
        <f t="shared" si="3"/>
        <v>，2655218</v>
      </c>
      <c r="I55" s="4" t="str">
        <f>VLOOKUP(A55,HOP!A:U,21,0)</f>
        <v>直连</v>
      </c>
    </row>
    <row r="56" s="4" customFormat="1" spans="1:9">
      <c r="A56" s="5">
        <v>18753860224</v>
      </c>
      <c r="B56" s="6">
        <v>44805</v>
      </c>
      <c r="C56" s="6">
        <v>44806</v>
      </c>
      <c r="D56" s="4">
        <v>1362</v>
      </c>
      <c r="E56" s="4" t="str">
        <f>VLOOKUP(A56,HOP!A:L,12,0)</f>
        <v>1362.00</v>
      </c>
      <c r="F56" s="4" t="str">
        <f>VLOOKUP(A56,HOP!A:C,3,0)</f>
        <v>2655406</v>
      </c>
      <c r="G56" s="4">
        <f t="shared" si="2"/>
        <v>0</v>
      </c>
      <c r="H56" s="4" t="str">
        <f t="shared" si="3"/>
        <v>，2655406</v>
      </c>
      <c r="I56" s="4" t="str">
        <f>VLOOKUP(A56,HOP!A:U,21,0)</f>
        <v>直连</v>
      </c>
    </row>
    <row r="57" s="4" customFormat="1" hidden="1" spans="1:9">
      <c r="A57" s="5">
        <v>18762963776</v>
      </c>
      <c r="B57" s="6">
        <v>44805</v>
      </c>
      <c r="C57" s="6">
        <v>44806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18799602954</v>
      </c>
      <c r="B58" s="6">
        <v>44802</v>
      </c>
      <c r="C58" s="6">
        <v>44806</v>
      </c>
      <c r="D58" s="4">
        <v>1932</v>
      </c>
      <c r="E58" s="4" t="str">
        <f>VLOOKUP(A58,HOP!A:L,12,0)</f>
        <v>1932.00</v>
      </c>
      <c r="F58" s="4" t="str">
        <f>VLOOKUP(A58,HOP!A:C,3,0)</f>
        <v>2659828</v>
      </c>
      <c r="G58" s="4">
        <f t="shared" si="2"/>
        <v>0</v>
      </c>
      <c r="H58" s="4" t="str">
        <f t="shared" si="3"/>
        <v>，2659828</v>
      </c>
      <c r="I58" s="4" t="str">
        <f>VLOOKUP(A58,HOP!A:U,21,0)</f>
        <v>直连</v>
      </c>
    </row>
    <row r="59" s="4" customFormat="1" spans="1:9">
      <c r="A59" s="5">
        <v>18806034460</v>
      </c>
      <c r="B59" s="6">
        <v>44805</v>
      </c>
      <c r="C59" s="6">
        <v>44806</v>
      </c>
      <c r="D59" s="4">
        <v>1217</v>
      </c>
      <c r="E59" s="4" t="str">
        <f>VLOOKUP(A59,HOP!A:L,12,0)</f>
        <v>1217.00</v>
      </c>
      <c r="F59" s="4" t="str">
        <f>VLOOKUP(A59,HOP!A:C,3,0)</f>
        <v>2660247</v>
      </c>
      <c r="G59" s="4">
        <f t="shared" si="2"/>
        <v>0</v>
      </c>
      <c r="H59" s="4" t="str">
        <f t="shared" si="3"/>
        <v>，2660247</v>
      </c>
      <c r="I59" s="4" t="str">
        <f>VLOOKUP(A59,HOP!A:U,21,0)</f>
        <v>直连</v>
      </c>
    </row>
    <row r="60" s="4" customFormat="1" spans="1:9">
      <c r="A60" s="5">
        <v>18806797549</v>
      </c>
      <c r="B60" s="6">
        <v>44803</v>
      </c>
      <c r="C60" s="6">
        <v>44806</v>
      </c>
      <c r="D60" s="4">
        <v>2096</v>
      </c>
      <c r="E60" s="4" t="str">
        <f>VLOOKUP(A60,HOP!A:L,12,0)</f>
        <v>2096.00</v>
      </c>
      <c r="F60" s="4" t="str">
        <f>VLOOKUP(A60,HOP!A:C,3,0)</f>
        <v>2660347</v>
      </c>
      <c r="G60" s="4">
        <f t="shared" si="2"/>
        <v>0</v>
      </c>
      <c r="H60" s="4" t="str">
        <f t="shared" si="3"/>
        <v>，2660347</v>
      </c>
      <c r="I60" s="4" t="str">
        <f>VLOOKUP(A60,HOP!A:U,21,0)</f>
        <v>直连</v>
      </c>
    </row>
    <row r="61" s="4" customFormat="1" spans="1:9">
      <c r="A61" s="5">
        <v>18814633758</v>
      </c>
      <c r="B61" s="6">
        <v>44800</v>
      </c>
      <c r="C61" s="6">
        <v>44806</v>
      </c>
      <c r="D61" s="4">
        <v>5003</v>
      </c>
      <c r="E61" s="4" t="str">
        <f>VLOOKUP(A61,HOP!A:L,12,0)</f>
        <v>5003.00</v>
      </c>
      <c r="F61" s="4" t="str">
        <f>VLOOKUP(A61,HOP!A:C,3,0)</f>
        <v>2661123</v>
      </c>
      <c r="G61" s="4">
        <f t="shared" si="2"/>
        <v>0</v>
      </c>
      <c r="H61" s="4" t="str">
        <f t="shared" si="3"/>
        <v>，2661123</v>
      </c>
      <c r="I61" s="4" t="str">
        <f>VLOOKUP(A61,HOP!A:U,21,0)</f>
        <v>直连</v>
      </c>
    </row>
    <row r="62" s="4" customFormat="1" spans="1:9">
      <c r="A62" s="5">
        <v>18830620651</v>
      </c>
      <c r="B62" s="6">
        <v>44805</v>
      </c>
      <c r="C62" s="6">
        <v>44806</v>
      </c>
      <c r="D62" s="4">
        <v>882</v>
      </c>
      <c r="E62" s="4" t="str">
        <f>VLOOKUP(A62,HOP!A:L,12,0)</f>
        <v>882.00</v>
      </c>
      <c r="F62" s="4" t="str">
        <f>VLOOKUP(A62,HOP!A:C,3,0)</f>
        <v>2663017</v>
      </c>
      <c r="G62" s="4">
        <f t="shared" si="2"/>
        <v>0</v>
      </c>
      <c r="H62" s="4" t="str">
        <f t="shared" si="3"/>
        <v>，2663017</v>
      </c>
      <c r="I62" s="4" t="str">
        <f>VLOOKUP(A62,HOP!A:U,21,0)</f>
        <v>直连</v>
      </c>
    </row>
    <row r="63" s="4" customFormat="1" spans="1:9">
      <c r="A63" s="5">
        <v>18860229229</v>
      </c>
      <c r="B63" s="6">
        <v>44803</v>
      </c>
      <c r="C63" s="6">
        <v>44806</v>
      </c>
      <c r="D63" s="4">
        <v>5844</v>
      </c>
      <c r="E63" s="4" t="str">
        <f>VLOOKUP(A63,HOP!A:L,12,0)</f>
        <v>5844.00</v>
      </c>
      <c r="F63" s="4" t="str">
        <f>VLOOKUP(A63,HOP!A:C,3,0)</f>
        <v>2666120</v>
      </c>
      <c r="G63" s="4">
        <f t="shared" si="2"/>
        <v>0</v>
      </c>
      <c r="H63" s="4" t="str">
        <f t="shared" si="3"/>
        <v>，2666120</v>
      </c>
      <c r="I63" s="4" t="str">
        <f>VLOOKUP(A63,HOP!A:U,21,0)</f>
        <v>直连</v>
      </c>
    </row>
    <row r="64" s="4" customFormat="1" spans="1:9">
      <c r="A64" s="5">
        <v>18871831498</v>
      </c>
      <c r="B64" s="6">
        <v>44802</v>
      </c>
      <c r="C64" s="6">
        <v>44806</v>
      </c>
      <c r="D64" s="4">
        <v>1428</v>
      </c>
      <c r="E64" s="4" t="str">
        <f>VLOOKUP(A64,HOP!A:L,12,0)</f>
        <v>1428.00</v>
      </c>
      <c r="F64" s="4" t="str">
        <f>VLOOKUP(A64,HOP!A:C,3,0)</f>
        <v>2667707</v>
      </c>
      <c r="G64" s="4">
        <f t="shared" si="2"/>
        <v>0</v>
      </c>
      <c r="H64" s="4" t="str">
        <f t="shared" si="3"/>
        <v>，2667707</v>
      </c>
      <c r="I64" s="4" t="str">
        <f>VLOOKUP(A64,HOP!A:U,21,0)</f>
        <v>直连</v>
      </c>
    </row>
    <row r="65" s="4" customFormat="1" spans="1:9">
      <c r="A65" s="5">
        <v>18879965872</v>
      </c>
      <c r="B65" s="6">
        <v>44799</v>
      </c>
      <c r="C65" s="6">
        <v>44806</v>
      </c>
      <c r="D65" s="4">
        <v>1841</v>
      </c>
      <c r="E65" s="4" t="str">
        <f>VLOOKUP(A65,HOP!A:L,12,0)</f>
        <v>1841.00</v>
      </c>
      <c r="F65" s="4" t="str">
        <f>VLOOKUP(A65,HOP!A:C,3,0)</f>
        <v>2668638</v>
      </c>
      <c r="G65" s="4">
        <f t="shared" si="2"/>
        <v>0</v>
      </c>
      <c r="H65" s="4" t="str">
        <f t="shared" si="3"/>
        <v>，2668638</v>
      </c>
      <c r="I65" s="4" t="str">
        <f>VLOOKUP(A65,HOP!A:U,21,0)</f>
        <v>直连</v>
      </c>
    </row>
    <row r="66" s="4" customFormat="1" spans="1:9">
      <c r="A66" s="5">
        <v>18885657088</v>
      </c>
      <c r="B66" s="6">
        <v>44804</v>
      </c>
      <c r="C66" s="6">
        <v>44806</v>
      </c>
      <c r="D66" s="4">
        <v>3133</v>
      </c>
      <c r="E66" s="4" t="str">
        <f>VLOOKUP(A66,HOP!A:L,12,0)</f>
        <v>3133.00</v>
      </c>
      <c r="F66" s="4" t="str">
        <f>VLOOKUP(A66,HOP!A:C,3,0)</f>
        <v>2669587</v>
      </c>
      <c r="G66" s="4">
        <f t="shared" si="2"/>
        <v>0</v>
      </c>
      <c r="H66" s="4" t="str">
        <f t="shared" si="3"/>
        <v>，2669587</v>
      </c>
      <c r="I66" s="4" t="str">
        <f>VLOOKUP(A66,HOP!A:U,21,0)</f>
        <v>直连</v>
      </c>
    </row>
    <row r="67" s="4" customFormat="1" spans="1:9">
      <c r="A67" s="5">
        <v>18888971845</v>
      </c>
      <c r="B67" s="6">
        <v>44801</v>
      </c>
      <c r="C67" s="6">
        <v>44806</v>
      </c>
      <c r="D67" s="4">
        <v>1790</v>
      </c>
      <c r="E67" s="4" t="str">
        <f>VLOOKUP(A67,HOP!A:L,12,0)</f>
        <v>1790.00</v>
      </c>
      <c r="F67" s="4" t="str">
        <f>VLOOKUP(A67,HOP!A:C,3,0)</f>
        <v>2670640</v>
      </c>
      <c r="G67" s="4">
        <f t="shared" ref="G67:G90" si="4">D67-E67</f>
        <v>0</v>
      </c>
      <c r="H67" s="4" t="str">
        <f t="shared" ref="H67:H90" si="5">$H$1&amp;F67</f>
        <v>，2670640</v>
      </c>
      <c r="I67" s="4" t="str">
        <f>VLOOKUP(A67,HOP!A:U,21,0)</f>
        <v>直连</v>
      </c>
    </row>
    <row r="68" s="4" customFormat="1" spans="1:9">
      <c r="A68" s="5">
        <v>18890438797</v>
      </c>
      <c r="B68" s="6">
        <v>44802</v>
      </c>
      <c r="C68" s="6">
        <v>44806</v>
      </c>
      <c r="D68" s="4">
        <v>2944</v>
      </c>
      <c r="E68" s="4" t="str">
        <f>VLOOKUP(A68,HOP!A:L,12,0)</f>
        <v>2944.00</v>
      </c>
      <c r="F68" s="4" t="str">
        <f>VLOOKUP(A68,HOP!A:C,3,0)</f>
        <v>2671098</v>
      </c>
      <c r="G68" s="4">
        <f t="shared" si="4"/>
        <v>0</v>
      </c>
      <c r="H68" s="4" t="str">
        <f t="shared" si="5"/>
        <v>，2671098</v>
      </c>
      <c r="I68" s="4" t="str">
        <f>VLOOKUP(A68,HOP!A:U,21,0)</f>
        <v>直采</v>
      </c>
    </row>
    <row r="69" s="4" customFormat="1" spans="1:9">
      <c r="A69" s="5">
        <v>18901865510</v>
      </c>
      <c r="B69" s="6">
        <v>44804</v>
      </c>
      <c r="C69" s="6">
        <v>44806</v>
      </c>
      <c r="D69" s="4">
        <v>2944</v>
      </c>
      <c r="E69" s="4" t="str">
        <f>VLOOKUP(A69,HOP!A:L,12,0)</f>
        <v>2944.00</v>
      </c>
      <c r="F69" s="4" t="str">
        <f>VLOOKUP(A69,HOP!A:C,3,0)</f>
        <v>2671597</v>
      </c>
      <c r="G69" s="4">
        <f t="shared" si="4"/>
        <v>0</v>
      </c>
      <c r="H69" s="4" t="str">
        <f t="shared" si="5"/>
        <v>，2671597</v>
      </c>
      <c r="I69" s="4" t="str">
        <f>VLOOKUP(A69,HOP!A:U,21,0)</f>
        <v>直连</v>
      </c>
    </row>
    <row r="70" s="4" customFormat="1" spans="1:9">
      <c r="A70" s="5">
        <v>18902577283</v>
      </c>
      <c r="B70" s="6">
        <v>44805</v>
      </c>
      <c r="C70" s="6">
        <v>44806</v>
      </c>
      <c r="D70" s="4">
        <v>483</v>
      </c>
      <c r="E70" s="4" t="str">
        <f>VLOOKUP(A70,HOP!A:L,12,0)</f>
        <v>483.00</v>
      </c>
      <c r="F70" s="4" t="str">
        <f>VLOOKUP(A70,HOP!A:C,3,0)</f>
        <v>2671724</v>
      </c>
      <c r="G70" s="4">
        <f t="shared" si="4"/>
        <v>0</v>
      </c>
      <c r="H70" s="4" t="str">
        <f t="shared" si="5"/>
        <v>，2671724</v>
      </c>
      <c r="I70" s="4" t="str">
        <f>VLOOKUP(A70,HOP!A:U,21,0)</f>
        <v>直连</v>
      </c>
    </row>
    <row r="71" s="4" customFormat="1" spans="1:9">
      <c r="A71" s="5">
        <v>18907636859</v>
      </c>
      <c r="B71" s="6">
        <v>44805</v>
      </c>
      <c r="C71" s="6">
        <v>44806</v>
      </c>
      <c r="D71" s="4">
        <v>514</v>
      </c>
      <c r="E71" s="4" t="str">
        <f>VLOOKUP(A71,HOP!A:L,12,0)</f>
        <v>514.00</v>
      </c>
      <c r="F71" s="4" t="str">
        <f>VLOOKUP(A71,HOP!A:C,3,0)</f>
        <v>2672543</v>
      </c>
      <c r="G71" s="4">
        <f t="shared" si="4"/>
        <v>0</v>
      </c>
      <c r="H71" s="4" t="str">
        <f t="shared" si="5"/>
        <v>，2672543</v>
      </c>
      <c r="I71" s="4" t="str">
        <f>VLOOKUP(A71,HOP!A:U,21,0)</f>
        <v>直连</v>
      </c>
    </row>
    <row r="72" s="4" customFormat="1" spans="1:9">
      <c r="A72" s="5">
        <v>18907571116</v>
      </c>
      <c r="B72" s="6">
        <v>44803</v>
      </c>
      <c r="C72" s="6">
        <v>44806</v>
      </c>
      <c r="D72" s="4">
        <v>4077</v>
      </c>
      <c r="E72" s="4" t="str">
        <f>VLOOKUP(A72,HOP!A:L,12,0)</f>
        <v>4077.00</v>
      </c>
      <c r="F72" s="4" t="str">
        <f>VLOOKUP(A72,HOP!A:C,3,0)</f>
        <v>2672513</v>
      </c>
      <c r="G72" s="4">
        <f t="shared" si="4"/>
        <v>0</v>
      </c>
      <c r="H72" s="4" t="str">
        <f t="shared" si="5"/>
        <v>，2672513</v>
      </c>
      <c r="I72" s="4" t="str">
        <f>VLOOKUP(A72,HOP!A:U,21,0)</f>
        <v>直采</v>
      </c>
    </row>
    <row r="73" s="4" customFormat="1" spans="1:9">
      <c r="A73" s="5">
        <v>18909298051</v>
      </c>
      <c r="B73" s="6">
        <v>44805</v>
      </c>
      <c r="C73" s="6">
        <v>44806</v>
      </c>
      <c r="D73" s="4">
        <v>307</v>
      </c>
      <c r="E73" s="4" t="str">
        <f>VLOOKUP(A73,HOP!A:L,12,0)</f>
        <v>307.00</v>
      </c>
      <c r="F73" s="4" t="str">
        <f>VLOOKUP(A73,HOP!A:C,3,0)</f>
        <v>2673185</v>
      </c>
      <c r="G73" s="4">
        <f t="shared" si="4"/>
        <v>0</v>
      </c>
      <c r="H73" s="4" t="str">
        <f t="shared" si="5"/>
        <v>，2673185</v>
      </c>
      <c r="I73" s="4" t="str">
        <f>VLOOKUP(A73,HOP!A:U,21,0)</f>
        <v>直采</v>
      </c>
    </row>
    <row r="74" s="4" customFormat="1" spans="1:9">
      <c r="A74" s="5">
        <v>18910919698</v>
      </c>
      <c r="B74" s="6">
        <v>44805</v>
      </c>
      <c r="C74" s="6">
        <v>44806</v>
      </c>
      <c r="D74" s="4">
        <v>326</v>
      </c>
      <c r="E74" s="4" t="str">
        <f>VLOOKUP(A74,HOP!A:L,12,0)</f>
        <v>326.00</v>
      </c>
      <c r="F74" s="4" t="str">
        <f>VLOOKUP(A74,HOP!A:C,3,0)</f>
        <v>2673813</v>
      </c>
      <c r="G74" s="4">
        <f t="shared" si="4"/>
        <v>0</v>
      </c>
      <c r="H74" s="4" t="str">
        <f t="shared" si="5"/>
        <v>，2673813</v>
      </c>
      <c r="I74" s="4" t="str">
        <f>VLOOKUP(A74,HOP!A:U,21,0)</f>
        <v>直连</v>
      </c>
    </row>
    <row r="75" s="4" customFormat="1" spans="1:9">
      <c r="A75" s="5">
        <v>18910997581</v>
      </c>
      <c r="B75" s="6">
        <v>44804</v>
      </c>
      <c r="C75" s="6">
        <v>44806</v>
      </c>
      <c r="D75" s="4">
        <v>1110</v>
      </c>
      <c r="E75" s="4" t="str">
        <f>VLOOKUP(A75,HOP!A:L,12,0)</f>
        <v>1110.00</v>
      </c>
      <c r="F75" s="4" t="str">
        <f>VLOOKUP(A75,HOP!A:C,3,0)</f>
        <v>2673853</v>
      </c>
      <c r="G75" s="4">
        <f t="shared" si="4"/>
        <v>0</v>
      </c>
      <c r="H75" s="4" t="str">
        <f t="shared" si="5"/>
        <v>，2673853</v>
      </c>
      <c r="I75" s="4" t="str">
        <f>VLOOKUP(A75,HOP!A:U,21,0)</f>
        <v>直连</v>
      </c>
    </row>
    <row r="76" s="4" customFormat="1" spans="1:9">
      <c r="A76" s="5">
        <v>18911123870</v>
      </c>
      <c r="B76" s="6">
        <v>44804</v>
      </c>
      <c r="C76" s="6">
        <v>44806</v>
      </c>
      <c r="D76" s="4">
        <v>782</v>
      </c>
      <c r="E76" s="4" t="str">
        <f>VLOOKUP(A76,HOP!A:L,12,0)</f>
        <v>782.00</v>
      </c>
      <c r="F76" s="4" t="str">
        <f>VLOOKUP(A76,HOP!A:C,3,0)</f>
        <v>2673909</v>
      </c>
      <c r="G76" s="4">
        <f t="shared" si="4"/>
        <v>0</v>
      </c>
      <c r="H76" s="4" t="str">
        <f t="shared" si="5"/>
        <v>，2673909</v>
      </c>
      <c r="I76" s="4" t="str">
        <f>VLOOKUP(A76,HOP!A:U,21,0)</f>
        <v>直连</v>
      </c>
    </row>
    <row r="77" s="4" customFormat="1" spans="1:9">
      <c r="A77" s="5">
        <v>18912385248</v>
      </c>
      <c r="B77" s="6">
        <v>44805</v>
      </c>
      <c r="C77" s="6">
        <v>44806</v>
      </c>
      <c r="D77" s="4">
        <v>485</v>
      </c>
      <c r="E77" s="4" t="str">
        <f>VLOOKUP(A77,HOP!A:L,12,0)</f>
        <v>485.00</v>
      </c>
      <c r="F77" s="4" t="str">
        <f>VLOOKUP(A77,HOP!A:C,3,0)</f>
        <v>2674373</v>
      </c>
      <c r="G77" s="4">
        <f t="shared" si="4"/>
        <v>0</v>
      </c>
      <c r="H77" s="4" t="str">
        <f t="shared" si="5"/>
        <v>，2674373</v>
      </c>
      <c r="I77" s="4" t="str">
        <f>VLOOKUP(A77,HOP!A:U,21,0)</f>
        <v>直连</v>
      </c>
    </row>
    <row r="78" s="4" customFormat="1" spans="1:9">
      <c r="A78" s="5">
        <v>18913100390</v>
      </c>
      <c r="B78" s="6">
        <v>44805</v>
      </c>
      <c r="C78" s="6">
        <v>44806</v>
      </c>
      <c r="D78" s="4">
        <v>591</v>
      </c>
      <c r="E78" s="4" t="str">
        <f>VLOOKUP(A78,HOP!A:L,12,0)</f>
        <v>591.00</v>
      </c>
      <c r="F78" s="4" t="str">
        <f>VLOOKUP(A78,HOP!A:C,3,0)</f>
        <v>2674567</v>
      </c>
      <c r="G78" s="4">
        <f t="shared" si="4"/>
        <v>0</v>
      </c>
      <c r="H78" s="4" t="str">
        <f t="shared" si="5"/>
        <v>，2674567</v>
      </c>
      <c r="I78" s="4" t="str">
        <f>VLOOKUP(A78,HOP!A:U,21,0)</f>
        <v>直采</v>
      </c>
    </row>
    <row r="79" s="4" customFormat="1" spans="1:9">
      <c r="A79" s="5">
        <v>18913716231</v>
      </c>
      <c r="B79" s="6">
        <v>44805</v>
      </c>
      <c r="C79" s="6">
        <v>44806</v>
      </c>
      <c r="D79" s="4">
        <v>963</v>
      </c>
      <c r="E79" s="4" t="str">
        <f>VLOOKUP(A79,HOP!A:L,12,0)</f>
        <v>963.00</v>
      </c>
      <c r="F79" s="4" t="str">
        <f>VLOOKUP(A79,HOP!A:C,3,0)</f>
        <v>2674915</v>
      </c>
      <c r="G79" s="4">
        <f t="shared" si="4"/>
        <v>0</v>
      </c>
      <c r="H79" s="4" t="str">
        <f t="shared" si="5"/>
        <v>，2674915</v>
      </c>
      <c r="I79" s="4" t="str">
        <f>VLOOKUP(A79,HOP!A:U,21,0)</f>
        <v>直连</v>
      </c>
    </row>
    <row r="80" s="4" customFormat="1" spans="1:9">
      <c r="A80" s="5">
        <v>18913747691</v>
      </c>
      <c r="B80" s="6">
        <v>44805</v>
      </c>
      <c r="C80" s="6">
        <v>44806</v>
      </c>
      <c r="D80" s="4">
        <v>963</v>
      </c>
      <c r="E80" s="4" t="str">
        <f>VLOOKUP(A80,HOP!A:L,12,0)</f>
        <v>963.00</v>
      </c>
      <c r="F80" s="4" t="str">
        <f>VLOOKUP(A80,HOP!A:C,3,0)</f>
        <v>2674986</v>
      </c>
      <c r="G80" s="4">
        <f t="shared" si="4"/>
        <v>0</v>
      </c>
      <c r="H80" s="4" t="str">
        <f t="shared" si="5"/>
        <v>，2674986</v>
      </c>
      <c r="I80" s="4" t="str">
        <f>VLOOKUP(A80,HOP!A:U,21,0)</f>
        <v>直连</v>
      </c>
    </row>
    <row r="81" s="4" customFormat="1" spans="1:9">
      <c r="A81" s="5">
        <v>18913939495</v>
      </c>
      <c r="B81" s="6">
        <v>44805</v>
      </c>
      <c r="C81" s="6">
        <v>44806</v>
      </c>
      <c r="D81" s="4">
        <v>389</v>
      </c>
      <c r="E81" s="4" t="str">
        <f>VLOOKUP(A81,HOP!A:L,12,0)</f>
        <v>389.00</v>
      </c>
      <c r="F81" s="4" t="str">
        <f>VLOOKUP(A81,HOP!A:C,3,0)</f>
        <v>2675146</v>
      </c>
      <c r="G81" s="4">
        <f t="shared" si="4"/>
        <v>0</v>
      </c>
      <c r="H81" s="4" t="str">
        <f t="shared" si="5"/>
        <v>，2675146</v>
      </c>
      <c r="I81" s="4" t="str">
        <f>VLOOKUP(A81,HOP!A:U,21,0)</f>
        <v>直连</v>
      </c>
    </row>
    <row r="82" s="4" customFormat="1" spans="1:9">
      <c r="A82" s="5">
        <v>18913999600</v>
      </c>
      <c r="B82" s="6">
        <v>44805</v>
      </c>
      <c r="C82" s="6">
        <v>44806</v>
      </c>
      <c r="D82" s="4">
        <v>362</v>
      </c>
      <c r="E82" s="4" t="str">
        <f>VLOOKUP(A82,HOP!A:L,12,0)</f>
        <v>362.00</v>
      </c>
      <c r="F82" s="4" t="str">
        <f>VLOOKUP(A82,HOP!A:C,3,0)</f>
        <v>2675203</v>
      </c>
      <c r="G82" s="4">
        <f t="shared" si="4"/>
        <v>0</v>
      </c>
      <c r="H82" s="4" t="str">
        <f t="shared" si="5"/>
        <v>，2675203</v>
      </c>
      <c r="I82" s="4" t="str">
        <f>VLOOKUP(A82,HOP!A:U,21,0)</f>
        <v>直连</v>
      </c>
    </row>
    <row r="83" s="4" customFormat="1" spans="1:9">
      <c r="A83" s="5">
        <v>18914342076</v>
      </c>
      <c r="B83" s="6">
        <v>44805</v>
      </c>
      <c r="C83" s="6">
        <v>44806</v>
      </c>
      <c r="D83" s="4">
        <v>342</v>
      </c>
      <c r="E83" s="4" t="str">
        <f>VLOOKUP(A83,HOP!A:L,12,0)</f>
        <v>342.00</v>
      </c>
      <c r="F83" s="4" t="str">
        <f>VLOOKUP(A83,HOP!A:C,3,0)</f>
        <v>2675431</v>
      </c>
      <c r="G83" s="4">
        <f t="shared" si="4"/>
        <v>0</v>
      </c>
      <c r="H83" s="4" t="str">
        <f t="shared" si="5"/>
        <v>，2675431</v>
      </c>
      <c r="I83" s="4" t="str">
        <f>VLOOKUP(A83,HOP!A:U,21,0)</f>
        <v>直连</v>
      </c>
    </row>
    <row r="84" s="4" customFormat="1" spans="1:9">
      <c r="A84" s="5">
        <v>18914344944</v>
      </c>
      <c r="B84" s="6">
        <v>44805</v>
      </c>
      <c r="C84" s="6">
        <v>44806</v>
      </c>
      <c r="D84" s="4">
        <v>382</v>
      </c>
      <c r="E84" s="4" t="str">
        <f>VLOOKUP(A84,HOP!A:L,12,0)</f>
        <v>382.00</v>
      </c>
      <c r="F84" s="4" t="str">
        <f>VLOOKUP(A84,HOP!A:C,3,0)</f>
        <v>2675432</v>
      </c>
      <c r="G84" s="4">
        <f t="shared" si="4"/>
        <v>0</v>
      </c>
      <c r="H84" s="4" t="str">
        <f t="shared" si="5"/>
        <v>，2675432</v>
      </c>
      <c r="I84" s="4" t="str">
        <f>VLOOKUP(A84,HOP!A:U,21,0)</f>
        <v>直连</v>
      </c>
    </row>
    <row r="85" s="4" customFormat="1" spans="1:9">
      <c r="A85" s="5">
        <v>18914398339</v>
      </c>
      <c r="B85" s="6">
        <v>44805</v>
      </c>
      <c r="C85" s="6">
        <v>44806</v>
      </c>
      <c r="D85" s="4">
        <v>156</v>
      </c>
      <c r="E85" s="4" t="str">
        <f>VLOOKUP(A85,HOP!A:L,12,0)</f>
        <v>156.00</v>
      </c>
      <c r="F85" s="4" t="str">
        <f>VLOOKUP(A85,HOP!A:C,3,0)</f>
        <v>2675478</v>
      </c>
      <c r="G85" s="4">
        <f t="shared" si="4"/>
        <v>0</v>
      </c>
      <c r="H85" s="4" t="str">
        <f t="shared" si="5"/>
        <v>，2675478</v>
      </c>
      <c r="I85" s="4" t="str">
        <f>VLOOKUP(A85,HOP!A:U,21,0)</f>
        <v>直连</v>
      </c>
    </row>
    <row r="86" s="4" customFormat="1" spans="1:9">
      <c r="A86" s="5">
        <v>18914569211</v>
      </c>
      <c r="B86" s="6">
        <v>44805</v>
      </c>
      <c r="C86" s="6">
        <v>44806</v>
      </c>
      <c r="D86" s="4">
        <v>1029</v>
      </c>
      <c r="E86" s="4" t="str">
        <f>VLOOKUP(A86,HOP!A:L,12,0)</f>
        <v>1029.00</v>
      </c>
      <c r="F86" s="4" t="str">
        <f>VLOOKUP(A86,HOP!A:C,3,0)</f>
        <v>2675607</v>
      </c>
      <c r="G86" s="4">
        <f t="shared" si="4"/>
        <v>0</v>
      </c>
      <c r="H86" s="4" t="str">
        <f t="shared" si="5"/>
        <v>，2675607</v>
      </c>
      <c r="I86" s="4" t="str">
        <f>VLOOKUP(A86,HOP!A:U,21,0)</f>
        <v>直连</v>
      </c>
    </row>
    <row r="87" s="4" customFormat="1" spans="1:9">
      <c r="A87" s="5">
        <v>18914806188</v>
      </c>
      <c r="B87" s="6">
        <v>44805</v>
      </c>
      <c r="C87" s="6">
        <v>44806</v>
      </c>
      <c r="D87" s="4">
        <v>213</v>
      </c>
      <c r="E87" s="4" t="str">
        <f>VLOOKUP(A87,HOP!A:L,12,0)</f>
        <v>213.00</v>
      </c>
      <c r="F87" s="4" t="str">
        <f>VLOOKUP(A87,HOP!A:C,3,0)</f>
        <v>2675748</v>
      </c>
      <c r="G87" s="4">
        <f t="shared" si="4"/>
        <v>0</v>
      </c>
      <c r="H87" s="4" t="str">
        <f t="shared" si="5"/>
        <v>，2675748</v>
      </c>
      <c r="I87" s="4" t="str">
        <f>VLOOKUP(A87,HOP!A:U,21,0)</f>
        <v>直连</v>
      </c>
    </row>
    <row r="88" s="4" customFormat="1" spans="1:9">
      <c r="A88" s="5">
        <v>18914868667</v>
      </c>
      <c r="B88" s="6">
        <v>44805</v>
      </c>
      <c r="C88" s="6">
        <v>44806</v>
      </c>
      <c r="D88" s="4">
        <v>795</v>
      </c>
      <c r="E88" s="4" t="str">
        <f>VLOOKUP(A88,HOP!A:L,12,0)</f>
        <v>795.00</v>
      </c>
      <c r="F88" s="4" t="str">
        <f>VLOOKUP(A88,HOP!A:C,3,0)</f>
        <v>2675791</v>
      </c>
      <c r="G88" s="4">
        <f t="shared" si="4"/>
        <v>0</v>
      </c>
      <c r="H88" s="4" t="str">
        <f t="shared" si="5"/>
        <v>，2675791</v>
      </c>
      <c r="I88" s="4" t="str">
        <f>VLOOKUP(A88,HOP!A:U,21,0)</f>
        <v>直连</v>
      </c>
    </row>
    <row r="89" s="4" customFormat="1" spans="1:9">
      <c r="A89" s="5">
        <v>18915042109</v>
      </c>
      <c r="B89" s="6">
        <v>44805</v>
      </c>
      <c r="C89" s="6">
        <v>44806</v>
      </c>
      <c r="D89" s="4">
        <v>555</v>
      </c>
      <c r="E89" s="4" t="str">
        <f>VLOOKUP(A89,HOP!A:L,12,0)</f>
        <v>555.00</v>
      </c>
      <c r="F89" s="4" t="str">
        <f>VLOOKUP(A89,HOP!A:C,3,0)</f>
        <v>2675905</v>
      </c>
      <c r="G89" s="4">
        <f t="shared" si="4"/>
        <v>0</v>
      </c>
      <c r="H89" s="4" t="str">
        <f t="shared" si="5"/>
        <v>，2675905</v>
      </c>
      <c r="I89" s="4" t="str">
        <f>VLOOKUP(A89,HOP!A:U,21,0)</f>
        <v>直连</v>
      </c>
    </row>
    <row r="90" s="4" customFormat="1" spans="1:9">
      <c r="A90" s="5">
        <v>18915065955</v>
      </c>
      <c r="B90" s="6">
        <v>44805</v>
      </c>
      <c r="C90" s="6">
        <v>44806</v>
      </c>
      <c r="D90" s="4">
        <v>192</v>
      </c>
      <c r="E90" s="4" t="str">
        <f>VLOOKUP(A90,HOP!A:L,12,0)</f>
        <v>192.00</v>
      </c>
      <c r="F90" s="4" t="str">
        <f>VLOOKUP(A90,HOP!A:C,3,0)</f>
        <v>2675921</v>
      </c>
      <c r="G90" s="4">
        <f t="shared" si="4"/>
        <v>0</v>
      </c>
      <c r="H90" s="4" t="str">
        <f t="shared" si="5"/>
        <v>，2675921</v>
      </c>
      <c r="I90" s="4" t="str">
        <f>VLOOKUP(A90,HOP!A:U,21,0)</f>
        <v>直连</v>
      </c>
    </row>
    <row r="92" spans="4:4">
      <c r="D92" s="4">
        <f>SUM(D2:D91)</f>
        <v>119996</v>
      </c>
    </row>
    <row r="93" spans="4:4">
      <c r="D93" s="4" t="s">
        <v>421</v>
      </c>
    </row>
    <row r="97" spans="1:3">
      <c r="A97" s="4" t="s">
        <v>422</v>
      </c>
      <c r="C97" s="4">
        <v>17402</v>
      </c>
    </row>
    <row r="98" spans="1:3">
      <c r="A98" s="4" t="s">
        <v>423</v>
      </c>
      <c r="C98" s="4">
        <v>102594</v>
      </c>
    </row>
    <row r="99" spans="1:3">
      <c r="A99" s="4" t="s">
        <v>424</v>
      </c>
      <c r="C99" s="4">
        <f>SUBTOTAL(9,C97:C98)</f>
        <v>119996</v>
      </c>
    </row>
  </sheetData>
  <autoFilter ref="A1:X90">
    <filterColumn colId="3">
      <filters>
        <filter val="5003"/>
        <filter val="506"/>
        <filter val="3406"/>
        <filter val="307"/>
        <filter val="508"/>
        <filter val="609"/>
        <filter val="310"/>
        <filter val="1110"/>
        <filter val="4011"/>
        <filter val="412"/>
        <filter val="1012"/>
        <filter val="213"/>
        <filter val="514"/>
        <filter val="714"/>
        <filter val="416"/>
        <filter val="1217"/>
        <filter val="522"/>
        <filter val="524"/>
        <filter val="326"/>
        <filter val="128"/>
        <filter val="1428"/>
        <filter val="1029"/>
        <filter val="4529"/>
        <filter val="531"/>
        <filter val="1932"/>
        <filter val="3133"/>
        <filter val="734"/>
        <filter val="135"/>
        <filter val="1336"/>
        <filter val="738"/>
        <filter val="1841"/>
        <filter val="342"/>
        <filter val="2944"/>
        <filter val="5844"/>
        <filter val="945"/>
        <filter val="148"/>
        <filter val="448"/>
        <filter val="351"/>
        <filter val="451"/>
        <filter val="254"/>
        <filter val="555"/>
        <filter val="156"/>
        <filter val="258"/>
        <filter val="18558"/>
        <filter val="361"/>
        <filter val="362"/>
        <filter val="1362"/>
        <filter val="163"/>
        <filter val="563"/>
        <filter val="963"/>
        <filter val="965"/>
        <filter val="1066"/>
        <filter val="2066"/>
        <filter val="1273"/>
        <filter val="2174"/>
        <filter val="976"/>
        <filter val="4077"/>
        <filter val="1678"/>
        <filter val="280"/>
        <filter val="1181"/>
        <filter val="382"/>
        <filter val="782"/>
        <filter val="882"/>
        <filter val="483"/>
        <filter val="485"/>
        <filter val="585"/>
        <filter val="985"/>
        <filter val="287"/>
        <filter val="887"/>
        <filter val="1388"/>
        <filter val="389"/>
        <filter val="789"/>
        <filter val="1790"/>
        <filter val="591"/>
        <filter val="192"/>
        <filter val="4192"/>
        <filter val="4892"/>
        <filter val="795"/>
        <filter val="1496"/>
        <filter val="20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425</v>
      </c>
      <c r="B1" s="2" t="s">
        <v>426</v>
      </c>
      <c r="C1" s="2" t="s">
        <v>427</v>
      </c>
      <c r="D1" s="2" t="s">
        <v>428</v>
      </c>
      <c r="E1" s="2" t="s">
        <v>13</v>
      </c>
      <c r="F1" s="2" t="s">
        <v>5</v>
      </c>
      <c r="G1" s="2" t="s">
        <v>6</v>
      </c>
      <c r="H1" s="2" t="s">
        <v>429</v>
      </c>
      <c r="I1" s="2" t="s">
        <v>430</v>
      </c>
      <c r="J1" s="2" t="s">
        <v>431</v>
      </c>
      <c r="K1" s="2" t="s">
        <v>432</v>
      </c>
      <c r="L1" s="2" t="s">
        <v>433</v>
      </c>
      <c r="M1" s="2" t="s">
        <v>434</v>
      </c>
      <c r="N1" s="2" t="s">
        <v>435</v>
      </c>
      <c r="O1" s="2" t="s">
        <v>436</v>
      </c>
      <c r="P1" s="2" t="s">
        <v>437</v>
      </c>
      <c r="Q1" s="2" t="s">
        <v>438</v>
      </c>
      <c r="R1" s="2" t="s">
        <v>439</v>
      </c>
      <c r="S1" s="2" t="s">
        <v>440</v>
      </c>
      <c r="T1" s="2" t="s">
        <v>441</v>
      </c>
      <c r="U1" s="2" t="s">
        <v>442</v>
      </c>
    </row>
    <row r="2" s="1" customFormat="1" spans="1:21">
      <c r="A2" s="3">
        <v>18915065955</v>
      </c>
      <c r="B2" s="1" t="s">
        <v>443</v>
      </c>
      <c r="C2" s="1" t="s">
        <v>444</v>
      </c>
      <c r="D2" s="1" t="s">
        <v>445</v>
      </c>
      <c r="E2" s="1" t="s">
        <v>446</v>
      </c>
      <c r="F2" s="1" t="s">
        <v>443</v>
      </c>
      <c r="G2" s="1" t="s">
        <v>447</v>
      </c>
      <c r="H2" s="1" t="s">
        <v>448</v>
      </c>
      <c r="I2" s="1" t="s">
        <v>449</v>
      </c>
      <c r="J2" s="1" t="s">
        <v>30</v>
      </c>
      <c r="K2" s="1" t="s">
        <v>450</v>
      </c>
      <c r="L2" s="1" t="s">
        <v>450</v>
      </c>
      <c r="M2" s="1" t="s">
        <v>451</v>
      </c>
      <c r="N2" s="1" t="s">
        <v>451</v>
      </c>
      <c r="O2" s="1" t="s">
        <v>452</v>
      </c>
      <c r="P2" s="1" t="s">
        <v>453</v>
      </c>
      <c r="Q2" s="1" t="s">
        <v>454</v>
      </c>
      <c r="R2" s="1" t="s">
        <v>455</v>
      </c>
      <c r="S2" s="1" t="s">
        <v>456</v>
      </c>
      <c r="T2" s="1" t="s">
        <v>457</v>
      </c>
      <c r="U2" s="1" t="s">
        <v>458</v>
      </c>
    </row>
    <row r="3" s="1" customFormat="1" spans="1:21">
      <c r="A3" s="3">
        <v>18915042109</v>
      </c>
      <c r="B3" s="1" t="s">
        <v>443</v>
      </c>
      <c r="C3" s="1" t="s">
        <v>459</v>
      </c>
      <c r="D3" s="1" t="s">
        <v>460</v>
      </c>
      <c r="E3" s="1" t="s">
        <v>461</v>
      </c>
      <c r="F3" s="1" t="s">
        <v>443</v>
      </c>
      <c r="G3" s="1" t="s">
        <v>447</v>
      </c>
      <c r="H3" s="1" t="s">
        <v>448</v>
      </c>
      <c r="I3" s="1" t="s">
        <v>462</v>
      </c>
      <c r="J3" s="1" t="s">
        <v>30</v>
      </c>
      <c r="K3" s="1" t="s">
        <v>463</v>
      </c>
      <c r="L3" s="1" t="s">
        <v>463</v>
      </c>
      <c r="M3" s="1" t="s">
        <v>451</v>
      </c>
      <c r="N3" s="1" t="s">
        <v>451</v>
      </c>
      <c r="O3" s="1" t="s">
        <v>452</v>
      </c>
      <c r="P3" s="1" t="s">
        <v>453</v>
      </c>
      <c r="Q3" s="1" t="s">
        <v>454</v>
      </c>
      <c r="R3" s="1" t="s">
        <v>464</v>
      </c>
      <c r="S3" s="1" t="s">
        <v>456</v>
      </c>
      <c r="T3" s="1" t="s">
        <v>457</v>
      </c>
      <c r="U3" s="1" t="s">
        <v>458</v>
      </c>
    </row>
    <row r="4" s="1" customFormat="1" spans="1:21">
      <c r="A4" s="3">
        <v>18914868667</v>
      </c>
      <c r="B4" s="1" t="s">
        <v>443</v>
      </c>
      <c r="C4" s="1" t="s">
        <v>465</v>
      </c>
      <c r="D4" s="1" t="s">
        <v>466</v>
      </c>
      <c r="E4" s="1" t="s">
        <v>467</v>
      </c>
      <c r="F4" s="1" t="s">
        <v>443</v>
      </c>
      <c r="G4" s="1" t="s">
        <v>447</v>
      </c>
      <c r="H4" s="1" t="s">
        <v>448</v>
      </c>
      <c r="I4" s="1" t="s">
        <v>468</v>
      </c>
      <c r="J4" s="1" t="s">
        <v>30</v>
      </c>
      <c r="K4" s="1" t="s">
        <v>469</v>
      </c>
      <c r="L4" s="1" t="s">
        <v>469</v>
      </c>
      <c r="M4" s="1" t="s">
        <v>451</v>
      </c>
      <c r="N4" s="1" t="s">
        <v>451</v>
      </c>
      <c r="O4" s="1" t="s">
        <v>452</v>
      </c>
      <c r="P4" s="1" t="s">
        <v>453</v>
      </c>
      <c r="Q4" s="1" t="s">
        <v>454</v>
      </c>
      <c r="R4" s="1" t="s">
        <v>470</v>
      </c>
      <c r="S4" s="1" t="s">
        <v>456</v>
      </c>
      <c r="T4" s="1" t="s">
        <v>457</v>
      </c>
      <c r="U4" s="1" t="s">
        <v>458</v>
      </c>
    </row>
    <row r="5" s="1" customFormat="1" spans="1:21">
      <c r="A5" s="3">
        <v>18914806188</v>
      </c>
      <c r="B5" s="1" t="s">
        <v>443</v>
      </c>
      <c r="C5" s="1" t="s">
        <v>471</v>
      </c>
      <c r="D5" s="1" t="s">
        <v>472</v>
      </c>
      <c r="E5" s="1" t="s">
        <v>473</v>
      </c>
      <c r="F5" s="1" t="s">
        <v>443</v>
      </c>
      <c r="G5" s="1" t="s">
        <v>447</v>
      </c>
      <c r="H5" s="1" t="s">
        <v>448</v>
      </c>
      <c r="I5" s="1" t="s">
        <v>474</v>
      </c>
      <c r="J5" s="1" t="s">
        <v>30</v>
      </c>
      <c r="K5" s="1" t="s">
        <v>475</v>
      </c>
      <c r="L5" s="1" t="s">
        <v>475</v>
      </c>
      <c r="M5" s="1" t="s">
        <v>451</v>
      </c>
      <c r="N5" s="1" t="s">
        <v>451</v>
      </c>
      <c r="O5" s="1" t="s">
        <v>452</v>
      </c>
      <c r="P5" s="1" t="s">
        <v>453</v>
      </c>
      <c r="Q5" s="1" t="s">
        <v>454</v>
      </c>
      <c r="R5" s="1" t="s">
        <v>476</v>
      </c>
      <c r="S5" s="1" t="s">
        <v>456</v>
      </c>
      <c r="T5" s="1" t="s">
        <v>457</v>
      </c>
      <c r="U5" s="1" t="s">
        <v>458</v>
      </c>
    </row>
    <row r="6" s="1" customFormat="1" spans="1:21">
      <c r="A6" s="3">
        <v>18914569211</v>
      </c>
      <c r="B6" s="1" t="s">
        <v>443</v>
      </c>
      <c r="C6" s="1" t="s">
        <v>477</v>
      </c>
      <c r="D6" s="1" t="s">
        <v>478</v>
      </c>
      <c r="E6" s="1" t="s">
        <v>479</v>
      </c>
      <c r="F6" s="1" t="s">
        <v>443</v>
      </c>
      <c r="G6" s="1" t="s">
        <v>447</v>
      </c>
      <c r="H6" s="1" t="s">
        <v>448</v>
      </c>
      <c r="I6" s="1" t="s">
        <v>480</v>
      </c>
      <c r="J6" s="1" t="s">
        <v>30</v>
      </c>
      <c r="K6" s="1" t="s">
        <v>481</v>
      </c>
      <c r="L6" s="1" t="s">
        <v>481</v>
      </c>
      <c r="M6" s="1" t="s">
        <v>451</v>
      </c>
      <c r="N6" s="1" t="s">
        <v>451</v>
      </c>
      <c r="O6" s="1" t="s">
        <v>452</v>
      </c>
      <c r="P6" s="1" t="s">
        <v>453</v>
      </c>
      <c r="Q6" s="1" t="s">
        <v>454</v>
      </c>
      <c r="R6" s="1" t="s">
        <v>482</v>
      </c>
      <c r="S6" s="1" t="s">
        <v>456</v>
      </c>
      <c r="T6" s="1" t="s">
        <v>457</v>
      </c>
      <c r="U6" s="1" t="s">
        <v>458</v>
      </c>
    </row>
    <row r="7" s="1" customFormat="1" spans="1:21">
      <c r="A7" s="3">
        <v>18914398339</v>
      </c>
      <c r="B7" s="1" t="s">
        <v>443</v>
      </c>
      <c r="C7" s="1" t="s">
        <v>483</v>
      </c>
      <c r="D7" s="1" t="s">
        <v>484</v>
      </c>
      <c r="E7" s="1" t="s">
        <v>485</v>
      </c>
      <c r="F7" s="1" t="s">
        <v>443</v>
      </c>
      <c r="G7" s="1" t="s">
        <v>447</v>
      </c>
      <c r="H7" s="1" t="s">
        <v>448</v>
      </c>
      <c r="I7" s="1" t="s">
        <v>486</v>
      </c>
      <c r="J7" s="1" t="s">
        <v>30</v>
      </c>
      <c r="K7" s="1" t="s">
        <v>487</v>
      </c>
      <c r="L7" s="1" t="s">
        <v>487</v>
      </c>
      <c r="M7" s="1" t="s">
        <v>451</v>
      </c>
      <c r="N7" s="1" t="s">
        <v>451</v>
      </c>
      <c r="O7" s="1" t="s">
        <v>452</v>
      </c>
      <c r="P7" s="1" t="s">
        <v>453</v>
      </c>
      <c r="Q7" s="1" t="s">
        <v>454</v>
      </c>
      <c r="R7" s="1" t="s">
        <v>488</v>
      </c>
      <c r="S7" s="1" t="s">
        <v>456</v>
      </c>
      <c r="T7" s="1" t="s">
        <v>457</v>
      </c>
      <c r="U7" s="1" t="s">
        <v>458</v>
      </c>
    </row>
    <row r="8" s="1" customFormat="1" spans="1:21">
      <c r="A8" s="3">
        <v>18914344944</v>
      </c>
      <c r="B8" s="1" t="s">
        <v>443</v>
      </c>
      <c r="C8" s="1" t="s">
        <v>489</v>
      </c>
      <c r="D8" s="1" t="s">
        <v>490</v>
      </c>
      <c r="E8" s="1" t="s">
        <v>491</v>
      </c>
      <c r="F8" s="1" t="s">
        <v>443</v>
      </c>
      <c r="G8" s="1" t="s">
        <v>447</v>
      </c>
      <c r="H8" s="1" t="s">
        <v>448</v>
      </c>
      <c r="I8" s="1" t="s">
        <v>492</v>
      </c>
      <c r="J8" s="1" t="s">
        <v>30</v>
      </c>
      <c r="K8" s="1" t="s">
        <v>493</v>
      </c>
      <c r="L8" s="1" t="s">
        <v>493</v>
      </c>
      <c r="M8" s="1" t="s">
        <v>451</v>
      </c>
      <c r="N8" s="1" t="s">
        <v>451</v>
      </c>
      <c r="O8" s="1" t="s">
        <v>452</v>
      </c>
      <c r="P8" s="1" t="s">
        <v>453</v>
      </c>
      <c r="Q8" s="1" t="s">
        <v>454</v>
      </c>
      <c r="R8" s="1" t="s">
        <v>494</v>
      </c>
      <c r="S8" s="1" t="s">
        <v>456</v>
      </c>
      <c r="T8" s="1" t="s">
        <v>457</v>
      </c>
      <c r="U8" s="1" t="s">
        <v>458</v>
      </c>
    </row>
    <row r="9" s="1" customFormat="1" spans="1:21">
      <c r="A9" s="3">
        <v>18914342076</v>
      </c>
      <c r="B9" s="1" t="s">
        <v>443</v>
      </c>
      <c r="C9" s="1" t="s">
        <v>495</v>
      </c>
      <c r="D9" s="1" t="s">
        <v>496</v>
      </c>
      <c r="E9" s="1" t="s">
        <v>497</v>
      </c>
      <c r="F9" s="1" t="s">
        <v>443</v>
      </c>
      <c r="G9" s="1" t="s">
        <v>447</v>
      </c>
      <c r="H9" s="1" t="s">
        <v>448</v>
      </c>
      <c r="I9" s="1" t="s">
        <v>498</v>
      </c>
      <c r="J9" s="1" t="s">
        <v>30</v>
      </c>
      <c r="K9" s="1" t="s">
        <v>499</v>
      </c>
      <c r="L9" s="1" t="s">
        <v>499</v>
      </c>
      <c r="M9" s="1" t="s">
        <v>451</v>
      </c>
      <c r="N9" s="1" t="s">
        <v>451</v>
      </c>
      <c r="O9" s="1" t="s">
        <v>452</v>
      </c>
      <c r="P9" s="1" t="s">
        <v>453</v>
      </c>
      <c r="Q9" s="1" t="s">
        <v>454</v>
      </c>
      <c r="R9" s="1" t="s">
        <v>500</v>
      </c>
      <c r="S9" s="1" t="s">
        <v>456</v>
      </c>
      <c r="T9" s="1" t="s">
        <v>457</v>
      </c>
      <c r="U9" s="1" t="s">
        <v>458</v>
      </c>
    </row>
    <row r="10" s="1" customFormat="1" spans="1:21">
      <c r="A10" s="3">
        <v>18913999600</v>
      </c>
      <c r="B10" s="1" t="s">
        <v>443</v>
      </c>
      <c r="C10" s="1" t="s">
        <v>501</v>
      </c>
      <c r="D10" s="1" t="s">
        <v>502</v>
      </c>
      <c r="E10" s="1" t="s">
        <v>503</v>
      </c>
      <c r="F10" s="1" t="s">
        <v>443</v>
      </c>
      <c r="G10" s="1" t="s">
        <v>447</v>
      </c>
      <c r="H10" s="1" t="s">
        <v>448</v>
      </c>
      <c r="I10" s="1" t="s">
        <v>504</v>
      </c>
      <c r="J10" s="1" t="s">
        <v>30</v>
      </c>
      <c r="K10" s="1" t="s">
        <v>505</v>
      </c>
      <c r="L10" s="1" t="s">
        <v>505</v>
      </c>
      <c r="M10" s="1" t="s">
        <v>451</v>
      </c>
      <c r="N10" s="1" t="s">
        <v>451</v>
      </c>
      <c r="O10" s="1" t="s">
        <v>452</v>
      </c>
      <c r="P10" s="1" t="s">
        <v>453</v>
      </c>
      <c r="Q10" s="1" t="s">
        <v>454</v>
      </c>
      <c r="R10" s="1" t="s">
        <v>506</v>
      </c>
      <c r="S10" s="1" t="s">
        <v>456</v>
      </c>
      <c r="T10" s="1" t="s">
        <v>457</v>
      </c>
      <c r="U10" s="1" t="s">
        <v>458</v>
      </c>
    </row>
    <row r="11" s="1" customFormat="1" spans="1:21">
      <c r="A11" s="3">
        <v>18913939495</v>
      </c>
      <c r="B11" s="1" t="s">
        <v>443</v>
      </c>
      <c r="C11" s="1" t="s">
        <v>507</v>
      </c>
      <c r="D11" s="1" t="s">
        <v>508</v>
      </c>
      <c r="E11" s="1" t="s">
        <v>509</v>
      </c>
      <c r="F11" s="1" t="s">
        <v>443</v>
      </c>
      <c r="G11" s="1" t="s">
        <v>447</v>
      </c>
      <c r="H11" s="1" t="s">
        <v>448</v>
      </c>
      <c r="I11" s="1" t="s">
        <v>510</v>
      </c>
      <c r="J11" s="1" t="s">
        <v>30</v>
      </c>
      <c r="K11" s="1" t="s">
        <v>511</v>
      </c>
      <c r="L11" s="1" t="s">
        <v>511</v>
      </c>
      <c r="M11" s="1" t="s">
        <v>451</v>
      </c>
      <c r="N11" s="1" t="s">
        <v>451</v>
      </c>
      <c r="O11" s="1" t="s">
        <v>452</v>
      </c>
      <c r="P11" s="1" t="s">
        <v>453</v>
      </c>
      <c r="Q11" s="1" t="s">
        <v>454</v>
      </c>
      <c r="R11" s="1" t="s">
        <v>512</v>
      </c>
      <c r="S11" s="1" t="s">
        <v>456</v>
      </c>
      <c r="T11" s="1" t="s">
        <v>457</v>
      </c>
      <c r="U11" s="1" t="s">
        <v>458</v>
      </c>
    </row>
    <row r="12" s="1" customFormat="1" spans="1:21">
      <c r="A12" s="3">
        <v>18913747691</v>
      </c>
      <c r="B12" s="1" t="s">
        <v>443</v>
      </c>
      <c r="C12" s="1" t="s">
        <v>513</v>
      </c>
      <c r="D12" s="1" t="s">
        <v>514</v>
      </c>
      <c r="E12" s="1" t="s">
        <v>515</v>
      </c>
      <c r="F12" s="1" t="s">
        <v>443</v>
      </c>
      <c r="G12" s="1" t="s">
        <v>447</v>
      </c>
      <c r="H12" s="1" t="s">
        <v>448</v>
      </c>
      <c r="I12" s="1" t="s">
        <v>516</v>
      </c>
      <c r="J12" s="1" t="s">
        <v>30</v>
      </c>
      <c r="K12" s="1" t="s">
        <v>517</v>
      </c>
      <c r="L12" s="1" t="s">
        <v>517</v>
      </c>
      <c r="M12" s="1" t="s">
        <v>451</v>
      </c>
      <c r="N12" s="1" t="s">
        <v>451</v>
      </c>
      <c r="O12" s="1" t="s">
        <v>452</v>
      </c>
      <c r="P12" s="1" t="s">
        <v>453</v>
      </c>
      <c r="Q12" s="1" t="s">
        <v>454</v>
      </c>
      <c r="R12" s="1" t="s">
        <v>518</v>
      </c>
      <c r="S12" s="1" t="s">
        <v>456</v>
      </c>
      <c r="T12" s="1" t="s">
        <v>457</v>
      </c>
      <c r="U12" s="1" t="s">
        <v>458</v>
      </c>
    </row>
    <row r="13" s="1" customFormat="1" spans="1:21">
      <c r="A13" s="3">
        <v>18913716231</v>
      </c>
      <c r="B13" s="1" t="s">
        <v>443</v>
      </c>
      <c r="C13" s="1" t="s">
        <v>519</v>
      </c>
      <c r="D13" s="1" t="s">
        <v>520</v>
      </c>
      <c r="E13" s="1" t="s">
        <v>521</v>
      </c>
      <c r="F13" s="1" t="s">
        <v>443</v>
      </c>
      <c r="G13" s="1" t="s">
        <v>447</v>
      </c>
      <c r="H13" s="1" t="s">
        <v>448</v>
      </c>
      <c r="I13" s="1" t="s">
        <v>516</v>
      </c>
      <c r="J13" s="1" t="s">
        <v>30</v>
      </c>
      <c r="K13" s="1" t="s">
        <v>517</v>
      </c>
      <c r="L13" s="1" t="s">
        <v>517</v>
      </c>
      <c r="M13" s="1" t="s">
        <v>451</v>
      </c>
      <c r="N13" s="1" t="s">
        <v>451</v>
      </c>
      <c r="O13" s="1" t="s">
        <v>452</v>
      </c>
      <c r="P13" s="1" t="s">
        <v>453</v>
      </c>
      <c r="Q13" s="1" t="s">
        <v>454</v>
      </c>
      <c r="R13" s="1" t="s">
        <v>522</v>
      </c>
      <c r="S13" s="1" t="s">
        <v>456</v>
      </c>
      <c r="T13" s="1" t="s">
        <v>457</v>
      </c>
      <c r="U13" s="1" t="s">
        <v>458</v>
      </c>
    </row>
    <row r="14" s="1" customFormat="1" spans="1:21">
      <c r="A14" s="3">
        <v>18913329998</v>
      </c>
      <c r="B14" s="1" t="s">
        <v>523</v>
      </c>
      <c r="C14" s="1" t="s">
        <v>524</v>
      </c>
      <c r="D14" s="1" t="s">
        <v>525</v>
      </c>
      <c r="E14" s="1" t="s">
        <v>526</v>
      </c>
      <c r="F14" s="1" t="s">
        <v>523</v>
      </c>
      <c r="G14" s="1" t="s">
        <v>443</v>
      </c>
      <c r="H14" s="1" t="s">
        <v>448</v>
      </c>
      <c r="I14" s="1" t="s">
        <v>527</v>
      </c>
      <c r="J14" s="1" t="s">
        <v>30</v>
      </c>
      <c r="K14" s="1" t="s">
        <v>528</v>
      </c>
      <c r="L14" s="1" t="s">
        <v>528</v>
      </c>
      <c r="M14" s="1" t="s">
        <v>451</v>
      </c>
      <c r="N14" s="1" t="s">
        <v>451</v>
      </c>
      <c r="O14" s="1" t="s">
        <v>452</v>
      </c>
      <c r="P14" s="1" t="s">
        <v>453</v>
      </c>
      <c r="Q14" s="1" t="s">
        <v>454</v>
      </c>
      <c r="R14" s="1" t="s">
        <v>529</v>
      </c>
      <c r="S14" s="1" t="s">
        <v>456</v>
      </c>
      <c r="T14" s="1" t="s">
        <v>457</v>
      </c>
      <c r="U14" s="1" t="s">
        <v>458</v>
      </c>
    </row>
    <row r="15" s="1" customFormat="1" spans="1:21">
      <c r="A15" s="3">
        <v>18913285619</v>
      </c>
      <c r="B15" s="1" t="s">
        <v>523</v>
      </c>
      <c r="C15" s="1" t="s">
        <v>530</v>
      </c>
      <c r="D15" s="1" t="s">
        <v>531</v>
      </c>
      <c r="E15" s="1" t="s">
        <v>532</v>
      </c>
      <c r="F15" s="1" t="s">
        <v>523</v>
      </c>
      <c r="G15" s="1" t="s">
        <v>443</v>
      </c>
      <c r="H15" s="1" t="s">
        <v>448</v>
      </c>
      <c r="I15" s="1" t="s">
        <v>533</v>
      </c>
      <c r="J15" s="1" t="s">
        <v>30</v>
      </c>
      <c r="K15" s="1" t="s">
        <v>534</v>
      </c>
      <c r="L15" s="1" t="s">
        <v>534</v>
      </c>
      <c r="M15" s="1" t="s">
        <v>451</v>
      </c>
      <c r="N15" s="1" t="s">
        <v>451</v>
      </c>
      <c r="O15" s="1" t="s">
        <v>452</v>
      </c>
      <c r="P15" s="1" t="s">
        <v>453</v>
      </c>
      <c r="Q15" s="1" t="s">
        <v>454</v>
      </c>
      <c r="R15" s="1" t="s">
        <v>535</v>
      </c>
      <c r="S15" s="1" t="s">
        <v>456</v>
      </c>
      <c r="T15" s="1" t="s">
        <v>457</v>
      </c>
      <c r="U15" s="1" t="s">
        <v>458</v>
      </c>
    </row>
    <row r="16" s="1" customFormat="1" spans="1:21">
      <c r="A16" s="3">
        <v>18913100390</v>
      </c>
      <c r="B16" s="1" t="s">
        <v>523</v>
      </c>
      <c r="C16" s="1" t="s">
        <v>536</v>
      </c>
      <c r="D16" s="1" t="s">
        <v>537</v>
      </c>
      <c r="E16" s="1" t="s">
        <v>538</v>
      </c>
      <c r="F16" s="1" t="s">
        <v>443</v>
      </c>
      <c r="G16" s="1" t="s">
        <v>447</v>
      </c>
      <c r="H16" s="1" t="s">
        <v>448</v>
      </c>
      <c r="I16" s="1" t="s">
        <v>539</v>
      </c>
      <c r="J16" s="1" t="s">
        <v>30</v>
      </c>
      <c r="K16" s="1" t="s">
        <v>540</v>
      </c>
      <c r="L16" s="1" t="s">
        <v>540</v>
      </c>
      <c r="M16" s="1" t="s">
        <v>451</v>
      </c>
      <c r="N16" s="1" t="s">
        <v>451</v>
      </c>
      <c r="O16" s="1" t="s">
        <v>452</v>
      </c>
      <c r="P16" s="1" t="s">
        <v>453</v>
      </c>
      <c r="Q16" s="1" t="s">
        <v>454</v>
      </c>
      <c r="R16" s="1" t="s">
        <v>541</v>
      </c>
      <c r="S16" s="1" t="s">
        <v>456</v>
      </c>
      <c r="T16" s="1" t="s">
        <v>457</v>
      </c>
      <c r="U16" s="1" t="s">
        <v>542</v>
      </c>
    </row>
    <row r="17" s="1" customFormat="1" spans="1:21">
      <c r="A17" s="3">
        <v>18913071240</v>
      </c>
      <c r="B17" s="1" t="s">
        <v>523</v>
      </c>
      <c r="C17" s="1" t="s">
        <v>543</v>
      </c>
      <c r="D17" s="1" t="s">
        <v>508</v>
      </c>
      <c r="E17" s="1" t="s">
        <v>509</v>
      </c>
      <c r="F17" s="1" t="s">
        <v>523</v>
      </c>
      <c r="G17" s="1" t="s">
        <v>443</v>
      </c>
      <c r="H17" s="1" t="s">
        <v>448</v>
      </c>
      <c r="I17" s="1" t="s">
        <v>544</v>
      </c>
      <c r="J17" s="1" t="s">
        <v>30</v>
      </c>
      <c r="K17" s="1" t="s">
        <v>545</v>
      </c>
      <c r="L17" s="1" t="s">
        <v>545</v>
      </c>
      <c r="M17" s="1" t="s">
        <v>451</v>
      </c>
      <c r="N17" s="1" t="s">
        <v>451</v>
      </c>
      <c r="O17" s="1" t="s">
        <v>452</v>
      </c>
      <c r="P17" s="1" t="s">
        <v>453</v>
      </c>
      <c r="Q17" s="1" t="s">
        <v>454</v>
      </c>
      <c r="R17" s="1" t="s">
        <v>546</v>
      </c>
      <c r="S17" s="1" t="s">
        <v>456</v>
      </c>
      <c r="T17" s="1" t="s">
        <v>457</v>
      </c>
      <c r="U17" s="1" t="s">
        <v>458</v>
      </c>
    </row>
    <row r="18" s="1" customFormat="1" spans="1:21">
      <c r="A18" s="3">
        <v>18912996912</v>
      </c>
      <c r="B18" s="1" t="s">
        <v>523</v>
      </c>
      <c r="C18" s="1" t="s">
        <v>547</v>
      </c>
      <c r="D18" s="1" t="s">
        <v>548</v>
      </c>
      <c r="E18" s="1" t="s">
        <v>549</v>
      </c>
      <c r="F18" s="1" t="s">
        <v>523</v>
      </c>
      <c r="G18" s="1" t="s">
        <v>443</v>
      </c>
      <c r="H18" s="1" t="s">
        <v>448</v>
      </c>
      <c r="I18" s="1" t="s">
        <v>550</v>
      </c>
      <c r="J18" s="1" t="s">
        <v>30</v>
      </c>
      <c r="K18" s="1" t="s">
        <v>551</v>
      </c>
      <c r="L18" s="1" t="s">
        <v>551</v>
      </c>
      <c r="M18" s="1" t="s">
        <v>451</v>
      </c>
      <c r="N18" s="1" t="s">
        <v>451</v>
      </c>
      <c r="O18" s="1" t="s">
        <v>452</v>
      </c>
      <c r="P18" s="1" t="s">
        <v>453</v>
      </c>
      <c r="Q18" s="1" t="s">
        <v>454</v>
      </c>
      <c r="R18" s="1" t="s">
        <v>552</v>
      </c>
      <c r="S18" s="1" t="s">
        <v>456</v>
      </c>
      <c r="T18" s="1" t="s">
        <v>457</v>
      </c>
      <c r="U18" s="1" t="s">
        <v>458</v>
      </c>
    </row>
    <row r="19" s="1" customFormat="1" spans="1:21">
      <c r="A19" s="3">
        <v>18912908424</v>
      </c>
      <c r="B19" s="1" t="s">
        <v>523</v>
      </c>
      <c r="C19" s="1" t="s">
        <v>553</v>
      </c>
      <c r="D19" s="1" t="s">
        <v>554</v>
      </c>
      <c r="E19" s="1" t="s">
        <v>555</v>
      </c>
      <c r="F19" s="1" t="s">
        <v>523</v>
      </c>
      <c r="G19" s="1" t="s">
        <v>443</v>
      </c>
      <c r="H19" s="1" t="s">
        <v>448</v>
      </c>
      <c r="I19" s="1" t="s">
        <v>556</v>
      </c>
      <c r="J19" s="1" t="s">
        <v>30</v>
      </c>
      <c r="K19" s="1" t="s">
        <v>557</v>
      </c>
      <c r="L19" s="1" t="s">
        <v>557</v>
      </c>
      <c r="M19" s="1" t="s">
        <v>451</v>
      </c>
      <c r="N19" s="1" t="s">
        <v>451</v>
      </c>
      <c r="O19" s="1" t="s">
        <v>452</v>
      </c>
      <c r="P19" s="1" t="s">
        <v>453</v>
      </c>
      <c r="Q19" s="1" t="s">
        <v>454</v>
      </c>
      <c r="R19" s="1" t="s">
        <v>558</v>
      </c>
      <c r="S19" s="1" t="s">
        <v>456</v>
      </c>
      <c r="T19" s="1" t="s">
        <v>457</v>
      </c>
      <c r="U19" s="1" t="s">
        <v>458</v>
      </c>
    </row>
    <row r="20" s="1" customFormat="1" spans="1:21">
      <c r="A20" s="3">
        <v>18912858651</v>
      </c>
      <c r="B20" s="1" t="s">
        <v>523</v>
      </c>
      <c r="C20" s="1" t="s">
        <v>559</v>
      </c>
      <c r="D20" s="1" t="s">
        <v>560</v>
      </c>
      <c r="E20" s="1" t="s">
        <v>561</v>
      </c>
      <c r="F20" s="1" t="s">
        <v>523</v>
      </c>
      <c r="G20" s="1" t="s">
        <v>443</v>
      </c>
      <c r="H20" s="1" t="s">
        <v>448</v>
      </c>
      <c r="I20" s="1" t="s">
        <v>562</v>
      </c>
      <c r="J20" s="1" t="s">
        <v>30</v>
      </c>
      <c r="K20" s="1" t="s">
        <v>563</v>
      </c>
      <c r="L20" s="1" t="s">
        <v>563</v>
      </c>
      <c r="M20" s="1" t="s">
        <v>451</v>
      </c>
      <c r="N20" s="1" t="s">
        <v>451</v>
      </c>
      <c r="O20" s="1" t="s">
        <v>452</v>
      </c>
      <c r="P20" s="1" t="s">
        <v>453</v>
      </c>
      <c r="Q20" s="1" t="s">
        <v>454</v>
      </c>
      <c r="R20" s="1" t="s">
        <v>564</v>
      </c>
      <c r="S20" s="1" t="s">
        <v>456</v>
      </c>
      <c r="T20" s="1" t="s">
        <v>457</v>
      </c>
      <c r="U20" s="1" t="s">
        <v>458</v>
      </c>
    </row>
    <row r="21" s="1" customFormat="1" spans="1:21">
      <c r="A21" s="3">
        <v>18911437315</v>
      </c>
      <c r="B21" s="1" t="s">
        <v>523</v>
      </c>
      <c r="C21" s="1" t="s">
        <v>565</v>
      </c>
      <c r="D21" s="1" t="s">
        <v>566</v>
      </c>
      <c r="E21" s="1" t="s">
        <v>567</v>
      </c>
      <c r="F21" s="1" t="s">
        <v>523</v>
      </c>
      <c r="G21" s="1" t="s">
        <v>443</v>
      </c>
      <c r="H21" s="1" t="s">
        <v>448</v>
      </c>
      <c r="I21" s="1" t="s">
        <v>568</v>
      </c>
      <c r="J21" s="1" t="s">
        <v>30</v>
      </c>
      <c r="K21" s="1" t="s">
        <v>569</v>
      </c>
      <c r="L21" s="1" t="s">
        <v>569</v>
      </c>
      <c r="M21" s="1" t="s">
        <v>451</v>
      </c>
      <c r="N21" s="1" t="s">
        <v>451</v>
      </c>
      <c r="O21" s="1" t="s">
        <v>452</v>
      </c>
      <c r="P21" s="1" t="s">
        <v>453</v>
      </c>
      <c r="Q21" s="1" t="s">
        <v>454</v>
      </c>
      <c r="R21" s="1" t="s">
        <v>570</v>
      </c>
      <c r="S21" s="1" t="s">
        <v>456</v>
      </c>
      <c r="T21" s="1" t="s">
        <v>457</v>
      </c>
      <c r="U21" s="1" t="s">
        <v>542</v>
      </c>
    </row>
    <row r="22" s="1" customFormat="1" spans="1:21">
      <c r="A22" s="3">
        <v>18909278591</v>
      </c>
      <c r="B22" s="1" t="s">
        <v>571</v>
      </c>
      <c r="C22" s="1" t="s">
        <v>572</v>
      </c>
      <c r="D22" s="1" t="s">
        <v>566</v>
      </c>
      <c r="E22" s="1" t="s">
        <v>567</v>
      </c>
      <c r="F22" s="1" t="s">
        <v>523</v>
      </c>
      <c r="G22" s="1" t="s">
        <v>443</v>
      </c>
      <c r="H22" s="1" t="s">
        <v>448</v>
      </c>
      <c r="I22" s="1" t="s">
        <v>573</v>
      </c>
      <c r="J22" s="1" t="s">
        <v>30</v>
      </c>
      <c r="K22" s="1" t="s">
        <v>569</v>
      </c>
      <c r="L22" s="1" t="s">
        <v>569</v>
      </c>
      <c r="M22" s="1" t="s">
        <v>451</v>
      </c>
      <c r="N22" s="1" t="s">
        <v>451</v>
      </c>
      <c r="O22" s="1" t="s">
        <v>452</v>
      </c>
      <c r="P22" s="1" t="s">
        <v>453</v>
      </c>
      <c r="Q22" s="1" t="s">
        <v>454</v>
      </c>
      <c r="R22" s="1" t="s">
        <v>574</v>
      </c>
      <c r="S22" s="1" t="s">
        <v>456</v>
      </c>
      <c r="T22" s="1" t="s">
        <v>457</v>
      </c>
      <c r="U22" s="1" t="s">
        <v>542</v>
      </c>
    </row>
    <row r="23" s="1" customFormat="1" spans="1:21">
      <c r="A23" s="3">
        <v>18885657088</v>
      </c>
      <c r="B23" s="1" t="s">
        <v>575</v>
      </c>
      <c r="C23" s="1" t="s">
        <v>576</v>
      </c>
      <c r="D23" s="1" t="s">
        <v>577</v>
      </c>
      <c r="E23" s="1" t="s">
        <v>578</v>
      </c>
      <c r="F23" s="1" t="s">
        <v>523</v>
      </c>
      <c r="G23" s="1" t="s">
        <v>447</v>
      </c>
      <c r="H23" s="1" t="s">
        <v>448</v>
      </c>
      <c r="I23" s="1" t="s">
        <v>579</v>
      </c>
      <c r="J23" s="1" t="s">
        <v>30</v>
      </c>
      <c r="K23" s="1" t="s">
        <v>580</v>
      </c>
      <c r="L23" s="1" t="s">
        <v>580</v>
      </c>
      <c r="M23" s="1" t="s">
        <v>451</v>
      </c>
      <c r="N23" s="1" t="s">
        <v>451</v>
      </c>
      <c r="O23" s="1" t="s">
        <v>452</v>
      </c>
      <c r="P23" s="1" t="s">
        <v>453</v>
      </c>
      <c r="Q23" s="1" t="s">
        <v>454</v>
      </c>
      <c r="R23" s="1" t="s">
        <v>581</v>
      </c>
      <c r="S23" s="1" t="s">
        <v>456</v>
      </c>
      <c r="T23" s="1" t="s">
        <v>457</v>
      </c>
      <c r="U23" s="1" t="s">
        <v>458</v>
      </c>
    </row>
    <row r="24" s="1" customFormat="1" spans="1:21">
      <c r="A24" s="3">
        <v>18885288909</v>
      </c>
      <c r="B24" s="1" t="s">
        <v>575</v>
      </c>
      <c r="C24" s="1" t="s">
        <v>582</v>
      </c>
      <c r="D24" s="1" t="s">
        <v>577</v>
      </c>
      <c r="E24" s="1" t="s">
        <v>583</v>
      </c>
      <c r="F24" s="1" t="s">
        <v>571</v>
      </c>
      <c r="G24" s="1" t="s">
        <v>443</v>
      </c>
      <c r="H24" s="1" t="s">
        <v>448</v>
      </c>
      <c r="I24" s="1" t="s">
        <v>584</v>
      </c>
      <c r="J24" s="1" t="s">
        <v>30</v>
      </c>
      <c r="K24" s="1" t="s">
        <v>585</v>
      </c>
      <c r="L24" s="1" t="s">
        <v>585</v>
      </c>
      <c r="M24" s="1" t="s">
        <v>451</v>
      </c>
      <c r="N24" s="1" t="s">
        <v>451</v>
      </c>
      <c r="O24" s="1" t="s">
        <v>452</v>
      </c>
      <c r="P24" s="1" t="s">
        <v>453</v>
      </c>
      <c r="Q24" s="1" t="s">
        <v>454</v>
      </c>
      <c r="R24" s="1" t="s">
        <v>586</v>
      </c>
      <c r="S24" s="1" t="s">
        <v>456</v>
      </c>
      <c r="T24" s="1" t="s">
        <v>457</v>
      </c>
      <c r="U24" s="1" t="s">
        <v>458</v>
      </c>
    </row>
    <row r="25" s="1" customFormat="1" spans="1:21">
      <c r="A25" s="3">
        <v>18911327953</v>
      </c>
      <c r="B25" s="1" t="s">
        <v>523</v>
      </c>
      <c r="C25" s="1" t="s">
        <v>587</v>
      </c>
      <c r="D25" s="1" t="s">
        <v>588</v>
      </c>
      <c r="E25" s="1" t="s">
        <v>589</v>
      </c>
      <c r="F25" s="1" t="s">
        <v>523</v>
      </c>
      <c r="G25" s="1" t="s">
        <v>443</v>
      </c>
      <c r="H25" s="1" t="s">
        <v>448</v>
      </c>
      <c r="I25" s="1" t="s">
        <v>590</v>
      </c>
      <c r="J25" s="1" t="s">
        <v>30</v>
      </c>
      <c r="K25" s="1" t="s">
        <v>591</v>
      </c>
      <c r="L25" s="1" t="s">
        <v>591</v>
      </c>
      <c r="M25" s="1" t="s">
        <v>451</v>
      </c>
      <c r="N25" s="1" t="s">
        <v>451</v>
      </c>
      <c r="O25" s="1" t="s">
        <v>452</v>
      </c>
      <c r="P25" s="1" t="s">
        <v>453</v>
      </c>
      <c r="Q25" s="1" t="s">
        <v>454</v>
      </c>
      <c r="R25" s="1" t="s">
        <v>592</v>
      </c>
      <c r="S25" s="1" t="s">
        <v>456</v>
      </c>
      <c r="T25" s="1" t="s">
        <v>457</v>
      </c>
      <c r="U25" s="1" t="s">
        <v>458</v>
      </c>
    </row>
    <row r="26" s="1" customFormat="1" spans="1:21">
      <c r="A26" s="3">
        <v>18910919698</v>
      </c>
      <c r="B26" s="1" t="s">
        <v>523</v>
      </c>
      <c r="C26" s="1" t="s">
        <v>593</v>
      </c>
      <c r="D26" s="1" t="s">
        <v>594</v>
      </c>
      <c r="E26" s="1" t="s">
        <v>595</v>
      </c>
      <c r="F26" s="1" t="s">
        <v>443</v>
      </c>
      <c r="G26" s="1" t="s">
        <v>447</v>
      </c>
      <c r="H26" s="1" t="s">
        <v>448</v>
      </c>
      <c r="I26" s="1" t="s">
        <v>596</v>
      </c>
      <c r="J26" s="1" t="s">
        <v>30</v>
      </c>
      <c r="K26" s="1" t="s">
        <v>597</v>
      </c>
      <c r="L26" s="1" t="s">
        <v>597</v>
      </c>
      <c r="M26" s="1" t="s">
        <v>451</v>
      </c>
      <c r="N26" s="1" t="s">
        <v>451</v>
      </c>
      <c r="O26" s="1" t="s">
        <v>452</v>
      </c>
      <c r="P26" s="1" t="s">
        <v>453</v>
      </c>
      <c r="Q26" s="1" t="s">
        <v>454</v>
      </c>
      <c r="R26" s="1" t="s">
        <v>598</v>
      </c>
      <c r="S26" s="1" t="s">
        <v>456</v>
      </c>
      <c r="T26" s="1" t="s">
        <v>457</v>
      </c>
      <c r="U26" s="1" t="s">
        <v>458</v>
      </c>
    </row>
    <row r="27" s="1" customFormat="1" spans="1:21">
      <c r="A27" s="3">
        <v>18905740055</v>
      </c>
      <c r="B27" s="1" t="s">
        <v>599</v>
      </c>
      <c r="C27" s="1" t="s">
        <v>600</v>
      </c>
      <c r="D27" s="1" t="s">
        <v>601</v>
      </c>
      <c r="E27" s="1" t="s">
        <v>602</v>
      </c>
      <c r="F27" s="1" t="s">
        <v>571</v>
      </c>
      <c r="G27" s="1" t="s">
        <v>443</v>
      </c>
      <c r="H27" s="1" t="s">
        <v>448</v>
      </c>
      <c r="I27" s="1" t="s">
        <v>603</v>
      </c>
      <c r="J27" s="1" t="s">
        <v>30</v>
      </c>
      <c r="K27" s="1" t="s">
        <v>604</v>
      </c>
      <c r="L27" s="1" t="s">
        <v>604</v>
      </c>
      <c r="M27" s="1" t="s">
        <v>451</v>
      </c>
      <c r="N27" s="1" t="s">
        <v>451</v>
      </c>
      <c r="O27" s="1" t="s">
        <v>452</v>
      </c>
      <c r="P27" s="1" t="s">
        <v>453</v>
      </c>
      <c r="Q27" s="1" t="s">
        <v>454</v>
      </c>
      <c r="R27" s="1" t="s">
        <v>605</v>
      </c>
      <c r="S27" s="1" t="s">
        <v>456</v>
      </c>
      <c r="T27" s="1" t="s">
        <v>457</v>
      </c>
      <c r="U27" s="1" t="s">
        <v>458</v>
      </c>
    </row>
    <row r="28" s="1" customFormat="1" spans="1:21">
      <c r="A28" s="3">
        <v>18879965872</v>
      </c>
      <c r="B28" s="1" t="s">
        <v>606</v>
      </c>
      <c r="C28" s="1" t="s">
        <v>607</v>
      </c>
      <c r="D28" s="1" t="s">
        <v>608</v>
      </c>
      <c r="E28" s="1" t="s">
        <v>609</v>
      </c>
      <c r="F28" s="1" t="s">
        <v>606</v>
      </c>
      <c r="G28" s="1" t="s">
        <v>447</v>
      </c>
      <c r="H28" s="1" t="s">
        <v>448</v>
      </c>
      <c r="I28" s="1" t="s">
        <v>610</v>
      </c>
      <c r="J28" s="1" t="s">
        <v>30</v>
      </c>
      <c r="K28" s="1" t="s">
        <v>611</v>
      </c>
      <c r="L28" s="1" t="s">
        <v>611</v>
      </c>
      <c r="M28" s="1" t="s">
        <v>451</v>
      </c>
      <c r="N28" s="1" t="s">
        <v>451</v>
      </c>
      <c r="O28" s="1" t="s">
        <v>452</v>
      </c>
      <c r="P28" s="1" t="s">
        <v>453</v>
      </c>
      <c r="Q28" s="1" t="s">
        <v>454</v>
      </c>
      <c r="R28" s="1" t="s">
        <v>612</v>
      </c>
      <c r="S28" s="1" t="s">
        <v>456</v>
      </c>
      <c r="T28" s="1" t="s">
        <v>457</v>
      </c>
      <c r="U28" s="1" t="s">
        <v>458</v>
      </c>
    </row>
    <row r="29" s="1" customFormat="1" spans="1:21">
      <c r="A29" s="3">
        <v>18887727027</v>
      </c>
      <c r="B29" s="1" t="s">
        <v>575</v>
      </c>
      <c r="C29" s="1" t="s">
        <v>613</v>
      </c>
      <c r="D29" s="1" t="s">
        <v>614</v>
      </c>
      <c r="E29" s="1" t="s">
        <v>615</v>
      </c>
      <c r="F29" s="1" t="s">
        <v>523</v>
      </c>
      <c r="G29" s="1" t="s">
        <v>443</v>
      </c>
      <c r="H29" s="1" t="s">
        <v>448</v>
      </c>
      <c r="I29" s="1" t="s">
        <v>616</v>
      </c>
      <c r="J29" s="1" t="s">
        <v>30</v>
      </c>
      <c r="K29" s="1" t="s">
        <v>617</v>
      </c>
      <c r="L29" s="1" t="s">
        <v>617</v>
      </c>
      <c r="M29" s="1" t="s">
        <v>451</v>
      </c>
      <c r="N29" s="1" t="s">
        <v>451</v>
      </c>
      <c r="O29" s="1" t="s">
        <v>452</v>
      </c>
      <c r="P29" s="1" t="s">
        <v>453</v>
      </c>
      <c r="Q29" s="1" t="s">
        <v>454</v>
      </c>
      <c r="R29" s="1" t="s">
        <v>618</v>
      </c>
      <c r="S29" s="1" t="s">
        <v>456</v>
      </c>
      <c r="T29" s="1" t="s">
        <v>457</v>
      </c>
      <c r="U29" s="1" t="s">
        <v>458</v>
      </c>
    </row>
    <row r="30" s="1" customFormat="1" spans="1:21">
      <c r="A30" s="3">
        <v>18902577283</v>
      </c>
      <c r="B30" s="1" t="s">
        <v>599</v>
      </c>
      <c r="C30" s="1" t="s">
        <v>619</v>
      </c>
      <c r="D30" s="1" t="s">
        <v>620</v>
      </c>
      <c r="E30" s="1" t="s">
        <v>621</v>
      </c>
      <c r="F30" s="1" t="s">
        <v>443</v>
      </c>
      <c r="G30" s="1" t="s">
        <v>447</v>
      </c>
      <c r="H30" s="1" t="s">
        <v>448</v>
      </c>
      <c r="I30" s="1" t="s">
        <v>622</v>
      </c>
      <c r="J30" s="1" t="s">
        <v>30</v>
      </c>
      <c r="K30" s="1" t="s">
        <v>623</v>
      </c>
      <c r="L30" s="1" t="s">
        <v>623</v>
      </c>
      <c r="M30" s="1" t="s">
        <v>451</v>
      </c>
      <c r="N30" s="1" t="s">
        <v>451</v>
      </c>
      <c r="O30" s="1" t="s">
        <v>452</v>
      </c>
      <c r="P30" s="1" t="s">
        <v>453</v>
      </c>
      <c r="Q30" s="1" t="s">
        <v>454</v>
      </c>
      <c r="R30" s="1" t="s">
        <v>624</v>
      </c>
      <c r="S30" s="1" t="s">
        <v>456</v>
      </c>
      <c r="T30" s="1" t="s">
        <v>457</v>
      </c>
      <c r="U30" s="1" t="s">
        <v>458</v>
      </c>
    </row>
    <row r="31" s="1" customFormat="1" spans="1:21">
      <c r="A31" s="3">
        <v>18911531254</v>
      </c>
      <c r="B31" s="1" t="s">
        <v>523</v>
      </c>
      <c r="C31" s="1" t="s">
        <v>625</v>
      </c>
      <c r="D31" s="1" t="s">
        <v>620</v>
      </c>
      <c r="E31" s="1" t="s">
        <v>626</v>
      </c>
      <c r="F31" s="1" t="s">
        <v>523</v>
      </c>
      <c r="G31" s="1" t="s">
        <v>443</v>
      </c>
      <c r="H31" s="1" t="s">
        <v>448</v>
      </c>
      <c r="I31" s="1" t="s">
        <v>627</v>
      </c>
      <c r="J31" s="1" t="s">
        <v>30</v>
      </c>
      <c r="K31" s="1" t="s">
        <v>623</v>
      </c>
      <c r="L31" s="1" t="s">
        <v>623</v>
      </c>
      <c r="M31" s="1" t="s">
        <v>451</v>
      </c>
      <c r="N31" s="1" t="s">
        <v>451</v>
      </c>
      <c r="O31" s="1" t="s">
        <v>452</v>
      </c>
      <c r="P31" s="1" t="s">
        <v>453</v>
      </c>
      <c r="Q31" s="1" t="s">
        <v>454</v>
      </c>
      <c r="R31" s="1" t="s">
        <v>628</v>
      </c>
      <c r="S31" s="1" t="s">
        <v>456</v>
      </c>
      <c r="T31" s="1" t="s">
        <v>457</v>
      </c>
      <c r="U31" s="1" t="s">
        <v>458</v>
      </c>
    </row>
    <row r="32" s="1" customFormat="1" spans="1:21">
      <c r="A32" s="3">
        <v>18912385248</v>
      </c>
      <c r="B32" s="1" t="s">
        <v>523</v>
      </c>
      <c r="C32" s="1" t="s">
        <v>629</v>
      </c>
      <c r="D32" s="1" t="s">
        <v>620</v>
      </c>
      <c r="E32" s="1" t="s">
        <v>630</v>
      </c>
      <c r="F32" s="1" t="s">
        <v>443</v>
      </c>
      <c r="G32" s="1" t="s">
        <v>447</v>
      </c>
      <c r="H32" s="1" t="s">
        <v>448</v>
      </c>
      <c r="I32" s="1" t="s">
        <v>631</v>
      </c>
      <c r="J32" s="1" t="s">
        <v>30</v>
      </c>
      <c r="K32" s="1" t="s">
        <v>632</v>
      </c>
      <c r="L32" s="1" t="s">
        <v>632</v>
      </c>
      <c r="M32" s="1" t="s">
        <v>451</v>
      </c>
      <c r="N32" s="1" t="s">
        <v>451</v>
      </c>
      <c r="O32" s="1" t="s">
        <v>452</v>
      </c>
      <c r="P32" s="1" t="s">
        <v>453</v>
      </c>
      <c r="Q32" s="1" t="s">
        <v>454</v>
      </c>
      <c r="R32" s="1" t="s">
        <v>633</v>
      </c>
      <c r="S32" s="1" t="s">
        <v>456</v>
      </c>
      <c r="T32" s="1" t="s">
        <v>457</v>
      </c>
      <c r="U32" s="1" t="s">
        <v>458</v>
      </c>
    </row>
    <row r="33" s="1" customFormat="1" spans="1:21">
      <c r="A33" s="3">
        <v>18911123870</v>
      </c>
      <c r="B33" s="1" t="s">
        <v>523</v>
      </c>
      <c r="C33" s="1" t="s">
        <v>634</v>
      </c>
      <c r="D33" s="1" t="s">
        <v>635</v>
      </c>
      <c r="E33" s="1" t="s">
        <v>636</v>
      </c>
      <c r="F33" s="1" t="s">
        <v>523</v>
      </c>
      <c r="G33" s="1" t="s">
        <v>447</v>
      </c>
      <c r="H33" s="1" t="s">
        <v>448</v>
      </c>
      <c r="I33" s="1" t="s">
        <v>637</v>
      </c>
      <c r="J33" s="1" t="s">
        <v>30</v>
      </c>
      <c r="K33" s="1" t="s">
        <v>638</v>
      </c>
      <c r="L33" s="1" t="s">
        <v>638</v>
      </c>
      <c r="M33" s="1" t="s">
        <v>451</v>
      </c>
      <c r="N33" s="1" t="s">
        <v>451</v>
      </c>
      <c r="O33" s="1" t="s">
        <v>452</v>
      </c>
      <c r="P33" s="1" t="s">
        <v>453</v>
      </c>
      <c r="Q33" s="1" t="s">
        <v>454</v>
      </c>
      <c r="R33" s="1" t="s">
        <v>639</v>
      </c>
      <c r="S33" s="1" t="s">
        <v>456</v>
      </c>
      <c r="T33" s="1" t="s">
        <v>457</v>
      </c>
      <c r="U33" s="1" t="s">
        <v>458</v>
      </c>
    </row>
    <row r="34" s="1" customFormat="1" spans="1:21">
      <c r="A34" s="3">
        <v>18907571116</v>
      </c>
      <c r="B34" s="1" t="s">
        <v>571</v>
      </c>
      <c r="C34" s="1" t="s">
        <v>640</v>
      </c>
      <c r="D34" s="1" t="s">
        <v>641</v>
      </c>
      <c r="E34" s="1" t="s">
        <v>642</v>
      </c>
      <c r="F34" s="1" t="s">
        <v>571</v>
      </c>
      <c r="G34" s="1" t="s">
        <v>447</v>
      </c>
      <c r="H34" s="1" t="s">
        <v>448</v>
      </c>
      <c r="I34" s="1" t="s">
        <v>643</v>
      </c>
      <c r="J34" s="1" t="s">
        <v>30</v>
      </c>
      <c r="K34" s="1" t="s">
        <v>644</v>
      </c>
      <c r="L34" s="1" t="s">
        <v>644</v>
      </c>
      <c r="M34" s="1" t="s">
        <v>451</v>
      </c>
      <c r="N34" s="1" t="s">
        <v>451</v>
      </c>
      <c r="O34" s="1" t="s">
        <v>452</v>
      </c>
      <c r="P34" s="1" t="s">
        <v>453</v>
      </c>
      <c r="Q34" s="1" t="s">
        <v>454</v>
      </c>
      <c r="R34" s="1" t="s">
        <v>645</v>
      </c>
      <c r="S34" s="1" t="s">
        <v>456</v>
      </c>
      <c r="T34" s="1" t="s">
        <v>457</v>
      </c>
      <c r="U34" s="1" t="s">
        <v>542</v>
      </c>
    </row>
    <row r="35" s="1" customFormat="1" spans="1:21">
      <c r="A35" s="3">
        <v>18901865510</v>
      </c>
      <c r="B35" s="1" t="s">
        <v>599</v>
      </c>
      <c r="C35" s="1" t="s">
        <v>646</v>
      </c>
      <c r="D35" s="1" t="s">
        <v>647</v>
      </c>
      <c r="E35" s="1" t="s">
        <v>648</v>
      </c>
      <c r="F35" s="1" t="s">
        <v>523</v>
      </c>
      <c r="G35" s="1" t="s">
        <v>447</v>
      </c>
      <c r="H35" s="1" t="s">
        <v>448</v>
      </c>
      <c r="I35" s="1" t="s">
        <v>649</v>
      </c>
      <c r="J35" s="1" t="s">
        <v>30</v>
      </c>
      <c r="K35" s="1" t="s">
        <v>650</v>
      </c>
      <c r="L35" s="1" t="s">
        <v>650</v>
      </c>
      <c r="M35" s="1" t="s">
        <v>451</v>
      </c>
      <c r="N35" s="1" t="s">
        <v>451</v>
      </c>
      <c r="O35" s="1" t="s">
        <v>452</v>
      </c>
      <c r="P35" s="1" t="s">
        <v>453</v>
      </c>
      <c r="Q35" s="1" t="s">
        <v>454</v>
      </c>
      <c r="R35" s="1" t="s">
        <v>651</v>
      </c>
      <c r="S35" s="1" t="s">
        <v>456</v>
      </c>
      <c r="T35" s="1" t="s">
        <v>457</v>
      </c>
      <c r="U35" s="1" t="s">
        <v>458</v>
      </c>
    </row>
    <row r="36" s="1" customFormat="1" spans="1:21">
      <c r="A36" s="3">
        <v>18909050754</v>
      </c>
      <c r="B36" s="1" t="s">
        <v>571</v>
      </c>
      <c r="C36" s="1" t="s">
        <v>652</v>
      </c>
      <c r="D36" s="1" t="s">
        <v>653</v>
      </c>
      <c r="E36" s="1" t="s">
        <v>654</v>
      </c>
      <c r="F36" s="1" t="s">
        <v>523</v>
      </c>
      <c r="G36" s="1" t="s">
        <v>443</v>
      </c>
      <c r="H36" s="1" t="s">
        <v>448</v>
      </c>
      <c r="I36" s="1" t="s">
        <v>655</v>
      </c>
      <c r="J36" s="1" t="s">
        <v>30</v>
      </c>
      <c r="K36" s="1" t="s">
        <v>656</v>
      </c>
      <c r="L36" s="1" t="s">
        <v>656</v>
      </c>
      <c r="M36" s="1" t="s">
        <v>451</v>
      </c>
      <c r="N36" s="1" t="s">
        <v>451</v>
      </c>
      <c r="O36" s="1" t="s">
        <v>452</v>
      </c>
      <c r="P36" s="1" t="s">
        <v>453</v>
      </c>
      <c r="Q36" s="1" t="s">
        <v>454</v>
      </c>
      <c r="R36" s="1" t="s">
        <v>657</v>
      </c>
      <c r="S36" s="1" t="s">
        <v>456</v>
      </c>
      <c r="T36" s="1" t="s">
        <v>457</v>
      </c>
      <c r="U36" s="1" t="s">
        <v>458</v>
      </c>
    </row>
    <row r="37" s="1" customFormat="1" spans="1:21">
      <c r="A37" s="3">
        <v>18900168734</v>
      </c>
      <c r="B37" s="1" t="s">
        <v>658</v>
      </c>
      <c r="C37" s="1" t="s">
        <v>659</v>
      </c>
      <c r="D37" s="1" t="s">
        <v>660</v>
      </c>
      <c r="E37" s="1" t="s">
        <v>661</v>
      </c>
      <c r="F37" s="1" t="s">
        <v>571</v>
      </c>
      <c r="G37" s="1" t="s">
        <v>443</v>
      </c>
      <c r="H37" s="1" t="s">
        <v>448</v>
      </c>
      <c r="I37" s="1" t="s">
        <v>662</v>
      </c>
      <c r="J37" s="1" t="s">
        <v>30</v>
      </c>
      <c r="K37" s="1" t="s">
        <v>663</v>
      </c>
      <c r="L37" s="1" t="s">
        <v>663</v>
      </c>
      <c r="M37" s="1" t="s">
        <v>451</v>
      </c>
      <c r="N37" s="1" t="s">
        <v>451</v>
      </c>
      <c r="O37" s="1" t="s">
        <v>452</v>
      </c>
      <c r="P37" s="1" t="s">
        <v>453</v>
      </c>
      <c r="Q37" s="1" t="s">
        <v>454</v>
      </c>
      <c r="R37" s="1" t="s">
        <v>664</v>
      </c>
      <c r="S37" s="1" t="s">
        <v>456</v>
      </c>
      <c r="T37" s="1" t="s">
        <v>457</v>
      </c>
      <c r="U37" s="1" t="s">
        <v>458</v>
      </c>
    </row>
    <row r="38" s="1" customFormat="1" spans="1:21">
      <c r="A38" s="3">
        <v>18890438797</v>
      </c>
      <c r="B38" s="1" t="s">
        <v>658</v>
      </c>
      <c r="C38" s="1" t="s">
        <v>665</v>
      </c>
      <c r="D38" s="1" t="s">
        <v>666</v>
      </c>
      <c r="E38" s="1" t="s">
        <v>667</v>
      </c>
      <c r="F38" s="1" t="s">
        <v>599</v>
      </c>
      <c r="G38" s="1" t="s">
        <v>447</v>
      </c>
      <c r="H38" s="1" t="s">
        <v>448</v>
      </c>
      <c r="I38" s="1" t="s">
        <v>649</v>
      </c>
      <c r="J38" s="1" t="s">
        <v>30</v>
      </c>
      <c r="K38" s="1" t="s">
        <v>650</v>
      </c>
      <c r="L38" s="1" t="s">
        <v>650</v>
      </c>
      <c r="M38" s="1" t="s">
        <v>451</v>
      </c>
      <c r="N38" s="1" t="s">
        <v>451</v>
      </c>
      <c r="O38" s="1" t="s">
        <v>452</v>
      </c>
      <c r="P38" s="1" t="s">
        <v>453</v>
      </c>
      <c r="Q38" s="1" t="s">
        <v>454</v>
      </c>
      <c r="R38" s="1" t="s">
        <v>668</v>
      </c>
      <c r="S38" s="1" t="s">
        <v>456</v>
      </c>
      <c r="T38" s="1" t="s">
        <v>457</v>
      </c>
      <c r="U38" s="1" t="s">
        <v>542</v>
      </c>
    </row>
    <row r="39" s="1" customFormat="1" spans="1:21">
      <c r="A39" s="3">
        <v>18907625912</v>
      </c>
      <c r="B39" s="1" t="s">
        <v>571</v>
      </c>
      <c r="C39" s="1" t="s">
        <v>669</v>
      </c>
      <c r="D39" s="1" t="s">
        <v>670</v>
      </c>
      <c r="E39" s="1" t="s">
        <v>671</v>
      </c>
      <c r="F39" s="1" t="s">
        <v>523</v>
      </c>
      <c r="G39" s="1" t="s">
        <v>443</v>
      </c>
      <c r="H39" s="1" t="s">
        <v>448</v>
      </c>
      <c r="I39" s="1" t="s">
        <v>672</v>
      </c>
      <c r="J39" s="1" t="s">
        <v>30</v>
      </c>
      <c r="K39" s="1" t="s">
        <v>673</v>
      </c>
      <c r="L39" s="1" t="s">
        <v>673</v>
      </c>
      <c r="M39" s="1" t="s">
        <v>451</v>
      </c>
      <c r="N39" s="1" t="s">
        <v>451</v>
      </c>
      <c r="O39" s="1" t="s">
        <v>452</v>
      </c>
      <c r="P39" s="1" t="s">
        <v>453</v>
      </c>
      <c r="Q39" s="1" t="s">
        <v>454</v>
      </c>
      <c r="R39" s="1" t="s">
        <v>674</v>
      </c>
      <c r="S39" s="1" t="s">
        <v>456</v>
      </c>
      <c r="T39" s="1" t="s">
        <v>457</v>
      </c>
      <c r="U39" s="1" t="s">
        <v>458</v>
      </c>
    </row>
    <row r="40" s="1" customFormat="1" spans="1:21">
      <c r="A40" s="3">
        <v>18889211917</v>
      </c>
      <c r="B40" s="1" t="s">
        <v>658</v>
      </c>
      <c r="C40" s="1" t="s">
        <v>675</v>
      </c>
      <c r="D40" s="1" t="s">
        <v>548</v>
      </c>
      <c r="E40" s="1" t="s">
        <v>676</v>
      </c>
      <c r="F40" s="1" t="s">
        <v>571</v>
      </c>
      <c r="G40" s="1" t="s">
        <v>443</v>
      </c>
      <c r="H40" s="1" t="s">
        <v>448</v>
      </c>
      <c r="I40" s="1" t="s">
        <v>677</v>
      </c>
      <c r="J40" s="1" t="s">
        <v>30</v>
      </c>
      <c r="K40" s="1" t="s">
        <v>678</v>
      </c>
      <c r="L40" s="1" t="s">
        <v>678</v>
      </c>
      <c r="M40" s="1" t="s">
        <v>451</v>
      </c>
      <c r="N40" s="1" t="s">
        <v>451</v>
      </c>
      <c r="O40" s="1" t="s">
        <v>452</v>
      </c>
      <c r="P40" s="1" t="s">
        <v>453</v>
      </c>
      <c r="Q40" s="1" t="s">
        <v>454</v>
      </c>
      <c r="R40" s="1" t="s">
        <v>679</v>
      </c>
      <c r="S40" s="1" t="s">
        <v>456</v>
      </c>
      <c r="T40" s="1" t="s">
        <v>457</v>
      </c>
      <c r="U40" s="1" t="s">
        <v>458</v>
      </c>
    </row>
    <row r="41" s="1" customFormat="1" spans="1:21">
      <c r="A41" s="3">
        <v>18888971845</v>
      </c>
      <c r="B41" s="1" t="s">
        <v>658</v>
      </c>
      <c r="C41" s="1" t="s">
        <v>680</v>
      </c>
      <c r="D41" s="1" t="s">
        <v>548</v>
      </c>
      <c r="E41" s="1" t="s">
        <v>681</v>
      </c>
      <c r="F41" s="1" t="s">
        <v>658</v>
      </c>
      <c r="G41" s="1" t="s">
        <v>447</v>
      </c>
      <c r="H41" s="1" t="s">
        <v>448</v>
      </c>
      <c r="I41" s="1" t="s">
        <v>682</v>
      </c>
      <c r="J41" s="1" t="s">
        <v>30</v>
      </c>
      <c r="K41" s="1" t="s">
        <v>683</v>
      </c>
      <c r="L41" s="1" t="s">
        <v>683</v>
      </c>
      <c r="M41" s="1" t="s">
        <v>451</v>
      </c>
      <c r="N41" s="1" t="s">
        <v>451</v>
      </c>
      <c r="O41" s="1" t="s">
        <v>452</v>
      </c>
      <c r="P41" s="1" t="s">
        <v>453</v>
      </c>
      <c r="Q41" s="1" t="s">
        <v>454</v>
      </c>
      <c r="R41" s="1" t="s">
        <v>684</v>
      </c>
      <c r="S41" s="1" t="s">
        <v>456</v>
      </c>
      <c r="T41" s="1" t="s">
        <v>457</v>
      </c>
      <c r="U41" s="1" t="s">
        <v>458</v>
      </c>
    </row>
    <row r="42" s="1" customFormat="1" spans="1:21">
      <c r="A42" s="3">
        <v>18912579191</v>
      </c>
      <c r="B42" s="1" t="s">
        <v>523</v>
      </c>
      <c r="C42" s="1" t="s">
        <v>685</v>
      </c>
      <c r="D42" s="1" t="s">
        <v>548</v>
      </c>
      <c r="E42" s="1" t="s">
        <v>686</v>
      </c>
      <c r="F42" s="1" t="s">
        <v>523</v>
      </c>
      <c r="G42" s="1" t="s">
        <v>443</v>
      </c>
      <c r="H42" s="1" t="s">
        <v>448</v>
      </c>
      <c r="I42" s="1" t="s">
        <v>550</v>
      </c>
      <c r="J42" s="1" t="s">
        <v>30</v>
      </c>
      <c r="K42" s="1" t="s">
        <v>551</v>
      </c>
      <c r="L42" s="1" t="s">
        <v>551</v>
      </c>
      <c r="M42" s="1" t="s">
        <v>451</v>
      </c>
      <c r="N42" s="1" t="s">
        <v>451</v>
      </c>
      <c r="O42" s="1" t="s">
        <v>452</v>
      </c>
      <c r="P42" s="1" t="s">
        <v>453</v>
      </c>
      <c r="Q42" s="1" t="s">
        <v>454</v>
      </c>
      <c r="R42" s="1" t="s">
        <v>687</v>
      </c>
      <c r="S42" s="1" t="s">
        <v>456</v>
      </c>
      <c r="T42" s="1" t="s">
        <v>457</v>
      </c>
      <c r="U42" s="1" t="s">
        <v>458</v>
      </c>
    </row>
    <row r="43" s="1" customFormat="1" spans="1:21">
      <c r="A43" s="3">
        <v>18910818498</v>
      </c>
      <c r="B43" s="1" t="s">
        <v>523</v>
      </c>
      <c r="C43" s="1" t="s">
        <v>688</v>
      </c>
      <c r="D43" s="1" t="s">
        <v>548</v>
      </c>
      <c r="E43" s="1" t="s">
        <v>689</v>
      </c>
      <c r="F43" s="1" t="s">
        <v>523</v>
      </c>
      <c r="G43" s="1" t="s">
        <v>443</v>
      </c>
      <c r="H43" s="1" t="s">
        <v>448</v>
      </c>
      <c r="I43" s="1" t="s">
        <v>550</v>
      </c>
      <c r="J43" s="1" t="s">
        <v>30</v>
      </c>
      <c r="K43" s="1" t="s">
        <v>551</v>
      </c>
      <c r="L43" s="1" t="s">
        <v>551</v>
      </c>
      <c r="M43" s="1" t="s">
        <v>451</v>
      </c>
      <c r="N43" s="1" t="s">
        <v>451</v>
      </c>
      <c r="O43" s="1" t="s">
        <v>452</v>
      </c>
      <c r="P43" s="1" t="s">
        <v>453</v>
      </c>
      <c r="Q43" s="1" t="s">
        <v>454</v>
      </c>
      <c r="R43" s="1" t="s">
        <v>690</v>
      </c>
      <c r="S43" s="1" t="s">
        <v>456</v>
      </c>
      <c r="T43" s="1" t="s">
        <v>457</v>
      </c>
      <c r="U43" s="1" t="s">
        <v>458</v>
      </c>
    </row>
    <row r="44" s="1" customFormat="1" spans="1:21">
      <c r="A44" s="3">
        <v>18871831498</v>
      </c>
      <c r="B44" s="1" t="s">
        <v>691</v>
      </c>
      <c r="C44" s="1" t="s">
        <v>692</v>
      </c>
      <c r="D44" s="1" t="s">
        <v>548</v>
      </c>
      <c r="E44" s="1" t="s">
        <v>693</v>
      </c>
      <c r="F44" s="1" t="s">
        <v>599</v>
      </c>
      <c r="G44" s="1" t="s">
        <v>447</v>
      </c>
      <c r="H44" s="1" t="s">
        <v>448</v>
      </c>
      <c r="I44" s="1" t="s">
        <v>694</v>
      </c>
      <c r="J44" s="1" t="s">
        <v>30</v>
      </c>
      <c r="K44" s="1" t="s">
        <v>695</v>
      </c>
      <c r="L44" s="1" t="s">
        <v>695</v>
      </c>
      <c r="M44" s="1" t="s">
        <v>451</v>
      </c>
      <c r="N44" s="1" t="s">
        <v>451</v>
      </c>
      <c r="O44" s="1" t="s">
        <v>452</v>
      </c>
      <c r="P44" s="1" t="s">
        <v>453</v>
      </c>
      <c r="Q44" s="1" t="s">
        <v>454</v>
      </c>
      <c r="R44" s="1" t="s">
        <v>696</v>
      </c>
      <c r="S44" s="1" t="s">
        <v>456</v>
      </c>
      <c r="T44" s="1" t="s">
        <v>457</v>
      </c>
      <c r="U44" s="1" t="s">
        <v>458</v>
      </c>
    </row>
    <row r="45" s="1" customFormat="1" spans="1:21">
      <c r="A45" s="3">
        <v>18912365185</v>
      </c>
      <c r="B45" s="1" t="s">
        <v>523</v>
      </c>
      <c r="C45" s="1" t="s">
        <v>697</v>
      </c>
      <c r="D45" s="1" t="s">
        <v>698</v>
      </c>
      <c r="E45" s="1" t="s">
        <v>699</v>
      </c>
      <c r="F45" s="1" t="s">
        <v>523</v>
      </c>
      <c r="G45" s="1" t="s">
        <v>443</v>
      </c>
      <c r="H45" s="1" t="s">
        <v>448</v>
      </c>
      <c r="I45" s="1" t="s">
        <v>700</v>
      </c>
      <c r="J45" s="1" t="s">
        <v>30</v>
      </c>
      <c r="K45" s="1" t="s">
        <v>701</v>
      </c>
      <c r="L45" s="1" t="s">
        <v>701</v>
      </c>
      <c r="M45" s="1" t="s">
        <v>451</v>
      </c>
      <c r="N45" s="1" t="s">
        <v>451</v>
      </c>
      <c r="O45" s="1" t="s">
        <v>452</v>
      </c>
      <c r="P45" s="1" t="s">
        <v>453</v>
      </c>
      <c r="Q45" s="1" t="s">
        <v>454</v>
      </c>
      <c r="R45" s="1" t="s">
        <v>702</v>
      </c>
      <c r="S45" s="1" t="s">
        <v>456</v>
      </c>
      <c r="T45" s="1" t="s">
        <v>457</v>
      </c>
      <c r="U45" s="1" t="s">
        <v>458</v>
      </c>
    </row>
    <row r="46" s="1" customFormat="1" spans="1:21">
      <c r="A46" s="3">
        <v>18912385340</v>
      </c>
      <c r="B46" s="1" t="s">
        <v>523</v>
      </c>
      <c r="C46" s="1" t="s">
        <v>703</v>
      </c>
      <c r="D46" s="1" t="s">
        <v>704</v>
      </c>
      <c r="E46" s="1" t="s">
        <v>705</v>
      </c>
      <c r="F46" s="1" t="s">
        <v>523</v>
      </c>
      <c r="G46" s="1" t="s">
        <v>443</v>
      </c>
      <c r="H46" s="1" t="s">
        <v>448</v>
      </c>
      <c r="I46" s="1" t="s">
        <v>706</v>
      </c>
      <c r="J46" s="1" t="s">
        <v>30</v>
      </c>
      <c r="K46" s="1" t="s">
        <v>707</v>
      </c>
      <c r="L46" s="1" t="s">
        <v>707</v>
      </c>
      <c r="M46" s="1" t="s">
        <v>451</v>
      </c>
      <c r="N46" s="1" t="s">
        <v>451</v>
      </c>
      <c r="O46" s="1" t="s">
        <v>452</v>
      </c>
      <c r="P46" s="1" t="s">
        <v>453</v>
      </c>
      <c r="Q46" s="1" t="s">
        <v>454</v>
      </c>
      <c r="R46" s="1" t="s">
        <v>708</v>
      </c>
      <c r="S46" s="1" t="s">
        <v>456</v>
      </c>
      <c r="T46" s="1" t="s">
        <v>457</v>
      </c>
      <c r="U46" s="1" t="s">
        <v>458</v>
      </c>
    </row>
    <row r="47" s="1" customFormat="1" spans="1:21">
      <c r="A47" s="3">
        <v>18910997581</v>
      </c>
      <c r="B47" s="1" t="s">
        <v>523</v>
      </c>
      <c r="C47" s="1" t="s">
        <v>709</v>
      </c>
      <c r="D47" s="1" t="s">
        <v>710</v>
      </c>
      <c r="E47" s="1" t="s">
        <v>711</v>
      </c>
      <c r="F47" s="1" t="s">
        <v>523</v>
      </c>
      <c r="G47" s="1" t="s">
        <v>447</v>
      </c>
      <c r="H47" s="1" t="s">
        <v>448</v>
      </c>
      <c r="I47" s="1" t="s">
        <v>712</v>
      </c>
      <c r="J47" s="1" t="s">
        <v>30</v>
      </c>
      <c r="K47" s="1" t="s">
        <v>713</v>
      </c>
      <c r="L47" s="1" t="s">
        <v>713</v>
      </c>
      <c r="M47" s="1" t="s">
        <v>451</v>
      </c>
      <c r="N47" s="1" t="s">
        <v>451</v>
      </c>
      <c r="O47" s="1" t="s">
        <v>452</v>
      </c>
      <c r="P47" s="1" t="s">
        <v>453</v>
      </c>
      <c r="Q47" s="1" t="s">
        <v>454</v>
      </c>
      <c r="R47" s="1" t="s">
        <v>714</v>
      </c>
      <c r="S47" s="1" t="s">
        <v>456</v>
      </c>
      <c r="T47" s="1" t="s">
        <v>457</v>
      </c>
      <c r="U47" s="1" t="s">
        <v>458</v>
      </c>
    </row>
    <row r="48" s="1" customFormat="1" spans="1:21">
      <c r="A48" s="3">
        <v>18884002849</v>
      </c>
      <c r="B48" s="1" t="s">
        <v>575</v>
      </c>
      <c r="C48" s="1" t="s">
        <v>715</v>
      </c>
      <c r="D48" s="1" t="s">
        <v>716</v>
      </c>
      <c r="E48" s="1" t="s">
        <v>717</v>
      </c>
      <c r="F48" s="1" t="s">
        <v>523</v>
      </c>
      <c r="G48" s="1" t="s">
        <v>443</v>
      </c>
      <c r="H48" s="1" t="s">
        <v>448</v>
      </c>
      <c r="I48" s="1" t="s">
        <v>718</v>
      </c>
      <c r="J48" s="1" t="s">
        <v>30</v>
      </c>
      <c r="K48" s="1" t="s">
        <v>623</v>
      </c>
      <c r="L48" s="1" t="s">
        <v>623</v>
      </c>
      <c r="M48" s="1" t="s">
        <v>451</v>
      </c>
      <c r="N48" s="1" t="s">
        <v>451</v>
      </c>
      <c r="O48" s="1" t="s">
        <v>452</v>
      </c>
      <c r="P48" s="1" t="s">
        <v>453</v>
      </c>
      <c r="Q48" s="1" t="s">
        <v>454</v>
      </c>
      <c r="R48" s="1" t="s">
        <v>719</v>
      </c>
      <c r="S48" s="1" t="s">
        <v>456</v>
      </c>
      <c r="T48" s="1" t="s">
        <v>457</v>
      </c>
      <c r="U48" s="1" t="s">
        <v>458</v>
      </c>
    </row>
    <row r="49" s="1" customFormat="1" spans="1:21">
      <c r="A49" s="3">
        <v>18887923518</v>
      </c>
      <c r="B49" s="1" t="s">
        <v>575</v>
      </c>
      <c r="C49" s="1" t="s">
        <v>720</v>
      </c>
      <c r="D49" s="1" t="s">
        <v>721</v>
      </c>
      <c r="E49" s="1" t="s">
        <v>722</v>
      </c>
      <c r="F49" s="1" t="s">
        <v>523</v>
      </c>
      <c r="G49" s="1" t="s">
        <v>443</v>
      </c>
      <c r="H49" s="1" t="s">
        <v>448</v>
      </c>
      <c r="I49" s="1" t="s">
        <v>723</v>
      </c>
      <c r="J49" s="1" t="s">
        <v>30</v>
      </c>
      <c r="K49" s="1" t="s">
        <v>724</v>
      </c>
      <c r="L49" s="1" t="s">
        <v>724</v>
      </c>
      <c r="M49" s="1" t="s">
        <v>451</v>
      </c>
      <c r="N49" s="1" t="s">
        <v>451</v>
      </c>
      <c r="O49" s="1" t="s">
        <v>452</v>
      </c>
      <c r="P49" s="1" t="s">
        <v>453</v>
      </c>
      <c r="Q49" s="1" t="s">
        <v>454</v>
      </c>
      <c r="R49" s="1" t="s">
        <v>725</v>
      </c>
      <c r="S49" s="1" t="s">
        <v>456</v>
      </c>
      <c r="T49" s="1" t="s">
        <v>457</v>
      </c>
      <c r="U49" s="1" t="s">
        <v>458</v>
      </c>
    </row>
    <row r="50" s="1" customFormat="1" spans="1:21">
      <c r="A50" s="3">
        <v>18912572718</v>
      </c>
      <c r="B50" s="1" t="s">
        <v>523</v>
      </c>
      <c r="C50" s="1" t="s">
        <v>726</v>
      </c>
      <c r="D50" s="1" t="s">
        <v>727</v>
      </c>
      <c r="E50" s="1" t="s">
        <v>728</v>
      </c>
      <c r="F50" s="1" t="s">
        <v>523</v>
      </c>
      <c r="G50" s="1" t="s">
        <v>443</v>
      </c>
      <c r="H50" s="1" t="s">
        <v>448</v>
      </c>
      <c r="I50" s="1" t="s">
        <v>729</v>
      </c>
      <c r="J50" s="1" t="s">
        <v>30</v>
      </c>
      <c r="K50" s="1" t="s">
        <v>730</v>
      </c>
      <c r="L50" s="1" t="s">
        <v>730</v>
      </c>
      <c r="M50" s="1" t="s">
        <v>451</v>
      </c>
      <c r="N50" s="1" t="s">
        <v>451</v>
      </c>
      <c r="O50" s="1" t="s">
        <v>452</v>
      </c>
      <c r="P50" s="1" t="s">
        <v>453</v>
      </c>
      <c r="Q50" s="1" t="s">
        <v>454</v>
      </c>
      <c r="R50" s="1" t="s">
        <v>731</v>
      </c>
      <c r="S50" s="1" t="s">
        <v>456</v>
      </c>
      <c r="T50" s="1" t="s">
        <v>457</v>
      </c>
      <c r="U50" s="1" t="s">
        <v>458</v>
      </c>
    </row>
    <row r="51" s="1" customFormat="1" spans="1:21">
      <c r="A51" s="3">
        <v>18912032426</v>
      </c>
      <c r="B51" s="1" t="s">
        <v>523</v>
      </c>
      <c r="C51" s="1" t="s">
        <v>732</v>
      </c>
      <c r="D51" s="1" t="s">
        <v>733</v>
      </c>
      <c r="E51" s="1" t="s">
        <v>734</v>
      </c>
      <c r="F51" s="1" t="s">
        <v>523</v>
      </c>
      <c r="G51" s="1" t="s">
        <v>443</v>
      </c>
      <c r="H51" s="1" t="s">
        <v>448</v>
      </c>
      <c r="I51" s="1" t="s">
        <v>735</v>
      </c>
      <c r="J51" s="1" t="s">
        <v>30</v>
      </c>
      <c r="K51" s="1" t="s">
        <v>736</v>
      </c>
      <c r="L51" s="1" t="s">
        <v>736</v>
      </c>
      <c r="M51" s="1" t="s">
        <v>451</v>
      </c>
      <c r="N51" s="1" t="s">
        <v>451</v>
      </c>
      <c r="O51" s="1" t="s">
        <v>452</v>
      </c>
      <c r="P51" s="1" t="s">
        <v>453</v>
      </c>
      <c r="Q51" s="1" t="s">
        <v>454</v>
      </c>
      <c r="R51" s="1" t="s">
        <v>737</v>
      </c>
      <c r="S51" s="1" t="s">
        <v>456</v>
      </c>
      <c r="T51" s="1" t="s">
        <v>457</v>
      </c>
      <c r="U51" s="1" t="s">
        <v>458</v>
      </c>
    </row>
    <row r="52" s="1" customFormat="1" spans="1:21">
      <c r="A52" s="3">
        <v>15174344953</v>
      </c>
      <c r="B52" s="1" t="s">
        <v>523</v>
      </c>
      <c r="C52" s="1" t="s">
        <v>738</v>
      </c>
      <c r="D52" s="1" t="s">
        <v>739</v>
      </c>
      <c r="E52" s="1" t="s">
        <v>740</v>
      </c>
      <c r="F52" s="1" t="s">
        <v>523</v>
      </c>
      <c r="G52" s="1" t="s">
        <v>443</v>
      </c>
      <c r="H52" s="1" t="s">
        <v>448</v>
      </c>
      <c r="I52" s="1" t="s">
        <v>741</v>
      </c>
      <c r="J52" s="1" t="s">
        <v>30</v>
      </c>
      <c r="K52" s="1" t="s">
        <v>742</v>
      </c>
      <c r="L52" s="1" t="s">
        <v>742</v>
      </c>
      <c r="M52" s="1" t="s">
        <v>451</v>
      </c>
      <c r="N52" s="1" t="s">
        <v>451</v>
      </c>
      <c r="O52" s="1" t="s">
        <v>452</v>
      </c>
      <c r="P52" s="1" t="s">
        <v>453</v>
      </c>
      <c r="Q52" s="1" t="s">
        <v>454</v>
      </c>
      <c r="R52" s="1" t="s">
        <v>743</v>
      </c>
      <c r="S52" s="1" t="s">
        <v>456</v>
      </c>
      <c r="T52" s="1" t="s">
        <v>457</v>
      </c>
      <c r="U52" s="1" t="s">
        <v>458</v>
      </c>
    </row>
    <row r="53" s="1" customFormat="1" spans="1:21">
      <c r="A53" s="3">
        <v>18910885903</v>
      </c>
      <c r="B53" s="1" t="s">
        <v>523</v>
      </c>
      <c r="C53" s="1" t="s">
        <v>744</v>
      </c>
      <c r="D53" s="1" t="s">
        <v>745</v>
      </c>
      <c r="E53" s="1" t="s">
        <v>746</v>
      </c>
      <c r="F53" s="1" t="s">
        <v>523</v>
      </c>
      <c r="G53" s="1" t="s">
        <v>443</v>
      </c>
      <c r="H53" s="1" t="s">
        <v>448</v>
      </c>
      <c r="I53" s="1" t="s">
        <v>747</v>
      </c>
      <c r="J53" s="1" t="s">
        <v>30</v>
      </c>
      <c r="K53" s="1" t="s">
        <v>748</v>
      </c>
      <c r="L53" s="1" t="s">
        <v>748</v>
      </c>
      <c r="M53" s="1" t="s">
        <v>451</v>
      </c>
      <c r="N53" s="1" t="s">
        <v>451</v>
      </c>
      <c r="O53" s="1" t="s">
        <v>452</v>
      </c>
      <c r="P53" s="1" t="s">
        <v>453</v>
      </c>
      <c r="Q53" s="1" t="s">
        <v>454</v>
      </c>
      <c r="R53" s="1" t="s">
        <v>749</v>
      </c>
      <c r="S53" s="1" t="s">
        <v>456</v>
      </c>
      <c r="T53" s="1" t="s">
        <v>457</v>
      </c>
      <c r="U53" s="1" t="s">
        <v>458</v>
      </c>
    </row>
    <row r="54" s="1" customFormat="1" spans="1:21">
      <c r="A54" s="3">
        <v>18907736887</v>
      </c>
      <c r="B54" s="1" t="s">
        <v>571</v>
      </c>
      <c r="C54" s="1" t="s">
        <v>750</v>
      </c>
      <c r="D54" s="1" t="s">
        <v>751</v>
      </c>
      <c r="E54" s="1" t="s">
        <v>752</v>
      </c>
      <c r="F54" s="1" t="s">
        <v>571</v>
      </c>
      <c r="G54" s="1" t="s">
        <v>443</v>
      </c>
      <c r="H54" s="1" t="s">
        <v>448</v>
      </c>
      <c r="I54" s="1" t="s">
        <v>753</v>
      </c>
      <c r="J54" s="1" t="s">
        <v>30</v>
      </c>
      <c r="K54" s="1" t="s">
        <v>754</v>
      </c>
      <c r="L54" s="1" t="s">
        <v>754</v>
      </c>
      <c r="M54" s="1" t="s">
        <v>451</v>
      </c>
      <c r="N54" s="1" t="s">
        <v>451</v>
      </c>
      <c r="O54" s="1" t="s">
        <v>452</v>
      </c>
      <c r="P54" s="1" t="s">
        <v>453</v>
      </c>
      <c r="Q54" s="1" t="s">
        <v>454</v>
      </c>
      <c r="R54" s="1" t="s">
        <v>755</v>
      </c>
      <c r="S54" s="1" t="s">
        <v>456</v>
      </c>
      <c r="T54" s="1" t="s">
        <v>457</v>
      </c>
      <c r="U54" s="1" t="s">
        <v>458</v>
      </c>
    </row>
    <row r="55" s="1" customFormat="1" spans="1:21">
      <c r="A55" s="3">
        <v>18910832384</v>
      </c>
      <c r="B55" s="1" t="s">
        <v>523</v>
      </c>
      <c r="C55" s="1" t="s">
        <v>756</v>
      </c>
      <c r="D55" s="1" t="s">
        <v>757</v>
      </c>
      <c r="E55" s="1" t="s">
        <v>758</v>
      </c>
      <c r="F55" s="1" t="s">
        <v>523</v>
      </c>
      <c r="G55" s="1" t="s">
        <v>443</v>
      </c>
      <c r="H55" s="1" t="s">
        <v>448</v>
      </c>
      <c r="I55" s="1" t="s">
        <v>759</v>
      </c>
      <c r="J55" s="1" t="s">
        <v>30</v>
      </c>
      <c r="K55" s="1" t="s">
        <v>760</v>
      </c>
      <c r="L55" s="1" t="s">
        <v>760</v>
      </c>
      <c r="M55" s="1" t="s">
        <v>451</v>
      </c>
      <c r="N55" s="1" t="s">
        <v>451</v>
      </c>
      <c r="O55" s="1" t="s">
        <v>452</v>
      </c>
      <c r="P55" s="1" t="s">
        <v>453</v>
      </c>
      <c r="Q55" s="1" t="s">
        <v>454</v>
      </c>
      <c r="R55" s="1" t="s">
        <v>761</v>
      </c>
      <c r="S55" s="1" t="s">
        <v>456</v>
      </c>
      <c r="T55" s="1" t="s">
        <v>457</v>
      </c>
      <c r="U55" s="1" t="s">
        <v>458</v>
      </c>
    </row>
    <row r="56" s="1" customFormat="1" spans="1:21">
      <c r="A56" s="3">
        <v>18907636859</v>
      </c>
      <c r="B56" s="1" t="s">
        <v>571</v>
      </c>
      <c r="C56" s="1" t="s">
        <v>762</v>
      </c>
      <c r="D56" s="1" t="s">
        <v>763</v>
      </c>
      <c r="E56" s="1" t="s">
        <v>764</v>
      </c>
      <c r="F56" s="1" t="s">
        <v>443</v>
      </c>
      <c r="G56" s="1" t="s">
        <v>447</v>
      </c>
      <c r="H56" s="1" t="s">
        <v>448</v>
      </c>
      <c r="I56" s="1" t="s">
        <v>765</v>
      </c>
      <c r="J56" s="1" t="s">
        <v>30</v>
      </c>
      <c r="K56" s="1" t="s">
        <v>766</v>
      </c>
      <c r="L56" s="1" t="s">
        <v>766</v>
      </c>
      <c r="M56" s="1" t="s">
        <v>451</v>
      </c>
      <c r="N56" s="1" t="s">
        <v>451</v>
      </c>
      <c r="O56" s="1" t="s">
        <v>452</v>
      </c>
      <c r="P56" s="1" t="s">
        <v>453</v>
      </c>
      <c r="Q56" s="1" t="s">
        <v>454</v>
      </c>
      <c r="R56" s="1" t="s">
        <v>767</v>
      </c>
      <c r="S56" s="1" t="s">
        <v>456</v>
      </c>
      <c r="T56" s="1" t="s">
        <v>457</v>
      </c>
      <c r="U56" s="1" t="s">
        <v>458</v>
      </c>
    </row>
    <row r="57" s="1" customFormat="1" spans="1:21">
      <c r="A57" s="3">
        <v>18907549722</v>
      </c>
      <c r="B57" s="1" t="s">
        <v>571</v>
      </c>
      <c r="C57" s="1" t="s">
        <v>768</v>
      </c>
      <c r="D57" s="1" t="s">
        <v>769</v>
      </c>
      <c r="E57" s="1" t="s">
        <v>770</v>
      </c>
      <c r="F57" s="1" t="s">
        <v>523</v>
      </c>
      <c r="G57" s="1" t="s">
        <v>443</v>
      </c>
      <c r="H57" s="1" t="s">
        <v>448</v>
      </c>
      <c r="I57" s="1" t="s">
        <v>771</v>
      </c>
      <c r="J57" s="1" t="s">
        <v>30</v>
      </c>
      <c r="K57" s="1" t="s">
        <v>772</v>
      </c>
      <c r="L57" s="1" t="s">
        <v>772</v>
      </c>
      <c r="M57" s="1" t="s">
        <v>451</v>
      </c>
      <c r="N57" s="1" t="s">
        <v>451</v>
      </c>
      <c r="O57" s="1" t="s">
        <v>452</v>
      </c>
      <c r="P57" s="1" t="s">
        <v>453</v>
      </c>
      <c r="Q57" s="1" t="s">
        <v>454</v>
      </c>
      <c r="R57" s="1" t="s">
        <v>773</v>
      </c>
      <c r="S57" s="1" t="s">
        <v>456</v>
      </c>
      <c r="T57" s="1" t="s">
        <v>457</v>
      </c>
      <c r="U57" s="1" t="s">
        <v>458</v>
      </c>
    </row>
    <row r="58" s="1" customFormat="1" spans="1:21">
      <c r="A58" s="3">
        <v>18909298051</v>
      </c>
      <c r="B58" s="1" t="s">
        <v>571</v>
      </c>
      <c r="C58" s="1" t="s">
        <v>774</v>
      </c>
      <c r="D58" s="1" t="s">
        <v>775</v>
      </c>
      <c r="E58" s="1" t="s">
        <v>776</v>
      </c>
      <c r="F58" s="1" t="s">
        <v>443</v>
      </c>
      <c r="G58" s="1" t="s">
        <v>447</v>
      </c>
      <c r="H58" s="1" t="s">
        <v>448</v>
      </c>
      <c r="I58" s="1" t="s">
        <v>777</v>
      </c>
      <c r="J58" s="1" t="s">
        <v>30</v>
      </c>
      <c r="K58" s="1" t="s">
        <v>778</v>
      </c>
      <c r="L58" s="1" t="s">
        <v>778</v>
      </c>
      <c r="M58" s="1" t="s">
        <v>451</v>
      </c>
      <c r="N58" s="1" t="s">
        <v>451</v>
      </c>
      <c r="O58" s="1" t="s">
        <v>452</v>
      </c>
      <c r="P58" s="1" t="s">
        <v>453</v>
      </c>
      <c r="Q58" s="1" t="s">
        <v>454</v>
      </c>
      <c r="R58" s="1" t="s">
        <v>779</v>
      </c>
      <c r="S58" s="1" t="s">
        <v>456</v>
      </c>
      <c r="T58" s="1" t="s">
        <v>457</v>
      </c>
      <c r="U58" s="1" t="s">
        <v>542</v>
      </c>
    </row>
    <row r="59" s="1" customFormat="1" spans="1:21">
      <c r="A59" s="3">
        <v>18827849693</v>
      </c>
      <c r="B59" s="1" t="s">
        <v>780</v>
      </c>
      <c r="C59" s="1" t="s">
        <v>781</v>
      </c>
      <c r="D59" s="1" t="s">
        <v>782</v>
      </c>
      <c r="E59" s="1" t="s">
        <v>783</v>
      </c>
      <c r="F59" s="1" t="s">
        <v>523</v>
      </c>
      <c r="G59" s="1" t="s">
        <v>443</v>
      </c>
      <c r="H59" s="1" t="s">
        <v>448</v>
      </c>
      <c r="I59" s="1" t="s">
        <v>784</v>
      </c>
      <c r="J59" s="1" t="s">
        <v>30</v>
      </c>
      <c r="K59" s="1" t="s">
        <v>785</v>
      </c>
      <c r="L59" s="1" t="s">
        <v>785</v>
      </c>
      <c r="M59" s="1" t="s">
        <v>451</v>
      </c>
      <c r="N59" s="1" t="s">
        <v>451</v>
      </c>
      <c r="O59" s="1" t="s">
        <v>452</v>
      </c>
      <c r="P59" s="1" t="s">
        <v>453</v>
      </c>
      <c r="Q59" s="1" t="s">
        <v>454</v>
      </c>
      <c r="R59" s="1" t="s">
        <v>786</v>
      </c>
      <c r="S59" s="1" t="s">
        <v>456</v>
      </c>
      <c r="T59" s="1" t="s">
        <v>457</v>
      </c>
      <c r="U59" s="1" t="s">
        <v>542</v>
      </c>
    </row>
    <row r="60" s="1" customFormat="1" spans="1:21">
      <c r="A60" s="3">
        <v>18752472899</v>
      </c>
      <c r="B60" s="1" t="s">
        <v>787</v>
      </c>
      <c r="C60" s="1" t="s">
        <v>788</v>
      </c>
      <c r="D60" s="1" t="s">
        <v>789</v>
      </c>
      <c r="E60" s="1" t="s">
        <v>790</v>
      </c>
      <c r="F60" s="1" t="s">
        <v>443</v>
      </c>
      <c r="G60" s="1" t="s">
        <v>447</v>
      </c>
      <c r="H60" s="1" t="s">
        <v>448</v>
      </c>
      <c r="I60" s="1" t="s">
        <v>791</v>
      </c>
      <c r="J60" s="1" t="s">
        <v>30</v>
      </c>
      <c r="K60" s="1" t="s">
        <v>792</v>
      </c>
      <c r="L60" s="1" t="s">
        <v>792</v>
      </c>
      <c r="M60" s="1" t="s">
        <v>451</v>
      </c>
      <c r="N60" s="1" t="s">
        <v>451</v>
      </c>
      <c r="O60" s="1" t="s">
        <v>452</v>
      </c>
      <c r="P60" s="1" t="s">
        <v>453</v>
      </c>
      <c r="Q60" s="1" t="s">
        <v>454</v>
      </c>
      <c r="R60" s="1" t="s">
        <v>793</v>
      </c>
      <c r="S60" s="1" t="s">
        <v>456</v>
      </c>
      <c r="T60" s="1" t="s">
        <v>457</v>
      </c>
      <c r="U60" s="1" t="s">
        <v>458</v>
      </c>
    </row>
    <row r="61" s="1" customFormat="1" spans="1:21">
      <c r="A61" s="3">
        <v>18438151359</v>
      </c>
      <c r="B61" s="1" t="s">
        <v>794</v>
      </c>
      <c r="C61" s="1" t="s">
        <v>795</v>
      </c>
      <c r="D61" s="1" t="s">
        <v>796</v>
      </c>
      <c r="E61" s="1" t="s">
        <v>797</v>
      </c>
      <c r="F61" s="1" t="s">
        <v>571</v>
      </c>
      <c r="G61" s="1" t="s">
        <v>443</v>
      </c>
      <c r="H61" s="1" t="s">
        <v>448</v>
      </c>
      <c r="I61" s="1" t="s">
        <v>798</v>
      </c>
      <c r="J61" s="1" t="s">
        <v>30</v>
      </c>
      <c r="K61" s="1" t="s">
        <v>799</v>
      </c>
      <c r="L61" s="1" t="s">
        <v>799</v>
      </c>
      <c r="M61" s="1" t="s">
        <v>451</v>
      </c>
      <c r="N61" s="1" t="s">
        <v>451</v>
      </c>
      <c r="O61" s="1" t="s">
        <v>452</v>
      </c>
      <c r="P61" s="1" t="s">
        <v>453</v>
      </c>
      <c r="Q61" s="1" t="s">
        <v>454</v>
      </c>
      <c r="R61" s="1" t="s">
        <v>800</v>
      </c>
      <c r="S61" s="1" t="s">
        <v>456</v>
      </c>
      <c r="T61" s="1" t="s">
        <v>457</v>
      </c>
      <c r="U61" s="1" t="s">
        <v>458</v>
      </c>
    </row>
    <row r="62" s="1" customFormat="1" spans="1:21">
      <c r="A62" s="3">
        <v>18859070938</v>
      </c>
      <c r="B62" s="1" t="s">
        <v>801</v>
      </c>
      <c r="C62" s="1" t="s">
        <v>802</v>
      </c>
      <c r="D62" s="1" t="s">
        <v>803</v>
      </c>
      <c r="E62" s="1" t="s">
        <v>804</v>
      </c>
      <c r="F62" s="1" t="s">
        <v>691</v>
      </c>
      <c r="G62" s="1" t="s">
        <v>443</v>
      </c>
      <c r="H62" s="1" t="s">
        <v>448</v>
      </c>
      <c r="I62" s="1" t="s">
        <v>805</v>
      </c>
      <c r="J62" s="1" t="s">
        <v>30</v>
      </c>
      <c r="K62" s="1" t="s">
        <v>806</v>
      </c>
      <c r="L62" s="1" t="s">
        <v>806</v>
      </c>
      <c r="M62" s="1" t="s">
        <v>451</v>
      </c>
      <c r="N62" s="1" t="s">
        <v>451</v>
      </c>
      <c r="O62" s="1" t="s">
        <v>452</v>
      </c>
      <c r="P62" s="1" t="s">
        <v>453</v>
      </c>
      <c r="Q62" s="1" t="s">
        <v>454</v>
      </c>
      <c r="R62" s="1" t="s">
        <v>807</v>
      </c>
      <c r="S62" s="1" t="s">
        <v>456</v>
      </c>
      <c r="T62" s="1" t="s">
        <v>457</v>
      </c>
      <c r="U62" s="1" t="s">
        <v>542</v>
      </c>
    </row>
    <row r="63" s="1" customFormat="1" spans="1:21">
      <c r="A63" s="3">
        <v>18789375109</v>
      </c>
      <c r="B63" s="1" t="s">
        <v>808</v>
      </c>
      <c r="C63" s="1" t="s">
        <v>809</v>
      </c>
      <c r="D63" s="1" t="s">
        <v>810</v>
      </c>
      <c r="E63" s="1" t="s">
        <v>811</v>
      </c>
      <c r="F63" s="1" t="s">
        <v>571</v>
      </c>
      <c r="G63" s="1" t="s">
        <v>443</v>
      </c>
      <c r="H63" s="1" t="s">
        <v>448</v>
      </c>
      <c r="I63" s="1" t="s">
        <v>812</v>
      </c>
      <c r="J63" s="1" t="s">
        <v>30</v>
      </c>
      <c r="K63" s="1" t="s">
        <v>813</v>
      </c>
      <c r="L63" s="1" t="s">
        <v>813</v>
      </c>
      <c r="M63" s="1" t="s">
        <v>451</v>
      </c>
      <c r="N63" s="1" t="s">
        <v>451</v>
      </c>
      <c r="O63" s="1" t="s">
        <v>452</v>
      </c>
      <c r="P63" s="1" t="s">
        <v>453</v>
      </c>
      <c r="Q63" s="1" t="s">
        <v>454</v>
      </c>
      <c r="R63" s="1" t="s">
        <v>814</v>
      </c>
      <c r="S63" s="1" t="s">
        <v>456</v>
      </c>
      <c r="T63" s="1" t="s">
        <v>457</v>
      </c>
      <c r="U63" s="1" t="s">
        <v>458</v>
      </c>
    </row>
    <row r="64" s="1" customFormat="1" spans="1:21">
      <c r="A64" s="3">
        <v>18753860224</v>
      </c>
      <c r="B64" s="1" t="s">
        <v>815</v>
      </c>
      <c r="C64" s="1" t="s">
        <v>816</v>
      </c>
      <c r="D64" s="1" t="s">
        <v>817</v>
      </c>
      <c r="E64" s="1" t="s">
        <v>818</v>
      </c>
      <c r="F64" s="1" t="s">
        <v>443</v>
      </c>
      <c r="G64" s="1" t="s">
        <v>447</v>
      </c>
      <c r="H64" s="1" t="s">
        <v>448</v>
      </c>
      <c r="I64" s="1" t="s">
        <v>819</v>
      </c>
      <c r="J64" s="1" t="s">
        <v>30</v>
      </c>
      <c r="K64" s="1" t="s">
        <v>820</v>
      </c>
      <c r="L64" s="1" t="s">
        <v>820</v>
      </c>
      <c r="M64" s="1" t="s">
        <v>451</v>
      </c>
      <c r="N64" s="1" t="s">
        <v>451</v>
      </c>
      <c r="O64" s="1" t="s">
        <v>452</v>
      </c>
      <c r="P64" s="1" t="s">
        <v>453</v>
      </c>
      <c r="Q64" s="1" t="s">
        <v>454</v>
      </c>
      <c r="R64" s="1" t="s">
        <v>821</v>
      </c>
      <c r="S64" s="1" t="s">
        <v>456</v>
      </c>
      <c r="T64" s="1" t="s">
        <v>457</v>
      </c>
      <c r="U64" s="1" t="s">
        <v>458</v>
      </c>
    </row>
    <row r="65" s="1" customFormat="1" spans="1:21">
      <c r="A65" s="3">
        <v>18672434446</v>
      </c>
      <c r="B65" s="1" t="s">
        <v>822</v>
      </c>
      <c r="C65" s="1" t="s">
        <v>823</v>
      </c>
      <c r="D65" s="1" t="s">
        <v>824</v>
      </c>
      <c r="E65" s="1" t="s">
        <v>825</v>
      </c>
      <c r="F65" s="1" t="s">
        <v>658</v>
      </c>
      <c r="G65" s="1" t="s">
        <v>443</v>
      </c>
      <c r="H65" s="1" t="s">
        <v>448</v>
      </c>
      <c r="I65" s="1" t="s">
        <v>826</v>
      </c>
      <c r="J65" s="1" t="s">
        <v>30</v>
      </c>
      <c r="K65" s="1" t="s">
        <v>827</v>
      </c>
      <c r="L65" s="1" t="s">
        <v>827</v>
      </c>
      <c r="M65" s="1" t="s">
        <v>451</v>
      </c>
      <c r="N65" s="1" t="s">
        <v>451</v>
      </c>
      <c r="O65" s="1" t="s">
        <v>452</v>
      </c>
      <c r="P65" s="1" t="s">
        <v>453</v>
      </c>
      <c r="Q65" s="1" t="s">
        <v>454</v>
      </c>
      <c r="R65" s="1" t="s">
        <v>828</v>
      </c>
      <c r="S65" s="1" t="s">
        <v>456</v>
      </c>
      <c r="T65" s="1" t="s">
        <v>457</v>
      </c>
      <c r="U65" s="1" t="s">
        <v>458</v>
      </c>
    </row>
    <row r="66" s="1" customFormat="1" spans="1:21">
      <c r="A66" s="3">
        <v>18672761015</v>
      </c>
      <c r="B66" s="1" t="s">
        <v>822</v>
      </c>
      <c r="C66" s="1" t="s">
        <v>829</v>
      </c>
      <c r="D66" s="1" t="s">
        <v>830</v>
      </c>
      <c r="E66" s="1" t="s">
        <v>831</v>
      </c>
      <c r="F66" s="1" t="s">
        <v>523</v>
      </c>
      <c r="G66" s="1" t="s">
        <v>443</v>
      </c>
      <c r="H66" s="1" t="s">
        <v>448</v>
      </c>
      <c r="I66" s="1" t="s">
        <v>832</v>
      </c>
      <c r="J66" s="1" t="s">
        <v>30</v>
      </c>
      <c r="K66" s="1" t="s">
        <v>833</v>
      </c>
      <c r="L66" s="1" t="s">
        <v>833</v>
      </c>
      <c r="M66" s="1" t="s">
        <v>451</v>
      </c>
      <c r="N66" s="1" t="s">
        <v>451</v>
      </c>
      <c r="O66" s="1" t="s">
        <v>452</v>
      </c>
      <c r="P66" s="1" t="s">
        <v>453</v>
      </c>
      <c r="Q66" s="1" t="s">
        <v>454</v>
      </c>
      <c r="R66" s="1" t="s">
        <v>834</v>
      </c>
      <c r="S66" s="1" t="s">
        <v>456</v>
      </c>
      <c r="T66" s="1" t="s">
        <v>457</v>
      </c>
      <c r="U66" s="1" t="s">
        <v>458</v>
      </c>
    </row>
    <row r="67" s="1" customFormat="1" spans="1:21">
      <c r="A67" s="3">
        <v>18863848215</v>
      </c>
      <c r="B67" s="1" t="s">
        <v>691</v>
      </c>
      <c r="C67" s="1" t="s">
        <v>835</v>
      </c>
      <c r="D67" s="1" t="s">
        <v>836</v>
      </c>
      <c r="E67" s="1" t="s">
        <v>837</v>
      </c>
      <c r="F67" s="1" t="s">
        <v>658</v>
      </c>
      <c r="G67" s="1" t="s">
        <v>443</v>
      </c>
      <c r="H67" s="1" t="s">
        <v>448</v>
      </c>
      <c r="I67" s="1" t="s">
        <v>838</v>
      </c>
      <c r="J67" s="1" t="s">
        <v>30</v>
      </c>
      <c r="K67" s="1" t="s">
        <v>839</v>
      </c>
      <c r="L67" s="1" t="s">
        <v>839</v>
      </c>
      <c r="M67" s="1" t="s">
        <v>451</v>
      </c>
      <c r="N67" s="1" t="s">
        <v>451</v>
      </c>
      <c r="O67" s="1" t="s">
        <v>452</v>
      </c>
      <c r="P67" s="1" t="s">
        <v>453</v>
      </c>
      <c r="Q67" s="1" t="s">
        <v>454</v>
      </c>
      <c r="R67" s="1" t="s">
        <v>840</v>
      </c>
      <c r="S67" s="1" t="s">
        <v>456</v>
      </c>
      <c r="T67" s="1" t="s">
        <v>457</v>
      </c>
      <c r="U67" s="1" t="s">
        <v>542</v>
      </c>
    </row>
    <row r="68" s="1" customFormat="1" spans="1:21">
      <c r="A68" s="3">
        <v>18823572708</v>
      </c>
      <c r="B68" s="1" t="s">
        <v>780</v>
      </c>
      <c r="C68" s="1" t="s">
        <v>841</v>
      </c>
      <c r="D68" s="1" t="s">
        <v>842</v>
      </c>
      <c r="E68" s="1" t="s">
        <v>843</v>
      </c>
      <c r="F68" s="1" t="s">
        <v>523</v>
      </c>
      <c r="G68" s="1" t="s">
        <v>443</v>
      </c>
      <c r="H68" s="1" t="s">
        <v>448</v>
      </c>
      <c r="I68" s="1" t="s">
        <v>844</v>
      </c>
      <c r="J68" s="1" t="s">
        <v>30</v>
      </c>
      <c r="K68" s="1" t="s">
        <v>845</v>
      </c>
      <c r="L68" s="1" t="s">
        <v>845</v>
      </c>
      <c r="M68" s="1" t="s">
        <v>451</v>
      </c>
      <c r="N68" s="1" t="s">
        <v>451</v>
      </c>
      <c r="O68" s="1" t="s">
        <v>452</v>
      </c>
      <c r="P68" s="1" t="s">
        <v>453</v>
      </c>
      <c r="Q68" s="1" t="s">
        <v>454</v>
      </c>
      <c r="R68" s="1" t="s">
        <v>846</v>
      </c>
      <c r="S68" s="1" t="s">
        <v>456</v>
      </c>
      <c r="T68" s="1" t="s">
        <v>457</v>
      </c>
      <c r="U68" s="1" t="s">
        <v>458</v>
      </c>
    </row>
    <row r="69" s="1" customFormat="1" spans="1:21">
      <c r="A69" s="3">
        <v>18737492394</v>
      </c>
      <c r="B69" s="1" t="s">
        <v>847</v>
      </c>
      <c r="C69" s="1" t="s">
        <v>848</v>
      </c>
      <c r="D69" s="1" t="s">
        <v>849</v>
      </c>
      <c r="E69" s="1" t="s">
        <v>850</v>
      </c>
      <c r="F69" s="1" t="s">
        <v>523</v>
      </c>
      <c r="G69" s="1" t="s">
        <v>447</v>
      </c>
      <c r="H69" s="1" t="s">
        <v>448</v>
      </c>
      <c r="I69" s="1" t="s">
        <v>851</v>
      </c>
      <c r="J69" s="1" t="s">
        <v>30</v>
      </c>
      <c r="K69" s="1" t="s">
        <v>852</v>
      </c>
      <c r="L69" s="1" t="s">
        <v>852</v>
      </c>
      <c r="M69" s="1" t="s">
        <v>451</v>
      </c>
      <c r="N69" s="1" t="s">
        <v>451</v>
      </c>
      <c r="O69" s="1" t="s">
        <v>452</v>
      </c>
      <c r="P69" s="1" t="s">
        <v>453</v>
      </c>
      <c r="Q69" s="1" t="s">
        <v>454</v>
      </c>
      <c r="R69" s="1" t="s">
        <v>853</v>
      </c>
      <c r="S69" s="1" t="s">
        <v>456</v>
      </c>
      <c r="T69" s="1" t="s">
        <v>457</v>
      </c>
      <c r="U69" s="1" t="s">
        <v>458</v>
      </c>
    </row>
    <row r="70" s="1" customFormat="1" spans="1:21">
      <c r="A70" s="3">
        <v>18739131647</v>
      </c>
      <c r="B70" s="1" t="s">
        <v>847</v>
      </c>
      <c r="C70" s="1" t="s">
        <v>854</v>
      </c>
      <c r="D70" s="1" t="s">
        <v>855</v>
      </c>
      <c r="E70" s="1" t="s">
        <v>856</v>
      </c>
      <c r="F70" s="1" t="s">
        <v>443</v>
      </c>
      <c r="G70" s="1" t="s">
        <v>447</v>
      </c>
      <c r="H70" s="1" t="s">
        <v>448</v>
      </c>
      <c r="I70" s="1" t="s">
        <v>857</v>
      </c>
      <c r="J70" s="1" t="s">
        <v>30</v>
      </c>
      <c r="K70" s="1" t="s">
        <v>858</v>
      </c>
      <c r="L70" s="1" t="s">
        <v>858</v>
      </c>
      <c r="M70" s="1" t="s">
        <v>451</v>
      </c>
      <c r="N70" s="1" t="s">
        <v>451</v>
      </c>
      <c r="O70" s="1" t="s">
        <v>452</v>
      </c>
      <c r="P70" s="1" t="s">
        <v>453</v>
      </c>
      <c r="Q70" s="1" t="s">
        <v>454</v>
      </c>
      <c r="R70" s="1" t="s">
        <v>859</v>
      </c>
      <c r="S70" s="1" t="s">
        <v>456</v>
      </c>
      <c r="T70" s="1" t="s">
        <v>457</v>
      </c>
      <c r="U70" s="1" t="s">
        <v>458</v>
      </c>
    </row>
    <row r="71" s="1" customFormat="1" spans="1:21">
      <c r="A71" s="3">
        <v>18814633758</v>
      </c>
      <c r="B71" s="1" t="s">
        <v>860</v>
      </c>
      <c r="C71" s="1" t="s">
        <v>861</v>
      </c>
      <c r="D71" s="1" t="s">
        <v>862</v>
      </c>
      <c r="E71" s="1" t="s">
        <v>863</v>
      </c>
      <c r="F71" s="1" t="s">
        <v>575</v>
      </c>
      <c r="G71" s="1" t="s">
        <v>447</v>
      </c>
      <c r="H71" s="1" t="s">
        <v>448</v>
      </c>
      <c r="I71" s="1" t="s">
        <v>864</v>
      </c>
      <c r="J71" s="1" t="s">
        <v>30</v>
      </c>
      <c r="K71" s="1" t="s">
        <v>865</v>
      </c>
      <c r="L71" s="1" t="s">
        <v>865</v>
      </c>
      <c r="M71" s="1" t="s">
        <v>451</v>
      </c>
      <c r="N71" s="1" t="s">
        <v>451</v>
      </c>
      <c r="O71" s="1" t="s">
        <v>452</v>
      </c>
      <c r="P71" s="1" t="s">
        <v>453</v>
      </c>
      <c r="Q71" s="1" t="s">
        <v>454</v>
      </c>
      <c r="R71" s="1" t="s">
        <v>866</v>
      </c>
      <c r="S71" s="1" t="s">
        <v>456</v>
      </c>
      <c r="T71" s="1" t="s">
        <v>457</v>
      </c>
      <c r="U71" s="1" t="s">
        <v>458</v>
      </c>
    </row>
    <row r="72" s="1" customFormat="1" spans="1:21">
      <c r="A72" s="3">
        <v>18056544605</v>
      </c>
      <c r="B72" s="1" t="s">
        <v>867</v>
      </c>
      <c r="C72" s="1" t="s">
        <v>868</v>
      </c>
      <c r="D72" s="1" t="s">
        <v>869</v>
      </c>
      <c r="E72" s="1" t="s">
        <v>870</v>
      </c>
      <c r="F72" s="1" t="s">
        <v>523</v>
      </c>
      <c r="G72" s="1" t="s">
        <v>443</v>
      </c>
      <c r="H72" s="1" t="s">
        <v>448</v>
      </c>
      <c r="I72" s="1" t="s">
        <v>871</v>
      </c>
      <c r="J72" s="1" t="s">
        <v>30</v>
      </c>
      <c r="K72" s="1" t="s">
        <v>872</v>
      </c>
      <c r="L72" s="1" t="s">
        <v>872</v>
      </c>
      <c r="M72" s="1" t="s">
        <v>451</v>
      </c>
      <c r="N72" s="1" t="s">
        <v>451</v>
      </c>
      <c r="O72" s="1" t="s">
        <v>452</v>
      </c>
      <c r="P72" s="1" t="s">
        <v>453</v>
      </c>
      <c r="Q72" s="1" t="s">
        <v>454</v>
      </c>
      <c r="R72" s="1" t="s">
        <v>873</v>
      </c>
      <c r="S72" s="1" t="s">
        <v>456</v>
      </c>
      <c r="T72" s="1" t="s">
        <v>457</v>
      </c>
      <c r="U72" s="1" t="s">
        <v>458</v>
      </c>
    </row>
    <row r="73" s="1" customFormat="1" spans="1:21">
      <c r="A73" s="3">
        <v>17956568976</v>
      </c>
      <c r="B73" s="1" t="s">
        <v>874</v>
      </c>
      <c r="C73" s="1" t="s">
        <v>875</v>
      </c>
      <c r="D73" s="1" t="s">
        <v>876</v>
      </c>
      <c r="E73" s="1" t="s">
        <v>877</v>
      </c>
      <c r="F73" s="1" t="s">
        <v>523</v>
      </c>
      <c r="G73" s="1" t="s">
        <v>443</v>
      </c>
      <c r="H73" s="1" t="s">
        <v>448</v>
      </c>
      <c r="I73" s="1" t="s">
        <v>878</v>
      </c>
      <c r="J73" s="1" t="s">
        <v>30</v>
      </c>
      <c r="K73" s="1" t="s">
        <v>879</v>
      </c>
      <c r="L73" s="1" t="s">
        <v>879</v>
      </c>
      <c r="M73" s="1" t="s">
        <v>451</v>
      </c>
      <c r="N73" s="1" t="s">
        <v>451</v>
      </c>
      <c r="O73" s="1" t="s">
        <v>452</v>
      </c>
      <c r="P73" s="1" t="s">
        <v>453</v>
      </c>
      <c r="Q73" s="1" t="s">
        <v>454</v>
      </c>
      <c r="R73" s="1" t="s">
        <v>880</v>
      </c>
      <c r="S73" s="1" t="s">
        <v>456</v>
      </c>
      <c r="T73" s="1" t="s">
        <v>457</v>
      </c>
      <c r="U73" s="1" t="s">
        <v>458</v>
      </c>
    </row>
    <row r="74" s="1" customFormat="1" spans="1:21">
      <c r="A74" s="3">
        <v>18743459938</v>
      </c>
      <c r="B74" s="1" t="s">
        <v>847</v>
      </c>
      <c r="C74" s="1" t="s">
        <v>881</v>
      </c>
      <c r="D74" s="1" t="s">
        <v>882</v>
      </c>
      <c r="E74" s="1" t="s">
        <v>883</v>
      </c>
      <c r="F74" s="1" t="s">
        <v>443</v>
      </c>
      <c r="G74" s="1" t="s">
        <v>447</v>
      </c>
      <c r="H74" s="1" t="s">
        <v>448</v>
      </c>
      <c r="I74" s="1" t="s">
        <v>884</v>
      </c>
      <c r="J74" s="1" t="s">
        <v>30</v>
      </c>
      <c r="K74" s="1" t="s">
        <v>885</v>
      </c>
      <c r="L74" s="1" t="s">
        <v>885</v>
      </c>
      <c r="M74" s="1" t="s">
        <v>451</v>
      </c>
      <c r="N74" s="1" t="s">
        <v>451</v>
      </c>
      <c r="O74" s="1" t="s">
        <v>452</v>
      </c>
      <c r="P74" s="1" t="s">
        <v>453</v>
      </c>
      <c r="Q74" s="1" t="s">
        <v>454</v>
      </c>
      <c r="R74" s="1" t="s">
        <v>886</v>
      </c>
      <c r="S74" s="1" t="s">
        <v>456</v>
      </c>
      <c r="T74" s="1" t="s">
        <v>457</v>
      </c>
      <c r="U74" s="1" t="s">
        <v>458</v>
      </c>
    </row>
    <row r="75" s="1" customFormat="1" spans="1:21">
      <c r="A75" s="3">
        <v>18685344586</v>
      </c>
      <c r="B75" s="1" t="s">
        <v>822</v>
      </c>
      <c r="C75" s="1" t="s">
        <v>887</v>
      </c>
      <c r="D75" s="1" t="s">
        <v>888</v>
      </c>
      <c r="E75" s="1" t="s">
        <v>889</v>
      </c>
      <c r="F75" s="1" t="s">
        <v>523</v>
      </c>
      <c r="G75" s="1" t="s">
        <v>443</v>
      </c>
      <c r="H75" s="1" t="s">
        <v>448</v>
      </c>
      <c r="I75" s="1" t="s">
        <v>890</v>
      </c>
      <c r="J75" s="1" t="s">
        <v>30</v>
      </c>
      <c r="K75" s="1" t="s">
        <v>891</v>
      </c>
      <c r="L75" s="1" t="s">
        <v>891</v>
      </c>
      <c r="M75" s="1" t="s">
        <v>451</v>
      </c>
      <c r="N75" s="1" t="s">
        <v>451</v>
      </c>
      <c r="O75" s="1" t="s">
        <v>452</v>
      </c>
      <c r="P75" s="1" t="s">
        <v>453</v>
      </c>
      <c r="Q75" s="1" t="s">
        <v>454</v>
      </c>
      <c r="R75" s="1" t="s">
        <v>892</v>
      </c>
      <c r="S75" s="1" t="s">
        <v>456</v>
      </c>
      <c r="T75" s="1" t="s">
        <v>457</v>
      </c>
      <c r="U75" s="1" t="s">
        <v>458</v>
      </c>
    </row>
    <row r="76" s="1" customFormat="1" spans="1:21">
      <c r="A76" s="3">
        <v>18799602954</v>
      </c>
      <c r="B76" s="1" t="s">
        <v>893</v>
      </c>
      <c r="C76" s="1" t="s">
        <v>894</v>
      </c>
      <c r="D76" s="1" t="s">
        <v>895</v>
      </c>
      <c r="E76" s="1" t="s">
        <v>896</v>
      </c>
      <c r="F76" s="1" t="s">
        <v>599</v>
      </c>
      <c r="G76" s="1" t="s">
        <v>447</v>
      </c>
      <c r="H76" s="1" t="s">
        <v>448</v>
      </c>
      <c r="I76" s="1" t="s">
        <v>897</v>
      </c>
      <c r="J76" s="1" t="s">
        <v>30</v>
      </c>
      <c r="K76" s="1" t="s">
        <v>898</v>
      </c>
      <c r="L76" s="1" t="s">
        <v>898</v>
      </c>
      <c r="M76" s="1" t="s">
        <v>451</v>
      </c>
      <c r="N76" s="1" t="s">
        <v>451</v>
      </c>
      <c r="O76" s="1" t="s">
        <v>452</v>
      </c>
      <c r="P76" s="1" t="s">
        <v>453</v>
      </c>
      <c r="Q76" s="1" t="s">
        <v>454</v>
      </c>
      <c r="R76" s="1" t="s">
        <v>899</v>
      </c>
      <c r="S76" s="1" t="s">
        <v>456</v>
      </c>
      <c r="T76" s="1" t="s">
        <v>457</v>
      </c>
      <c r="U76" s="1" t="s">
        <v>458</v>
      </c>
    </row>
    <row r="77" s="1" customFormat="1" spans="1:21">
      <c r="A77" s="3">
        <v>18830620651</v>
      </c>
      <c r="B77" s="1" t="s">
        <v>900</v>
      </c>
      <c r="C77" s="1" t="s">
        <v>901</v>
      </c>
      <c r="D77" s="1" t="s">
        <v>902</v>
      </c>
      <c r="E77" s="1" t="s">
        <v>903</v>
      </c>
      <c r="F77" s="1" t="s">
        <v>443</v>
      </c>
      <c r="G77" s="1" t="s">
        <v>447</v>
      </c>
      <c r="H77" s="1" t="s">
        <v>448</v>
      </c>
      <c r="I77" s="1" t="s">
        <v>904</v>
      </c>
      <c r="J77" s="1" t="s">
        <v>30</v>
      </c>
      <c r="K77" s="1" t="s">
        <v>905</v>
      </c>
      <c r="L77" s="1" t="s">
        <v>905</v>
      </c>
      <c r="M77" s="1" t="s">
        <v>451</v>
      </c>
      <c r="N77" s="1" t="s">
        <v>451</v>
      </c>
      <c r="O77" s="1" t="s">
        <v>452</v>
      </c>
      <c r="P77" s="1" t="s">
        <v>453</v>
      </c>
      <c r="Q77" s="1" t="s">
        <v>454</v>
      </c>
      <c r="R77" s="1" t="s">
        <v>906</v>
      </c>
      <c r="S77" s="1" t="s">
        <v>456</v>
      </c>
      <c r="T77" s="1" t="s">
        <v>457</v>
      </c>
      <c r="U77" s="1" t="s">
        <v>458</v>
      </c>
    </row>
    <row r="78" s="1" customFormat="1" spans="1:21">
      <c r="A78" s="3">
        <v>18719890788</v>
      </c>
      <c r="B78" s="1" t="s">
        <v>907</v>
      </c>
      <c r="C78" s="1" t="s">
        <v>908</v>
      </c>
      <c r="D78" s="1" t="s">
        <v>909</v>
      </c>
      <c r="E78" s="1" t="s">
        <v>910</v>
      </c>
      <c r="F78" s="1" t="s">
        <v>523</v>
      </c>
      <c r="G78" s="1" t="s">
        <v>443</v>
      </c>
      <c r="H78" s="1" t="s">
        <v>448</v>
      </c>
      <c r="I78" s="1" t="s">
        <v>911</v>
      </c>
      <c r="J78" s="1" t="s">
        <v>30</v>
      </c>
      <c r="K78" s="1" t="s">
        <v>912</v>
      </c>
      <c r="L78" s="1" t="s">
        <v>912</v>
      </c>
      <c r="M78" s="1" t="s">
        <v>451</v>
      </c>
      <c r="N78" s="1" t="s">
        <v>451</v>
      </c>
      <c r="O78" s="1" t="s">
        <v>452</v>
      </c>
      <c r="P78" s="1" t="s">
        <v>453</v>
      </c>
      <c r="Q78" s="1" t="s">
        <v>454</v>
      </c>
      <c r="R78" s="1" t="s">
        <v>913</v>
      </c>
      <c r="S78" s="1" t="s">
        <v>456</v>
      </c>
      <c r="T78" s="1" t="s">
        <v>457</v>
      </c>
      <c r="U78" s="1" t="s">
        <v>458</v>
      </c>
    </row>
    <row r="79" s="1" customFormat="1" spans="1:21">
      <c r="A79" s="3">
        <v>18795502388</v>
      </c>
      <c r="B79" s="1" t="s">
        <v>808</v>
      </c>
      <c r="C79" s="1" t="s">
        <v>914</v>
      </c>
      <c r="D79" s="1" t="s">
        <v>915</v>
      </c>
      <c r="E79" s="1" t="s">
        <v>916</v>
      </c>
      <c r="F79" s="1" t="s">
        <v>571</v>
      </c>
      <c r="G79" s="1" t="s">
        <v>443</v>
      </c>
      <c r="H79" s="1" t="s">
        <v>448</v>
      </c>
      <c r="I79" s="1" t="s">
        <v>917</v>
      </c>
      <c r="J79" s="1" t="s">
        <v>30</v>
      </c>
      <c r="K79" s="1" t="s">
        <v>918</v>
      </c>
      <c r="L79" s="1" t="s">
        <v>918</v>
      </c>
      <c r="M79" s="1" t="s">
        <v>451</v>
      </c>
      <c r="N79" s="1" t="s">
        <v>451</v>
      </c>
      <c r="O79" s="1" t="s">
        <v>452</v>
      </c>
      <c r="P79" s="1" t="s">
        <v>453</v>
      </c>
      <c r="Q79" s="1" t="s">
        <v>454</v>
      </c>
      <c r="R79" s="1" t="s">
        <v>919</v>
      </c>
      <c r="S79" s="1" t="s">
        <v>456</v>
      </c>
      <c r="T79" s="1" t="s">
        <v>457</v>
      </c>
      <c r="U79" s="1" t="s">
        <v>458</v>
      </c>
    </row>
    <row r="80" s="1" customFormat="1" spans="1:21">
      <c r="A80" s="3">
        <v>18806034460</v>
      </c>
      <c r="B80" s="1" t="s">
        <v>893</v>
      </c>
      <c r="C80" s="1" t="s">
        <v>920</v>
      </c>
      <c r="D80" s="1" t="s">
        <v>921</v>
      </c>
      <c r="E80" s="1" t="s">
        <v>922</v>
      </c>
      <c r="F80" s="1" t="s">
        <v>443</v>
      </c>
      <c r="G80" s="1" t="s">
        <v>447</v>
      </c>
      <c r="H80" s="1" t="s">
        <v>448</v>
      </c>
      <c r="I80" s="1" t="s">
        <v>923</v>
      </c>
      <c r="J80" s="1" t="s">
        <v>30</v>
      </c>
      <c r="K80" s="1" t="s">
        <v>924</v>
      </c>
      <c r="L80" s="1" t="s">
        <v>924</v>
      </c>
      <c r="M80" s="1" t="s">
        <v>451</v>
      </c>
      <c r="N80" s="1" t="s">
        <v>451</v>
      </c>
      <c r="O80" s="1" t="s">
        <v>452</v>
      </c>
      <c r="P80" s="1" t="s">
        <v>453</v>
      </c>
      <c r="Q80" s="1" t="s">
        <v>454</v>
      </c>
      <c r="R80" s="1" t="s">
        <v>925</v>
      </c>
      <c r="S80" s="1" t="s">
        <v>456</v>
      </c>
      <c r="T80" s="1" t="s">
        <v>457</v>
      </c>
      <c r="U80" s="1" t="s">
        <v>458</v>
      </c>
    </row>
    <row r="81" s="1" customFormat="1" spans="1:21">
      <c r="A81" s="3">
        <v>18806797549</v>
      </c>
      <c r="B81" s="1" t="s">
        <v>893</v>
      </c>
      <c r="C81" s="1" t="s">
        <v>926</v>
      </c>
      <c r="D81" s="1" t="s">
        <v>927</v>
      </c>
      <c r="E81" s="1" t="s">
        <v>928</v>
      </c>
      <c r="F81" s="1" t="s">
        <v>571</v>
      </c>
      <c r="G81" s="1" t="s">
        <v>447</v>
      </c>
      <c r="H81" s="1" t="s">
        <v>448</v>
      </c>
      <c r="I81" s="1" t="s">
        <v>929</v>
      </c>
      <c r="J81" s="1" t="s">
        <v>30</v>
      </c>
      <c r="K81" s="1" t="s">
        <v>930</v>
      </c>
      <c r="L81" s="1" t="s">
        <v>930</v>
      </c>
      <c r="M81" s="1" t="s">
        <v>451</v>
      </c>
      <c r="N81" s="1" t="s">
        <v>451</v>
      </c>
      <c r="O81" s="1" t="s">
        <v>452</v>
      </c>
      <c r="P81" s="1" t="s">
        <v>453</v>
      </c>
      <c r="Q81" s="1" t="s">
        <v>454</v>
      </c>
      <c r="R81" s="1" t="s">
        <v>931</v>
      </c>
      <c r="S81" s="1" t="s">
        <v>456</v>
      </c>
      <c r="T81" s="1" t="s">
        <v>457</v>
      </c>
      <c r="U81" s="1" t="s">
        <v>458</v>
      </c>
    </row>
    <row r="82" s="1" customFormat="1" spans="1:21">
      <c r="A82" s="3">
        <v>18862764215</v>
      </c>
      <c r="B82" s="1" t="s">
        <v>691</v>
      </c>
      <c r="C82" s="1" t="s">
        <v>932</v>
      </c>
      <c r="D82" s="1" t="s">
        <v>933</v>
      </c>
      <c r="E82" s="1" t="s">
        <v>934</v>
      </c>
      <c r="F82" s="1" t="s">
        <v>523</v>
      </c>
      <c r="G82" s="1" t="s">
        <v>443</v>
      </c>
      <c r="H82" s="1" t="s">
        <v>448</v>
      </c>
      <c r="I82" s="1" t="s">
        <v>935</v>
      </c>
      <c r="J82" s="1" t="s">
        <v>30</v>
      </c>
      <c r="K82" s="1" t="s">
        <v>936</v>
      </c>
      <c r="L82" s="1" t="s">
        <v>936</v>
      </c>
      <c r="M82" s="1" t="s">
        <v>451</v>
      </c>
      <c r="N82" s="1" t="s">
        <v>451</v>
      </c>
      <c r="O82" s="1" t="s">
        <v>452</v>
      </c>
      <c r="P82" s="1" t="s">
        <v>453</v>
      </c>
      <c r="Q82" s="1" t="s">
        <v>454</v>
      </c>
      <c r="R82" s="1" t="s">
        <v>937</v>
      </c>
      <c r="S82" s="1" t="s">
        <v>456</v>
      </c>
      <c r="T82" s="1" t="s">
        <v>457</v>
      </c>
      <c r="U82" s="1" t="s">
        <v>458</v>
      </c>
    </row>
    <row r="83" s="1" customFormat="1" spans="1:21">
      <c r="A83" s="3">
        <v>18858677558</v>
      </c>
      <c r="B83" s="1" t="s">
        <v>801</v>
      </c>
      <c r="C83" s="1" t="s">
        <v>938</v>
      </c>
      <c r="D83" s="1" t="s">
        <v>939</v>
      </c>
      <c r="E83" s="1" t="s">
        <v>940</v>
      </c>
      <c r="F83" s="1" t="s">
        <v>691</v>
      </c>
      <c r="G83" s="1" t="s">
        <v>443</v>
      </c>
      <c r="H83" s="1" t="s">
        <v>448</v>
      </c>
      <c r="I83" s="1" t="s">
        <v>941</v>
      </c>
      <c r="J83" s="1" t="s">
        <v>30</v>
      </c>
      <c r="K83" s="1" t="s">
        <v>942</v>
      </c>
      <c r="L83" s="1" t="s">
        <v>942</v>
      </c>
      <c r="M83" s="1" t="s">
        <v>451</v>
      </c>
      <c r="N83" s="1" t="s">
        <v>451</v>
      </c>
      <c r="O83" s="1" t="s">
        <v>452</v>
      </c>
      <c r="P83" s="1" t="s">
        <v>453</v>
      </c>
      <c r="Q83" s="1" t="s">
        <v>454</v>
      </c>
      <c r="R83" s="1" t="s">
        <v>943</v>
      </c>
      <c r="S83" s="1" t="s">
        <v>456</v>
      </c>
      <c r="T83" s="1" t="s">
        <v>457</v>
      </c>
      <c r="U83" s="1" t="s">
        <v>458</v>
      </c>
    </row>
    <row r="84" s="1" customFormat="1" spans="1:21">
      <c r="A84" s="3">
        <v>18754042711</v>
      </c>
      <c r="B84" s="1" t="s">
        <v>815</v>
      </c>
      <c r="C84" s="1" t="s">
        <v>944</v>
      </c>
      <c r="D84" s="1" t="s">
        <v>945</v>
      </c>
      <c r="E84" s="1" t="s">
        <v>946</v>
      </c>
      <c r="F84" s="1" t="s">
        <v>523</v>
      </c>
      <c r="G84" s="1" t="s">
        <v>443</v>
      </c>
      <c r="H84" s="1" t="s">
        <v>448</v>
      </c>
      <c r="I84" s="1" t="s">
        <v>947</v>
      </c>
      <c r="J84" s="1" t="s">
        <v>30</v>
      </c>
      <c r="K84" s="1" t="s">
        <v>948</v>
      </c>
      <c r="L84" s="1" t="s">
        <v>948</v>
      </c>
      <c r="M84" s="1" t="s">
        <v>451</v>
      </c>
      <c r="N84" s="1" t="s">
        <v>451</v>
      </c>
      <c r="O84" s="1" t="s">
        <v>452</v>
      </c>
      <c r="P84" s="1" t="s">
        <v>453</v>
      </c>
      <c r="Q84" s="1" t="s">
        <v>454</v>
      </c>
      <c r="R84" s="1" t="s">
        <v>949</v>
      </c>
      <c r="S84" s="1" t="s">
        <v>456</v>
      </c>
      <c r="T84" s="1" t="s">
        <v>457</v>
      </c>
      <c r="U84" s="1" t="s">
        <v>458</v>
      </c>
    </row>
    <row r="85" s="1" customFormat="1" spans="1:21">
      <c r="A85" s="3">
        <v>18860229229</v>
      </c>
      <c r="B85" s="1" t="s">
        <v>801</v>
      </c>
      <c r="C85" s="1" t="s">
        <v>950</v>
      </c>
      <c r="D85" s="1" t="s">
        <v>951</v>
      </c>
      <c r="E85" s="1" t="s">
        <v>952</v>
      </c>
      <c r="F85" s="1" t="s">
        <v>571</v>
      </c>
      <c r="G85" s="1" t="s">
        <v>447</v>
      </c>
      <c r="H85" s="1" t="s">
        <v>448</v>
      </c>
      <c r="I85" s="1" t="s">
        <v>953</v>
      </c>
      <c r="J85" s="1" t="s">
        <v>30</v>
      </c>
      <c r="K85" s="1" t="s">
        <v>954</v>
      </c>
      <c r="L85" s="1" t="s">
        <v>954</v>
      </c>
      <c r="M85" s="1" t="s">
        <v>451</v>
      </c>
      <c r="N85" s="1" t="s">
        <v>451</v>
      </c>
      <c r="O85" s="1" t="s">
        <v>452</v>
      </c>
      <c r="P85" s="1" t="s">
        <v>453</v>
      </c>
      <c r="Q85" s="1" t="s">
        <v>454</v>
      </c>
      <c r="R85" s="1" t="s">
        <v>955</v>
      </c>
      <c r="S85" s="1" t="s">
        <v>456</v>
      </c>
      <c r="T85" s="1" t="s">
        <v>457</v>
      </c>
      <c r="U85" s="1" t="s">
        <v>458</v>
      </c>
    </row>
    <row r="86" s="1" customFormat="1" spans="1:21">
      <c r="A86" s="3">
        <v>18556858730</v>
      </c>
      <c r="B86" s="1" t="s">
        <v>956</v>
      </c>
      <c r="C86" s="1" t="s">
        <v>957</v>
      </c>
      <c r="D86" s="1" t="s">
        <v>958</v>
      </c>
      <c r="E86" s="1" t="s">
        <v>959</v>
      </c>
      <c r="F86" s="1" t="s">
        <v>443</v>
      </c>
      <c r="G86" s="1" t="s">
        <v>447</v>
      </c>
      <c r="H86" s="1" t="s">
        <v>448</v>
      </c>
      <c r="I86" s="1" t="s">
        <v>960</v>
      </c>
      <c r="J86" s="1" t="s">
        <v>30</v>
      </c>
      <c r="K86" s="1" t="s">
        <v>961</v>
      </c>
      <c r="L86" s="1" t="s">
        <v>961</v>
      </c>
      <c r="M86" s="1" t="s">
        <v>451</v>
      </c>
      <c r="N86" s="1" t="s">
        <v>451</v>
      </c>
      <c r="O86" s="1" t="s">
        <v>452</v>
      </c>
      <c r="P86" s="1" t="s">
        <v>453</v>
      </c>
      <c r="Q86" s="1" t="s">
        <v>454</v>
      </c>
      <c r="R86" s="1" t="s">
        <v>962</v>
      </c>
      <c r="S86" s="1" t="s">
        <v>456</v>
      </c>
      <c r="T86" s="1" t="s">
        <v>457</v>
      </c>
      <c r="U86" s="1" t="s">
        <v>458</v>
      </c>
    </row>
    <row r="87" s="1" customFormat="1" spans="1:21">
      <c r="A87" s="3">
        <v>18756138122</v>
      </c>
      <c r="B87" s="1" t="s">
        <v>815</v>
      </c>
      <c r="C87" s="1" t="s">
        <v>963</v>
      </c>
      <c r="D87" s="1" t="s">
        <v>964</v>
      </c>
      <c r="E87" s="1" t="s">
        <v>965</v>
      </c>
      <c r="F87" s="1" t="s">
        <v>523</v>
      </c>
      <c r="G87" s="1" t="s">
        <v>443</v>
      </c>
      <c r="H87" s="1" t="s">
        <v>448</v>
      </c>
      <c r="I87" s="1" t="s">
        <v>966</v>
      </c>
      <c r="J87" s="1" t="s">
        <v>30</v>
      </c>
      <c r="K87" s="1" t="s">
        <v>967</v>
      </c>
      <c r="L87" s="1" t="s">
        <v>967</v>
      </c>
      <c r="M87" s="1" t="s">
        <v>451</v>
      </c>
      <c r="N87" s="1" t="s">
        <v>451</v>
      </c>
      <c r="O87" s="1" t="s">
        <v>452</v>
      </c>
      <c r="P87" s="1" t="s">
        <v>453</v>
      </c>
      <c r="Q87" s="1" t="s">
        <v>454</v>
      </c>
      <c r="R87" s="1" t="s">
        <v>968</v>
      </c>
      <c r="S87" s="1" t="s">
        <v>456</v>
      </c>
      <c r="T87" s="1" t="s">
        <v>457</v>
      </c>
      <c r="U87" s="1" t="s">
        <v>458</v>
      </c>
    </row>
    <row r="88" s="1" customFormat="1" spans="1:21">
      <c r="A88" s="3">
        <v>18752050445</v>
      </c>
      <c r="B88" s="1" t="s">
        <v>787</v>
      </c>
      <c r="C88" s="1" t="s">
        <v>969</v>
      </c>
      <c r="D88" s="1" t="s">
        <v>970</v>
      </c>
      <c r="E88" s="1" t="s">
        <v>971</v>
      </c>
      <c r="F88" s="1" t="s">
        <v>443</v>
      </c>
      <c r="G88" s="1" t="s">
        <v>447</v>
      </c>
      <c r="H88" s="1" t="s">
        <v>448</v>
      </c>
      <c r="I88" s="1" t="s">
        <v>972</v>
      </c>
      <c r="J88" s="1" t="s">
        <v>30</v>
      </c>
      <c r="K88" s="1" t="s">
        <v>973</v>
      </c>
      <c r="L88" s="1" t="s">
        <v>973</v>
      </c>
      <c r="M88" s="1" t="s">
        <v>451</v>
      </c>
      <c r="N88" s="1" t="s">
        <v>451</v>
      </c>
      <c r="O88" s="1" t="s">
        <v>452</v>
      </c>
      <c r="P88" s="1" t="s">
        <v>453</v>
      </c>
      <c r="Q88" s="1" t="s">
        <v>454</v>
      </c>
      <c r="R88" s="1" t="s">
        <v>974</v>
      </c>
      <c r="S88" s="1" t="s">
        <v>456</v>
      </c>
      <c r="T88" s="1" t="s">
        <v>457</v>
      </c>
      <c r="U88" s="1" t="s">
        <v>458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2022-09-05T01:53:54Z</dcterms:created>
  <dcterms:modified xsi:type="dcterms:W3CDTF">2022-09-05T02:19:51Z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99E5CAA03CCC45519E9C97307A4FD68D</vt:lpwstr>
  </property>
  <property fmtid="{D5CDD505-2E9C-101B-9397-08002B2CF9AE}" pid="3" name="KSOProductBuildVer">
    <vt:lpwstr>2052-11.1.0.12358</vt:lpwstr>
  </property>
</Properties>
</file>