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对账!$A$1:$X$78</definedName>
  </definedNames>
  <calcPr calcId="144525"/>
</workbook>
</file>

<file path=xl/sharedStrings.xml><?xml version="1.0" encoding="utf-8"?>
<sst xmlns="http://schemas.openxmlformats.org/spreadsheetml/2006/main" count="2518" uniqueCount="827">
  <si>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</si>
  <si>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</si>
  <si>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</si>
  <si>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</si>
  <si>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</si>
  <si>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</si>
  <si>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</si>
  <si>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</si>
  <si>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</si>
  <si>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</si>
  <si>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</si>
  <si>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</si>
  <si>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</si>
  <si>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</si>
  <si>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</si>
  <si>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</si>
  <si>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</si>
  <si>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</si>
  <si>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</si>
  <si>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</si>
  <si>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</si>
  <si>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</si>
  <si>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</si>
  <si>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</si>
  <si>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</si>
  <si>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18153373502	</t>
  </si>
  <si>
    <t>Ctrip</t>
  </si>
  <si>
    <t>正常</t>
  </si>
  <si>
    <t>[长滩岛]水晶沙海滩度假酒店(Henann Crystal Sands Resort)(13178583)</t>
  </si>
  <si>
    <t>尊贵房&lt;三人入住&gt;&lt;特价房&gt;&lt;早餐&gt;</t>
  </si>
  <si>
    <t>CNY</t>
  </si>
  <si>
    <t>mina/lee,mina/lee,mina/lee</t>
  </si>
  <si>
    <t>CA2019220906CNY</t>
  </si>
  <si>
    <t>未提现</t>
  </si>
  <si>
    <t>携程开票</t>
  </si>
  <si>
    <t xml:space="preserve">2596235	</t>
  </si>
  <si>
    <t xml:space="preserve">HCS116-8883	</t>
  </si>
  <si>
    <t xml:space="preserve">18396590732	</t>
  </si>
  <si>
    <t>[兰卡威]兰卡威丹绒鲁度假村(Tanjung Rhu Resort)(5229094)</t>
  </si>
  <si>
    <t>巴域家庭套房&lt;四人入住&gt;&lt;早餐&gt;</t>
  </si>
  <si>
    <t>zamri/nawal,zamri/nawal,zamri/nawal,zamri/nawal</t>
  </si>
  <si>
    <t xml:space="preserve">2621394	</t>
  </si>
  <si>
    <t xml:space="preserve">	</t>
  </si>
  <si>
    <t>取消</t>
  </si>
  <si>
    <t xml:space="preserve">18429978845	</t>
  </si>
  <si>
    <t>[碧瑶]海约翰坎普庄园酒店(The Manor at Camp John Hay)(28356473)</t>
  </si>
  <si>
    <t>园景高级房&lt;特价大促销&gt;&lt;双人入住&gt;&lt;无早&gt;</t>
  </si>
  <si>
    <t>Bernal/Bernadette,Bernal/Bernadette</t>
  </si>
  <si>
    <t xml:space="preserve">2624785	</t>
  </si>
  <si>
    <t xml:space="preserve">153801	</t>
  </si>
  <si>
    <t xml:space="preserve">18593189480	</t>
  </si>
  <si>
    <t>[曼谷]曼谷帕色哇公主酒店 (SHA Plus+)(Pathumwan Princess Hotel (SHA Plus+))(4358007)</t>
  </si>
  <si>
    <t>豪华经典房(连住4晚及以上)&lt;今日特价 &gt;&lt;双人入住&gt;&lt;双早&gt;</t>
  </si>
  <si>
    <t>Lau / Pui Yee Cynthia</t>
  </si>
  <si>
    <t xml:space="preserve">2640596	</t>
  </si>
  <si>
    <t xml:space="preserve">70060936	</t>
  </si>
  <si>
    <t xml:space="preserve">18615277612	</t>
  </si>
  <si>
    <t>[丹戎本雅]洪腾海滨酒店 (槟城对抗新冠肺炎认证)(Hompton by the Beach Penang (PenangFightCovid-19 Certified))(91143907)</t>
  </si>
  <si>
    <t>至尊房&lt;四人入住&gt;&lt;早餐&gt;</t>
  </si>
  <si>
    <t>Matt/Azizul</t>
  </si>
  <si>
    <t xml:space="preserve">2643081	</t>
  </si>
  <si>
    <t xml:space="preserve">18641655330	</t>
  </si>
  <si>
    <t>[芭堤雅]诺瓦白金酒店 (SHA Plus+)(Nova Platinum Hotel (SHA Plus+))(5294202)</t>
  </si>
  <si>
    <t>至尊豪华房&lt;促销&gt;&lt;双人入住&gt;&lt;无早&gt;</t>
  </si>
  <si>
    <t>beriwal/Prateek,beriwal/Prateek</t>
  </si>
  <si>
    <t xml:space="preserve">2645230	</t>
  </si>
  <si>
    <t xml:space="preserve">2240454	</t>
  </si>
  <si>
    <t xml:space="preserve">18697863545	</t>
  </si>
  <si>
    <t>[曼谷]曼谷香格里拉大酒店 (SHA Extra Plus)(Shangri-La Bangkok)(3243791)</t>
  </si>
  <si>
    <t>香格里拉楼豪华特大床房&lt;双人入住&gt;&lt;双早&gt;</t>
  </si>
  <si>
    <t>Huen/Auris Onn Lay,Lai/Chao-Ming</t>
  </si>
  <si>
    <t xml:space="preserve">2650077	</t>
  </si>
  <si>
    <t xml:space="preserve">11428700	</t>
  </si>
  <si>
    <t xml:space="preserve">18698067974	</t>
  </si>
  <si>
    <t>豪华特大床房&lt;双人入住&gt;&lt;双早&gt;</t>
  </si>
  <si>
    <t>MD SAID/NUR ANIS IZANA</t>
  </si>
  <si>
    <t xml:space="preserve">2650110	</t>
  </si>
  <si>
    <t xml:space="preserve">10075626	</t>
  </si>
  <si>
    <t xml:space="preserve">18699586424	</t>
  </si>
  <si>
    <t>[苏梅岛]诺拉布里温泉度假酒店 (SHA Plus+)(Nora Buri Resort &amp; Spa (SHA Plus+))(3668073)</t>
  </si>
  <si>
    <t>山坡豪华房&lt;今日特价 &gt;&lt;双人入住&gt;&lt;双早&gt;</t>
  </si>
  <si>
    <t>Jaiyai/Nitiya,Jaiyai/Nitiya</t>
  </si>
  <si>
    <t xml:space="preserve">2650335	</t>
  </si>
  <si>
    <t xml:space="preserve">63863	</t>
  </si>
  <si>
    <t xml:space="preserve">18704913215	</t>
  </si>
  <si>
    <t>[曼谷]曼谷金普顿马濑酒店 (SHA Extra Plus)(Kimpton Maa-Lai Bangkok, an IHG Hotel (SHA Extra Plus))(96323531)</t>
  </si>
  <si>
    <t>基础房(至少连住2晚及以上)&lt;特惠专享&gt;&lt;双人入住&gt;&lt;双早&gt;</t>
  </si>
  <si>
    <t>LI/WING YAN</t>
  </si>
  <si>
    <t xml:space="preserve">2650618	</t>
  </si>
  <si>
    <t xml:space="preserve">27137122	</t>
  </si>
  <si>
    <t xml:space="preserve">18718243850	</t>
  </si>
  <si>
    <t>[普吉岛]普吉岛迈考美丽亚酒店(SHA Extra Plus)(Melia Phuket Mai Khao(SHA Extra Plus))(92000607)</t>
  </si>
  <si>
    <t>一卧室套房（带室外浴缸）(至少连住2晚及以上)&lt;促销&gt;&lt;双人入住&gt;&lt;双早&gt;</t>
  </si>
  <si>
    <t>ONG/ADAM LI TING,CHEW/HUI YEE</t>
  </si>
  <si>
    <t xml:space="preserve">2652047	</t>
  </si>
  <si>
    <t xml:space="preserve">29576	</t>
  </si>
  <si>
    <t xml:space="preserve">18737497491	</t>
  </si>
  <si>
    <t>[曼谷]曼谷阿玛瑞水门酒店  (SHA Plus+)(Amari Watergate Bangkok   (SHA Plus+))(5243310)</t>
  </si>
  <si>
    <t>豪华房(至少连住2晚及以上)&lt;双人入住&gt;&lt;仅适用亚洲客人&gt;&lt;双早&gt;</t>
  </si>
  <si>
    <t>Tan/Karen</t>
  </si>
  <si>
    <t xml:space="preserve">2653977	</t>
  </si>
  <si>
    <t xml:space="preserve">54952946	</t>
  </si>
  <si>
    <t xml:space="preserve">18748282218	</t>
  </si>
  <si>
    <t>[曼谷]曼谷大使酒店(Ambassador Hotel Bangkok)(28680259)</t>
  </si>
  <si>
    <t>标准主楼翼房(至少连住2晚及以上)&lt;双人入住&gt;&lt;双早&gt;</t>
  </si>
  <si>
    <t>donghyeok/choi,donghyeok/choi,donghyeok/choi,donghyeok/choi,donghyeok/choi</t>
  </si>
  <si>
    <t xml:space="preserve">2655069	</t>
  </si>
  <si>
    <t xml:space="preserve">BK014925/926/927	</t>
  </si>
  <si>
    <t xml:space="preserve">18753470357	</t>
  </si>
  <si>
    <t>[瓜拉龙运]登嘉楼丹绒佳拉月之影度假村- 全球奢华精品酒店(Tanjong Jara Resort - Small Luxury Hotels of the World)(13624259)</t>
  </si>
  <si>
    <t>客房&lt;serambi&gt;&lt;双人入住&gt;&lt;双早&gt;</t>
  </si>
  <si>
    <t>Mohdzahid/Nordiana,Mohdzahid/Nordiana</t>
  </si>
  <si>
    <t xml:space="preserve">2655353	</t>
  </si>
  <si>
    <t xml:space="preserve">159871414	</t>
  </si>
  <si>
    <t xml:space="preserve">18755846467	</t>
  </si>
  <si>
    <t>[清迈]清邁U尼姆曼酒店(U Nimman Chiang Mai - SHA Plus)(6331035)</t>
  </si>
  <si>
    <t>甄选豪华房&lt;双人入住&gt;&lt;双早&gt;</t>
  </si>
  <si>
    <t>WONGSAWAT/PEERACHART</t>
  </si>
  <si>
    <t xml:space="preserve">2655729	</t>
  </si>
  <si>
    <t xml:space="preserve">88994	</t>
  </si>
  <si>
    <t xml:space="preserve">18764483452	</t>
  </si>
  <si>
    <t>[乔治市]槟城皇家朱兰酒店 (槟城对抗新冠肺炎认证)(Royale Chulan Penang)(12046718)</t>
  </si>
  <si>
    <t>豪华房&lt;双人入住&gt;&lt;双早&gt;</t>
  </si>
  <si>
    <t>Kim Siong/Lim,Kim Siong/Lim,Kim Siong/Lim</t>
  </si>
  <si>
    <t xml:space="preserve">2656371	</t>
  </si>
  <si>
    <t xml:space="preserve">8524688	</t>
  </si>
  <si>
    <t xml:space="preserve">18788538328	</t>
  </si>
  <si>
    <t>[马六甲]马六甲大华酒店(The Majestic Malacca)(28538119)</t>
  </si>
  <si>
    <t>Ng/Jeen Phang</t>
  </si>
  <si>
    <t xml:space="preserve">2658885	</t>
  </si>
  <si>
    <t xml:space="preserve">160094567	</t>
  </si>
  <si>
    <t xml:space="preserve">18797985807	</t>
  </si>
  <si>
    <t>CHANG/JIANVOON</t>
  </si>
  <si>
    <t xml:space="preserve">2659572	</t>
  </si>
  <si>
    <t xml:space="preserve">10076639	</t>
  </si>
  <si>
    <t xml:space="preserve">18809591263	</t>
  </si>
  <si>
    <t>[芽庄]芽庄阿米亚娜度假村(Amiana Resort Nha Trang)(6264902)</t>
  </si>
  <si>
    <t>海景两卧家庭房&lt;四人入住&gt;&lt;早餐&gt;</t>
  </si>
  <si>
    <t>PARK/YEONGJOO,YANG/JEONGSOOK,KIM/SANGDON</t>
  </si>
  <si>
    <t xml:space="preserve">2660680	</t>
  </si>
  <si>
    <t xml:space="preserve">18809835545	</t>
  </si>
  <si>
    <t>[宿务]宿雾海湾酒店- 国会大厦(Bayfront Hotel Cebu - Capitol Site)(82189082)</t>
  </si>
  <si>
    <t>经典房&lt;双人入住&gt;&lt;双早&gt;</t>
  </si>
  <si>
    <t>Lumayag/Judee,Lumayag/Judee</t>
  </si>
  <si>
    <t xml:space="preserve">2660717	</t>
  </si>
  <si>
    <t xml:space="preserve">13780	</t>
  </si>
  <si>
    <t xml:space="preserve">18814583389	</t>
  </si>
  <si>
    <t>[曼谷]曼谷素坤逸55号通罗中心点大酒店 (SHA Plus+)(Grande Centre Point Sukhumvit 55 Bangkok (SHA Plus+))(8173962)</t>
  </si>
  <si>
    <t>特色豪华房(至少连住2晚及以上)&lt;单人入住&gt;&lt;单早&gt;</t>
  </si>
  <si>
    <t>du/zhiwei</t>
  </si>
  <si>
    <t xml:space="preserve">2661120	</t>
  </si>
  <si>
    <t xml:space="preserve">232874	</t>
  </si>
  <si>
    <t xml:space="preserve">18825405486	</t>
  </si>
  <si>
    <t>[曼谷]洲际维涅特精选曼谷新浩中央酒店(Sindhorn Midtown Hotel Bangkok, Vignette Collection - an IHG Hotel)(88933689)</t>
  </si>
  <si>
    <t>尊贵房(至少连住2晚及以上)&lt;特价大促销&gt;&lt;双人入住&gt;&lt;双早&gt;</t>
  </si>
  <si>
    <t>JINNAI/TETSUO,JINNAI/SHIORI</t>
  </si>
  <si>
    <t xml:space="preserve">2662242	</t>
  </si>
  <si>
    <t xml:space="preserve">684912	</t>
  </si>
  <si>
    <t xml:space="preserve">18827527178	</t>
  </si>
  <si>
    <t>特色豪华房(至少连住2晚及以上)&lt;三人入住&gt;&lt;无早&gt;</t>
  </si>
  <si>
    <t>Mei lan/Chan,Mei lan/Chan,Mei lan/Chan</t>
  </si>
  <si>
    <t xml:space="preserve">2662491	</t>
  </si>
  <si>
    <t xml:space="preserve">233075	</t>
  </si>
  <si>
    <t xml:space="preserve">18830635853	</t>
  </si>
  <si>
    <t>[普吉岛]巴姆哥度假村 (SHA Certified)(Pamookkoo Resort (SHA Certified))(88514381)</t>
  </si>
  <si>
    <t>豪华甄选房&lt;特惠专享&gt;&lt;三人入住&gt;&lt;早餐&gt;</t>
  </si>
  <si>
    <t>XING/RENLI,ZHENG/XIUTING</t>
  </si>
  <si>
    <t xml:space="preserve">2663029	</t>
  </si>
  <si>
    <t xml:space="preserve">acknowledged	</t>
  </si>
  <si>
    <t xml:space="preserve">18839608320	</t>
  </si>
  <si>
    <t>[新山]希思尔新山酒店(Thistle Johor Bahru)(5624049)</t>
  </si>
  <si>
    <t>海景豪华特大床房(至少连住2晚及以上)&lt;双人入住&gt;&lt;双早&gt;</t>
  </si>
  <si>
    <t>Si Hua Angela/Ong,Si Hua Angela/Ong</t>
  </si>
  <si>
    <t xml:space="preserve">2663727	</t>
  </si>
  <si>
    <t xml:space="preserve">4181711	</t>
  </si>
  <si>
    <t xml:space="preserve">18848219562	</t>
  </si>
  <si>
    <t>[芭堤雅]芭堤雅盛泰澜幻影海滩度假村 (SHA Extra Plus)(Centara Grand Mirage Beach Resort Pattaya (SHA Extra Plus))(1593624)</t>
  </si>
  <si>
    <t>豪华海景大床房&lt;今日特价 &gt;&lt;双人入住&gt;&lt;中宾&gt;&lt;双早&gt;</t>
  </si>
  <si>
    <t>HSU/HUIWEN</t>
  </si>
  <si>
    <t xml:space="preserve">2664635	</t>
  </si>
  <si>
    <t xml:space="preserve">208175827	</t>
  </si>
  <si>
    <t xml:space="preserve">18852442605	</t>
  </si>
  <si>
    <t>[普吉岛]皇家天堂酒店 (SHA Extra Plus)(The Royal Paradise Hotel &amp; Spa (SHA Extra Plus))(3700113)</t>
  </si>
  <si>
    <t>天堂翼部分海景豪华房(连住7晚及以上)&lt;双人入住&gt;&lt;无早&gt;</t>
  </si>
  <si>
    <t>albloushi/Mohammad,albloushi/Mohammad</t>
  </si>
  <si>
    <t xml:space="preserve">2665449	</t>
  </si>
  <si>
    <t xml:space="preserve">547910	</t>
  </si>
  <si>
    <t xml:space="preserve">18861615355	</t>
  </si>
  <si>
    <t>LAM/MAN KIN,LEE/WING SZE</t>
  </si>
  <si>
    <t xml:space="preserve">2666330	</t>
  </si>
  <si>
    <t xml:space="preserve">47811380	</t>
  </si>
  <si>
    <t xml:space="preserve">18862375444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</si>
  <si>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</si>
  <si>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</si>
  <si>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AZRI/AZRUL AZRI</t>
  </si>
  <si>
    <t xml:space="preserve">2666466	</t>
  </si>
  <si>
    <t xml:space="preserve">22082545173	</t>
  </si>
  <si>
    <t xml:space="preserve">18862784538	</t>
  </si>
  <si>
    <t>基础特大床房(至少连住2晚及以上)&lt;特惠专享&gt;&lt;双人入住&gt;&lt;双早&gt;</t>
  </si>
  <si>
    <t>Pang/Alex</t>
  </si>
  <si>
    <t xml:space="preserve">2666654	</t>
  </si>
  <si>
    <t xml:space="preserve">23552900	</t>
  </si>
  <si>
    <t xml:space="preserve">18874787521	</t>
  </si>
  <si>
    <t>[曼谷]曼谷湄南河四季酒店 (SHA Plus+)(Four Seasons Hotel Bangkok at Chao Phraya River (SHA Plus+))(57171815)</t>
  </si>
  <si>
    <t>豪华特大床房&lt;双人入住&gt;&lt;无早&gt;</t>
  </si>
  <si>
    <t>WANG/WEI</t>
  </si>
  <si>
    <t xml:space="preserve">2668297	</t>
  </si>
  <si>
    <t xml:space="preserve">116899	</t>
  </si>
  <si>
    <t xml:space="preserve">18881544874	</t>
  </si>
  <si>
    <t>Hetherington/Lee</t>
  </si>
  <si>
    <t xml:space="preserve">2668831	</t>
  </si>
  <si>
    <t xml:space="preserve">11435033	</t>
  </si>
  <si>
    <t xml:space="preserve">18890017900	</t>
  </si>
  <si>
    <t>特色豪华房(至少连住2晚及以上)&lt;双人入住&gt;&lt;无早&gt;</t>
  </si>
  <si>
    <t>Chen/Shuoyu</t>
  </si>
  <si>
    <t xml:space="preserve">2670963	</t>
  </si>
  <si>
    <t xml:space="preserve">234169	</t>
  </si>
  <si>
    <t xml:space="preserve">18891762346	</t>
  </si>
  <si>
    <t>[曼谷]曼谷秋素坤逸酒店 (SHA Plus+)(Qiu Hotel Sukhumvit (SHA Plus+))(28597378)</t>
  </si>
  <si>
    <t>豪华房(无窗)&lt;特价大促销&gt;&lt;双人入住&gt;&lt;无早&gt;</t>
  </si>
  <si>
    <t>Sennhauser/Felix</t>
  </si>
  <si>
    <t xml:space="preserve">2671204	</t>
  </si>
  <si>
    <t xml:space="preserve">75832	</t>
  </si>
  <si>
    <t xml:space="preserve">18893731575	</t>
  </si>
  <si>
    <t>海景豪华双床房(至少连住2晚及以上)&lt;双人入住&gt;&lt;双早&gt;</t>
  </si>
  <si>
    <t>Zolkeple/Mohd azlan shah</t>
  </si>
  <si>
    <t xml:space="preserve">2671352	</t>
  </si>
  <si>
    <t xml:space="preserve">4184099	</t>
  </si>
  <si>
    <t xml:space="preserve">18901880802	</t>
  </si>
  <si>
    <t>Loh/Jacqueline Shu Xian</t>
  </si>
  <si>
    <t xml:space="preserve">2671599	</t>
  </si>
  <si>
    <t xml:space="preserve">4184116	</t>
  </si>
  <si>
    <t xml:space="preserve">18904521973	</t>
  </si>
  <si>
    <t>[曼谷]曼谷万怡酒店(Courtyard by Marriott Bangkok)(5211729)</t>
  </si>
  <si>
    <t>翻新豪华特大床房(至少连住2晚及以上)&lt;单人入住&gt;&lt;单早&gt;</t>
  </si>
  <si>
    <t>LEE/WEE LYN</t>
  </si>
  <si>
    <t xml:space="preserve">2672028	</t>
  </si>
  <si>
    <t xml:space="preserve">97016606	</t>
  </si>
  <si>
    <t xml:space="preserve">18904651837	</t>
  </si>
  <si>
    <t>甄选1张特大床房(至少连住2晚及以上)&lt;特惠专享&gt;&lt;双人入住&gt;&lt;双早&gt;</t>
  </si>
  <si>
    <t>Ng/Yuk Wing</t>
  </si>
  <si>
    <t xml:space="preserve">2672050	</t>
  </si>
  <si>
    <t xml:space="preserve">46739312	</t>
  </si>
  <si>
    <t xml:space="preserve">18906251860	</t>
  </si>
  <si>
    <t>[曼谷]曼谷素坤逸航站 21 中心酒店 (SHA Plus+)(Grande Centre Point Hotel Terminal 21 (SHA Plus+))(5908161)</t>
  </si>
  <si>
    <t>顶级豪华房&lt;特价大促销&gt;&lt;双人入住&gt;&lt;无早&gt;</t>
  </si>
  <si>
    <t>Brown/Kenneth,Brown/Kenneth</t>
  </si>
  <si>
    <t xml:space="preserve">2672253	</t>
  </si>
  <si>
    <t xml:space="preserve">372292	</t>
  </si>
  <si>
    <t xml:space="preserve">18906317275	</t>
  </si>
  <si>
    <t>CHANG/WEI</t>
  </si>
  <si>
    <t xml:space="preserve">2672261	</t>
  </si>
  <si>
    <t xml:space="preserve">11435845	</t>
  </si>
  <si>
    <t xml:space="preserve">18907482877	</t>
  </si>
  <si>
    <t>[丹戎本雅]槟城火烈鸟海滩酒店(Flamingo Hotel by The Beach, Penang)(5253402)</t>
  </si>
  <si>
    <t>海景豪华特大床房&lt;今日特价 &gt;&lt;双人入住&gt;&lt;无早&gt;</t>
  </si>
  <si>
    <t>mogan/saras</t>
  </si>
  <si>
    <t xml:space="preserve">2672487	</t>
  </si>
  <si>
    <t xml:space="preserve">369835	</t>
  </si>
  <si>
    <t xml:space="preserve">18907625581	</t>
  </si>
  <si>
    <t>[曼谷]曼谷美人鱼酒店(Hotel Mermaid Bangkok)(85397474)</t>
  </si>
  <si>
    <t>一室公寓大号床间&lt;今日特价 &gt;&lt;双人入住&gt;&lt;无早&gt;</t>
  </si>
  <si>
    <t>Koller/Roger</t>
  </si>
  <si>
    <t xml:space="preserve">2672539	</t>
  </si>
  <si>
    <t xml:space="preserve">58909	</t>
  </si>
  <si>
    <t xml:space="preserve">18908586148	</t>
  </si>
  <si>
    <t>香格里拉楼豪华双床房&lt;双人入住&gt;&lt;双早&gt;</t>
  </si>
  <si>
    <t>CHU/WAI LUN</t>
  </si>
  <si>
    <t xml:space="preserve">2672931	</t>
  </si>
  <si>
    <t xml:space="preserve">11435781	</t>
  </si>
  <si>
    <t xml:space="preserve">18909320889	</t>
  </si>
  <si>
    <t>[乔治市]槟城温宝利酒店 (槟城对抗新冠肺炎认证)(The Wembley – A St Giles Hotel, Penang)(5159731)</t>
  </si>
  <si>
    <t>高级特大床房&lt;双人入住&gt;&lt;双早&gt;</t>
  </si>
  <si>
    <t>TAN/KHAI TECK,CHAI/KE XING,CHUA/HEOK WEE,CHUA/HENG YIEH</t>
  </si>
  <si>
    <t xml:space="preserve">2673204	</t>
  </si>
  <si>
    <t xml:space="preserve">660693	</t>
  </si>
  <si>
    <t xml:space="preserve">18909707643	</t>
  </si>
  <si>
    <t>Gosling/John David</t>
  </si>
  <si>
    <t xml:space="preserve">2673305	</t>
  </si>
  <si>
    <t xml:space="preserve">58915	</t>
  </si>
  <si>
    <t xml:space="preserve">18910295787	</t>
  </si>
  <si>
    <t>[芭堤雅]芭堤雅暹罗海岸酒店 (SHA Extra Plus)(Siam Bayshore Resort Pattaya (SHA Extra Plus))(3628039)</t>
  </si>
  <si>
    <t>热带豪华房&lt;今日特价 &gt;&lt;双人入住&gt;&lt;不适用泰国\日本客人&gt;&lt;双早&gt;</t>
  </si>
  <si>
    <t>SONG/XIAOZONG</t>
  </si>
  <si>
    <t xml:space="preserve">2673479	</t>
  </si>
  <si>
    <t xml:space="preserve">2535269	</t>
  </si>
  <si>
    <t xml:space="preserve">18910369852	</t>
  </si>
  <si>
    <t>海景豪华双床房&lt;双人入住&gt;&lt;无早&gt;</t>
  </si>
  <si>
    <t>bin Ahmad/Muhammad Fauzi</t>
  </si>
  <si>
    <t xml:space="preserve">2673509	</t>
  </si>
  <si>
    <t xml:space="preserve">22083149784	</t>
  </si>
  <si>
    <t xml:space="preserve">18910578995	</t>
  </si>
  <si>
    <t>[吉隆坡]吉隆披武吉免登瑞园酒店(Swiss-Garden Hotel Bukit Bintang Kuala Lumpur)(24422053)</t>
  </si>
  <si>
    <t>家庭房&lt;特惠&gt;&lt;四人入住&gt;&lt;早餐&gt;</t>
  </si>
  <si>
    <t>Tan/Vincent,Tan/Vincent,Tan/Vincent,Tan/Vincent</t>
  </si>
  <si>
    <t xml:space="preserve">2673588	</t>
  </si>
  <si>
    <t xml:space="preserve">134737	</t>
  </si>
  <si>
    <t xml:space="preserve">18910903047	</t>
  </si>
  <si>
    <t>ZHANG/HANTIAN</t>
  </si>
  <si>
    <t xml:space="preserve">2673804	</t>
  </si>
  <si>
    <t xml:space="preserve">2535273	</t>
  </si>
  <si>
    <t xml:space="preserve">18911578274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</si>
  <si>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</si>
  <si>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</si>
  <si>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Xie/LIMIN</t>
  </si>
  <si>
    <t xml:space="preserve">2674084	</t>
  </si>
  <si>
    <t xml:space="preserve">53445817	</t>
  </si>
  <si>
    <t xml:space="preserve">18911675587	</t>
  </si>
  <si>
    <t>Huang/Juanjuan</t>
  </si>
  <si>
    <t xml:space="preserve">2674114	</t>
  </si>
  <si>
    <t xml:space="preserve">161234	</t>
  </si>
  <si>
    <t xml:space="preserve">18911669697	</t>
  </si>
  <si>
    <t>[哥本哈根]梅费尔酒店(Hotel Mayfair)(6254580)</t>
  </si>
  <si>
    <t>标准双人间&lt;双人入住&gt;&lt;预付&gt;&lt;无早&gt;</t>
  </si>
  <si>
    <t>Tang/Jessica</t>
  </si>
  <si>
    <t xml:space="preserve">2674130	</t>
  </si>
  <si>
    <t xml:space="preserve">18912090634	</t>
  </si>
  <si>
    <t>[巴革]万达贝斯特韦斯特优质大酒店(Best Western Plus Wanda Grand Hotel)(5462923)</t>
  </si>
  <si>
    <t>高级特大床房&lt;双人入住&gt;&lt;不适用泰国客人&gt;&lt;无早&gt;</t>
  </si>
  <si>
    <t>Lin/Tzu-Ching</t>
  </si>
  <si>
    <t xml:space="preserve">2674248	</t>
  </si>
  <si>
    <t xml:space="preserve">74042141-1	</t>
  </si>
  <si>
    <t xml:space="preserve">18912319581	</t>
  </si>
  <si>
    <t>Xian/Fei</t>
  </si>
  <si>
    <t xml:space="preserve">2674343	</t>
  </si>
  <si>
    <t xml:space="preserve">372664	</t>
  </si>
  <si>
    <t xml:space="preserve">18912338981	</t>
  </si>
  <si>
    <t>海景豪华房&lt;特惠&gt;&lt;双人入住&gt;&lt;双早&gt;</t>
  </si>
  <si>
    <t>aziz/Abdul Ghani</t>
  </si>
  <si>
    <t xml:space="preserve">2674352	</t>
  </si>
  <si>
    <t xml:space="preserve">22083150178	</t>
  </si>
  <si>
    <t xml:space="preserve">18912357434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</si>
  <si>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</si>
  <si>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</si>
  <si>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ZHANG/LIJUN</t>
  </si>
  <si>
    <t xml:space="preserve">2674358	</t>
  </si>
  <si>
    <t xml:space="preserve">208636473	</t>
  </si>
  <si>
    <t xml:space="preserve">18913332105	</t>
  </si>
  <si>
    <t>[乔治市]槟城尼奥酒店 (槟城对抗新冠肺炎认证)(Neo+ Penang (PenangFightCovid-19 Certified))(24052379)</t>
  </si>
  <si>
    <t>尼奥双床房&lt;双人入住&gt;&lt;双早&gt;</t>
  </si>
  <si>
    <t>Joehaimi/Aiman Nadim ,Syahbudin/Luqman Hakim ,Wan/Jo Yi,Mohd Shakri/Natasa,Kamaludin/Mohamad Faizal</t>
  </si>
  <si>
    <t xml:space="preserve">2674644	</t>
  </si>
  <si>
    <t xml:space="preserve">162198	</t>
  </si>
  <si>
    <t xml:space="preserve">18913592704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</si>
  <si>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</si>
  <si>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</si>
  <si>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TRAVERSOGUICCIARDI/GUIDO,TRAVERSOGUICCIARDI/GUIDO</t>
  </si>
  <si>
    <t xml:space="preserve">2674788	</t>
  </si>
  <si>
    <t xml:space="preserve">208806872	</t>
  </si>
  <si>
    <t xml:space="preserve">18913629199	</t>
  </si>
  <si>
    <t>翻新豪华双床房(至少连住2晚及以上)&lt;双人入住&gt;&lt;双早&gt;</t>
  </si>
  <si>
    <t>YOU/LIGUANG,CHEN/XU</t>
  </si>
  <si>
    <t xml:space="preserve">2674809	</t>
  </si>
  <si>
    <t xml:space="preserve">73085091	</t>
  </si>
  <si>
    <t xml:space="preserve">18913789129	</t>
  </si>
  <si>
    <t>abd rashid/aryati</t>
  </si>
  <si>
    <t xml:space="preserve">2675026	</t>
  </si>
  <si>
    <t xml:space="preserve">22090150393	</t>
  </si>
  <si>
    <t xml:space="preserve">18913828212	</t>
  </si>
  <si>
    <t>海景豪华双床房&lt;双人入住&gt;&lt;双早&gt;</t>
  </si>
  <si>
    <t>Loong/Choe Yuen</t>
  </si>
  <si>
    <t xml:space="preserve">2675058	</t>
  </si>
  <si>
    <t xml:space="preserve">22090150414	</t>
  </si>
  <si>
    <t xml:space="preserve">18913890111	</t>
  </si>
  <si>
    <t>[巴都丁宜]槟城松园酒店 (槟城对抗新冠肺炎认证)(Lone Pine Hotel Penang (PenangFightCovid-19 Certified))(5612626)</t>
  </si>
  <si>
    <t>朝海豪华房&lt;双人入住&gt;&lt;预付&gt;&lt;双早&gt;</t>
  </si>
  <si>
    <t>SYAUQIE/AHMAD</t>
  </si>
  <si>
    <t xml:space="preserve">2675111	</t>
  </si>
  <si>
    <t xml:space="preserve">18914014448	</t>
  </si>
  <si>
    <t>[普吉岛]阿玛塔拉康体度假村(SHA Extra Plus)(Amatara Wellness Resort(SHA Extra Plus))(3362896)</t>
  </si>
  <si>
    <t>海洋亭&lt;今日特价 &gt;&lt;双人入住&gt;&lt;双早&gt;</t>
  </si>
  <si>
    <t>Alnaqbi /Mahmoud Saleh</t>
  </si>
  <si>
    <t xml:space="preserve">2675215	</t>
  </si>
  <si>
    <t xml:space="preserve">23400310	</t>
  </si>
  <si>
    <t xml:space="preserve">18914290616	</t>
  </si>
  <si>
    <t>[新加坡]新加坡中山公园戴斯酒店 (SG Clean)(Days Hotel by Wyndham Singapore at Zhongshan Park (SG Clean))(3200733)</t>
  </si>
  <si>
    <t>高级大床房&lt;双人入住&gt;&lt;无早&gt;</t>
  </si>
  <si>
    <t>ZHOU/LUO</t>
  </si>
  <si>
    <t xml:space="preserve">2675399	</t>
  </si>
  <si>
    <t xml:space="preserve">18914480827	</t>
  </si>
  <si>
    <t>BIE/XUKE</t>
  </si>
  <si>
    <t xml:space="preserve">2675539	</t>
  </si>
  <si>
    <t xml:space="preserve">372875	</t>
  </si>
  <si>
    <t>过时取消</t>
  </si>
  <si>
    <t xml:space="preserve">18914626800	</t>
  </si>
  <si>
    <t>boonyapamornpisut/siranut,boonyapamornpisut/siranut</t>
  </si>
  <si>
    <t xml:space="preserve">2675646	</t>
  </si>
  <si>
    <t xml:space="preserve">90091	</t>
  </si>
  <si>
    <t xml:space="preserve">18915199566	</t>
  </si>
  <si>
    <t>[里约热内卢]林科斯加雷奥酒店(Linx Galeão)(98312927)</t>
  </si>
  <si>
    <t>标准房 1张双人床&lt;双人入住&gt;&lt;预付&gt;&lt;双早&gt;</t>
  </si>
  <si>
    <t>MEDEIROS TERRA MODESTO DA SILVA/NATALIA</t>
  </si>
  <si>
    <t xml:space="preserve">2676008	</t>
  </si>
  <si>
    <t xml:space="preserve">18915206863	</t>
  </si>
  <si>
    <t xml:space="preserve">18915318896	</t>
  </si>
  <si>
    <t>[迪拜]迪拜派拉蒙酒店(Paramount Hotel Dubai)(98066024)</t>
  </si>
  <si>
    <t>舞台房&lt;双人入住&gt;&lt;无早&gt;</t>
  </si>
  <si>
    <t>LIAO/JINHUI</t>
  </si>
  <si>
    <t xml:space="preserve">18915315305	</t>
  </si>
  <si>
    <t>[芭堤雅]SN康克斯酒店 (SHA Plus+)(SN Connx Hotel  (SHA Plus+))(98990662)</t>
  </si>
  <si>
    <t>豪华双床房&lt;双人入住&gt;&lt;无早&gt;</t>
  </si>
  <si>
    <t>Stephan/Frank</t>
  </si>
  <si>
    <t xml:space="preserve">2676186	</t>
  </si>
  <si>
    <t xml:space="preserve">27035	</t>
  </si>
  <si>
    <t xml:space="preserve">18915286219	</t>
  </si>
  <si>
    <t>高级双床房&lt;双人入住&gt;&lt;无早&gt;</t>
  </si>
  <si>
    <t>TAN/KHAI LIAT</t>
  </si>
  <si>
    <t xml:space="preserve">2676108	</t>
  </si>
  <si>
    <t xml:space="preserve">161038583	</t>
  </si>
  <si>
    <t xml:space="preserve">18915747906	</t>
  </si>
  <si>
    <t>[雷德克利夫]山王马拉克达珀斯机场酒店(Sanno Marracoonda Perth Airport Hotel)(98328339)</t>
  </si>
  <si>
    <t>标准大床房&lt;双人入住&gt;&lt;预付&gt;&lt;无早&gt;</t>
  </si>
  <si>
    <t>Chen/Shiping</t>
  </si>
  <si>
    <t xml:space="preserve">2676535	</t>
  </si>
  <si>
    <t xml:space="preserve">EXP-2005241199	</t>
  </si>
  <si>
    <t xml:space="preserve">18915779218	</t>
  </si>
  <si>
    <t>[彭世洛]和谐城市酒店(The Harmony Ville)(98304001)</t>
  </si>
  <si>
    <t>豪华双人床房带浴缸&lt;双人入住&gt;&lt;预付&gt;&lt;双早&gt;</t>
  </si>
  <si>
    <t>saiphan/kriangkrai,saiphan/kriangkrai</t>
  </si>
  <si>
    <t xml:space="preserve">18915854047	</t>
  </si>
  <si>
    <t>豪华房(天堂翼)&lt;双人入住&gt;&lt;无早&gt;</t>
  </si>
  <si>
    <t>PAN/RONGBIN</t>
  </si>
  <si>
    <t xml:space="preserve">2676601	</t>
  </si>
  <si>
    <t xml:space="preserve">548790	</t>
  </si>
  <si>
    <t xml:space="preserve">18916192772	</t>
  </si>
  <si>
    <t>Piper/Oliver</t>
  </si>
  <si>
    <t xml:space="preserve">2676866	</t>
  </si>
  <si>
    <t xml:space="preserve">18916169462	</t>
  </si>
  <si>
    <t>Williams/Michelle</t>
  </si>
  <si>
    <t xml:space="preserve">2676841	</t>
  </si>
  <si>
    <t xml:space="preserve">EXP-2005322093	</t>
  </si>
  <si>
    <t xml:space="preserve">18916442691	</t>
  </si>
  <si>
    <t>[马尔萨奈拉科特]南第戎 - 马萨内普瑞米尔经典酒店(Premiere Classe Dijon Sud - Marsannay)(98311932)</t>
  </si>
  <si>
    <t>双人间&lt;双人入住&gt;&lt;预付&gt;&lt;双早&gt;</t>
  </si>
  <si>
    <t>huot/Vaty</t>
  </si>
  <si>
    <t xml:space="preserve">2677005	</t>
  </si>
  <si>
    <t xml:space="preserve">33678UC003046	</t>
  </si>
  <si>
    <t>，</t>
  </si>
  <si>
    <t>本期扣款780元</t>
  </si>
  <si>
    <t>已收到补款单18826356474：780RMB</t>
  </si>
  <si>
    <t>A220906110315481</t>
  </si>
  <si>
    <t>A220906110408481</t>
  </si>
  <si>
    <t>CNY / HKD 当前参考汇率: 1.131539605</t>
  </si>
  <si>
    <t>总计： 120755.06 CNY/
136639.13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</si>
  <si>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</si>
  <si>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</si>
  <si>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</si>
  <si>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</si>
  <si>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</si>
  <si>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</si>
  <si>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</si>
  <si>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</si>
  <si>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</si>
  <si>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</si>
  <si>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</si>
  <si>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</si>
  <si>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</si>
  <si>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</si>
  <si>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</si>
  <si>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</si>
  <si>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</si>
  <si>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</si>
  <si>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2022-09-02</t>
  </si>
  <si>
    <t>2677005</t>
  </si>
  <si>
    <t>南第戎 - 马萨内普瑞米尔经典酒店</t>
  </si>
  <si>
    <t>huot Vaty</t>
  </si>
  <si>
    <t>2022-09-03</t>
  </si>
  <si>
    <t>退房日周结</t>
  </si>
  <si>
    <t>399.97</t>
  </si>
  <si>
    <t>RMB</t>
  </si>
  <si>
    <t>0</t>
  </si>
  <si>
    <t>0.00</t>
  </si>
  <si>
    <t>携程国际直连(DD)</t>
  </si>
  <si>
    <t>01.011174</t>
  </si>
  <si>
    <t>2022-09-02 20:50:08</t>
  </si>
  <si>
    <t>否</t>
  </si>
  <si>
    <t>汇智国际旅游发展有限公司</t>
  </si>
  <si>
    <t>直连</t>
  </si>
  <si>
    <t>2676841</t>
  </si>
  <si>
    <t>雷德克利夫山王马拉克达珀斯机场酒店</t>
  </si>
  <si>
    <t>Williams Michelle</t>
  </si>
  <si>
    <t>742.22</t>
  </si>
  <si>
    <t>2022-09-02 18:14:56</t>
  </si>
  <si>
    <t>2676601</t>
  </si>
  <si>
    <t>皇家天堂酒店(SHA Plus+)</t>
  </si>
  <si>
    <t>PAN RONGBIN</t>
  </si>
  <si>
    <t>231.00</t>
  </si>
  <si>
    <t>2022-09-02 16:39:54</t>
  </si>
  <si>
    <t>直采</t>
  </si>
  <si>
    <t>2676560</t>
  </si>
  <si>
    <t>和谐城市酒店</t>
  </si>
  <si>
    <t>saiphan kriangkrai,saiphan kriangkrai</t>
  </si>
  <si>
    <t>173.12</t>
  </si>
  <si>
    <t>2022-09-02 13:37:22</t>
  </si>
  <si>
    <t>2676535</t>
  </si>
  <si>
    <t>Chen Shiping</t>
  </si>
  <si>
    <t>726.42</t>
  </si>
  <si>
    <t>2022-09-02 13:18:32</t>
  </si>
  <si>
    <t>2676186</t>
  </si>
  <si>
    <t>SN康克斯酒店</t>
  </si>
  <si>
    <t>Stephan Frank</t>
  </si>
  <si>
    <t>174.00</t>
  </si>
  <si>
    <t>2022-09-02 09:01:10</t>
  </si>
  <si>
    <t>2676108</t>
  </si>
  <si>
    <t>新加坡中山公园戴斯酒店</t>
  </si>
  <si>
    <t>TAN KHAI LIAT</t>
  </si>
  <si>
    <t>832.00</t>
  </si>
  <si>
    <t>2022-09-02 11:34:36</t>
  </si>
  <si>
    <t>2022-09-01</t>
  </si>
  <si>
    <t>2675646</t>
  </si>
  <si>
    <t>清迈U尼姆曼酒店</t>
  </si>
  <si>
    <t>boonyapamornpisut siranut,boonyapamornpisut siranut</t>
  </si>
  <si>
    <t>497.00</t>
  </si>
  <si>
    <t>2022-09-01 21:41:53</t>
  </si>
  <si>
    <t>2675539</t>
  </si>
  <si>
    <t>曼谷素坤逸航站 21 中心酒店 (SHA Plus+)</t>
  </si>
  <si>
    <t>BIE XUKE</t>
  </si>
  <si>
    <t>742.00</t>
  </si>
  <si>
    <t>2022-09-01 17:14:23</t>
  </si>
  <si>
    <t>2675215</t>
  </si>
  <si>
    <t>阿玛塔拉康体度假村</t>
  </si>
  <si>
    <t>Alnaqbi Mahmoud Saleh</t>
  </si>
  <si>
    <t>1724.00</t>
  </si>
  <si>
    <t>2022-09-01 12:05:40</t>
  </si>
  <si>
    <t>2675111</t>
  </si>
  <si>
    <t>槟城松园酒店 (槟城对抗新冠肺炎认证)</t>
  </si>
  <si>
    <t>SYAUQIE AHMAD</t>
  </si>
  <si>
    <t>863.25</t>
  </si>
  <si>
    <t>2022-09-01 10:13:15</t>
  </si>
  <si>
    <t>2675058</t>
  </si>
  <si>
    <t>槟城长荣桂冠酒店</t>
  </si>
  <si>
    <t>Loong Choe Yuen</t>
  </si>
  <si>
    <t>365.00</t>
  </si>
  <si>
    <t>2022-09-01 11:15:09</t>
  </si>
  <si>
    <t>2675026</t>
  </si>
  <si>
    <t>abd rashid aryati</t>
  </si>
  <si>
    <t>321.00</t>
  </si>
  <si>
    <t>2022-09-01 10:47:10</t>
  </si>
  <si>
    <t>2674809</t>
  </si>
  <si>
    <t>曼谷万怡酒店 - SHA Extra Plus 认证</t>
  </si>
  <si>
    <t>YOU LIGUANG,CHEN XU</t>
  </si>
  <si>
    <t>1264.00</t>
  </si>
  <si>
    <t>2022-09-01 10:07:19</t>
  </si>
  <si>
    <t>2022-08-31</t>
  </si>
  <si>
    <t>2674788</t>
  </si>
  <si>
    <t>曼谷盛泰澜中央世界商业中心酒店  (SHA Plus+)</t>
  </si>
  <si>
    <t>TRAVERSOGUICCIARDI GUIDO,TRAVERSOGUICCIARDI GUIDO</t>
  </si>
  <si>
    <t>836.00</t>
  </si>
  <si>
    <t>2022-09-01 12:40:57</t>
  </si>
  <si>
    <t>2674644</t>
  </si>
  <si>
    <t>槟城尼奥酒店</t>
  </si>
  <si>
    <t>Joehaimi Aiman Nadim,Syahbudin Luqman Hakim,Wan Jo Yi,Mohd Shakri Natasa,Kamaludin Mohamad Faizal</t>
  </si>
  <si>
    <t>723.00</t>
  </si>
  <si>
    <t>2022-08-31 22:14:30</t>
  </si>
  <si>
    <t>2674358</t>
  </si>
  <si>
    <t>盛泰澜拉普崂中央广场酒店</t>
  </si>
  <si>
    <t>ZHANG LIJUN</t>
  </si>
  <si>
    <t>854.00</t>
  </si>
  <si>
    <t>2022-08-31 16:34:41</t>
  </si>
  <si>
    <t>2674352</t>
  </si>
  <si>
    <t>aziz Abdul Ghani</t>
  </si>
  <si>
    <t>703.00</t>
  </si>
  <si>
    <t>2022-08-31 16:57:36</t>
  </si>
  <si>
    <t>2022-08-24</t>
  </si>
  <si>
    <t>2665449</t>
  </si>
  <si>
    <t>Mohammad albloushi,Zainab albloushi</t>
  </si>
  <si>
    <t>2022-08-26</t>
  </si>
  <si>
    <t>1720.00</t>
  </si>
  <si>
    <t>2022-08-25 10:10:25</t>
  </si>
  <si>
    <t>2673804</t>
  </si>
  <si>
    <t>芭堤雅暹罗海岸酒店</t>
  </si>
  <si>
    <t>ZHANG HANTIAN</t>
  </si>
  <si>
    <t>820.00</t>
  </si>
  <si>
    <t>2022-08-31 10:14:48</t>
  </si>
  <si>
    <t>2022-08-30</t>
  </si>
  <si>
    <t>2673479</t>
  </si>
  <si>
    <t>SONG XIAOZONG</t>
  </si>
  <si>
    <t>794.00</t>
  </si>
  <si>
    <t>2022-08-31 10:15:45</t>
  </si>
  <si>
    <t>2022-08-29</t>
  </si>
  <si>
    <t>2672253</t>
  </si>
  <si>
    <t>Brown Kenneth,Brown Kenneth</t>
  </si>
  <si>
    <t>2022-08-30 11:59:02</t>
  </si>
  <si>
    <t>2674343</t>
  </si>
  <si>
    <t>Xian Fei</t>
  </si>
  <si>
    <t>2022-08-31 18:19:18</t>
  </si>
  <si>
    <t>2022-08-23</t>
  </si>
  <si>
    <t>2664635</t>
  </si>
  <si>
    <t>盛泰澜芭堤雅幻影度假村</t>
  </si>
  <si>
    <t>HSU HUIWEN</t>
  </si>
  <si>
    <t>648.00</t>
  </si>
  <si>
    <t>2022-08-31 19:08:24</t>
  </si>
  <si>
    <t>2674248</t>
  </si>
  <si>
    <t>曼谷贝斯特韦斯特优质万达优质大酒店</t>
  </si>
  <si>
    <t>Lin Tzu-Ching</t>
  </si>
  <si>
    <t>550.00</t>
  </si>
  <si>
    <t>2022-08-31 16:14:43</t>
  </si>
  <si>
    <t>2672931</t>
  </si>
  <si>
    <t>曼谷香格里拉大酒店</t>
  </si>
  <si>
    <t>CHU WAI LUN</t>
  </si>
  <si>
    <t>1736.00</t>
  </si>
  <si>
    <t>2022-08-30 18:05:59</t>
  </si>
  <si>
    <t>2672261</t>
  </si>
  <si>
    <t>CHANG WEI</t>
  </si>
  <si>
    <t>2604.00</t>
  </si>
  <si>
    <t>2022-08-30 20:36:54</t>
  </si>
  <si>
    <t>2668831</t>
  </si>
  <si>
    <t>Hetherington Lee</t>
  </si>
  <si>
    <t>3420.00</t>
  </si>
  <si>
    <t>2022-08-29 10:52:41</t>
  </si>
  <si>
    <t>2671599</t>
  </si>
  <si>
    <t>希思尔新山酒店</t>
  </si>
  <si>
    <t>Loh Jacqueline Shu Xian</t>
  </si>
  <si>
    <t>685.00</t>
  </si>
  <si>
    <t>2022-08-29 10:59:27</t>
  </si>
  <si>
    <t>2022-08-28</t>
  </si>
  <si>
    <t>2671352</t>
  </si>
  <si>
    <t>Zolkeple Mohd azlan shah</t>
  </si>
  <si>
    <t>990.00</t>
  </si>
  <si>
    <t>2022-08-29 10:16:57</t>
  </si>
  <si>
    <t>2022-08-22</t>
  </si>
  <si>
    <t>2663727</t>
  </si>
  <si>
    <t>Si Hua Angela Ong,Si Hua Angela Ong</t>
  </si>
  <si>
    <t>676.00</t>
  </si>
  <si>
    <t>2022-08-23 17:56:51</t>
  </si>
  <si>
    <t>18908763007，，，</t>
  </si>
  <si>
    <t>2674063</t>
  </si>
  <si>
    <t>阿罗纳海滩赫纳度假村</t>
  </si>
  <si>
    <t>IM TAEKKYUN</t>
  </si>
  <si>
    <t>2022-08-31 17:29:29</t>
  </si>
  <si>
    <t>2672028</t>
  </si>
  <si>
    <t>LEE WEE LYN</t>
  </si>
  <si>
    <t>1751.00</t>
  </si>
  <si>
    <t>2022-08-29 18:23:37</t>
  </si>
  <si>
    <t>2022-08-21</t>
  </si>
  <si>
    <t>2662491</t>
  </si>
  <si>
    <t>曼谷素坤逸55号通罗中心点大酒店 (SHA Plus+)</t>
  </si>
  <si>
    <t>Mei lan Chan,Mei lan Chan,Mei lan Chan</t>
  </si>
  <si>
    <t>2376.00</t>
  </si>
  <si>
    <t>2022-08-21 16:54:47</t>
  </si>
  <si>
    <t>2022-08-20</t>
  </si>
  <si>
    <t>2661120</t>
  </si>
  <si>
    <t>du zhiwei</t>
  </si>
  <si>
    <t>6308.00</t>
  </si>
  <si>
    <t>2022-08-20 11:19:30</t>
  </si>
  <si>
    <t>2670963</t>
  </si>
  <si>
    <t>Chen Shuoyu</t>
  </si>
  <si>
    <t>2391.00</t>
  </si>
  <si>
    <t>2022-08-28 15:45:11</t>
  </si>
  <si>
    <t>2674114</t>
  </si>
  <si>
    <t>海约翰坎普庄园酒店</t>
  </si>
  <si>
    <t>Huang Juanjuan</t>
  </si>
  <si>
    <t>875.00</t>
  </si>
  <si>
    <t>2022-09-01 10:04:04</t>
  </si>
  <si>
    <t>2673509</t>
  </si>
  <si>
    <t>bin Ahmad Muhammad Fauzi</t>
  </si>
  <si>
    <t>2022-08-31 13:00:15</t>
  </si>
  <si>
    <t>2022-08-25</t>
  </si>
  <si>
    <t>2666466</t>
  </si>
  <si>
    <t>AZRI AZRUL AZRI</t>
  </si>
  <si>
    <t>2022-08-25 10:31:02</t>
  </si>
  <si>
    <t>2672487</t>
  </si>
  <si>
    <t>槟城火烈鸟海滩酒店</t>
  </si>
  <si>
    <t>mogan saras</t>
  </si>
  <si>
    <t>922.00</t>
  </si>
  <si>
    <t>2022-08-30 11:07:15</t>
  </si>
  <si>
    <t>2673588</t>
  </si>
  <si>
    <t>吉隆坡瑞园酒店</t>
  </si>
  <si>
    <t>Tan Vincent,Tan Vincent,Tan Vincent,Tan Vincent</t>
  </si>
  <si>
    <t>746.00</t>
  </si>
  <si>
    <t>2022-08-31 10:56:48</t>
  </si>
  <si>
    <t>2674084</t>
  </si>
  <si>
    <t>曼谷阿瓦尼中庭酒店</t>
  </si>
  <si>
    <t>Xie LIMIN</t>
  </si>
  <si>
    <t>690.00</t>
  </si>
  <si>
    <t>2022-08-31 12:37:19</t>
  </si>
  <si>
    <t>2671204</t>
  </si>
  <si>
    <t>曼谷秋素坤逸酒店 (SHA Plus+)</t>
  </si>
  <si>
    <t>Sennhauser Felix</t>
  </si>
  <si>
    <t>172.00</t>
  </si>
  <si>
    <t>2022-08-28 19:45:20</t>
  </si>
  <si>
    <t>2673204</t>
  </si>
  <si>
    <t>槟城温宝利酒店 (槟城对抗新冠肺炎认证)</t>
  </si>
  <si>
    <t>TAN KHAI TECK,CHAI KE XING,CHUA HEOK WEE,CHUA HENG YIEH</t>
  </si>
  <si>
    <t>2008.00</t>
  </si>
  <si>
    <t>2022-08-31 18:21:23</t>
  </si>
  <si>
    <t>2674130</t>
  </si>
  <si>
    <t>第一梅费尔酒店</t>
  </si>
  <si>
    <t>Tang Jessica</t>
  </si>
  <si>
    <t>1486.08</t>
  </si>
  <si>
    <t>2022-08-31 12:51:43</t>
  </si>
  <si>
    <t>2672539</t>
  </si>
  <si>
    <t>曼谷美人鱼酒店</t>
  </si>
  <si>
    <t>Koller Roger</t>
  </si>
  <si>
    <t>581.00</t>
  </si>
  <si>
    <t>2022-08-30 09:25:10</t>
  </si>
  <si>
    <t>2673305</t>
  </si>
  <si>
    <t>Gosling John David</t>
  </si>
  <si>
    <t>2022-08-31 10:27:29</t>
  </si>
  <si>
    <t>2668297</t>
  </si>
  <si>
    <t>曼谷湄南河四季酒店 (SHA Plus+)</t>
  </si>
  <si>
    <t>WANG WEI</t>
  </si>
  <si>
    <t>12904.00</t>
  </si>
  <si>
    <t>2022-08-27 13:37:55</t>
  </si>
  <si>
    <t>2022-08-18</t>
  </si>
  <si>
    <t>2659572</t>
  </si>
  <si>
    <t>槟城海滩汉普敦酒店</t>
  </si>
  <si>
    <t>CHANG JIANVOON</t>
  </si>
  <si>
    <t>2134.00</t>
  </si>
  <si>
    <t>2022-08-19 16:07:20</t>
  </si>
  <si>
    <t>2666654</t>
  </si>
  <si>
    <t>曼谷金普顿马濑酒店 (SHA Extra Plus)</t>
  </si>
  <si>
    <t>Pang Alex</t>
  </si>
  <si>
    <t>2640.00</t>
  </si>
  <si>
    <t>2022-08-26 21:02:19</t>
  </si>
  <si>
    <t>2666330</t>
  </si>
  <si>
    <t>LAM MAN KIN,LEE WING SZE</t>
  </si>
  <si>
    <t>2560.00</t>
  </si>
  <si>
    <t>2022-08-25 15:58:27</t>
  </si>
  <si>
    <t>2672050</t>
  </si>
  <si>
    <t>Ng Yuk Wing</t>
  </si>
  <si>
    <t>5480.00</t>
  </si>
  <si>
    <t>2022-08-29 20:56:55</t>
  </si>
  <si>
    <t>2663029</t>
  </si>
  <si>
    <t>巴姆哥度假村 (SHA Certified)</t>
  </si>
  <si>
    <t>XING RENLI,ZHENG XIUTING</t>
  </si>
  <si>
    <t>680.00</t>
  </si>
  <si>
    <t>2022-08-22 10:58:30</t>
  </si>
  <si>
    <t>2022-08-19</t>
  </si>
  <si>
    <t>2660717</t>
  </si>
  <si>
    <t>宿务海湾酒店-国会大厦</t>
  </si>
  <si>
    <t>Lumayag Judee,Lumayag Judee</t>
  </si>
  <si>
    <t>777.00</t>
  </si>
  <si>
    <t>2022-08-20 13:45:58</t>
  </si>
  <si>
    <t>2022-05-05</t>
  </si>
  <si>
    <t>2537785</t>
  </si>
  <si>
    <t>曼谷文华中心点大酒店 (SHA Plus+)</t>
  </si>
  <si>
    <t>Ha Robin</t>
  </si>
  <si>
    <t>237.00</t>
  </si>
  <si>
    <t>2022-05-31 12:10:27</t>
  </si>
  <si>
    <t>2022-08-10</t>
  </si>
  <si>
    <t>2650335</t>
  </si>
  <si>
    <t>诺拉布里温泉度假酒店 (SHA Plus+)</t>
  </si>
  <si>
    <t>Jaiyai Nitiya,Jaiyai Nitiya</t>
  </si>
  <si>
    <t>1080.00</t>
  </si>
  <si>
    <t>2022-08-11 06:45:25</t>
  </si>
  <si>
    <t>2650077</t>
  </si>
  <si>
    <t>Huen Auris Onn Lay,Lai Chao-Ming</t>
  </si>
  <si>
    <t>3580.00</t>
  </si>
  <si>
    <t>2022-08-11 18:21:06</t>
  </si>
  <si>
    <t>2022-08-15</t>
  </si>
  <si>
    <t>2655729</t>
  </si>
  <si>
    <t>WONGSAWAT PEERACHART</t>
  </si>
  <si>
    <t>6942.00</t>
  </si>
  <si>
    <t>2022-08-16 13:48:34</t>
  </si>
  <si>
    <t>2022-08-13</t>
  </si>
  <si>
    <t>2653977</t>
  </si>
  <si>
    <t>曼谷阿玛瑞水门酒店  (SHA Plus+)</t>
  </si>
  <si>
    <t>Tan Karen</t>
  </si>
  <si>
    <t>2064.00</t>
  </si>
  <si>
    <t>2022-08-13 15:57:29</t>
  </si>
  <si>
    <t>2022-08-14</t>
  </si>
  <si>
    <t>2655069</t>
  </si>
  <si>
    <t>曼谷大使酒店</t>
  </si>
  <si>
    <t>donghyeok choi,donghyeok choi,donghyeok choi,donghyeok choi,donghyeok choi</t>
  </si>
  <si>
    <t>1278.00</t>
  </si>
  <si>
    <t>2022-08-14 18:35:27</t>
  </si>
  <si>
    <t>2022-06-16</t>
  </si>
  <si>
    <t>2592864</t>
  </si>
  <si>
    <t>曼谷帕色哇公主酒店 (SHA Plus+)</t>
  </si>
  <si>
    <t>Lau Pui Yee Cynthia</t>
  </si>
  <si>
    <t>2022-08-03 14:49:42</t>
  </si>
  <si>
    <t>2022-08-01</t>
  </si>
  <si>
    <t>2640596</t>
  </si>
  <si>
    <t>2848.00</t>
  </si>
  <si>
    <t>2022-08-03 14:50:05</t>
  </si>
  <si>
    <t>2022-07-18</t>
  </si>
  <si>
    <t>2624785</t>
  </si>
  <si>
    <t>Bernal Bernadette,Bernal Bernadette</t>
  </si>
  <si>
    <t>900.00</t>
  </si>
  <si>
    <t>2022-07-18 18:49:06</t>
  </si>
  <si>
    <t>2656371</t>
  </si>
  <si>
    <t>槟城皇家朱兰酒店</t>
  </si>
  <si>
    <t>Kim Siong Lim,Kim Siong Lim,Kim Siong Lim</t>
  </si>
  <si>
    <t>3148.00</t>
  </si>
  <si>
    <t>2022-08-16 10:53:12</t>
  </si>
  <si>
    <t>2655353</t>
  </si>
  <si>
    <t>月之影度假村</t>
  </si>
  <si>
    <t>Mohdzahid Nordiana,Mohdzahid Nordiana</t>
  </si>
  <si>
    <t>2522.00</t>
  </si>
  <si>
    <t>2022-08-15 12:49:33</t>
  </si>
  <si>
    <t>2022-06-19</t>
  </si>
  <si>
    <t>2596235</t>
  </si>
  <si>
    <t>水晶沙海滩度假酒店</t>
  </si>
  <si>
    <t>mina lee,mina lee,mina lee</t>
  </si>
  <si>
    <t>4138.00</t>
  </si>
  <si>
    <t>2022-06-20 13:03:53</t>
  </si>
  <si>
    <t>2022-08-05</t>
  </si>
  <si>
    <t>2645230</t>
  </si>
  <si>
    <t>诺瓦白金酒店</t>
  </si>
  <si>
    <t>beriwal Prateek,beriwal Prateek</t>
  </si>
  <si>
    <t>304.00</t>
  </si>
  <si>
    <t>2022-08-05 17:12:50</t>
  </si>
  <si>
    <t>2658885</t>
  </si>
  <si>
    <t>马六甲大华酒店</t>
  </si>
  <si>
    <t>Ng Jeen Phang</t>
  </si>
  <si>
    <t>800.00</t>
  </si>
  <si>
    <t>2022-08-18 23:18:38</t>
  </si>
  <si>
    <t>2022-08-03</t>
  </si>
  <si>
    <t>2643081</t>
  </si>
  <si>
    <t>Matt Azizul</t>
  </si>
  <si>
    <t>692.00</t>
  </si>
  <si>
    <t>2022-08-03 18:54:03</t>
  </si>
  <si>
    <t>2650110</t>
  </si>
  <si>
    <t>MD SAID NUR ANIS IZANA</t>
  </si>
  <si>
    <t>389.00</t>
  </si>
  <si>
    <t>2022-08-10 19:38:11</t>
  </si>
  <si>
    <t>2650618</t>
  </si>
  <si>
    <t>LI WING YAN</t>
  </si>
  <si>
    <t>10240.00</t>
  </si>
  <si>
    <t>2022-08-10 18:44:51</t>
  </si>
  <si>
    <t>2022-08-11</t>
  </si>
  <si>
    <t>2652047</t>
  </si>
  <si>
    <t>普吉岛迈考美丽亚酒店(SHA Extra Plus)</t>
  </si>
  <si>
    <t>ONG ADAM LI TING,CHEW HUI YEE</t>
  </si>
  <si>
    <t>1288.00</t>
  </si>
  <si>
    <t>2022-08-12 11:09:13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</si>
</sst>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100</xdr:row>
      <xdr:rowOff>0</xdr:rowOff>
    </xdr:from>
    <xdr:to>
      <xdr:col>12</xdr:col>
      <xdr:colOff>95250</xdr:colOff>
      <xdr:row>132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9658350" cy="5505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44804</v>
      </c>
      <c r="G2" s="7">
        <v>44807</v>
      </c>
      <c r="H2" s="5">
        <v>1</v>
      </c>
      <c r="I2" s="5">
        <v>3</v>
      </c>
      <c r="J2" s="5">
        <v>3</v>
      </c>
      <c r="K2" s="5" t="s">
        <v>30</v>
      </c>
      <c r="L2" s="5">
        <v>4138</v>
      </c>
      <c r="M2" s="5">
        <v>4138</v>
      </c>
      <c r="N2" s="5" t="s">
        <v>31</v>
      </c>
      <c r="O2" s="5" t="s">
        <v>32</v>
      </c>
      <c r="P2" s="5" t="s">
        <v>33</v>
      </c>
      <c r="Q2" s="5">
        <v>0</v>
      </c>
      <c r="R2" s="8">
        <v>44731</v>
      </c>
      <c r="S2" s="7">
        <v>44810</v>
      </c>
      <c r="T2" s="5" t="s">
        <v>34</v>
      </c>
      <c r="U2" s="5">
        <v>4138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44805</v>
      </c>
      <c r="G3" s="7">
        <v>44807</v>
      </c>
      <c r="H3" s="5">
        <v>1</v>
      </c>
      <c r="I3" s="5">
        <v>2</v>
      </c>
      <c r="J3" s="5">
        <v>2</v>
      </c>
      <c r="K3" s="5" t="s">
        <v>30</v>
      </c>
      <c r="L3" s="5">
        <v>3890</v>
      </c>
      <c r="M3" s="5">
        <v>3890</v>
      </c>
      <c r="N3" s="5" t="s">
        <v>40</v>
      </c>
      <c r="O3" s="5" t="s">
        <v>32</v>
      </c>
      <c r="P3" s="5" t="s">
        <v>33</v>
      </c>
      <c r="Q3" s="5">
        <v>0</v>
      </c>
      <c r="R3" s="8">
        <v>44756</v>
      </c>
      <c r="S3" s="7">
        <v>44810</v>
      </c>
      <c r="T3" s="5" t="s">
        <v>34</v>
      </c>
      <c r="U3" s="5">
        <v>3890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37</v>
      </c>
      <c r="B4" s="5" t="s">
        <v>26</v>
      </c>
      <c r="C4" s="5" t="s">
        <v>43</v>
      </c>
      <c r="D4" s="5" t="s">
        <v>38</v>
      </c>
      <c r="E4" s="5" t="s">
        <v>39</v>
      </c>
      <c r="F4" s="7">
        <v>44805</v>
      </c>
      <c r="G4" s="7">
        <v>44807</v>
      </c>
      <c r="H4" s="5">
        <v>1</v>
      </c>
      <c r="I4" s="5">
        <v>2</v>
      </c>
      <c r="J4" s="5">
        <v>2</v>
      </c>
      <c r="K4" s="5" t="s">
        <v>30</v>
      </c>
      <c r="L4" s="5">
        <v>-3890</v>
      </c>
      <c r="M4" s="5">
        <v>-3890</v>
      </c>
      <c r="N4" s="5" t="s">
        <v>40</v>
      </c>
      <c r="O4" s="5" t="s">
        <v>32</v>
      </c>
      <c r="P4" s="5" t="s">
        <v>33</v>
      </c>
      <c r="Q4" s="5">
        <v>0</v>
      </c>
      <c r="R4" s="8">
        <v>44756</v>
      </c>
      <c r="S4" s="7">
        <v>44810</v>
      </c>
      <c r="T4" s="5" t="s">
        <v>34</v>
      </c>
      <c r="U4" s="5">
        <v>-3890</v>
      </c>
      <c r="V4" s="5">
        <v>0</v>
      </c>
      <c r="W4" s="5">
        <v>0</v>
      </c>
      <c r="X4" s="5" t="s">
        <v>41</v>
      </c>
      <c r="Y4" s="5" t="s">
        <v>42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44806</v>
      </c>
      <c r="G5" s="7">
        <v>44807</v>
      </c>
      <c r="H5" s="5">
        <v>1</v>
      </c>
      <c r="I5" s="5">
        <v>1</v>
      </c>
      <c r="J5" s="5">
        <v>1</v>
      </c>
      <c r="K5" s="5" t="s">
        <v>30</v>
      </c>
      <c r="L5" s="5">
        <v>900</v>
      </c>
      <c r="M5" s="5">
        <v>900</v>
      </c>
      <c r="N5" s="5" t="s">
        <v>47</v>
      </c>
      <c r="O5" s="5" t="s">
        <v>32</v>
      </c>
      <c r="P5" s="5" t="s">
        <v>33</v>
      </c>
      <c r="Q5" s="5">
        <v>0</v>
      </c>
      <c r="R5" s="8">
        <v>44760</v>
      </c>
      <c r="S5" s="7">
        <v>44810</v>
      </c>
      <c r="T5" s="5" t="s">
        <v>34</v>
      </c>
      <c r="U5" s="5">
        <v>900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44803</v>
      </c>
      <c r="G6" s="7">
        <v>44807</v>
      </c>
      <c r="H6" s="5">
        <v>1</v>
      </c>
      <c r="I6" s="5">
        <v>4</v>
      </c>
      <c r="J6" s="5">
        <v>4</v>
      </c>
      <c r="K6" s="5" t="s">
        <v>30</v>
      </c>
      <c r="L6" s="5">
        <v>2848</v>
      </c>
      <c r="M6" s="5">
        <v>2848</v>
      </c>
      <c r="N6" s="5" t="s">
        <v>53</v>
      </c>
      <c r="O6" s="5" t="s">
        <v>32</v>
      </c>
      <c r="P6" s="5" t="s">
        <v>33</v>
      </c>
      <c r="Q6" s="5">
        <v>0</v>
      </c>
      <c r="R6" s="8">
        <v>44774</v>
      </c>
      <c r="S6" s="7">
        <v>44810</v>
      </c>
      <c r="T6" s="5" t="s">
        <v>34</v>
      </c>
      <c r="U6" s="5">
        <v>2848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44806</v>
      </c>
      <c r="G7" s="7">
        <v>44807</v>
      </c>
      <c r="H7" s="5">
        <v>1</v>
      </c>
      <c r="I7" s="5">
        <v>1</v>
      </c>
      <c r="J7" s="5">
        <v>1</v>
      </c>
      <c r="K7" s="5" t="s">
        <v>30</v>
      </c>
      <c r="L7" s="5">
        <v>692</v>
      </c>
      <c r="M7" s="5">
        <v>692</v>
      </c>
      <c r="N7" s="5" t="s">
        <v>59</v>
      </c>
      <c r="O7" s="5" t="s">
        <v>32</v>
      </c>
      <c r="P7" s="5" t="s">
        <v>33</v>
      </c>
      <c r="Q7" s="5">
        <v>0</v>
      </c>
      <c r="R7" s="8">
        <v>44776</v>
      </c>
      <c r="S7" s="7">
        <v>44810</v>
      </c>
      <c r="T7" s="5" t="s">
        <v>34</v>
      </c>
      <c r="U7" s="5">
        <v>692</v>
      </c>
      <c r="V7" s="5">
        <v>0</v>
      </c>
      <c r="W7" s="5">
        <v>0</v>
      </c>
      <c r="X7" s="5" t="s">
        <v>60</v>
      </c>
      <c r="Y7" s="5" t="s">
        <v>42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44806</v>
      </c>
      <c r="G8" s="7">
        <v>44807</v>
      </c>
      <c r="H8" s="5">
        <v>1</v>
      </c>
      <c r="I8" s="5">
        <v>1</v>
      </c>
      <c r="J8" s="5">
        <v>1</v>
      </c>
      <c r="K8" s="5" t="s">
        <v>30</v>
      </c>
      <c r="L8" s="5">
        <v>304</v>
      </c>
      <c r="M8" s="5">
        <v>304</v>
      </c>
      <c r="N8" s="5" t="s">
        <v>64</v>
      </c>
      <c r="O8" s="5" t="s">
        <v>32</v>
      </c>
      <c r="P8" s="5" t="s">
        <v>33</v>
      </c>
      <c r="Q8" s="5">
        <v>0</v>
      </c>
      <c r="R8" s="8">
        <v>44778</v>
      </c>
      <c r="S8" s="7">
        <v>44810</v>
      </c>
      <c r="T8" s="5" t="s">
        <v>34</v>
      </c>
      <c r="U8" s="5">
        <v>304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68</v>
      </c>
      <c r="E9" s="5" t="s">
        <v>69</v>
      </c>
      <c r="F9" s="7">
        <v>44803</v>
      </c>
      <c r="G9" s="7">
        <v>44807</v>
      </c>
      <c r="H9" s="5">
        <v>1</v>
      </c>
      <c r="I9" s="5">
        <v>4</v>
      </c>
      <c r="J9" s="5">
        <v>4</v>
      </c>
      <c r="K9" s="5" t="s">
        <v>30</v>
      </c>
      <c r="L9" s="5">
        <v>3580</v>
      </c>
      <c r="M9" s="5">
        <v>3580</v>
      </c>
      <c r="N9" s="5" t="s">
        <v>70</v>
      </c>
      <c r="O9" s="5" t="s">
        <v>32</v>
      </c>
      <c r="P9" s="5" t="s">
        <v>33</v>
      </c>
      <c r="Q9" s="5">
        <v>0</v>
      </c>
      <c r="R9" s="8">
        <v>44783</v>
      </c>
      <c r="S9" s="7">
        <v>44810</v>
      </c>
      <c r="T9" s="5" t="s">
        <v>34</v>
      </c>
      <c r="U9" s="5">
        <v>3580</v>
      </c>
      <c r="V9" s="5">
        <v>0</v>
      </c>
      <c r="W9" s="5">
        <v>0</v>
      </c>
      <c r="X9" s="5" t="s">
        <v>71</v>
      </c>
      <c r="Y9" s="5" t="s">
        <v>72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57</v>
      </c>
      <c r="E10" s="5" t="s">
        <v>74</v>
      </c>
      <c r="F10" s="7">
        <v>44806</v>
      </c>
      <c r="G10" s="7">
        <v>44807</v>
      </c>
      <c r="H10" s="5">
        <v>1</v>
      </c>
      <c r="I10" s="5">
        <v>1</v>
      </c>
      <c r="J10" s="5">
        <v>1</v>
      </c>
      <c r="K10" s="5" t="s">
        <v>30</v>
      </c>
      <c r="L10" s="5">
        <v>389</v>
      </c>
      <c r="M10" s="5">
        <v>389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44783</v>
      </c>
      <c r="S10" s="7">
        <v>44810</v>
      </c>
      <c r="T10" s="5" t="s">
        <v>34</v>
      </c>
      <c r="U10" s="5">
        <v>389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44805</v>
      </c>
      <c r="G11" s="7">
        <v>44807</v>
      </c>
      <c r="H11" s="5">
        <v>1</v>
      </c>
      <c r="I11" s="5">
        <v>2</v>
      </c>
      <c r="J11" s="5">
        <v>2</v>
      </c>
      <c r="K11" s="5" t="s">
        <v>30</v>
      </c>
      <c r="L11" s="5">
        <v>1080</v>
      </c>
      <c r="M11" s="5">
        <v>1080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44783</v>
      </c>
      <c r="S11" s="7">
        <v>44810</v>
      </c>
      <c r="T11" s="5" t="s">
        <v>34</v>
      </c>
      <c r="U11" s="5">
        <v>1080</v>
      </c>
      <c r="V11" s="5">
        <v>0</v>
      </c>
      <c r="W11" s="5">
        <v>0</v>
      </c>
      <c r="X11" s="5" t="s">
        <v>82</v>
      </c>
      <c r="Y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44799</v>
      </c>
      <c r="G12" s="7">
        <v>44807</v>
      </c>
      <c r="H12" s="5">
        <v>1</v>
      </c>
      <c r="I12" s="5">
        <v>8</v>
      </c>
      <c r="J12" s="5">
        <v>8</v>
      </c>
      <c r="K12" s="5" t="s">
        <v>30</v>
      </c>
      <c r="L12" s="5">
        <v>10240</v>
      </c>
      <c r="M12" s="5">
        <v>10240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44783</v>
      </c>
      <c r="S12" s="7">
        <v>44810</v>
      </c>
      <c r="T12" s="5" t="s">
        <v>34</v>
      </c>
      <c r="U12" s="5">
        <v>10240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44805</v>
      </c>
      <c r="G13" s="7">
        <v>44807</v>
      </c>
      <c r="H13" s="5">
        <v>1</v>
      </c>
      <c r="I13" s="5">
        <v>2</v>
      </c>
      <c r="J13" s="5">
        <v>2</v>
      </c>
      <c r="K13" s="5" t="s">
        <v>30</v>
      </c>
      <c r="L13" s="5">
        <v>1288</v>
      </c>
      <c r="M13" s="5">
        <v>1288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44784</v>
      </c>
      <c r="S13" s="7">
        <v>44810</v>
      </c>
      <c r="T13" s="5" t="s">
        <v>34</v>
      </c>
      <c r="U13" s="5">
        <v>1288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97</v>
      </c>
      <c r="E14" s="5" t="s">
        <v>98</v>
      </c>
      <c r="F14" s="7">
        <v>44804</v>
      </c>
      <c r="G14" s="7">
        <v>44807</v>
      </c>
      <c r="H14" s="5">
        <v>1</v>
      </c>
      <c r="I14" s="5">
        <v>3</v>
      </c>
      <c r="J14" s="5">
        <v>3</v>
      </c>
      <c r="K14" s="5" t="s">
        <v>30</v>
      </c>
      <c r="L14" s="5">
        <v>2064</v>
      </c>
      <c r="M14" s="5">
        <v>2064</v>
      </c>
      <c r="N14" s="5" t="s">
        <v>99</v>
      </c>
      <c r="O14" s="5" t="s">
        <v>32</v>
      </c>
      <c r="P14" s="5" t="s">
        <v>33</v>
      </c>
      <c r="Q14" s="5">
        <v>0</v>
      </c>
      <c r="R14" s="8">
        <v>44786</v>
      </c>
      <c r="S14" s="7">
        <v>44810</v>
      </c>
      <c r="T14" s="5" t="s">
        <v>34</v>
      </c>
      <c r="U14" s="5">
        <v>2064</v>
      </c>
      <c r="V14" s="5">
        <v>0</v>
      </c>
      <c r="W14" s="5">
        <v>0</v>
      </c>
      <c r="X14" s="5" t="s">
        <v>100</v>
      </c>
      <c r="Y14" s="5" t="s">
        <v>101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44805</v>
      </c>
      <c r="G15" s="7">
        <v>44807</v>
      </c>
      <c r="H15" s="5">
        <v>3</v>
      </c>
      <c r="I15" s="5">
        <v>2</v>
      </c>
      <c r="J15" s="5">
        <v>6</v>
      </c>
      <c r="K15" s="5" t="s">
        <v>30</v>
      </c>
      <c r="L15" s="5">
        <v>1278</v>
      </c>
      <c r="M15" s="5">
        <v>1278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44787</v>
      </c>
      <c r="S15" s="7">
        <v>44810</v>
      </c>
      <c r="T15" s="5" t="s">
        <v>34</v>
      </c>
      <c r="U15" s="5">
        <v>1278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44805</v>
      </c>
      <c r="G16" s="7">
        <v>44807</v>
      </c>
      <c r="H16" s="5">
        <v>1</v>
      </c>
      <c r="I16" s="5">
        <v>2</v>
      </c>
      <c r="J16" s="5">
        <v>2</v>
      </c>
      <c r="K16" s="5" t="s">
        <v>30</v>
      </c>
      <c r="L16" s="5">
        <v>2522</v>
      </c>
      <c r="M16" s="5">
        <v>2522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44787</v>
      </c>
      <c r="S16" s="7">
        <v>44810</v>
      </c>
      <c r="T16" s="5" t="s">
        <v>34</v>
      </c>
      <c r="U16" s="5">
        <v>2522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7">
        <v>44794</v>
      </c>
      <c r="G17" s="7">
        <v>44807</v>
      </c>
      <c r="H17" s="5">
        <v>1</v>
      </c>
      <c r="I17" s="5">
        <v>13</v>
      </c>
      <c r="J17" s="5">
        <v>13</v>
      </c>
      <c r="K17" s="5" t="s">
        <v>30</v>
      </c>
      <c r="L17" s="5">
        <v>6942</v>
      </c>
      <c r="M17" s="5">
        <v>6942</v>
      </c>
      <c r="N17" s="5" t="s">
        <v>117</v>
      </c>
      <c r="O17" s="5" t="s">
        <v>32</v>
      </c>
      <c r="P17" s="5" t="s">
        <v>33</v>
      </c>
      <c r="Q17" s="5">
        <v>0</v>
      </c>
      <c r="R17" s="8">
        <v>44788</v>
      </c>
      <c r="S17" s="7">
        <v>44810</v>
      </c>
      <c r="T17" s="5" t="s">
        <v>34</v>
      </c>
      <c r="U17" s="5">
        <v>6942</v>
      </c>
      <c r="V17" s="5">
        <v>0</v>
      </c>
      <c r="W17" s="5">
        <v>0</v>
      </c>
      <c r="X17" s="5" t="s">
        <v>118</v>
      </c>
      <c r="Y17" s="5" t="s">
        <v>119</v>
      </c>
    </row>
    <row r="18" s="5" customFormat="1" spans="1:26">
      <c r="A18" s="5" t="s">
        <v>120</v>
      </c>
      <c r="B18" s="5" t="s">
        <v>26</v>
      </c>
      <c r="C18" s="5" t="s">
        <v>27</v>
      </c>
      <c r="D18" s="5" t="s">
        <v>121</v>
      </c>
      <c r="E18" s="5" t="s">
        <v>122</v>
      </c>
      <c r="F18" s="7">
        <v>44803</v>
      </c>
      <c r="G18" s="7">
        <v>44807</v>
      </c>
      <c r="H18" s="5">
        <v>2</v>
      </c>
      <c r="I18" s="5">
        <v>4</v>
      </c>
      <c r="J18" s="5">
        <v>8</v>
      </c>
      <c r="K18" s="5" t="s">
        <v>30</v>
      </c>
      <c r="L18" s="5">
        <v>3148</v>
      </c>
      <c r="M18" s="5">
        <v>3148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44788</v>
      </c>
      <c r="S18" s="7">
        <v>44810</v>
      </c>
      <c r="T18" s="5" t="s">
        <v>34</v>
      </c>
      <c r="U18" s="5">
        <v>3148</v>
      </c>
      <c r="V18" s="5">
        <v>0</v>
      </c>
      <c r="W18" s="5">
        <v>0</v>
      </c>
      <c r="X18" s="5" t="s">
        <v>124</v>
      </c>
      <c r="Y18" s="5">
        <v>8524687</v>
      </c>
      <c r="Z18" s="5" t="s">
        <v>125</v>
      </c>
    </row>
    <row r="19" s="5" customFormat="1" spans="1:25">
      <c r="A19" s="5" t="s">
        <v>126</v>
      </c>
      <c r="B19" s="5" t="s">
        <v>26</v>
      </c>
      <c r="C19" s="5" t="s">
        <v>27</v>
      </c>
      <c r="D19" s="5" t="s">
        <v>127</v>
      </c>
      <c r="E19" s="5" t="s">
        <v>122</v>
      </c>
      <c r="F19" s="7">
        <v>44806</v>
      </c>
      <c r="G19" s="7">
        <v>44807</v>
      </c>
      <c r="H19" s="5">
        <v>1</v>
      </c>
      <c r="I19" s="5">
        <v>1</v>
      </c>
      <c r="J19" s="5">
        <v>1</v>
      </c>
      <c r="K19" s="5" t="s">
        <v>30</v>
      </c>
      <c r="L19" s="5">
        <v>800</v>
      </c>
      <c r="M19" s="5">
        <v>800</v>
      </c>
      <c r="N19" s="5" t="s">
        <v>128</v>
      </c>
      <c r="O19" s="5" t="s">
        <v>32</v>
      </c>
      <c r="P19" s="5" t="s">
        <v>33</v>
      </c>
      <c r="Q19" s="5">
        <v>0</v>
      </c>
      <c r="R19" s="8">
        <v>44791</v>
      </c>
      <c r="S19" s="7">
        <v>44810</v>
      </c>
      <c r="T19" s="5" t="s">
        <v>34</v>
      </c>
      <c r="U19" s="5">
        <v>800</v>
      </c>
      <c r="V19" s="5">
        <v>0</v>
      </c>
      <c r="W19" s="5">
        <v>0</v>
      </c>
      <c r="X19" s="5" t="s">
        <v>129</v>
      </c>
      <c r="Y19" s="5" t="s">
        <v>130</v>
      </c>
    </row>
    <row r="20" s="5" customFormat="1" spans="1:25">
      <c r="A20" s="5" t="s">
        <v>131</v>
      </c>
      <c r="B20" s="5" t="s">
        <v>26</v>
      </c>
      <c r="C20" s="5" t="s">
        <v>27</v>
      </c>
      <c r="D20" s="5" t="s">
        <v>57</v>
      </c>
      <c r="E20" s="5" t="s">
        <v>58</v>
      </c>
      <c r="F20" s="7">
        <v>44804</v>
      </c>
      <c r="G20" s="7">
        <v>44807</v>
      </c>
      <c r="H20" s="5">
        <v>1</v>
      </c>
      <c r="I20" s="5">
        <v>3</v>
      </c>
      <c r="J20" s="5">
        <v>3</v>
      </c>
      <c r="K20" s="5" t="s">
        <v>30</v>
      </c>
      <c r="L20" s="5">
        <v>2134</v>
      </c>
      <c r="M20" s="5">
        <v>2134</v>
      </c>
      <c r="N20" s="5" t="s">
        <v>132</v>
      </c>
      <c r="O20" s="5" t="s">
        <v>32</v>
      </c>
      <c r="P20" s="5" t="s">
        <v>33</v>
      </c>
      <c r="Q20" s="5">
        <v>0</v>
      </c>
      <c r="R20" s="8">
        <v>44791</v>
      </c>
      <c r="S20" s="7">
        <v>44810</v>
      </c>
      <c r="T20" s="5" t="s">
        <v>34</v>
      </c>
      <c r="U20" s="5">
        <v>2134</v>
      </c>
      <c r="V20" s="5">
        <v>0</v>
      </c>
      <c r="W20" s="5">
        <v>0</v>
      </c>
      <c r="X20" s="5" t="s">
        <v>133</v>
      </c>
      <c r="Y20" s="5" t="s">
        <v>134</v>
      </c>
    </row>
    <row r="21" s="5" customFormat="1" spans="1:25">
      <c r="A21" s="5" t="s">
        <v>135</v>
      </c>
      <c r="B21" s="5" t="s">
        <v>26</v>
      </c>
      <c r="C21" s="5" t="s">
        <v>27</v>
      </c>
      <c r="D21" s="5" t="s">
        <v>136</v>
      </c>
      <c r="E21" s="5" t="s">
        <v>137</v>
      </c>
      <c r="F21" s="7">
        <v>44806</v>
      </c>
      <c r="G21" s="7">
        <v>44807</v>
      </c>
      <c r="H21" s="5">
        <v>1</v>
      </c>
      <c r="I21" s="5">
        <v>1</v>
      </c>
      <c r="J21" s="5">
        <v>1</v>
      </c>
      <c r="K21" s="5" t="s">
        <v>30</v>
      </c>
      <c r="L21" s="5">
        <v>1870</v>
      </c>
      <c r="M21" s="5">
        <v>1870</v>
      </c>
      <c r="N21" s="5" t="s">
        <v>138</v>
      </c>
      <c r="O21" s="5" t="s">
        <v>32</v>
      </c>
      <c r="P21" s="5" t="s">
        <v>33</v>
      </c>
      <c r="Q21" s="5">
        <v>0</v>
      </c>
      <c r="R21" s="8">
        <v>44792</v>
      </c>
      <c r="S21" s="7">
        <v>44810</v>
      </c>
      <c r="T21" s="5" t="s">
        <v>34</v>
      </c>
      <c r="U21" s="5">
        <v>1870</v>
      </c>
      <c r="V21" s="5">
        <v>0</v>
      </c>
      <c r="W21" s="5">
        <v>0</v>
      </c>
      <c r="X21" s="5" t="s">
        <v>139</v>
      </c>
      <c r="Y21" s="5" t="s">
        <v>42</v>
      </c>
    </row>
    <row r="22" s="5" customFormat="1" spans="1:25">
      <c r="A22" s="5" t="s">
        <v>140</v>
      </c>
      <c r="B22" s="5" t="s">
        <v>26</v>
      </c>
      <c r="C22" s="5" t="s">
        <v>27</v>
      </c>
      <c r="D22" s="5" t="s">
        <v>141</v>
      </c>
      <c r="E22" s="5" t="s">
        <v>142</v>
      </c>
      <c r="F22" s="7">
        <v>44804</v>
      </c>
      <c r="G22" s="7">
        <v>44807</v>
      </c>
      <c r="H22" s="5">
        <v>1</v>
      </c>
      <c r="I22" s="5">
        <v>3</v>
      </c>
      <c r="J22" s="5">
        <v>3</v>
      </c>
      <c r="K22" s="5" t="s">
        <v>30</v>
      </c>
      <c r="L22" s="5">
        <v>777</v>
      </c>
      <c r="M22" s="5">
        <v>777</v>
      </c>
      <c r="N22" s="5" t="s">
        <v>143</v>
      </c>
      <c r="O22" s="5" t="s">
        <v>32</v>
      </c>
      <c r="P22" s="5" t="s">
        <v>33</v>
      </c>
      <c r="Q22" s="5">
        <v>0</v>
      </c>
      <c r="R22" s="8">
        <v>44792</v>
      </c>
      <c r="S22" s="7">
        <v>44810</v>
      </c>
      <c r="T22" s="5" t="s">
        <v>34</v>
      </c>
      <c r="U22" s="5">
        <v>777</v>
      </c>
      <c r="V22" s="5">
        <v>0</v>
      </c>
      <c r="W22" s="5">
        <v>0</v>
      </c>
      <c r="X22" s="5" t="s">
        <v>144</v>
      </c>
      <c r="Y22" s="5" t="s">
        <v>145</v>
      </c>
    </row>
    <row r="23" s="5" customFormat="1" spans="1:25">
      <c r="A23" s="5" t="s">
        <v>146</v>
      </c>
      <c r="B23" s="5" t="s">
        <v>26</v>
      </c>
      <c r="C23" s="5" t="s">
        <v>27</v>
      </c>
      <c r="D23" s="5" t="s">
        <v>147</v>
      </c>
      <c r="E23" s="5" t="s">
        <v>148</v>
      </c>
      <c r="F23" s="7">
        <v>44795</v>
      </c>
      <c r="G23" s="7">
        <v>44807</v>
      </c>
      <c r="H23" s="5">
        <v>1</v>
      </c>
      <c r="I23" s="5">
        <v>12</v>
      </c>
      <c r="J23" s="5">
        <v>12</v>
      </c>
      <c r="K23" s="5" t="s">
        <v>30</v>
      </c>
      <c r="L23" s="5">
        <v>6308</v>
      </c>
      <c r="M23" s="5">
        <v>6308</v>
      </c>
      <c r="N23" s="5" t="s">
        <v>149</v>
      </c>
      <c r="O23" s="5" t="s">
        <v>32</v>
      </c>
      <c r="P23" s="5" t="s">
        <v>33</v>
      </c>
      <c r="Q23" s="5">
        <v>0</v>
      </c>
      <c r="R23" s="8">
        <v>44793</v>
      </c>
      <c r="S23" s="7">
        <v>44810</v>
      </c>
      <c r="T23" s="5" t="s">
        <v>34</v>
      </c>
      <c r="U23" s="5">
        <v>6308</v>
      </c>
      <c r="V23" s="5">
        <v>0</v>
      </c>
      <c r="W23" s="5">
        <v>0</v>
      </c>
      <c r="X23" s="5" t="s">
        <v>150</v>
      </c>
      <c r="Y23" s="5" t="s">
        <v>151</v>
      </c>
    </row>
    <row r="24" s="5" customFormat="1" spans="1:25">
      <c r="A24" s="5" t="s">
        <v>135</v>
      </c>
      <c r="B24" s="5" t="s">
        <v>26</v>
      </c>
      <c r="C24" s="5" t="s">
        <v>43</v>
      </c>
      <c r="D24" s="5" t="s">
        <v>136</v>
      </c>
      <c r="E24" s="5" t="s">
        <v>137</v>
      </c>
      <c r="F24" s="7">
        <v>44806</v>
      </c>
      <c r="G24" s="7">
        <v>44807</v>
      </c>
      <c r="H24" s="5">
        <v>1</v>
      </c>
      <c r="I24" s="5">
        <v>1</v>
      </c>
      <c r="J24" s="5">
        <v>1</v>
      </c>
      <c r="K24" s="5" t="s">
        <v>30</v>
      </c>
      <c r="L24" s="5">
        <v>-1870</v>
      </c>
      <c r="M24" s="5">
        <v>-1870</v>
      </c>
      <c r="N24" s="5" t="s">
        <v>138</v>
      </c>
      <c r="O24" s="5" t="s">
        <v>32</v>
      </c>
      <c r="P24" s="5" t="s">
        <v>33</v>
      </c>
      <c r="Q24" s="5">
        <v>0</v>
      </c>
      <c r="R24" s="8">
        <v>44792</v>
      </c>
      <c r="S24" s="7">
        <v>44810</v>
      </c>
      <c r="T24" s="5" t="s">
        <v>34</v>
      </c>
      <c r="U24" s="5">
        <v>-1870</v>
      </c>
      <c r="V24" s="5">
        <v>0</v>
      </c>
      <c r="W24" s="5">
        <v>0</v>
      </c>
      <c r="X24" s="5" t="s">
        <v>139</v>
      </c>
      <c r="Y24" s="5" t="s">
        <v>42</v>
      </c>
    </row>
    <row r="25" s="5" customFormat="1" spans="1:25">
      <c r="A25" s="5" t="s">
        <v>152</v>
      </c>
      <c r="B25" s="5" t="s">
        <v>26</v>
      </c>
      <c r="C25" s="5" t="s">
        <v>27</v>
      </c>
      <c r="D25" s="5" t="s">
        <v>153</v>
      </c>
      <c r="E25" s="5" t="s">
        <v>154</v>
      </c>
      <c r="F25" s="7">
        <v>44805</v>
      </c>
      <c r="G25" s="7">
        <v>44807</v>
      </c>
      <c r="H25" s="5">
        <v>1</v>
      </c>
      <c r="I25" s="5">
        <v>2</v>
      </c>
      <c r="J25" s="5">
        <v>2</v>
      </c>
      <c r="K25" s="5" t="s">
        <v>30</v>
      </c>
      <c r="L25" s="5">
        <v>1540</v>
      </c>
      <c r="M25" s="5">
        <v>1540</v>
      </c>
      <c r="N25" s="5" t="s">
        <v>155</v>
      </c>
      <c r="O25" s="5" t="s">
        <v>32</v>
      </c>
      <c r="P25" s="5" t="s">
        <v>33</v>
      </c>
      <c r="Q25" s="5">
        <v>0</v>
      </c>
      <c r="R25" s="8">
        <v>44794</v>
      </c>
      <c r="S25" s="7">
        <v>44810</v>
      </c>
      <c r="T25" s="5" t="s">
        <v>34</v>
      </c>
      <c r="U25" s="5">
        <v>1540</v>
      </c>
      <c r="V25" s="5">
        <v>0</v>
      </c>
      <c r="W25" s="5">
        <v>0</v>
      </c>
      <c r="X25" s="5" t="s">
        <v>156</v>
      </c>
      <c r="Y25" s="5" t="s">
        <v>157</v>
      </c>
    </row>
    <row r="26" s="5" customFormat="1" spans="1:25">
      <c r="A26" s="5" t="s">
        <v>158</v>
      </c>
      <c r="B26" s="5" t="s">
        <v>26</v>
      </c>
      <c r="C26" s="5" t="s">
        <v>27</v>
      </c>
      <c r="D26" s="5" t="s">
        <v>147</v>
      </c>
      <c r="E26" s="5" t="s">
        <v>159</v>
      </c>
      <c r="F26" s="7">
        <v>44803</v>
      </c>
      <c r="G26" s="7">
        <v>44807</v>
      </c>
      <c r="H26" s="5">
        <v>1</v>
      </c>
      <c r="I26" s="5">
        <v>4</v>
      </c>
      <c r="J26" s="5">
        <v>4</v>
      </c>
      <c r="K26" s="5" t="s">
        <v>30</v>
      </c>
      <c r="L26" s="5">
        <v>2376</v>
      </c>
      <c r="M26" s="5">
        <v>2376</v>
      </c>
      <c r="N26" s="5" t="s">
        <v>160</v>
      </c>
      <c r="O26" s="5" t="s">
        <v>32</v>
      </c>
      <c r="P26" s="5" t="s">
        <v>33</v>
      </c>
      <c r="Q26" s="5">
        <v>0</v>
      </c>
      <c r="R26" s="8">
        <v>44794</v>
      </c>
      <c r="S26" s="7">
        <v>44810</v>
      </c>
      <c r="T26" s="5" t="s">
        <v>34</v>
      </c>
      <c r="U26" s="5">
        <v>2376</v>
      </c>
      <c r="V26" s="5">
        <v>0</v>
      </c>
      <c r="W26" s="5">
        <v>0</v>
      </c>
      <c r="X26" s="5" t="s">
        <v>161</v>
      </c>
      <c r="Y26" s="5" t="s">
        <v>162</v>
      </c>
    </row>
    <row r="27" s="5" customFormat="1" spans="1:25">
      <c r="A27" s="5" t="s">
        <v>163</v>
      </c>
      <c r="B27" s="5" t="s">
        <v>26</v>
      </c>
      <c r="C27" s="5" t="s">
        <v>27</v>
      </c>
      <c r="D27" s="5" t="s">
        <v>164</v>
      </c>
      <c r="E27" s="5" t="s">
        <v>165</v>
      </c>
      <c r="F27" s="7">
        <v>44805</v>
      </c>
      <c r="G27" s="7">
        <v>44807</v>
      </c>
      <c r="H27" s="5">
        <v>1</v>
      </c>
      <c r="I27" s="5">
        <v>2</v>
      </c>
      <c r="J27" s="5">
        <v>2</v>
      </c>
      <c r="K27" s="5" t="s">
        <v>30</v>
      </c>
      <c r="L27" s="5">
        <v>680</v>
      </c>
      <c r="M27" s="5">
        <v>680</v>
      </c>
      <c r="N27" s="5" t="s">
        <v>166</v>
      </c>
      <c r="O27" s="5" t="s">
        <v>32</v>
      </c>
      <c r="P27" s="5" t="s">
        <v>33</v>
      </c>
      <c r="Q27" s="5">
        <v>0</v>
      </c>
      <c r="R27" s="8">
        <v>44795</v>
      </c>
      <c r="S27" s="7">
        <v>44810</v>
      </c>
      <c r="T27" s="5" t="s">
        <v>34</v>
      </c>
      <c r="U27" s="5">
        <v>680</v>
      </c>
      <c r="V27" s="5">
        <v>0</v>
      </c>
      <c r="W27" s="5">
        <v>0</v>
      </c>
      <c r="X27" s="5" t="s">
        <v>167</v>
      </c>
      <c r="Y27" s="5" t="s">
        <v>168</v>
      </c>
    </row>
    <row r="28" s="5" customFormat="1" spans="1:25">
      <c r="A28" s="5" t="s">
        <v>169</v>
      </c>
      <c r="B28" s="5" t="s">
        <v>26</v>
      </c>
      <c r="C28" s="5" t="s">
        <v>27</v>
      </c>
      <c r="D28" s="5" t="s">
        <v>170</v>
      </c>
      <c r="E28" s="5" t="s">
        <v>171</v>
      </c>
      <c r="F28" s="7">
        <v>44805</v>
      </c>
      <c r="G28" s="7">
        <v>44807</v>
      </c>
      <c r="H28" s="5">
        <v>1</v>
      </c>
      <c r="I28" s="5">
        <v>2</v>
      </c>
      <c r="J28" s="5">
        <v>2</v>
      </c>
      <c r="K28" s="5" t="s">
        <v>30</v>
      </c>
      <c r="L28" s="5">
        <v>676</v>
      </c>
      <c r="M28" s="5">
        <v>676</v>
      </c>
      <c r="N28" s="5" t="s">
        <v>172</v>
      </c>
      <c r="O28" s="5" t="s">
        <v>32</v>
      </c>
      <c r="P28" s="5" t="s">
        <v>33</v>
      </c>
      <c r="Q28" s="5">
        <v>0</v>
      </c>
      <c r="R28" s="8">
        <v>44795</v>
      </c>
      <c r="S28" s="7">
        <v>44810</v>
      </c>
      <c r="T28" s="5" t="s">
        <v>34</v>
      </c>
      <c r="U28" s="5">
        <v>676</v>
      </c>
      <c r="V28" s="5">
        <v>0</v>
      </c>
      <c r="W28" s="5">
        <v>0</v>
      </c>
      <c r="X28" s="5" t="s">
        <v>173</v>
      </c>
      <c r="Y28" s="5" t="s">
        <v>174</v>
      </c>
    </row>
    <row r="29" s="5" customFormat="1" spans="1:25">
      <c r="A29" s="5" t="s">
        <v>175</v>
      </c>
      <c r="B29" s="5" t="s">
        <v>26</v>
      </c>
      <c r="C29" s="5" t="s">
        <v>27</v>
      </c>
      <c r="D29" s="5" t="s">
        <v>176</v>
      </c>
      <c r="E29" s="5" t="s">
        <v>177</v>
      </c>
      <c r="F29" s="7">
        <v>44806</v>
      </c>
      <c r="G29" s="7">
        <v>44807</v>
      </c>
      <c r="H29" s="5">
        <v>1</v>
      </c>
      <c r="I29" s="5">
        <v>1</v>
      </c>
      <c r="J29" s="5">
        <v>1</v>
      </c>
      <c r="K29" s="5" t="s">
        <v>30</v>
      </c>
      <c r="L29" s="5">
        <v>648</v>
      </c>
      <c r="M29" s="5">
        <v>648</v>
      </c>
      <c r="N29" s="5" t="s">
        <v>178</v>
      </c>
      <c r="O29" s="5" t="s">
        <v>32</v>
      </c>
      <c r="P29" s="5" t="s">
        <v>33</v>
      </c>
      <c r="Q29" s="5">
        <v>0</v>
      </c>
      <c r="R29" s="8">
        <v>44796</v>
      </c>
      <c r="S29" s="7">
        <v>44810</v>
      </c>
      <c r="T29" s="5" t="s">
        <v>34</v>
      </c>
      <c r="U29" s="5">
        <v>648</v>
      </c>
      <c r="V29" s="5">
        <v>0</v>
      </c>
      <c r="W29" s="5">
        <v>0</v>
      </c>
      <c r="X29" s="5" t="s">
        <v>179</v>
      </c>
      <c r="Y29" s="5" t="s">
        <v>180</v>
      </c>
    </row>
    <row r="30" s="5" customFormat="1" spans="1:25">
      <c r="A30" s="5" t="s">
        <v>181</v>
      </c>
      <c r="B30" s="5" t="s">
        <v>26</v>
      </c>
      <c r="C30" s="5" t="s">
        <v>27</v>
      </c>
      <c r="D30" s="5" t="s">
        <v>182</v>
      </c>
      <c r="E30" s="5" t="s">
        <v>183</v>
      </c>
      <c r="F30" s="7">
        <v>44799</v>
      </c>
      <c r="G30" s="7">
        <v>44807</v>
      </c>
      <c r="H30" s="5">
        <v>1</v>
      </c>
      <c r="I30" s="5">
        <v>8</v>
      </c>
      <c r="J30" s="5">
        <v>8</v>
      </c>
      <c r="K30" s="5" t="s">
        <v>30</v>
      </c>
      <c r="L30" s="5">
        <v>1720</v>
      </c>
      <c r="M30" s="5">
        <v>1720</v>
      </c>
      <c r="N30" s="5" t="s">
        <v>184</v>
      </c>
      <c r="O30" s="5" t="s">
        <v>32</v>
      </c>
      <c r="P30" s="5" t="s">
        <v>33</v>
      </c>
      <c r="Q30" s="5">
        <v>0</v>
      </c>
      <c r="R30" s="8">
        <v>44797</v>
      </c>
      <c r="S30" s="7">
        <v>44810</v>
      </c>
      <c r="T30" s="5" t="s">
        <v>34</v>
      </c>
      <c r="U30" s="5">
        <v>1720</v>
      </c>
      <c r="V30" s="5">
        <v>0</v>
      </c>
      <c r="W30" s="5">
        <v>0</v>
      </c>
      <c r="X30" s="5" t="s">
        <v>185</v>
      </c>
      <c r="Y30" s="5" t="s">
        <v>186</v>
      </c>
    </row>
    <row r="31" s="5" customFormat="1" spans="1:25">
      <c r="A31" s="5" t="s">
        <v>187</v>
      </c>
      <c r="B31" s="5" t="s">
        <v>26</v>
      </c>
      <c r="C31" s="5" t="s">
        <v>27</v>
      </c>
      <c r="D31" s="5" t="s">
        <v>85</v>
      </c>
      <c r="E31" s="5" t="s">
        <v>86</v>
      </c>
      <c r="F31" s="7">
        <v>44805</v>
      </c>
      <c r="G31" s="7">
        <v>44807</v>
      </c>
      <c r="H31" s="5">
        <v>1</v>
      </c>
      <c r="I31" s="5">
        <v>2</v>
      </c>
      <c r="J31" s="5">
        <v>2</v>
      </c>
      <c r="K31" s="5" t="s">
        <v>30</v>
      </c>
      <c r="L31" s="5">
        <v>2560</v>
      </c>
      <c r="M31" s="5">
        <v>2560</v>
      </c>
      <c r="N31" s="5" t="s">
        <v>188</v>
      </c>
      <c r="O31" s="5" t="s">
        <v>32</v>
      </c>
      <c r="P31" s="5" t="s">
        <v>33</v>
      </c>
      <c r="Q31" s="5">
        <v>0</v>
      </c>
      <c r="R31" s="8">
        <v>44797</v>
      </c>
      <c r="S31" s="7">
        <v>44810</v>
      </c>
      <c r="T31" s="5" t="s">
        <v>34</v>
      </c>
      <c r="U31" s="5">
        <v>2560</v>
      </c>
      <c r="V31" s="5">
        <v>0</v>
      </c>
      <c r="W31" s="5">
        <v>0</v>
      </c>
      <c r="X31" s="5" t="s">
        <v>189</v>
      </c>
      <c r="Y31" s="5" t="s">
        <v>190</v>
      </c>
    </row>
    <row r="32" s="5" customFormat="1" spans="1:25">
      <c r="A32" s="5" t="s">
        <v>191</v>
      </c>
      <c r="B32" s="5" t="s">
        <v>26</v>
      </c>
      <c r="C32" s="5" t="s">
        <v>27</v>
      </c>
      <c r="D32" s="5" t="s">
        <v>192</v>
      </c>
      <c r="E32" s="5" t="s">
        <v>193</v>
      </c>
      <c r="F32" s="7">
        <v>44806</v>
      </c>
      <c r="G32" s="7">
        <v>44807</v>
      </c>
      <c r="H32" s="5">
        <v>1</v>
      </c>
      <c r="I32" s="5">
        <v>1</v>
      </c>
      <c r="J32" s="5">
        <v>1</v>
      </c>
      <c r="K32" s="5" t="s">
        <v>30</v>
      </c>
      <c r="L32" s="5">
        <v>321</v>
      </c>
      <c r="M32" s="5">
        <v>321</v>
      </c>
      <c r="N32" s="5" t="s">
        <v>194</v>
      </c>
      <c r="O32" s="5" t="s">
        <v>32</v>
      </c>
      <c r="P32" s="5" t="s">
        <v>33</v>
      </c>
      <c r="Q32" s="5">
        <v>0</v>
      </c>
      <c r="R32" s="8">
        <v>44798</v>
      </c>
      <c r="S32" s="7">
        <v>44810</v>
      </c>
      <c r="T32" s="5" t="s">
        <v>34</v>
      </c>
      <c r="U32" s="5">
        <v>321</v>
      </c>
      <c r="V32" s="5">
        <v>0</v>
      </c>
      <c r="W32" s="5">
        <v>0</v>
      </c>
      <c r="X32" s="5" t="s">
        <v>195</v>
      </c>
      <c r="Y32" s="5" t="s">
        <v>196</v>
      </c>
    </row>
    <row r="33" s="5" customFormat="1" spans="1:25">
      <c r="A33" s="5" t="s">
        <v>197</v>
      </c>
      <c r="B33" s="5" t="s">
        <v>26</v>
      </c>
      <c r="C33" s="5" t="s">
        <v>27</v>
      </c>
      <c r="D33" s="5" t="s">
        <v>85</v>
      </c>
      <c r="E33" s="5" t="s">
        <v>198</v>
      </c>
      <c r="F33" s="7">
        <v>44805</v>
      </c>
      <c r="G33" s="7">
        <v>44807</v>
      </c>
      <c r="H33" s="5">
        <v>1</v>
      </c>
      <c r="I33" s="5">
        <v>2</v>
      </c>
      <c r="J33" s="5">
        <v>2</v>
      </c>
      <c r="K33" s="5" t="s">
        <v>30</v>
      </c>
      <c r="L33" s="5">
        <v>2640</v>
      </c>
      <c r="M33" s="5">
        <v>2640</v>
      </c>
      <c r="N33" s="5" t="s">
        <v>199</v>
      </c>
      <c r="O33" s="5" t="s">
        <v>32</v>
      </c>
      <c r="P33" s="5" t="s">
        <v>33</v>
      </c>
      <c r="Q33" s="5">
        <v>0</v>
      </c>
      <c r="R33" s="8">
        <v>44798</v>
      </c>
      <c r="S33" s="7">
        <v>44810</v>
      </c>
      <c r="T33" s="5" t="s">
        <v>34</v>
      </c>
      <c r="U33" s="5">
        <v>2640</v>
      </c>
      <c r="V33" s="5">
        <v>0</v>
      </c>
      <c r="W33" s="5">
        <v>0</v>
      </c>
      <c r="X33" s="5" t="s">
        <v>200</v>
      </c>
      <c r="Y33" s="5" t="s">
        <v>201</v>
      </c>
    </row>
    <row r="34" s="5" customFormat="1" spans="1:25">
      <c r="A34" s="5" t="s">
        <v>202</v>
      </c>
      <c r="B34" s="5" t="s">
        <v>26</v>
      </c>
      <c r="C34" s="5" t="s">
        <v>27</v>
      </c>
      <c r="D34" s="5" t="s">
        <v>203</v>
      </c>
      <c r="E34" s="5" t="s">
        <v>204</v>
      </c>
      <c r="F34" s="7">
        <v>44802</v>
      </c>
      <c r="G34" s="7">
        <v>44807</v>
      </c>
      <c r="H34" s="5">
        <v>1</v>
      </c>
      <c r="I34" s="5">
        <v>5</v>
      </c>
      <c r="J34" s="5">
        <v>5</v>
      </c>
      <c r="K34" s="5" t="s">
        <v>30</v>
      </c>
      <c r="L34" s="5">
        <v>12904</v>
      </c>
      <c r="M34" s="5">
        <v>12904</v>
      </c>
      <c r="N34" s="5" t="s">
        <v>205</v>
      </c>
      <c r="O34" s="5" t="s">
        <v>32</v>
      </c>
      <c r="P34" s="5" t="s">
        <v>33</v>
      </c>
      <c r="Q34" s="5">
        <v>0</v>
      </c>
      <c r="R34" s="8">
        <v>44799</v>
      </c>
      <c r="S34" s="7">
        <v>44810</v>
      </c>
      <c r="T34" s="5" t="s">
        <v>34</v>
      </c>
      <c r="U34" s="5">
        <v>12904</v>
      </c>
      <c r="V34" s="5">
        <v>0</v>
      </c>
      <c r="W34" s="5">
        <v>0</v>
      </c>
      <c r="X34" s="5" t="s">
        <v>206</v>
      </c>
      <c r="Y34" s="5" t="s">
        <v>207</v>
      </c>
    </row>
    <row r="35" s="5" customFormat="1" spans="1:25">
      <c r="A35" s="5" t="s">
        <v>208</v>
      </c>
      <c r="B35" s="5" t="s">
        <v>26</v>
      </c>
      <c r="C35" s="5" t="s">
        <v>27</v>
      </c>
      <c r="D35" s="5" t="s">
        <v>68</v>
      </c>
      <c r="E35" s="5" t="s">
        <v>69</v>
      </c>
      <c r="F35" s="7">
        <v>44803</v>
      </c>
      <c r="G35" s="7">
        <v>44807</v>
      </c>
      <c r="H35" s="5">
        <v>1</v>
      </c>
      <c r="I35" s="5">
        <v>4</v>
      </c>
      <c r="J35" s="5">
        <v>4</v>
      </c>
      <c r="K35" s="5" t="s">
        <v>30</v>
      </c>
      <c r="L35" s="5">
        <v>3420</v>
      </c>
      <c r="M35" s="5">
        <v>3420</v>
      </c>
      <c r="N35" s="5" t="s">
        <v>209</v>
      </c>
      <c r="O35" s="5" t="s">
        <v>32</v>
      </c>
      <c r="P35" s="5" t="s">
        <v>33</v>
      </c>
      <c r="Q35" s="5">
        <v>0</v>
      </c>
      <c r="R35" s="8">
        <v>44799</v>
      </c>
      <c r="S35" s="7">
        <v>44810</v>
      </c>
      <c r="T35" s="5" t="s">
        <v>34</v>
      </c>
      <c r="U35" s="5">
        <v>3420</v>
      </c>
      <c r="V35" s="5">
        <v>0</v>
      </c>
      <c r="W35" s="5">
        <v>0</v>
      </c>
      <c r="X35" s="5" t="s">
        <v>210</v>
      </c>
      <c r="Y35" s="5" t="s">
        <v>211</v>
      </c>
    </row>
    <row r="36" s="5" customFormat="1" spans="1:25">
      <c r="A36" s="5" t="s">
        <v>212</v>
      </c>
      <c r="B36" s="5" t="s">
        <v>26</v>
      </c>
      <c r="C36" s="5" t="s">
        <v>27</v>
      </c>
      <c r="D36" s="5" t="s">
        <v>147</v>
      </c>
      <c r="E36" s="5" t="s">
        <v>213</v>
      </c>
      <c r="F36" s="7">
        <v>44802</v>
      </c>
      <c r="G36" s="7">
        <v>44807</v>
      </c>
      <c r="H36" s="5">
        <v>1</v>
      </c>
      <c r="I36" s="5">
        <v>5</v>
      </c>
      <c r="J36" s="5">
        <v>5</v>
      </c>
      <c r="K36" s="5" t="s">
        <v>30</v>
      </c>
      <c r="L36" s="5">
        <v>2391</v>
      </c>
      <c r="M36" s="5">
        <v>2391</v>
      </c>
      <c r="N36" s="5" t="s">
        <v>214</v>
      </c>
      <c r="O36" s="5" t="s">
        <v>32</v>
      </c>
      <c r="P36" s="5" t="s">
        <v>33</v>
      </c>
      <c r="Q36" s="5">
        <v>0</v>
      </c>
      <c r="R36" s="8">
        <v>44801</v>
      </c>
      <c r="S36" s="7">
        <v>44810</v>
      </c>
      <c r="T36" s="5" t="s">
        <v>34</v>
      </c>
      <c r="U36" s="5">
        <v>2391</v>
      </c>
      <c r="V36" s="5">
        <v>0</v>
      </c>
      <c r="W36" s="5">
        <v>0</v>
      </c>
      <c r="X36" s="5" t="s">
        <v>215</v>
      </c>
      <c r="Y36" s="5" t="s">
        <v>216</v>
      </c>
    </row>
    <row r="37" s="5" customFormat="1" spans="1:25">
      <c r="A37" s="5" t="s">
        <v>217</v>
      </c>
      <c r="B37" s="5" t="s">
        <v>26</v>
      </c>
      <c r="C37" s="5" t="s">
        <v>27</v>
      </c>
      <c r="D37" s="5" t="s">
        <v>218</v>
      </c>
      <c r="E37" s="5" t="s">
        <v>219</v>
      </c>
      <c r="F37" s="7">
        <v>44806</v>
      </c>
      <c r="G37" s="7">
        <v>44807</v>
      </c>
      <c r="H37" s="5">
        <v>1</v>
      </c>
      <c r="I37" s="5">
        <v>1</v>
      </c>
      <c r="J37" s="5">
        <v>1</v>
      </c>
      <c r="K37" s="5" t="s">
        <v>30</v>
      </c>
      <c r="L37" s="5">
        <v>172</v>
      </c>
      <c r="M37" s="5">
        <v>172</v>
      </c>
      <c r="N37" s="5" t="s">
        <v>220</v>
      </c>
      <c r="O37" s="5" t="s">
        <v>32</v>
      </c>
      <c r="P37" s="5" t="s">
        <v>33</v>
      </c>
      <c r="Q37" s="5">
        <v>0</v>
      </c>
      <c r="R37" s="8">
        <v>44801</v>
      </c>
      <c r="S37" s="7">
        <v>44810</v>
      </c>
      <c r="T37" s="5" t="s">
        <v>34</v>
      </c>
      <c r="U37" s="5">
        <v>172</v>
      </c>
      <c r="V37" s="5">
        <v>0</v>
      </c>
      <c r="W37" s="5">
        <v>0</v>
      </c>
      <c r="X37" s="5" t="s">
        <v>221</v>
      </c>
      <c r="Y37" s="5" t="s">
        <v>222</v>
      </c>
    </row>
    <row r="38" s="5" customFormat="1" spans="1:25">
      <c r="A38" s="5" t="s">
        <v>223</v>
      </c>
      <c r="B38" s="5" t="s">
        <v>26</v>
      </c>
      <c r="C38" s="5" t="s">
        <v>27</v>
      </c>
      <c r="D38" s="5" t="s">
        <v>170</v>
      </c>
      <c r="E38" s="5" t="s">
        <v>224</v>
      </c>
      <c r="F38" s="7">
        <v>44804</v>
      </c>
      <c r="G38" s="7">
        <v>44807</v>
      </c>
      <c r="H38" s="5">
        <v>1</v>
      </c>
      <c r="I38" s="5">
        <v>3</v>
      </c>
      <c r="J38" s="5">
        <v>3</v>
      </c>
      <c r="K38" s="5" t="s">
        <v>30</v>
      </c>
      <c r="L38" s="5">
        <v>990</v>
      </c>
      <c r="M38" s="5">
        <v>990</v>
      </c>
      <c r="N38" s="5" t="s">
        <v>225</v>
      </c>
      <c r="O38" s="5" t="s">
        <v>32</v>
      </c>
      <c r="P38" s="5" t="s">
        <v>33</v>
      </c>
      <c r="Q38" s="5">
        <v>0</v>
      </c>
      <c r="R38" s="8">
        <v>44801</v>
      </c>
      <c r="S38" s="7">
        <v>44810</v>
      </c>
      <c r="T38" s="5" t="s">
        <v>34</v>
      </c>
      <c r="U38" s="5">
        <v>990</v>
      </c>
      <c r="V38" s="5">
        <v>0</v>
      </c>
      <c r="W38" s="5">
        <v>0</v>
      </c>
      <c r="X38" s="5" t="s">
        <v>226</v>
      </c>
      <c r="Y38" s="5" t="s">
        <v>227</v>
      </c>
    </row>
    <row r="39" s="5" customFormat="1" spans="1:25">
      <c r="A39" s="5" t="s">
        <v>228</v>
      </c>
      <c r="B39" s="5" t="s">
        <v>26</v>
      </c>
      <c r="C39" s="5" t="s">
        <v>27</v>
      </c>
      <c r="D39" s="5" t="s">
        <v>170</v>
      </c>
      <c r="E39" s="5" t="s">
        <v>171</v>
      </c>
      <c r="F39" s="7">
        <v>44805</v>
      </c>
      <c r="G39" s="7">
        <v>44807</v>
      </c>
      <c r="H39" s="5">
        <v>1</v>
      </c>
      <c r="I39" s="5">
        <v>2</v>
      </c>
      <c r="J39" s="5">
        <v>2</v>
      </c>
      <c r="K39" s="5" t="s">
        <v>30</v>
      </c>
      <c r="L39" s="5">
        <v>685</v>
      </c>
      <c r="M39" s="5">
        <v>685</v>
      </c>
      <c r="N39" s="5" t="s">
        <v>229</v>
      </c>
      <c r="O39" s="5" t="s">
        <v>32</v>
      </c>
      <c r="P39" s="5" t="s">
        <v>33</v>
      </c>
      <c r="Q39" s="5">
        <v>0</v>
      </c>
      <c r="R39" s="8">
        <v>44802</v>
      </c>
      <c r="S39" s="7">
        <v>44810</v>
      </c>
      <c r="T39" s="5" t="s">
        <v>34</v>
      </c>
      <c r="U39" s="5">
        <v>685</v>
      </c>
      <c r="V39" s="5">
        <v>0</v>
      </c>
      <c r="W39" s="5">
        <v>0</v>
      </c>
      <c r="X39" s="5" t="s">
        <v>230</v>
      </c>
      <c r="Y39" s="5" t="s">
        <v>231</v>
      </c>
    </row>
    <row r="40" s="5" customFormat="1" spans="1:25">
      <c r="A40" s="5" t="s">
        <v>232</v>
      </c>
      <c r="B40" s="5" t="s">
        <v>26</v>
      </c>
      <c r="C40" s="5" t="s">
        <v>27</v>
      </c>
      <c r="D40" s="5" t="s">
        <v>233</v>
      </c>
      <c r="E40" s="5" t="s">
        <v>234</v>
      </c>
      <c r="F40" s="7">
        <v>44804</v>
      </c>
      <c r="G40" s="7">
        <v>44807</v>
      </c>
      <c r="H40" s="5">
        <v>1</v>
      </c>
      <c r="I40" s="5">
        <v>3</v>
      </c>
      <c r="J40" s="5">
        <v>3</v>
      </c>
      <c r="K40" s="5" t="s">
        <v>30</v>
      </c>
      <c r="L40" s="5">
        <v>1751</v>
      </c>
      <c r="M40" s="5">
        <v>1751</v>
      </c>
      <c r="N40" s="5" t="s">
        <v>235</v>
      </c>
      <c r="O40" s="5" t="s">
        <v>32</v>
      </c>
      <c r="P40" s="5" t="s">
        <v>33</v>
      </c>
      <c r="Q40" s="5">
        <v>0</v>
      </c>
      <c r="R40" s="8">
        <v>44802</v>
      </c>
      <c r="S40" s="7">
        <v>44810</v>
      </c>
      <c r="T40" s="5" t="s">
        <v>34</v>
      </c>
      <c r="U40" s="5">
        <v>1751</v>
      </c>
      <c r="V40" s="5">
        <v>0</v>
      </c>
      <c r="W40" s="5">
        <v>0</v>
      </c>
      <c r="X40" s="5" t="s">
        <v>236</v>
      </c>
      <c r="Y40" s="5" t="s">
        <v>237</v>
      </c>
    </row>
    <row r="41" s="5" customFormat="1" spans="1:25">
      <c r="A41" s="5" t="s">
        <v>238</v>
      </c>
      <c r="B41" s="5" t="s">
        <v>26</v>
      </c>
      <c r="C41" s="5" t="s">
        <v>27</v>
      </c>
      <c r="D41" s="5" t="s">
        <v>85</v>
      </c>
      <c r="E41" s="5" t="s">
        <v>239</v>
      </c>
      <c r="F41" s="7">
        <v>44803</v>
      </c>
      <c r="G41" s="7">
        <v>44807</v>
      </c>
      <c r="H41" s="5">
        <v>1</v>
      </c>
      <c r="I41" s="5">
        <v>4</v>
      </c>
      <c r="J41" s="5">
        <v>4</v>
      </c>
      <c r="K41" s="5" t="s">
        <v>30</v>
      </c>
      <c r="L41" s="5">
        <v>5480</v>
      </c>
      <c r="M41" s="5">
        <v>5480</v>
      </c>
      <c r="N41" s="5" t="s">
        <v>240</v>
      </c>
      <c r="O41" s="5" t="s">
        <v>32</v>
      </c>
      <c r="P41" s="5" t="s">
        <v>33</v>
      </c>
      <c r="Q41" s="5">
        <v>0</v>
      </c>
      <c r="R41" s="8">
        <v>44802</v>
      </c>
      <c r="S41" s="7">
        <v>44810</v>
      </c>
      <c r="T41" s="5" t="s">
        <v>34</v>
      </c>
      <c r="U41" s="5">
        <v>5480</v>
      </c>
      <c r="V41" s="5">
        <v>0</v>
      </c>
      <c r="W41" s="5">
        <v>0</v>
      </c>
      <c r="X41" s="5" t="s">
        <v>241</v>
      </c>
      <c r="Y41" s="5" t="s">
        <v>242</v>
      </c>
    </row>
    <row r="42" s="5" customFormat="1" spans="1:25">
      <c r="A42" s="5" t="s">
        <v>243</v>
      </c>
      <c r="B42" s="5" t="s">
        <v>26</v>
      </c>
      <c r="C42" s="5" t="s">
        <v>27</v>
      </c>
      <c r="D42" s="5" t="s">
        <v>244</v>
      </c>
      <c r="E42" s="5" t="s">
        <v>245</v>
      </c>
      <c r="F42" s="7">
        <v>44806</v>
      </c>
      <c r="G42" s="7">
        <v>44807</v>
      </c>
      <c r="H42" s="5">
        <v>1</v>
      </c>
      <c r="I42" s="5">
        <v>1</v>
      </c>
      <c r="J42" s="5">
        <v>1</v>
      </c>
      <c r="K42" s="5" t="s">
        <v>30</v>
      </c>
      <c r="L42" s="5">
        <v>742</v>
      </c>
      <c r="M42" s="5">
        <v>742</v>
      </c>
      <c r="N42" s="5" t="s">
        <v>246</v>
      </c>
      <c r="O42" s="5" t="s">
        <v>32</v>
      </c>
      <c r="P42" s="5" t="s">
        <v>33</v>
      </c>
      <c r="Q42" s="5">
        <v>0</v>
      </c>
      <c r="R42" s="8">
        <v>44802</v>
      </c>
      <c r="S42" s="7">
        <v>44810</v>
      </c>
      <c r="T42" s="5" t="s">
        <v>34</v>
      </c>
      <c r="U42" s="5">
        <v>742</v>
      </c>
      <c r="V42" s="5">
        <v>0</v>
      </c>
      <c r="W42" s="5">
        <v>0</v>
      </c>
      <c r="X42" s="5" t="s">
        <v>247</v>
      </c>
      <c r="Y42" s="5" t="s">
        <v>248</v>
      </c>
    </row>
    <row r="43" s="5" customFormat="1" spans="1:25">
      <c r="A43" s="5" t="s">
        <v>249</v>
      </c>
      <c r="B43" s="5" t="s">
        <v>26</v>
      </c>
      <c r="C43" s="5" t="s">
        <v>27</v>
      </c>
      <c r="D43" s="5" t="s">
        <v>68</v>
      </c>
      <c r="E43" s="5" t="s">
        <v>69</v>
      </c>
      <c r="F43" s="7">
        <v>44804</v>
      </c>
      <c r="G43" s="7">
        <v>44807</v>
      </c>
      <c r="H43" s="5">
        <v>1</v>
      </c>
      <c r="I43" s="5">
        <v>3</v>
      </c>
      <c r="J43" s="5">
        <v>3</v>
      </c>
      <c r="K43" s="5" t="s">
        <v>30</v>
      </c>
      <c r="L43" s="5">
        <v>2604</v>
      </c>
      <c r="M43" s="5">
        <v>2604</v>
      </c>
      <c r="N43" s="5" t="s">
        <v>250</v>
      </c>
      <c r="O43" s="5" t="s">
        <v>32</v>
      </c>
      <c r="P43" s="5" t="s">
        <v>33</v>
      </c>
      <c r="Q43" s="5">
        <v>0</v>
      </c>
      <c r="R43" s="8">
        <v>44802</v>
      </c>
      <c r="S43" s="7">
        <v>44810</v>
      </c>
      <c r="T43" s="5" t="s">
        <v>34</v>
      </c>
      <c r="U43" s="5">
        <v>2604</v>
      </c>
      <c r="V43" s="5">
        <v>0</v>
      </c>
      <c r="W43" s="5">
        <v>0</v>
      </c>
      <c r="X43" s="5" t="s">
        <v>251</v>
      </c>
      <c r="Y43" s="5" t="s">
        <v>252</v>
      </c>
    </row>
    <row r="44" s="5" customFormat="1" spans="1:25">
      <c r="A44" s="5" t="s">
        <v>253</v>
      </c>
      <c r="B44" s="5" t="s">
        <v>26</v>
      </c>
      <c r="C44" s="5" t="s">
        <v>27</v>
      </c>
      <c r="D44" s="5" t="s">
        <v>254</v>
      </c>
      <c r="E44" s="5" t="s">
        <v>255</v>
      </c>
      <c r="F44" s="7">
        <v>44805</v>
      </c>
      <c r="G44" s="7">
        <v>44807</v>
      </c>
      <c r="H44" s="5">
        <v>1</v>
      </c>
      <c r="I44" s="5">
        <v>2</v>
      </c>
      <c r="J44" s="5">
        <v>2</v>
      </c>
      <c r="K44" s="5" t="s">
        <v>30</v>
      </c>
      <c r="L44" s="5">
        <v>922</v>
      </c>
      <c r="M44" s="5">
        <v>922</v>
      </c>
      <c r="N44" s="5" t="s">
        <v>256</v>
      </c>
      <c r="O44" s="5" t="s">
        <v>32</v>
      </c>
      <c r="P44" s="5" t="s">
        <v>33</v>
      </c>
      <c r="Q44" s="5">
        <v>0</v>
      </c>
      <c r="R44" s="8">
        <v>44803</v>
      </c>
      <c r="S44" s="7">
        <v>44810</v>
      </c>
      <c r="T44" s="5" t="s">
        <v>34</v>
      </c>
      <c r="U44" s="5">
        <v>922</v>
      </c>
      <c r="V44" s="5">
        <v>0</v>
      </c>
      <c r="W44" s="5">
        <v>0</v>
      </c>
      <c r="X44" s="5" t="s">
        <v>257</v>
      </c>
      <c r="Y44" s="5" t="s">
        <v>258</v>
      </c>
    </row>
    <row r="45" s="5" customFormat="1" spans="1:25">
      <c r="A45" s="5" t="s">
        <v>259</v>
      </c>
      <c r="B45" s="5" t="s">
        <v>26</v>
      </c>
      <c r="C45" s="5" t="s">
        <v>27</v>
      </c>
      <c r="D45" s="5" t="s">
        <v>260</v>
      </c>
      <c r="E45" s="5" t="s">
        <v>261</v>
      </c>
      <c r="F45" s="7">
        <v>44804</v>
      </c>
      <c r="G45" s="7">
        <v>44807</v>
      </c>
      <c r="H45" s="5">
        <v>1</v>
      </c>
      <c r="I45" s="5">
        <v>3</v>
      </c>
      <c r="J45" s="5">
        <v>3</v>
      </c>
      <c r="K45" s="5" t="s">
        <v>30</v>
      </c>
      <c r="L45" s="5">
        <v>581</v>
      </c>
      <c r="M45" s="5">
        <v>581</v>
      </c>
      <c r="N45" s="5" t="s">
        <v>262</v>
      </c>
      <c r="O45" s="5" t="s">
        <v>32</v>
      </c>
      <c r="P45" s="5" t="s">
        <v>33</v>
      </c>
      <c r="Q45" s="5">
        <v>0</v>
      </c>
      <c r="R45" s="8">
        <v>44803</v>
      </c>
      <c r="S45" s="7">
        <v>44810</v>
      </c>
      <c r="T45" s="5" t="s">
        <v>34</v>
      </c>
      <c r="U45" s="5">
        <v>581</v>
      </c>
      <c r="V45" s="5">
        <v>0</v>
      </c>
      <c r="W45" s="5">
        <v>0</v>
      </c>
      <c r="X45" s="5" t="s">
        <v>263</v>
      </c>
      <c r="Y45" s="5" t="s">
        <v>264</v>
      </c>
    </row>
    <row r="46" s="5" customFormat="1" spans="1:25">
      <c r="A46" s="5" t="s">
        <v>265</v>
      </c>
      <c r="B46" s="5" t="s">
        <v>26</v>
      </c>
      <c r="C46" s="5" t="s">
        <v>27</v>
      </c>
      <c r="D46" s="5" t="s">
        <v>68</v>
      </c>
      <c r="E46" s="5" t="s">
        <v>266</v>
      </c>
      <c r="F46" s="7">
        <v>44805</v>
      </c>
      <c r="G46" s="7">
        <v>44807</v>
      </c>
      <c r="H46" s="5">
        <v>1</v>
      </c>
      <c r="I46" s="5">
        <v>2</v>
      </c>
      <c r="J46" s="5">
        <v>2</v>
      </c>
      <c r="K46" s="5" t="s">
        <v>30</v>
      </c>
      <c r="L46" s="5">
        <v>1736</v>
      </c>
      <c r="M46" s="5">
        <v>1736</v>
      </c>
      <c r="N46" s="5" t="s">
        <v>267</v>
      </c>
      <c r="O46" s="5" t="s">
        <v>32</v>
      </c>
      <c r="P46" s="5" t="s">
        <v>33</v>
      </c>
      <c r="Q46" s="5">
        <v>0</v>
      </c>
      <c r="R46" s="8">
        <v>44803</v>
      </c>
      <c r="S46" s="7">
        <v>44810</v>
      </c>
      <c r="T46" s="5" t="s">
        <v>34</v>
      </c>
      <c r="U46" s="5">
        <v>1736</v>
      </c>
      <c r="V46" s="5">
        <v>0</v>
      </c>
      <c r="W46" s="5">
        <v>0</v>
      </c>
      <c r="X46" s="5" t="s">
        <v>268</v>
      </c>
      <c r="Y46" s="5" t="s">
        <v>269</v>
      </c>
    </row>
    <row r="47" s="5" customFormat="1" spans="1:28">
      <c r="A47" s="5" t="s">
        <v>270</v>
      </c>
      <c r="B47" s="5" t="s">
        <v>26</v>
      </c>
      <c r="C47" s="5" t="s">
        <v>27</v>
      </c>
      <c r="D47" s="5" t="s">
        <v>271</v>
      </c>
      <c r="E47" s="5" t="s">
        <v>272</v>
      </c>
      <c r="F47" s="7">
        <v>44806</v>
      </c>
      <c r="G47" s="7">
        <v>44807</v>
      </c>
      <c r="H47" s="5">
        <v>4</v>
      </c>
      <c r="I47" s="5">
        <v>1</v>
      </c>
      <c r="J47" s="5">
        <v>4</v>
      </c>
      <c r="K47" s="5" t="s">
        <v>30</v>
      </c>
      <c r="L47" s="5">
        <v>2008</v>
      </c>
      <c r="M47" s="5">
        <v>2008</v>
      </c>
      <c r="N47" s="5" t="s">
        <v>273</v>
      </c>
      <c r="O47" s="5" t="s">
        <v>32</v>
      </c>
      <c r="P47" s="5" t="s">
        <v>33</v>
      </c>
      <c r="Q47" s="5">
        <v>0</v>
      </c>
      <c r="R47" s="8">
        <v>44803</v>
      </c>
      <c r="S47" s="7">
        <v>44810</v>
      </c>
      <c r="T47" s="5" t="s">
        <v>34</v>
      </c>
      <c r="U47" s="5">
        <v>2008</v>
      </c>
      <c r="V47" s="5">
        <v>0</v>
      </c>
      <c r="W47" s="5">
        <v>0</v>
      </c>
      <c r="X47" s="5" t="s">
        <v>274</v>
      </c>
      <c r="Y47" s="5">
        <v>660690</v>
      </c>
      <c r="Z47" s="5">
        <v>660691</v>
      </c>
      <c r="AA47" s="5">
        <v>660692</v>
      </c>
      <c r="AB47" s="5" t="s">
        <v>275</v>
      </c>
    </row>
    <row r="48" s="5" customFormat="1" spans="1:25">
      <c r="A48" s="5" t="s">
        <v>276</v>
      </c>
      <c r="B48" s="5" t="s">
        <v>26</v>
      </c>
      <c r="C48" s="5" t="s">
        <v>27</v>
      </c>
      <c r="D48" s="5" t="s">
        <v>260</v>
      </c>
      <c r="E48" s="5" t="s">
        <v>261</v>
      </c>
      <c r="F48" s="7">
        <v>44804</v>
      </c>
      <c r="G48" s="7">
        <v>44807</v>
      </c>
      <c r="H48" s="5">
        <v>1</v>
      </c>
      <c r="I48" s="5">
        <v>3</v>
      </c>
      <c r="J48" s="5">
        <v>3</v>
      </c>
      <c r="K48" s="5" t="s">
        <v>30</v>
      </c>
      <c r="L48" s="5">
        <v>581</v>
      </c>
      <c r="M48" s="5">
        <v>581</v>
      </c>
      <c r="N48" s="5" t="s">
        <v>277</v>
      </c>
      <c r="O48" s="5" t="s">
        <v>32</v>
      </c>
      <c r="P48" s="5" t="s">
        <v>33</v>
      </c>
      <c r="Q48" s="5">
        <v>0</v>
      </c>
      <c r="R48" s="8">
        <v>44803</v>
      </c>
      <c r="S48" s="7">
        <v>44810</v>
      </c>
      <c r="T48" s="5" t="s">
        <v>34</v>
      </c>
      <c r="U48" s="5">
        <v>581</v>
      </c>
      <c r="V48" s="5">
        <v>0</v>
      </c>
      <c r="W48" s="5">
        <v>0</v>
      </c>
      <c r="X48" s="5" t="s">
        <v>278</v>
      </c>
      <c r="Y48" s="5" t="s">
        <v>279</v>
      </c>
    </row>
    <row r="49" s="5" customFormat="1" spans="1:25">
      <c r="A49" s="5" t="s">
        <v>280</v>
      </c>
      <c r="B49" s="5" t="s">
        <v>26</v>
      </c>
      <c r="C49" s="5" t="s">
        <v>27</v>
      </c>
      <c r="D49" s="5" t="s">
        <v>281</v>
      </c>
      <c r="E49" s="5" t="s">
        <v>282</v>
      </c>
      <c r="F49" s="7">
        <v>44805</v>
      </c>
      <c r="G49" s="7">
        <v>44807</v>
      </c>
      <c r="H49" s="5">
        <v>1</v>
      </c>
      <c r="I49" s="5">
        <v>2</v>
      </c>
      <c r="J49" s="5">
        <v>2</v>
      </c>
      <c r="K49" s="5" t="s">
        <v>30</v>
      </c>
      <c r="L49" s="5">
        <v>794</v>
      </c>
      <c r="M49" s="5">
        <v>794</v>
      </c>
      <c r="N49" s="5" t="s">
        <v>283</v>
      </c>
      <c r="O49" s="5" t="s">
        <v>32</v>
      </c>
      <c r="P49" s="5" t="s">
        <v>33</v>
      </c>
      <c r="Q49" s="5">
        <v>0</v>
      </c>
      <c r="R49" s="8">
        <v>44803</v>
      </c>
      <c r="S49" s="7">
        <v>44810</v>
      </c>
      <c r="T49" s="5" t="s">
        <v>34</v>
      </c>
      <c r="U49" s="5">
        <v>794</v>
      </c>
      <c r="V49" s="5">
        <v>0</v>
      </c>
      <c r="W49" s="5">
        <v>0</v>
      </c>
      <c r="X49" s="5" t="s">
        <v>284</v>
      </c>
      <c r="Y49" s="5" t="s">
        <v>285</v>
      </c>
    </row>
    <row r="50" s="5" customFormat="1" spans="1:25">
      <c r="A50" s="5" t="s">
        <v>286</v>
      </c>
      <c r="B50" s="5" t="s">
        <v>26</v>
      </c>
      <c r="C50" s="5" t="s">
        <v>27</v>
      </c>
      <c r="D50" s="5" t="s">
        <v>192</v>
      </c>
      <c r="E50" s="5" t="s">
        <v>287</v>
      </c>
      <c r="F50" s="7">
        <v>44806</v>
      </c>
      <c r="G50" s="7">
        <v>44807</v>
      </c>
      <c r="H50" s="5">
        <v>1</v>
      </c>
      <c r="I50" s="5">
        <v>1</v>
      </c>
      <c r="J50" s="5">
        <v>1</v>
      </c>
      <c r="K50" s="5" t="s">
        <v>30</v>
      </c>
      <c r="L50" s="5">
        <v>321</v>
      </c>
      <c r="M50" s="5">
        <v>321</v>
      </c>
      <c r="N50" s="5" t="s">
        <v>288</v>
      </c>
      <c r="O50" s="5" t="s">
        <v>32</v>
      </c>
      <c r="P50" s="5" t="s">
        <v>33</v>
      </c>
      <c r="Q50" s="5">
        <v>0</v>
      </c>
      <c r="R50" s="8">
        <v>44803</v>
      </c>
      <c r="S50" s="7">
        <v>44810</v>
      </c>
      <c r="T50" s="5" t="s">
        <v>34</v>
      </c>
      <c r="U50" s="5">
        <v>321</v>
      </c>
      <c r="V50" s="5">
        <v>0</v>
      </c>
      <c r="W50" s="5">
        <v>0</v>
      </c>
      <c r="X50" s="5" t="s">
        <v>289</v>
      </c>
      <c r="Y50" s="5" t="s">
        <v>290</v>
      </c>
    </row>
    <row r="51" s="5" customFormat="1" spans="1:25">
      <c r="A51" s="5" t="s">
        <v>291</v>
      </c>
      <c r="B51" s="5" t="s">
        <v>26</v>
      </c>
      <c r="C51" s="5" t="s">
        <v>27</v>
      </c>
      <c r="D51" s="5" t="s">
        <v>292</v>
      </c>
      <c r="E51" s="5" t="s">
        <v>293</v>
      </c>
      <c r="F51" s="7">
        <v>44806</v>
      </c>
      <c r="G51" s="7">
        <v>44807</v>
      </c>
      <c r="H51" s="5">
        <v>1</v>
      </c>
      <c r="I51" s="5">
        <v>1</v>
      </c>
      <c r="J51" s="5">
        <v>1</v>
      </c>
      <c r="K51" s="5" t="s">
        <v>30</v>
      </c>
      <c r="L51" s="5">
        <v>746</v>
      </c>
      <c r="M51" s="5">
        <v>746</v>
      </c>
      <c r="N51" s="5" t="s">
        <v>294</v>
      </c>
      <c r="O51" s="5" t="s">
        <v>32</v>
      </c>
      <c r="P51" s="5" t="s">
        <v>33</v>
      </c>
      <c r="Q51" s="5">
        <v>0</v>
      </c>
      <c r="R51" s="8">
        <v>44803</v>
      </c>
      <c r="S51" s="7">
        <v>44810</v>
      </c>
      <c r="T51" s="5" t="s">
        <v>34</v>
      </c>
      <c r="U51" s="5">
        <v>746</v>
      </c>
      <c r="V51" s="5">
        <v>0</v>
      </c>
      <c r="W51" s="5">
        <v>0</v>
      </c>
      <c r="X51" s="5" t="s">
        <v>295</v>
      </c>
      <c r="Y51" s="5" t="s">
        <v>296</v>
      </c>
    </row>
    <row r="52" s="5" customFormat="1" spans="1:25">
      <c r="A52" s="5" t="s">
        <v>297</v>
      </c>
      <c r="B52" s="5" t="s">
        <v>26</v>
      </c>
      <c r="C52" s="5" t="s">
        <v>27</v>
      </c>
      <c r="D52" s="5" t="s">
        <v>281</v>
      </c>
      <c r="E52" s="5" t="s">
        <v>282</v>
      </c>
      <c r="F52" s="7">
        <v>44805</v>
      </c>
      <c r="G52" s="7">
        <v>44807</v>
      </c>
      <c r="H52" s="5">
        <v>1</v>
      </c>
      <c r="I52" s="5">
        <v>2</v>
      </c>
      <c r="J52" s="5">
        <v>2</v>
      </c>
      <c r="K52" s="5" t="s">
        <v>30</v>
      </c>
      <c r="L52" s="5">
        <v>820</v>
      </c>
      <c r="M52" s="5">
        <v>820</v>
      </c>
      <c r="N52" s="5" t="s">
        <v>298</v>
      </c>
      <c r="O52" s="5" t="s">
        <v>32</v>
      </c>
      <c r="P52" s="5" t="s">
        <v>33</v>
      </c>
      <c r="Q52" s="5">
        <v>0</v>
      </c>
      <c r="R52" s="8">
        <v>44804</v>
      </c>
      <c r="S52" s="7">
        <v>44810</v>
      </c>
      <c r="T52" s="5" t="s">
        <v>34</v>
      </c>
      <c r="U52" s="5">
        <v>820</v>
      </c>
      <c r="V52" s="5">
        <v>0</v>
      </c>
      <c r="W52" s="5">
        <v>0</v>
      </c>
      <c r="X52" s="5" t="s">
        <v>299</v>
      </c>
      <c r="Y52" s="5" t="s">
        <v>300</v>
      </c>
    </row>
    <row r="53" s="5" customFormat="1" spans="1:25">
      <c r="A53" s="5" t="s">
        <v>301</v>
      </c>
      <c r="B53" s="5" t="s">
        <v>26</v>
      </c>
      <c r="C53" s="5" t="s">
        <v>27</v>
      </c>
      <c r="D53" s="5" t="s">
        <v>302</v>
      </c>
      <c r="E53" s="5" t="s">
        <v>303</v>
      </c>
      <c r="F53" s="7">
        <v>44804</v>
      </c>
      <c r="G53" s="7">
        <v>44807</v>
      </c>
      <c r="H53" s="5">
        <v>1</v>
      </c>
      <c r="I53" s="5">
        <v>3</v>
      </c>
      <c r="J53" s="5">
        <v>3</v>
      </c>
      <c r="K53" s="5" t="s">
        <v>30</v>
      </c>
      <c r="L53" s="5">
        <v>690</v>
      </c>
      <c r="M53" s="5">
        <v>690</v>
      </c>
      <c r="N53" s="5" t="s">
        <v>304</v>
      </c>
      <c r="O53" s="5" t="s">
        <v>32</v>
      </c>
      <c r="P53" s="5" t="s">
        <v>33</v>
      </c>
      <c r="Q53" s="5">
        <v>0</v>
      </c>
      <c r="R53" s="8">
        <v>44804</v>
      </c>
      <c r="S53" s="7">
        <v>44810</v>
      </c>
      <c r="T53" s="5" t="s">
        <v>34</v>
      </c>
      <c r="U53" s="5">
        <v>690</v>
      </c>
      <c r="V53" s="5">
        <v>0</v>
      </c>
      <c r="W53" s="5">
        <v>0</v>
      </c>
      <c r="X53" s="5" t="s">
        <v>305</v>
      </c>
      <c r="Y53" s="5" t="s">
        <v>306</v>
      </c>
    </row>
    <row r="54" s="5" customFormat="1" spans="1:25">
      <c r="A54" s="5" t="s">
        <v>307</v>
      </c>
      <c r="B54" s="5" t="s">
        <v>26</v>
      </c>
      <c r="C54" s="5" t="s">
        <v>27</v>
      </c>
      <c r="D54" s="5" t="s">
        <v>45</v>
      </c>
      <c r="E54" s="5" t="s">
        <v>46</v>
      </c>
      <c r="F54" s="7">
        <v>44806</v>
      </c>
      <c r="G54" s="7">
        <v>44807</v>
      </c>
      <c r="H54" s="5">
        <v>1</v>
      </c>
      <c r="I54" s="5">
        <v>1</v>
      </c>
      <c r="J54" s="5">
        <v>1</v>
      </c>
      <c r="K54" s="5" t="s">
        <v>30</v>
      </c>
      <c r="L54" s="5">
        <v>875</v>
      </c>
      <c r="M54" s="5">
        <v>875</v>
      </c>
      <c r="N54" s="5" t="s">
        <v>308</v>
      </c>
      <c r="O54" s="5" t="s">
        <v>32</v>
      </c>
      <c r="P54" s="5" t="s">
        <v>33</v>
      </c>
      <c r="Q54" s="5">
        <v>0</v>
      </c>
      <c r="R54" s="8">
        <v>44804</v>
      </c>
      <c r="S54" s="7">
        <v>44810</v>
      </c>
      <c r="T54" s="5" t="s">
        <v>34</v>
      </c>
      <c r="U54" s="5">
        <v>875</v>
      </c>
      <c r="V54" s="5">
        <v>0</v>
      </c>
      <c r="W54" s="5">
        <v>0</v>
      </c>
      <c r="X54" s="5" t="s">
        <v>309</v>
      </c>
      <c r="Y54" s="5" t="s">
        <v>310</v>
      </c>
    </row>
    <row r="55" s="5" customFormat="1" spans="1:25">
      <c r="A55" s="5" t="s">
        <v>311</v>
      </c>
      <c r="B55" s="5" t="s">
        <v>26</v>
      </c>
      <c r="C55" s="5" t="s">
        <v>27</v>
      </c>
      <c r="D55" s="5" t="s">
        <v>312</v>
      </c>
      <c r="E55" s="5" t="s">
        <v>313</v>
      </c>
      <c r="F55" s="7">
        <v>44806</v>
      </c>
      <c r="G55" s="7">
        <v>44807</v>
      </c>
      <c r="H55" s="5">
        <v>1</v>
      </c>
      <c r="I55" s="5">
        <v>1</v>
      </c>
      <c r="J55" s="5">
        <v>1</v>
      </c>
      <c r="K55" s="5" t="s">
        <v>30</v>
      </c>
      <c r="L55" s="5">
        <v>1486.08</v>
      </c>
      <c r="M55" s="5">
        <v>1486.08</v>
      </c>
      <c r="N55" s="5" t="s">
        <v>314</v>
      </c>
      <c r="O55" s="5" t="s">
        <v>32</v>
      </c>
      <c r="P55" s="5" t="s">
        <v>33</v>
      </c>
      <c r="Q55" s="5">
        <v>0</v>
      </c>
      <c r="R55" s="8">
        <v>44804</v>
      </c>
      <c r="S55" s="7">
        <v>44810</v>
      </c>
      <c r="T55" s="5" t="s">
        <v>34</v>
      </c>
      <c r="U55" s="5">
        <v>1486.08</v>
      </c>
      <c r="V55" s="5">
        <v>0</v>
      </c>
      <c r="W55" s="5">
        <v>0</v>
      </c>
      <c r="X55" s="5" t="s">
        <v>315</v>
      </c>
      <c r="Y55" s="5" t="s">
        <v>42</v>
      </c>
    </row>
    <row r="56" s="5" customFormat="1" spans="1:25">
      <c r="A56" s="5" t="s">
        <v>316</v>
      </c>
      <c r="B56" s="5" t="s">
        <v>26</v>
      </c>
      <c r="C56" s="5" t="s">
        <v>27</v>
      </c>
      <c r="D56" s="5" t="s">
        <v>317</v>
      </c>
      <c r="E56" s="5" t="s">
        <v>318</v>
      </c>
      <c r="F56" s="7">
        <v>44805</v>
      </c>
      <c r="G56" s="7">
        <v>44807</v>
      </c>
      <c r="H56" s="5">
        <v>1</v>
      </c>
      <c r="I56" s="5">
        <v>2</v>
      </c>
      <c r="J56" s="5">
        <v>2</v>
      </c>
      <c r="K56" s="5" t="s">
        <v>30</v>
      </c>
      <c r="L56" s="5">
        <v>550</v>
      </c>
      <c r="M56" s="5">
        <v>550</v>
      </c>
      <c r="N56" s="5" t="s">
        <v>319</v>
      </c>
      <c r="O56" s="5" t="s">
        <v>32</v>
      </c>
      <c r="P56" s="5" t="s">
        <v>33</v>
      </c>
      <c r="Q56" s="5">
        <v>0</v>
      </c>
      <c r="R56" s="8">
        <v>44804</v>
      </c>
      <c r="S56" s="7">
        <v>44810</v>
      </c>
      <c r="T56" s="5" t="s">
        <v>34</v>
      </c>
      <c r="U56" s="5">
        <v>550</v>
      </c>
      <c r="V56" s="5">
        <v>0</v>
      </c>
      <c r="W56" s="5">
        <v>0</v>
      </c>
      <c r="X56" s="5" t="s">
        <v>320</v>
      </c>
      <c r="Y56" s="5" t="s">
        <v>321</v>
      </c>
    </row>
    <row r="57" s="5" customFormat="1" spans="1:25">
      <c r="A57" s="5" t="s">
        <v>322</v>
      </c>
      <c r="B57" s="5" t="s">
        <v>26</v>
      </c>
      <c r="C57" s="5" t="s">
        <v>27</v>
      </c>
      <c r="D57" s="5" t="s">
        <v>244</v>
      </c>
      <c r="E57" s="5" t="s">
        <v>245</v>
      </c>
      <c r="F57" s="7">
        <v>44806</v>
      </c>
      <c r="G57" s="7">
        <v>44807</v>
      </c>
      <c r="H57" s="5">
        <v>1</v>
      </c>
      <c r="I57" s="5">
        <v>1</v>
      </c>
      <c r="J57" s="5">
        <v>1</v>
      </c>
      <c r="K57" s="5" t="s">
        <v>30</v>
      </c>
      <c r="L57" s="5">
        <v>742</v>
      </c>
      <c r="M57" s="5">
        <v>742</v>
      </c>
      <c r="N57" s="5" t="s">
        <v>323</v>
      </c>
      <c r="O57" s="5" t="s">
        <v>32</v>
      </c>
      <c r="P57" s="5" t="s">
        <v>33</v>
      </c>
      <c r="Q57" s="5">
        <v>0</v>
      </c>
      <c r="R57" s="8">
        <v>44804</v>
      </c>
      <c r="S57" s="7">
        <v>44810</v>
      </c>
      <c r="T57" s="5" t="s">
        <v>34</v>
      </c>
      <c r="U57" s="5">
        <v>742</v>
      </c>
      <c r="V57" s="5">
        <v>0</v>
      </c>
      <c r="W57" s="5">
        <v>0</v>
      </c>
      <c r="X57" s="5" t="s">
        <v>324</v>
      </c>
      <c r="Y57" s="5" t="s">
        <v>325</v>
      </c>
    </row>
    <row r="58" s="5" customFormat="1" spans="1:25">
      <c r="A58" s="5" t="s">
        <v>326</v>
      </c>
      <c r="B58" s="5" t="s">
        <v>26</v>
      </c>
      <c r="C58" s="5" t="s">
        <v>27</v>
      </c>
      <c r="D58" s="5" t="s">
        <v>192</v>
      </c>
      <c r="E58" s="5" t="s">
        <v>327</v>
      </c>
      <c r="F58" s="7">
        <v>44805</v>
      </c>
      <c r="G58" s="7">
        <v>44807</v>
      </c>
      <c r="H58" s="5">
        <v>1</v>
      </c>
      <c r="I58" s="5">
        <v>2</v>
      </c>
      <c r="J58" s="5">
        <v>2</v>
      </c>
      <c r="K58" s="5" t="s">
        <v>30</v>
      </c>
      <c r="L58" s="5">
        <v>703</v>
      </c>
      <c r="M58" s="5">
        <v>703</v>
      </c>
      <c r="N58" s="5" t="s">
        <v>328</v>
      </c>
      <c r="O58" s="5" t="s">
        <v>32</v>
      </c>
      <c r="P58" s="5" t="s">
        <v>33</v>
      </c>
      <c r="Q58" s="5">
        <v>0</v>
      </c>
      <c r="R58" s="8">
        <v>44804</v>
      </c>
      <c r="S58" s="7">
        <v>44810</v>
      </c>
      <c r="T58" s="5" t="s">
        <v>34</v>
      </c>
      <c r="U58" s="5">
        <v>703</v>
      </c>
      <c r="V58" s="5">
        <v>0</v>
      </c>
      <c r="W58" s="5">
        <v>0</v>
      </c>
      <c r="X58" s="5" t="s">
        <v>329</v>
      </c>
      <c r="Y58" s="5" t="s">
        <v>330</v>
      </c>
    </row>
    <row r="59" s="5" customFormat="1" spans="1:25">
      <c r="A59" s="5" t="s">
        <v>331</v>
      </c>
      <c r="B59" s="5" t="s">
        <v>26</v>
      </c>
      <c r="C59" s="5" t="s">
        <v>27</v>
      </c>
      <c r="D59" s="5" t="s">
        <v>332</v>
      </c>
      <c r="E59" s="5" t="s">
        <v>333</v>
      </c>
      <c r="F59" s="7">
        <v>44805</v>
      </c>
      <c r="G59" s="7">
        <v>44807</v>
      </c>
      <c r="H59" s="5">
        <v>1</v>
      </c>
      <c r="I59" s="5">
        <v>2</v>
      </c>
      <c r="J59" s="5">
        <v>2</v>
      </c>
      <c r="K59" s="5" t="s">
        <v>30</v>
      </c>
      <c r="L59" s="5">
        <v>854</v>
      </c>
      <c r="M59" s="5">
        <v>854</v>
      </c>
      <c r="N59" s="5" t="s">
        <v>334</v>
      </c>
      <c r="O59" s="5" t="s">
        <v>32</v>
      </c>
      <c r="P59" s="5" t="s">
        <v>33</v>
      </c>
      <c r="Q59" s="5">
        <v>0</v>
      </c>
      <c r="R59" s="8">
        <v>44804</v>
      </c>
      <c r="S59" s="7">
        <v>44810</v>
      </c>
      <c r="T59" s="5" t="s">
        <v>34</v>
      </c>
      <c r="U59" s="5">
        <v>854</v>
      </c>
      <c r="V59" s="5">
        <v>0</v>
      </c>
      <c r="W59" s="5">
        <v>0</v>
      </c>
      <c r="X59" s="5" t="s">
        <v>335</v>
      </c>
      <c r="Y59" s="5" t="s">
        <v>336</v>
      </c>
    </row>
    <row r="60" s="5" customFormat="1" spans="1:25">
      <c r="A60" s="5" t="s">
        <v>337</v>
      </c>
      <c r="B60" s="5" t="s">
        <v>26</v>
      </c>
      <c r="C60" s="5" t="s">
        <v>27</v>
      </c>
      <c r="D60" s="5" t="s">
        <v>338</v>
      </c>
      <c r="E60" s="5" t="s">
        <v>339</v>
      </c>
      <c r="F60" s="7">
        <v>44806</v>
      </c>
      <c r="G60" s="7">
        <v>44807</v>
      </c>
      <c r="H60" s="5">
        <v>3</v>
      </c>
      <c r="I60" s="5">
        <v>1</v>
      </c>
      <c r="J60" s="5">
        <v>3</v>
      </c>
      <c r="K60" s="5" t="s">
        <v>30</v>
      </c>
      <c r="L60" s="5">
        <v>723</v>
      </c>
      <c r="M60" s="5">
        <v>723</v>
      </c>
      <c r="N60" s="5" t="s">
        <v>340</v>
      </c>
      <c r="O60" s="5" t="s">
        <v>32</v>
      </c>
      <c r="P60" s="5" t="s">
        <v>33</v>
      </c>
      <c r="Q60" s="5">
        <v>0</v>
      </c>
      <c r="R60" s="8">
        <v>44804</v>
      </c>
      <c r="S60" s="7">
        <v>44810</v>
      </c>
      <c r="T60" s="5" t="s">
        <v>34</v>
      </c>
      <c r="U60" s="5">
        <v>723</v>
      </c>
      <c r="V60" s="5">
        <v>0</v>
      </c>
      <c r="W60" s="5">
        <v>0</v>
      </c>
      <c r="X60" s="5" t="s">
        <v>341</v>
      </c>
      <c r="Y60" s="5" t="s">
        <v>342</v>
      </c>
    </row>
    <row r="61" s="5" customFormat="1" spans="1:25">
      <c r="A61" s="5" t="s">
        <v>343</v>
      </c>
      <c r="B61" s="5" t="s">
        <v>26</v>
      </c>
      <c r="C61" s="5" t="s">
        <v>27</v>
      </c>
      <c r="D61" s="5" t="s">
        <v>344</v>
      </c>
      <c r="E61" s="5" t="s">
        <v>345</v>
      </c>
      <c r="F61" s="7">
        <v>44806</v>
      </c>
      <c r="G61" s="7">
        <v>44807</v>
      </c>
      <c r="H61" s="5">
        <v>1</v>
      </c>
      <c r="I61" s="5">
        <v>1</v>
      </c>
      <c r="J61" s="5">
        <v>1</v>
      </c>
      <c r="K61" s="5" t="s">
        <v>30</v>
      </c>
      <c r="L61" s="5">
        <v>836</v>
      </c>
      <c r="M61" s="5">
        <v>836</v>
      </c>
      <c r="N61" s="5" t="s">
        <v>346</v>
      </c>
      <c r="O61" s="5" t="s">
        <v>32</v>
      </c>
      <c r="P61" s="5" t="s">
        <v>33</v>
      </c>
      <c r="Q61" s="5">
        <v>0</v>
      </c>
      <c r="R61" s="8">
        <v>44804</v>
      </c>
      <c r="S61" s="7">
        <v>44810</v>
      </c>
      <c r="T61" s="5" t="s">
        <v>34</v>
      </c>
      <c r="U61" s="5">
        <v>836</v>
      </c>
      <c r="V61" s="5">
        <v>0</v>
      </c>
      <c r="W61" s="5">
        <v>0</v>
      </c>
      <c r="X61" s="5" t="s">
        <v>347</v>
      </c>
      <c r="Y61" s="5" t="s">
        <v>348</v>
      </c>
    </row>
    <row r="62" s="5" customFormat="1" spans="1:25">
      <c r="A62" s="5" t="s">
        <v>349</v>
      </c>
      <c r="B62" s="5" t="s">
        <v>26</v>
      </c>
      <c r="C62" s="5" t="s">
        <v>27</v>
      </c>
      <c r="D62" s="5" t="s">
        <v>233</v>
      </c>
      <c r="E62" s="5" t="s">
        <v>350</v>
      </c>
      <c r="F62" s="7">
        <v>44805</v>
      </c>
      <c r="G62" s="7">
        <v>44807</v>
      </c>
      <c r="H62" s="5">
        <v>1</v>
      </c>
      <c r="I62" s="5">
        <v>2</v>
      </c>
      <c r="J62" s="5">
        <v>2</v>
      </c>
      <c r="K62" s="5" t="s">
        <v>30</v>
      </c>
      <c r="L62" s="5">
        <v>1264</v>
      </c>
      <c r="M62" s="5">
        <v>1264</v>
      </c>
      <c r="N62" s="5" t="s">
        <v>351</v>
      </c>
      <c r="O62" s="5" t="s">
        <v>32</v>
      </c>
      <c r="P62" s="5" t="s">
        <v>33</v>
      </c>
      <c r="Q62" s="5">
        <v>0</v>
      </c>
      <c r="R62" s="8">
        <v>44805</v>
      </c>
      <c r="S62" s="7">
        <v>44810</v>
      </c>
      <c r="T62" s="5" t="s">
        <v>34</v>
      </c>
      <c r="U62" s="5">
        <v>1264</v>
      </c>
      <c r="V62" s="5">
        <v>0</v>
      </c>
      <c r="W62" s="5">
        <v>0</v>
      </c>
      <c r="X62" s="5" t="s">
        <v>352</v>
      </c>
      <c r="Y62" s="5" t="s">
        <v>353</v>
      </c>
    </row>
    <row r="63" s="5" customFormat="1" spans="1:25">
      <c r="A63" s="5" t="s">
        <v>354</v>
      </c>
      <c r="B63" s="5" t="s">
        <v>26</v>
      </c>
      <c r="C63" s="5" t="s">
        <v>27</v>
      </c>
      <c r="D63" s="5" t="s">
        <v>192</v>
      </c>
      <c r="E63" s="5" t="s">
        <v>287</v>
      </c>
      <c r="F63" s="7">
        <v>44806</v>
      </c>
      <c r="G63" s="7">
        <v>44807</v>
      </c>
      <c r="H63" s="5">
        <v>1</v>
      </c>
      <c r="I63" s="5">
        <v>1</v>
      </c>
      <c r="J63" s="5">
        <v>1</v>
      </c>
      <c r="K63" s="5" t="s">
        <v>30</v>
      </c>
      <c r="L63" s="5">
        <v>321</v>
      </c>
      <c r="M63" s="5">
        <v>321</v>
      </c>
      <c r="N63" s="5" t="s">
        <v>355</v>
      </c>
      <c r="O63" s="5" t="s">
        <v>32</v>
      </c>
      <c r="P63" s="5" t="s">
        <v>33</v>
      </c>
      <c r="Q63" s="5">
        <v>0</v>
      </c>
      <c r="R63" s="8">
        <v>44805</v>
      </c>
      <c r="S63" s="7">
        <v>44810</v>
      </c>
      <c r="T63" s="5" t="s">
        <v>34</v>
      </c>
      <c r="U63" s="5">
        <v>321</v>
      </c>
      <c r="V63" s="5">
        <v>0</v>
      </c>
      <c r="W63" s="5">
        <v>0</v>
      </c>
      <c r="X63" s="5" t="s">
        <v>356</v>
      </c>
      <c r="Y63" s="5" t="s">
        <v>357</v>
      </c>
    </row>
    <row r="64" s="5" customFormat="1" spans="1:25">
      <c r="A64" s="5" t="s">
        <v>358</v>
      </c>
      <c r="B64" s="5" t="s">
        <v>26</v>
      </c>
      <c r="C64" s="5" t="s">
        <v>27</v>
      </c>
      <c r="D64" s="5" t="s">
        <v>192</v>
      </c>
      <c r="E64" s="5" t="s">
        <v>359</v>
      </c>
      <c r="F64" s="7">
        <v>44806</v>
      </c>
      <c r="G64" s="7">
        <v>44807</v>
      </c>
      <c r="H64" s="5">
        <v>1</v>
      </c>
      <c r="I64" s="5">
        <v>1</v>
      </c>
      <c r="J64" s="5">
        <v>1</v>
      </c>
      <c r="K64" s="5" t="s">
        <v>30</v>
      </c>
      <c r="L64" s="5">
        <v>365</v>
      </c>
      <c r="M64" s="5">
        <v>365</v>
      </c>
      <c r="N64" s="5" t="s">
        <v>360</v>
      </c>
      <c r="O64" s="5" t="s">
        <v>32</v>
      </c>
      <c r="P64" s="5" t="s">
        <v>33</v>
      </c>
      <c r="Q64" s="5">
        <v>0</v>
      </c>
      <c r="R64" s="8">
        <v>44805</v>
      </c>
      <c r="S64" s="7">
        <v>44810</v>
      </c>
      <c r="T64" s="5" t="s">
        <v>34</v>
      </c>
      <c r="U64" s="5">
        <v>365</v>
      </c>
      <c r="V64" s="5">
        <v>0</v>
      </c>
      <c r="W64" s="5">
        <v>0</v>
      </c>
      <c r="X64" s="5" t="s">
        <v>361</v>
      </c>
      <c r="Y64" s="5" t="s">
        <v>362</v>
      </c>
    </row>
    <row r="65" s="5" customFormat="1" spans="1:25">
      <c r="A65" s="5" t="s">
        <v>363</v>
      </c>
      <c r="B65" s="5" t="s">
        <v>26</v>
      </c>
      <c r="C65" s="5" t="s">
        <v>27</v>
      </c>
      <c r="D65" s="5" t="s">
        <v>364</v>
      </c>
      <c r="E65" s="5" t="s">
        <v>365</v>
      </c>
      <c r="F65" s="7">
        <v>44806</v>
      </c>
      <c r="G65" s="7">
        <v>44807</v>
      </c>
      <c r="H65" s="5">
        <v>1</v>
      </c>
      <c r="I65" s="5">
        <v>1</v>
      </c>
      <c r="J65" s="5">
        <v>1</v>
      </c>
      <c r="K65" s="5" t="s">
        <v>30</v>
      </c>
      <c r="L65" s="5">
        <v>863.25</v>
      </c>
      <c r="M65" s="5">
        <v>863.25</v>
      </c>
      <c r="N65" s="5" t="s">
        <v>366</v>
      </c>
      <c r="O65" s="5" t="s">
        <v>32</v>
      </c>
      <c r="P65" s="5" t="s">
        <v>33</v>
      </c>
      <c r="Q65" s="5">
        <v>0</v>
      </c>
      <c r="R65" s="8">
        <v>44805</v>
      </c>
      <c r="S65" s="7">
        <v>44810</v>
      </c>
      <c r="T65" s="5" t="s">
        <v>34</v>
      </c>
      <c r="U65" s="5">
        <v>863.25</v>
      </c>
      <c r="V65" s="5">
        <v>0</v>
      </c>
      <c r="W65" s="5">
        <v>0</v>
      </c>
      <c r="X65" s="5" t="s">
        <v>367</v>
      </c>
      <c r="Y65" s="5" t="s">
        <v>42</v>
      </c>
    </row>
    <row r="66" s="5" customFormat="1" spans="1:25">
      <c r="A66" s="5" t="s">
        <v>368</v>
      </c>
      <c r="B66" s="5" t="s">
        <v>26</v>
      </c>
      <c r="C66" s="5" t="s">
        <v>27</v>
      </c>
      <c r="D66" s="5" t="s">
        <v>369</v>
      </c>
      <c r="E66" s="5" t="s">
        <v>370</v>
      </c>
      <c r="F66" s="7">
        <v>44805</v>
      </c>
      <c r="G66" s="7">
        <v>44807</v>
      </c>
      <c r="H66" s="5">
        <v>1</v>
      </c>
      <c r="I66" s="5">
        <v>2</v>
      </c>
      <c r="J66" s="5">
        <v>2</v>
      </c>
      <c r="K66" s="5" t="s">
        <v>30</v>
      </c>
      <c r="L66" s="5">
        <v>1724</v>
      </c>
      <c r="M66" s="5">
        <v>1724</v>
      </c>
      <c r="N66" s="5" t="s">
        <v>371</v>
      </c>
      <c r="O66" s="5" t="s">
        <v>32</v>
      </c>
      <c r="P66" s="5" t="s">
        <v>33</v>
      </c>
      <c r="Q66" s="5">
        <v>0</v>
      </c>
      <c r="R66" s="8">
        <v>44805</v>
      </c>
      <c r="S66" s="7">
        <v>44810</v>
      </c>
      <c r="T66" s="5" t="s">
        <v>34</v>
      </c>
      <c r="U66" s="5">
        <v>1724</v>
      </c>
      <c r="V66" s="5">
        <v>0</v>
      </c>
      <c r="W66" s="5">
        <v>0</v>
      </c>
      <c r="X66" s="5" t="s">
        <v>372</v>
      </c>
      <c r="Y66" s="5" t="s">
        <v>373</v>
      </c>
    </row>
    <row r="67" s="5" customFormat="1" spans="1:25">
      <c r="A67" s="5" t="s">
        <v>374</v>
      </c>
      <c r="B67" s="5" t="s">
        <v>26</v>
      </c>
      <c r="C67" s="5" t="s">
        <v>27</v>
      </c>
      <c r="D67" s="5" t="s">
        <v>375</v>
      </c>
      <c r="E67" s="5" t="s">
        <v>376</v>
      </c>
      <c r="F67" s="7">
        <v>44806</v>
      </c>
      <c r="G67" s="7">
        <v>44807</v>
      </c>
      <c r="H67" s="5">
        <v>1</v>
      </c>
      <c r="I67" s="5">
        <v>1</v>
      </c>
      <c r="J67" s="5">
        <v>1</v>
      </c>
      <c r="K67" s="5" t="s">
        <v>30</v>
      </c>
      <c r="L67" s="5">
        <v>832</v>
      </c>
      <c r="M67" s="5">
        <v>832</v>
      </c>
      <c r="N67" s="5" t="s">
        <v>377</v>
      </c>
      <c r="O67" s="5" t="s">
        <v>32</v>
      </c>
      <c r="P67" s="5" t="s">
        <v>33</v>
      </c>
      <c r="Q67" s="5">
        <v>0</v>
      </c>
      <c r="R67" s="8">
        <v>44805</v>
      </c>
      <c r="S67" s="7">
        <v>44810</v>
      </c>
      <c r="T67" s="5" t="s">
        <v>34</v>
      </c>
      <c r="U67" s="5">
        <v>832</v>
      </c>
      <c r="V67" s="5">
        <v>0</v>
      </c>
      <c r="W67" s="5">
        <v>0</v>
      </c>
      <c r="X67" s="5" t="s">
        <v>378</v>
      </c>
      <c r="Y67" s="5" t="s">
        <v>42</v>
      </c>
    </row>
    <row r="68" s="5" customFormat="1" spans="1:25">
      <c r="A68" s="5" t="s">
        <v>379</v>
      </c>
      <c r="B68" s="5" t="s">
        <v>26</v>
      </c>
      <c r="C68" s="5" t="s">
        <v>27</v>
      </c>
      <c r="D68" s="5" t="s">
        <v>244</v>
      </c>
      <c r="E68" s="5" t="s">
        <v>245</v>
      </c>
      <c r="F68" s="7">
        <v>44806</v>
      </c>
      <c r="G68" s="7">
        <v>44807</v>
      </c>
      <c r="H68" s="5">
        <v>1</v>
      </c>
      <c r="I68" s="5">
        <v>1</v>
      </c>
      <c r="J68" s="5">
        <v>1</v>
      </c>
      <c r="K68" s="5" t="s">
        <v>30</v>
      </c>
      <c r="L68" s="5">
        <v>742</v>
      </c>
      <c r="M68" s="5">
        <v>742</v>
      </c>
      <c r="N68" s="5" t="s">
        <v>380</v>
      </c>
      <c r="O68" s="5" t="s">
        <v>32</v>
      </c>
      <c r="P68" s="5" t="s">
        <v>33</v>
      </c>
      <c r="Q68" s="5">
        <v>0</v>
      </c>
      <c r="R68" s="8">
        <v>44805</v>
      </c>
      <c r="S68" s="7">
        <v>44810</v>
      </c>
      <c r="T68" s="5" t="s">
        <v>34</v>
      </c>
      <c r="U68" s="5">
        <v>742</v>
      </c>
      <c r="V68" s="5">
        <v>0</v>
      </c>
      <c r="W68" s="5">
        <v>0</v>
      </c>
      <c r="X68" s="5" t="s">
        <v>381</v>
      </c>
      <c r="Y68" s="5" t="s">
        <v>382</v>
      </c>
    </row>
    <row r="69" s="5" customFormat="1" spans="1:25">
      <c r="A69" s="5" t="s">
        <v>374</v>
      </c>
      <c r="B69" s="5" t="s">
        <v>26</v>
      </c>
      <c r="C69" s="5" t="s">
        <v>43</v>
      </c>
      <c r="D69" s="5" t="s">
        <v>375</v>
      </c>
      <c r="E69" s="5" t="s">
        <v>376</v>
      </c>
      <c r="F69" s="7">
        <v>44806</v>
      </c>
      <c r="G69" s="7">
        <v>44807</v>
      </c>
      <c r="H69" s="5">
        <v>1</v>
      </c>
      <c r="I69" s="5">
        <v>1</v>
      </c>
      <c r="J69" s="5">
        <v>1</v>
      </c>
      <c r="K69" s="5" t="s">
        <v>30</v>
      </c>
      <c r="L69" s="5">
        <v>-832</v>
      </c>
      <c r="M69" s="5">
        <v>-832</v>
      </c>
      <c r="N69" s="5" t="s">
        <v>377</v>
      </c>
      <c r="O69" s="5" t="s">
        <v>32</v>
      </c>
      <c r="P69" s="5" t="s">
        <v>33</v>
      </c>
      <c r="Q69" s="5">
        <v>0</v>
      </c>
      <c r="R69" s="8">
        <v>44805</v>
      </c>
      <c r="S69" s="7">
        <v>44810</v>
      </c>
      <c r="T69" s="5" t="s">
        <v>34</v>
      </c>
      <c r="U69" s="5">
        <v>-832</v>
      </c>
      <c r="V69" s="5">
        <v>0</v>
      </c>
      <c r="W69" s="5">
        <v>0</v>
      </c>
      <c r="X69" s="5" t="s">
        <v>378</v>
      </c>
      <c r="Y69" s="5" t="s">
        <v>42</v>
      </c>
    </row>
    <row r="70" s="5" customFormat="1" spans="1:25">
      <c r="A70" s="5" t="s">
        <v>374</v>
      </c>
      <c r="B70" s="5" t="s">
        <v>26</v>
      </c>
      <c r="C70" s="5" t="s">
        <v>383</v>
      </c>
      <c r="D70" s="5" t="s">
        <v>375</v>
      </c>
      <c r="E70" s="5" t="s">
        <v>376</v>
      </c>
      <c r="F70" s="7">
        <v>44806</v>
      </c>
      <c r="G70" s="7">
        <v>44807</v>
      </c>
      <c r="H70" s="5">
        <v>1</v>
      </c>
      <c r="I70" s="5">
        <v>1</v>
      </c>
      <c r="J70" s="5">
        <v>1</v>
      </c>
      <c r="K70" s="5" t="s">
        <v>30</v>
      </c>
      <c r="L70" s="5">
        <v>0</v>
      </c>
      <c r="M70" s="5">
        <v>0</v>
      </c>
      <c r="N70" s="5" t="s">
        <v>377</v>
      </c>
      <c r="O70" s="5" t="s">
        <v>32</v>
      </c>
      <c r="P70" s="5" t="s">
        <v>33</v>
      </c>
      <c r="Q70" s="5">
        <v>0</v>
      </c>
      <c r="R70" s="8">
        <v>44805</v>
      </c>
      <c r="S70" s="7">
        <v>44810</v>
      </c>
      <c r="T70" s="5" t="s">
        <v>34</v>
      </c>
      <c r="U70" s="5">
        <v>0</v>
      </c>
      <c r="V70" s="5">
        <v>0</v>
      </c>
      <c r="W70" s="5">
        <v>0</v>
      </c>
      <c r="X70" s="5" t="s">
        <v>378</v>
      </c>
      <c r="Y70" s="5" t="s">
        <v>42</v>
      </c>
    </row>
    <row r="71" s="5" customFormat="1" spans="1:25">
      <c r="A71" s="5" t="s">
        <v>384</v>
      </c>
      <c r="B71" s="5" t="s">
        <v>26</v>
      </c>
      <c r="C71" s="5" t="s">
        <v>27</v>
      </c>
      <c r="D71" s="5" t="s">
        <v>115</v>
      </c>
      <c r="E71" s="5" t="s">
        <v>122</v>
      </c>
      <c r="F71" s="7">
        <v>44806</v>
      </c>
      <c r="G71" s="7">
        <v>44807</v>
      </c>
      <c r="H71" s="5">
        <v>1</v>
      </c>
      <c r="I71" s="5">
        <v>1</v>
      </c>
      <c r="J71" s="5">
        <v>1</v>
      </c>
      <c r="K71" s="5" t="s">
        <v>30</v>
      </c>
      <c r="L71" s="5">
        <v>497</v>
      </c>
      <c r="M71" s="5">
        <v>497</v>
      </c>
      <c r="N71" s="5" t="s">
        <v>385</v>
      </c>
      <c r="O71" s="5" t="s">
        <v>32</v>
      </c>
      <c r="P71" s="5" t="s">
        <v>33</v>
      </c>
      <c r="Q71" s="5">
        <v>0</v>
      </c>
      <c r="R71" s="8">
        <v>44805</v>
      </c>
      <c r="S71" s="7">
        <v>44810</v>
      </c>
      <c r="T71" s="5" t="s">
        <v>34</v>
      </c>
      <c r="U71" s="5">
        <v>497</v>
      </c>
      <c r="V71" s="5">
        <v>0</v>
      </c>
      <c r="W71" s="5">
        <v>0</v>
      </c>
      <c r="X71" s="5" t="s">
        <v>386</v>
      </c>
      <c r="Y71" s="5" t="s">
        <v>387</v>
      </c>
    </row>
    <row r="72" s="5" customFormat="1" spans="1:25">
      <c r="A72" s="5" t="s">
        <v>388</v>
      </c>
      <c r="B72" s="5" t="s">
        <v>26</v>
      </c>
      <c r="C72" s="5" t="s">
        <v>27</v>
      </c>
      <c r="D72" s="5" t="s">
        <v>389</v>
      </c>
      <c r="E72" s="5" t="s">
        <v>390</v>
      </c>
      <c r="F72" s="7">
        <v>44806</v>
      </c>
      <c r="G72" s="7">
        <v>44807</v>
      </c>
      <c r="H72" s="5">
        <v>1</v>
      </c>
      <c r="I72" s="5">
        <v>1</v>
      </c>
      <c r="J72" s="5">
        <v>1</v>
      </c>
      <c r="K72" s="5" t="s">
        <v>30</v>
      </c>
      <c r="L72" s="5">
        <v>654.53</v>
      </c>
      <c r="M72" s="5">
        <v>654.53</v>
      </c>
      <c r="N72" s="5" t="s">
        <v>391</v>
      </c>
      <c r="O72" s="5" t="s">
        <v>32</v>
      </c>
      <c r="P72" s="5" t="s">
        <v>33</v>
      </c>
      <c r="Q72" s="5">
        <v>0</v>
      </c>
      <c r="R72" s="8">
        <v>44806</v>
      </c>
      <c r="S72" s="7">
        <v>44810</v>
      </c>
      <c r="T72" s="5" t="s">
        <v>34</v>
      </c>
      <c r="U72" s="5">
        <v>654.53</v>
      </c>
      <c r="V72" s="5">
        <v>0</v>
      </c>
      <c r="W72" s="5">
        <v>0</v>
      </c>
      <c r="X72" s="5" t="s">
        <v>392</v>
      </c>
      <c r="Y72" s="5" t="s">
        <v>42</v>
      </c>
    </row>
    <row r="73" s="5" customFormat="1" spans="1:25">
      <c r="A73" s="5" t="s">
        <v>393</v>
      </c>
      <c r="B73" s="5" t="s">
        <v>26</v>
      </c>
      <c r="C73" s="5" t="s">
        <v>27</v>
      </c>
      <c r="D73" s="5" t="s">
        <v>375</v>
      </c>
      <c r="E73" s="5" t="s">
        <v>376</v>
      </c>
      <c r="F73" s="7">
        <v>44806</v>
      </c>
      <c r="G73" s="7">
        <v>44807</v>
      </c>
      <c r="H73" s="5">
        <v>1</v>
      </c>
      <c r="I73" s="5">
        <v>1</v>
      </c>
      <c r="J73" s="5">
        <v>1</v>
      </c>
      <c r="K73" s="5" t="s">
        <v>30</v>
      </c>
      <c r="L73" s="5">
        <v>832</v>
      </c>
      <c r="M73" s="5">
        <v>832</v>
      </c>
      <c r="N73" s="5" t="s">
        <v>377</v>
      </c>
      <c r="O73" s="5" t="s">
        <v>32</v>
      </c>
      <c r="P73" s="5" t="s">
        <v>33</v>
      </c>
      <c r="Q73" s="5">
        <v>0</v>
      </c>
      <c r="R73" s="8">
        <v>44806</v>
      </c>
      <c r="S73" s="7">
        <v>44810</v>
      </c>
      <c r="T73" s="5" t="s">
        <v>34</v>
      </c>
      <c r="U73" s="5">
        <v>832</v>
      </c>
      <c r="V73" s="5">
        <v>0</v>
      </c>
      <c r="W73" s="5">
        <v>0</v>
      </c>
      <c r="X73" s="5" t="s">
        <v>42</v>
      </c>
      <c r="Y73" s="5" t="s">
        <v>42</v>
      </c>
    </row>
    <row r="74" s="5" customFormat="1" spans="1:25">
      <c r="A74" s="5" t="s">
        <v>388</v>
      </c>
      <c r="B74" s="5" t="s">
        <v>26</v>
      </c>
      <c r="C74" s="5" t="s">
        <v>43</v>
      </c>
      <c r="D74" s="5" t="s">
        <v>389</v>
      </c>
      <c r="E74" s="5" t="s">
        <v>390</v>
      </c>
      <c r="F74" s="7">
        <v>44806</v>
      </c>
      <c r="G74" s="7">
        <v>44807</v>
      </c>
      <c r="H74" s="5">
        <v>1</v>
      </c>
      <c r="I74" s="5">
        <v>1</v>
      </c>
      <c r="J74" s="5">
        <v>1</v>
      </c>
      <c r="K74" s="5" t="s">
        <v>30</v>
      </c>
      <c r="L74" s="5">
        <v>-654.53</v>
      </c>
      <c r="M74" s="5">
        <v>-654.53</v>
      </c>
      <c r="N74" s="5" t="s">
        <v>391</v>
      </c>
      <c r="O74" s="5" t="s">
        <v>32</v>
      </c>
      <c r="P74" s="5" t="s">
        <v>33</v>
      </c>
      <c r="Q74" s="5">
        <v>0</v>
      </c>
      <c r="R74" s="8">
        <v>44806</v>
      </c>
      <c r="S74" s="7">
        <v>44810</v>
      </c>
      <c r="T74" s="5" t="s">
        <v>34</v>
      </c>
      <c r="U74" s="5">
        <v>-654.53</v>
      </c>
      <c r="V74" s="5">
        <v>0</v>
      </c>
      <c r="W74" s="5">
        <v>0</v>
      </c>
      <c r="X74" s="5" t="s">
        <v>392</v>
      </c>
      <c r="Y74" s="5" t="s">
        <v>42</v>
      </c>
    </row>
    <row r="75" s="5" customFormat="1" spans="1:25">
      <c r="A75" s="5" t="s">
        <v>394</v>
      </c>
      <c r="B75" s="5" t="s">
        <v>26</v>
      </c>
      <c r="C75" s="5" t="s">
        <v>27</v>
      </c>
      <c r="D75" s="5" t="s">
        <v>395</v>
      </c>
      <c r="E75" s="5" t="s">
        <v>396</v>
      </c>
      <c r="F75" s="7">
        <v>44806</v>
      </c>
      <c r="G75" s="7">
        <v>44807</v>
      </c>
      <c r="H75" s="5">
        <v>1</v>
      </c>
      <c r="I75" s="5">
        <v>1</v>
      </c>
      <c r="J75" s="5">
        <v>1</v>
      </c>
      <c r="K75" s="5" t="s">
        <v>30</v>
      </c>
      <c r="L75" s="5">
        <v>777</v>
      </c>
      <c r="M75" s="5">
        <v>777</v>
      </c>
      <c r="N75" s="5" t="s">
        <v>397</v>
      </c>
      <c r="O75" s="5" t="s">
        <v>32</v>
      </c>
      <c r="P75" s="5" t="s">
        <v>33</v>
      </c>
      <c r="Q75" s="5">
        <v>0</v>
      </c>
      <c r="R75" s="8">
        <v>44806</v>
      </c>
      <c r="S75" s="7">
        <v>44810</v>
      </c>
      <c r="T75" s="5" t="s">
        <v>34</v>
      </c>
      <c r="U75" s="5">
        <v>777</v>
      </c>
      <c r="V75" s="5">
        <v>0</v>
      </c>
      <c r="W75" s="5">
        <v>0</v>
      </c>
      <c r="X75" s="5" t="s">
        <v>42</v>
      </c>
      <c r="Y75" s="5" t="s">
        <v>42</v>
      </c>
    </row>
    <row r="76" s="5" customFormat="1" spans="1:25">
      <c r="A76" s="5" t="s">
        <v>394</v>
      </c>
      <c r="B76" s="5" t="s">
        <v>26</v>
      </c>
      <c r="C76" s="5" t="s">
        <v>43</v>
      </c>
      <c r="D76" s="5" t="s">
        <v>395</v>
      </c>
      <c r="E76" s="5" t="s">
        <v>396</v>
      </c>
      <c r="F76" s="7">
        <v>44806</v>
      </c>
      <c r="G76" s="7">
        <v>44807</v>
      </c>
      <c r="H76" s="5">
        <v>1</v>
      </c>
      <c r="I76" s="5">
        <v>1</v>
      </c>
      <c r="J76" s="5">
        <v>1</v>
      </c>
      <c r="K76" s="5" t="s">
        <v>30</v>
      </c>
      <c r="L76" s="5">
        <v>-777</v>
      </c>
      <c r="M76" s="5">
        <v>-777</v>
      </c>
      <c r="N76" s="5" t="s">
        <v>397</v>
      </c>
      <c r="O76" s="5" t="s">
        <v>32</v>
      </c>
      <c r="P76" s="5" t="s">
        <v>33</v>
      </c>
      <c r="Q76" s="5">
        <v>0</v>
      </c>
      <c r="R76" s="8">
        <v>44806</v>
      </c>
      <c r="S76" s="7">
        <v>44810</v>
      </c>
      <c r="T76" s="5" t="s">
        <v>34</v>
      </c>
      <c r="U76" s="5">
        <v>-777</v>
      </c>
      <c r="V76" s="5">
        <v>0</v>
      </c>
      <c r="W76" s="5">
        <v>0</v>
      </c>
      <c r="X76" s="5" t="s">
        <v>42</v>
      </c>
      <c r="Y76" s="5" t="s">
        <v>42</v>
      </c>
    </row>
    <row r="77" s="5" customFormat="1" spans="1:25">
      <c r="A77" s="5" t="s">
        <v>398</v>
      </c>
      <c r="B77" s="5" t="s">
        <v>26</v>
      </c>
      <c r="C77" s="5" t="s">
        <v>27</v>
      </c>
      <c r="D77" s="5" t="s">
        <v>399</v>
      </c>
      <c r="E77" s="5" t="s">
        <v>400</v>
      </c>
      <c r="F77" s="7">
        <v>44806</v>
      </c>
      <c r="G77" s="7">
        <v>44807</v>
      </c>
      <c r="H77" s="5">
        <v>1</v>
      </c>
      <c r="I77" s="5">
        <v>1</v>
      </c>
      <c r="J77" s="5">
        <v>1</v>
      </c>
      <c r="K77" s="5" t="s">
        <v>30</v>
      </c>
      <c r="L77" s="5">
        <v>174</v>
      </c>
      <c r="M77" s="5">
        <v>174</v>
      </c>
      <c r="N77" s="5" t="s">
        <v>401</v>
      </c>
      <c r="O77" s="5" t="s">
        <v>32</v>
      </c>
      <c r="P77" s="5" t="s">
        <v>33</v>
      </c>
      <c r="Q77" s="5">
        <v>0</v>
      </c>
      <c r="R77" s="8">
        <v>44806</v>
      </c>
      <c r="S77" s="7">
        <v>44810</v>
      </c>
      <c r="T77" s="5" t="s">
        <v>34</v>
      </c>
      <c r="U77" s="5">
        <v>174</v>
      </c>
      <c r="V77" s="5">
        <v>0</v>
      </c>
      <c r="W77" s="5">
        <v>0</v>
      </c>
      <c r="X77" s="5" t="s">
        <v>402</v>
      </c>
      <c r="Y77" s="5" t="s">
        <v>403</v>
      </c>
    </row>
    <row r="78" s="5" customFormat="1" spans="1:25">
      <c r="A78" s="5" t="s">
        <v>404</v>
      </c>
      <c r="B78" s="5" t="s">
        <v>26</v>
      </c>
      <c r="C78" s="5" t="s">
        <v>27</v>
      </c>
      <c r="D78" s="5" t="s">
        <v>375</v>
      </c>
      <c r="E78" s="5" t="s">
        <v>405</v>
      </c>
      <c r="F78" s="7">
        <v>44806</v>
      </c>
      <c r="G78" s="7">
        <v>44807</v>
      </c>
      <c r="H78" s="5">
        <v>1</v>
      </c>
      <c r="I78" s="5">
        <v>1</v>
      </c>
      <c r="J78" s="5">
        <v>1</v>
      </c>
      <c r="K78" s="5" t="s">
        <v>30</v>
      </c>
      <c r="L78" s="5">
        <v>832</v>
      </c>
      <c r="M78" s="5">
        <v>832</v>
      </c>
      <c r="N78" s="5" t="s">
        <v>406</v>
      </c>
      <c r="O78" s="5" t="s">
        <v>32</v>
      </c>
      <c r="P78" s="5" t="s">
        <v>33</v>
      </c>
      <c r="Q78" s="5">
        <v>0</v>
      </c>
      <c r="R78" s="8">
        <v>44806</v>
      </c>
      <c r="S78" s="7">
        <v>44810</v>
      </c>
      <c r="T78" s="5" t="s">
        <v>34</v>
      </c>
      <c r="U78" s="5">
        <v>832</v>
      </c>
      <c r="V78" s="5">
        <v>0</v>
      </c>
      <c r="W78" s="5">
        <v>0</v>
      </c>
      <c r="X78" s="5" t="s">
        <v>407</v>
      </c>
      <c r="Y78" s="5" t="s">
        <v>408</v>
      </c>
    </row>
    <row r="79" s="5" customFormat="1" spans="1:25">
      <c r="A79" s="5" t="s">
        <v>393</v>
      </c>
      <c r="B79" s="5" t="s">
        <v>26</v>
      </c>
      <c r="C79" s="5" t="s">
        <v>43</v>
      </c>
      <c r="D79" s="5" t="s">
        <v>375</v>
      </c>
      <c r="E79" s="5" t="s">
        <v>376</v>
      </c>
      <c r="F79" s="7">
        <v>44806</v>
      </c>
      <c r="G79" s="7">
        <v>44807</v>
      </c>
      <c r="H79" s="5">
        <v>1</v>
      </c>
      <c r="I79" s="5">
        <v>1</v>
      </c>
      <c r="J79" s="5">
        <v>1</v>
      </c>
      <c r="K79" s="5" t="s">
        <v>30</v>
      </c>
      <c r="L79" s="5">
        <v>-832</v>
      </c>
      <c r="M79" s="5">
        <v>-832</v>
      </c>
      <c r="N79" s="5" t="s">
        <v>377</v>
      </c>
      <c r="O79" s="5" t="s">
        <v>32</v>
      </c>
      <c r="P79" s="5" t="s">
        <v>33</v>
      </c>
      <c r="Q79" s="5">
        <v>0</v>
      </c>
      <c r="R79" s="8">
        <v>44806</v>
      </c>
      <c r="S79" s="7">
        <v>44810</v>
      </c>
      <c r="T79" s="5" t="s">
        <v>34</v>
      </c>
      <c r="U79" s="5">
        <v>-832</v>
      </c>
      <c r="V79" s="5">
        <v>0</v>
      </c>
      <c r="W79" s="5">
        <v>0</v>
      </c>
      <c r="X79" s="5" t="s">
        <v>42</v>
      </c>
      <c r="Y79" s="5" t="s">
        <v>42</v>
      </c>
    </row>
    <row r="80" s="5" customFormat="1" spans="1:25">
      <c r="A80" s="5" t="s">
        <v>409</v>
      </c>
      <c r="B80" s="5" t="s">
        <v>26</v>
      </c>
      <c r="C80" s="5" t="s">
        <v>27</v>
      </c>
      <c r="D80" s="5" t="s">
        <v>410</v>
      </c>
      <c r="E80" s="5" t="s">
        <v>411</v>
      </c>
      <c r="F80" s="7">
        <v>44806</v>
      </c>
      <c r="G80" s="7">
        <v>44807</v>
      </c>
      <c r="H80" s="5">
        <v>1</v>
      </c>
      <c r="I80" s="5">
        <v>1</v>
      </c>
      <c r="J80" s="5">
        <v>1</v>
      </c>
      <c r="K80" s="5" t="s">
        <v>30</v>
      </c>
      <c r="L80" s="5">
        <v>726.42</v>
      </c>
      <c r="M80" s="5">
        <v>726.42</v>
      </c>
      <c r="N80" s="5" t="s">
        <v>412</v>
      </c>
      <c r="O80" s="5" t="s">
        <v>32</v>
      </c>
      <c r="P80" s="5" t="s">
        <v>33</v>
      </c>
      <c r="Q80" s="5">
        <v>0</v>
      </c>
      <c r="R80" s="8">
        <v>44806</v>
      </c>
      <c r="S80" s="7">
        <v>44810</v>
      </c>
      <c r="T80" s="5" t="s">
        <v>34</v>
      </c>
      <c r="U80" s="5">
        <v>726.42</v>
      </c>
      <c r="V80" s="5">
        <v>0</v>
      </c>
      <c r="W80" s="5">
        <v>0</v>
      </c>
      <c r="X80" s="5" t="s">
        <v>413</v>
      </c>
      <c r="Y80" s="5" t="s">
        <v>414</v>
      </c>
    </row>
    <row r="81" s="5" customFormat="1" spans="1:25">
      <c r="A81" s="5" t="s">
        <v>415</v>
      </c>
      <c r="B81" s="5" t="s">
        <v>26</v>
      </c>
      <c r="C81" s="5" t="s">
        <v>27</v>
      </c>
      <c r="D81" s="5" t="s">
        <v>416</v>
      </c>
      <c r="E81" s="5" t="s">
        <v>417</v>
      </c>
      <c r="F81" s="7">
        <v>44806</v>
      </c>
      <c r="G81" s="7">
        <v>44807</v>
      </c>
      <c r="H81" s="5">
        <v>1</v>
      </c>
      <c r="I81" s="5">
        <v>1</v>
      </c>
      <c r="J81" s="5">
        <v>1</v>
      </c>
      <c r="K81" s="5" t="s">
        <v>30</v>
      </c>
      <c r="L81" s="5">
        <v>173.12</v>
      </c>
      <c r="M81" s="5">
        <v>173.12</v>
      </c>
      <c r="N81" s="5" t="s">
        <v>418</v>
      </c>
      <c r="O81" s="5" t="s">
        <v>32</v>
      </c>
      <c r="P81" s="5" t="s">
        <v>33</v>
      </c>
      <c r="Q81" s="5">
        <v>0</v>
      </c>
      <c r="R81" s="8">
        <v>44806</v>
      </c>
      <c r="S81" s="7">
        <v>44810</v>
      </c>
      <c r="T81" s="5" t="s">
        <v>34</v>
      </c>
      <c r="U81" s="5">
        <v>173.12</v>
      </c>
      <c r="V81" s="5">
        <v>0</v>
      </c>
      <c r="W81" s="5">
        <v>0</v>
      </c>
      <c r="X81" s="5" t="s">
        <v>42</v>
      </c>
      <c r="Y81" s="5" t="s">
        <v>42</v>
      </c>
    </row>
    <row r="82" s="5" customFormat="1" spans="1:25">
      <c r="A82" s="5" t="s">
        <v>419</v>
      </c>
      <c r="B82" s="5" t="s">
        <v>26</v>
      </c>
      <c r="C82" s="5" t="s">
        <v>27</v>
      </c>
      <c r="D82" s="5" t="s">
        <v>182</v>
      </c>
      <c r="E82" s="5" t="s">
        <v>420</v>
      </c>
      <c r="F82" s="7">
        <v>44806</v>
      </c>
      <c r="G82" s="7">
        <v>44807</v>
      </c>
      <c r="H82" s="5">
        <v>1</v>
      </c>
      <c r="I82" s="5">
        <v>1</v>
      </c>
      <c r="J82" s="5">
        <v>1</v>
      </c>
      <c r="K82" s="5" t="s">
        <v>30</v>
      </c>
      <c r="L82" s="5">
        <v>231</v>
      </c>
      <c r="M82" s="5">
        <v>231</v>
      </c>
      <c r="N82" s="5" t="s">
        <v>421</v>
      </c>
      <c r="O82" s="5" t="s">
        <v>32</v>
      </c>
      <c r="P82" s="5" t="s">
        <v>33</v>
      </c>
      <c r="Q82" s="5">
        <v>0</v>
      </c>
      <c r="R82" s="8">
        <v>44806</v>
      </c>
      <c r="S82" s="7">
        <v>44810</v>
      </c>
      <c r="T82" s="5" t="s">
        <v>34</v>
      </c>
      <c r="U82" s="5">
        <v>231</v>
      </c>
      <c r="V82" s="5">
        <v>0</v>
      </c>
      <c r="W82" s="5">
        <v>0</v>
      </c>
      <c r="X82" s="5" t="s">
        <v>422</v>
      </c>
      <c r="Y82" s="5" t="s">
        <v>423</v>
      </c>
    </row>
    <row r="83" s="5" customFormat="1" spans="1:25">
      <c r="A83" s="5" t="s">
        <v>424</v>
      </c>
      <c r="B83" s="5" t="s">
        <v>26</v>
      </c>
      <c r="C83" s="5" t="s">
        <v>27</v>
      </c>
      <c r="D83" s="5" t="s">
        <v>410</v>
      </c>
      <c r="E83" s="5" t="s">
        <v>411</v>
      </c>
      <c r="F83" s="7">
        <v>44806</v>
      </c>
      <c r="G83" s="7">
        <v>44807</v>
      </c>
      <c r="H83" s="5">
        <v>1</v>
      </c>
      <c r="I83" s="5">
        <v>1</v>
      </c>
      <c r="J83" s="5">
        <v>1</v>
      </c>
      <c r="K83" s="5" t="s">
        <v>30</v>
      </c>
      <c r="L83" s="5">
        <v>742.22</v>
      </c>
      <c r="M83" s="5">
        <v>742.22</v>
      </c>
      <c r="N83" s="5" t="s">
        <v>425</v>
      </c>
      <c r="O83" s="5" t="s">
        <v>32</v>
      </c>
      <c r="P83" s="5" t="s">
        <v>33</v>
      </c>
      <c r="Q83" s="5">
        <v>0</v>
      </c>
      <c r="R83" s="8">
        <v>44806</v>
      </c>
      <c r="S83" s="7">
        <v>44810</v>
      </c>
      <c r="T83" s="5" t="s">
        <v>34</v>
      </c>
      <c r="U83" s="5">
        <v>742.22</v>
      </c>
      <c r="V83" s="5">
        <v>0</v>
      </c>
      <c r="W83" s="5">
        <v>0</v>
      </c>
      <c r="X83" s="5" t="s">
        <v>426</v>
      </c>
      <c r="Y83" s="5" t="s">
        <v>42</v>
      </c>
    </row>
    <row r="84" s="5" customFormat="1" spans="1:25">
      <c r="A84" s="5" t="s">
        <v>427</v>
      </c>
      <c r="B84" s="5" t="s">
        <v>26</v>
      </c>
      <c r="C84" s="5" t="s">
        <v>27</v>
      </c>
      <c r="D84" s="5" t="s">
        <v>410</v>
      </c>
      <c r="E84" s="5" t="s">
        <v>411</v>
      </c>
      <c r="F84" s="7">
        <v>44806</v>
      </c>
      <c r="G84" s="7">
        <v>44807</v>
      </c>
      <c r="H84" s="5">
        <v>1</v>
      </c>
      <c r="I84" s="5">
        <v>1</v>
      </c>
      <c r="J84" s="5">
        <v>1</v>
      </c>
      <c r="K84" s="5" t="s">
        <v>30</v>
      </c>
      <c r="L84" s="5">
        <v>742.22</v>
      </c>
      <c r="M84" s="5">
        <v>742.22</v>
      </c>
      <c r="N84" s="5" t="s">
        <v>428</v>
      </c>
      <c r="O84" s="5" t="s">
        <v>32</v>
      </c>
      <c r="P84" s="5" t="s">
        <v>33</v>
      </c>
      <c r="Q84" s="5">
        <v>0</v>
      </c>
      <c r="R84" s="8">
        <v>44806</v>
      </c>
      <c r="S84" s="7">
        <v>44810</v>
      </c>
      <c r="T84" s="5" t="s">
        <v>34</v>
      </c>
      <c r="U84" s="5">
        <v>742.22</v>
      </c>
      <c r="V84" s="5">
        <v>0</v>
      </c>
      <c r="W84" s="5">
        <v>0</v>
      </c>
      <c r="X84" s="5" t="s">
        <v>429</v>
      </c>
      <c r="Y84" s="5" t="s">
        <v>430</v>
      </c>
    </row>
    <row r="85" s="5" customFormat="1" spans="1:25">
      <c r="A85" s="5" t="s">
        <v>424</v>
      </c>
      <c r="B85" s="5" t="s">
        <v>26</v>
      </c>
      <c r="C85" s="5" t="s">
        <v>43</v>
      </c>
      <c r="D85" s="5" t="s">
        <v>410</v>
      </c>
      <c r="E85" s="5" t="s">
        <v>411</v>
      </c>
      <c r="F85" s="7">
        <v>44806</v>
      </c>
      <c r="G85" s="7">
        <v>44807</v>
      </c>
      <c r="H85" s="5">
        <v>1</v>
      </c>
      <c r="I85" s="5">
        <v>1</v>
      </c>
      <c r="J85" s="5">
        <v>1</v>
      </c>
      <c r="K85" s="5" t="s">
        <v>30</v>
      </c>
      <c r="L85" s="5">
        <v>-742.22</v>
      </c>
      <c r="M85" s="5">
        <v>-742.22</v>
      </c>
      <c r="N85" s="5" t="s">
        <v>425</v>
      </c>
      <c r="O85" s="5" t="s">
        <v>32</v>
      </c>
      <c r="P85" s="5" t="s">
        <v>33</v>
      </c>
      <c r="Q85" s="5">
        <v>0</v>
      </c>
      <c r="R85" s="8">
        <v>44806</v>
      </c>
      <c r="S85" s="7">
        <v>44810</v>
      </c>
      <c r="T85" s="5" t="s">
        <v>34</v>
      </c>
      <c r="U85" s="5">
        <v>-742.22</v>
      </c>
      <c r="V85" s="5">
        <v>0</v>
      </c>
      <c r="W85" s="5">
        <v>0</v>
      </c>
      <c r="X85" s="5" t="s">
        <v>426</v>
      </c>
      <c r="Y85" s="5" t="s">
        <v>42</v>
      </c>
    </row>
    <row r="86" s="5" customFormat="1" spans="1:25">
      <c r="A86" s="5" t="s">
        <v>431</v>
      </c>
      <c r="B86" s="5" t="s">
        <v>26</v>
      </c>
      <c r="C86" s="5" t="s">
        <v>27</v>
      </c>
      <c r="D86" s="5" t="s">
        <v>432</v>
      </c>
      <c r="E86" s="5" t="s">
        <v>433</v>
      </c>
      <c r="F86" s="7">
        <v>44806</v>
      </c>
      <c r="G86" s="7">
        <v>44807</v>
      </c>
      <c r="H86" s="5">
        <v>1</v>
      </c>
      <c r="I86" s="5">
        <v>1</v>
      </c>
      <c r="J86" s="5">
        <v>1</v>
      </c>
      <c r="K86" s="5" t="s">
        <v>30</v>
      </c>
      <c r="L86" s="5">
        <v>399.97</v>
      </c>
      <c r="M86" s="5">
        <v>399.97</v>
      </c>
      <c r="N86" s="5" t="s">
        <v>434</v>
      </c>
      <c r="O86" s="5" t="s">
        <v>32</v>
      </c>
      <c r="P86" s="5" t="s">
        <v>33</v>
      </c>
      <c r="Q86" s="5">
        <v>0</v>
      </c>
      <c r="R86" s="8">
        <v>44806</v>
      </c>
      <c r="S86" s="7">
        <v>44810</v>
      </c>
      <c r="T86" s="5" t="s">
        <v>34</v>
      </c>
      <c r="U86" s="5">
        <v>399.97</v>
      </c>
      <c r="V86" s="5">
        <v>0</v>
      </c>
      <c r="W86" s="5">
        <v>0</v>
      </c>
      <c r="X86" s="5" t="s">
        <v>435</v>
      </c>
      <c r="Y86" s="5" t="s">
        <v>436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2"/>
  <sheetViews>
    <sheetView tabSelected="1" workbookViewId="0">
      <selection activeCell="A89" sqref="A89:E93"/>
    </sheetView>
  </sheetViews>
  <sheetFormatPr defaultColWidth="9" defaultRowHeight="13.5"/>
  <cols>
    <col min="1" max="1" width="12.625" style="5"/>
    <col min="2" max="2" width="10.375" style="5"/>
    <col min="3" max="3" width="9.375" style="5"/>
    <col min="4" max="5" width="10.375" style="5"/>
    <col min="6" max="9" width="9" style="5"/>
    <col min="10" max="10" width="18.375" style="5" customWidth="1"/>
    <col min="11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437</v>
      </c>
    </row>
    <row r="2" s="5" customFormat="1" hidden="1" spans="1:9">
      <c r="A2" s="6">
        <v>18153373502</v>
      </c>
      <c r="B2" s="7">
        <v>44804</v>
      </c>
      <c r="C2" s="7">
        <v>44807</v>
      </c>
      <c r="D2" s="5">
        <v>4138</v>
      </c>
      <c r="E2" s="5" t="str">
        <f>VLOOKUP(A2,HOP!A:L,12,0)</f>
        <v>4138.00</v>
      </c>
      <c r="F2" s="5" t="str">
        <f>VLOOKUP(A2,HOP!A:C,3,0)</f>
        <v>2596235</v>
      </c>
      <c r="G2" s="5">
        <f>D2-E2</f>
        <v>0</v>
      </c>
      <c r="H2" s="5" t="str">
        <f>$H$1&amp;F2</f>
        <v>，2596235</v>
      </c>
      <c r="I2" s="5" t="str">
        <f>VLOOKUP(A2,HOP!A:U,21,0)</f>
        <v>直采</v>
      </c>
    </row>
    <row r="3" s="5" customFormat="1" hidden="1" spans="1:9">
      <c r="A3" s="6">
        <v>18396590732</v>
      </c>
      <c r="B3" s="7">
        <v>44805</v>
      </c>
      <c r="C3" s="7">
        <v>44807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="5" customFormat="1" hidden="1" spans="1:9">
      <c r="A4" s="6">
        <v>18429978845</v>
      </c>
      <c r="B4" s="7">
        <v>44806</v>
      </c>
      <c r="C4" s="7">
        <v>44807</v>
      </c>
      <c r="D4" s="5">
        <v>900</v>
      </c>
      <c r="E4" s="5" t="str">
        <f>VLOOKUP(A4,HOP!A:L,12,0)</f>
        <v>900.00</v>
      </c>
      <c r="F4" s="5" t="str">
        <f>VLOOKUP(A4,HOP!A:C,3,0)</f>
        <v>2624785</v>
      </c>
      <c r="G4" s="5">
        <f t="shared" si="0"/>
        <v>0</v>
      </c>
      <c r="H4" s="5" t="str">
        <f t="shared" si="1"/>
        <v>，2624785</v>
      </c>
      <c r="I4" s="5" t="str">
        <f>VLOOKUP(A4,HOP!A:U,21,0)</f>
        <v>直采</v>
      </c>
    </row>
    <row r="5" s="5" customFormat="1" hidden="1" spans="1:9">
      <c r="A5" s="6">
        <v>18593189480</v>
      </c>
      <c r="B5" s="7">
        <v>44803</v>
      </c>
      <c r="C5" s="7">
        <v>44807</v>
      </c>
      <c r="D5" s="5">
        <v>2848</v>
      </c>
      <c r="E5" s="5" t="str">
        <f>VLOOKUP(A5,HOP!A:L,12,0)</f>
        <v>2848.00</v>
      </c>
      <c r="F5" s="5" t="str">
        <f>VLOOKUP(A5,HOP!A:C,3,0)</f>
        <v>2640596</v>
      </c>
      <c r="G5" s="5">
        <f t="shared" si="0"/>
        <v>0</v>
      </c>
      <c r="H5" s="5" t="str">
        <f t="shared" si="1"/>
        <v>，2640596</v>
      </c>
      <c r="I5" s="5" t="str">
        <f>VLOOKUP(A5,HOP!A:U,21,0)</f>
        <v>直采</v>
      </c>
    </row>
    <row r="6" s="5" customFormat="1" hidden="1" spans="1:9">
      <c r="A6" s="6">
        <v>18615277612</v>
      </c>
      <c r="B6" s="7">
        <v>44806</v>
      </c>
      <c r="C6" s="7">
        <v>44807</v>
      </c>
      <c r="D6" s="5">
        <v>692</v>
      </c>
      <c r="E6" s="5" t="str">
        <f>VLOOKUP(A6,HOP!A:L,12,0)</f>
        <v>692.00</v>
      </c>
      <c r="F6" s="5" t="str">
        <f>VLOOKUP(A6,HOP!A:C,3,0)</f>
        <v>2643081</v>
      </c>
      <c r="G6" s="5">
        <f t="shared" si="0"/>
        <v>0</v>
      </c>
      <c r="H6" s="5" t="str">
        <f t="shared" si="1"/>
        <v>，2643081</v>
      </c>
      <c r="I6" s="5" t="str">
        <f>VLOOKUP(A6,HOP!A:U,21,0)</f>
        <v>直采</v>
      </c>
    </row>
    <row r="7" s="5" customFormat="1" hidden="1" spans="1:9">
      <c r="A7" s="6">
        <v>18641655330</v>
      </c>
      <c r="B7" s="7">
        <v>44806</v>
      </c>
      <c r="C7" s="7">
        <v>44807</v>
      </c>
      <c r="D7" s="5">
        <v>304</v>
      </c>
      <c r="E7" s="5" t="str">
        <f>VLOOKUP(A7,HOP!A:L,12,0)</f>
        <v>304.00</v>
      </c>
      <c r="F7" s="5" t="str">
        <f>VLOOKUP(A7,HOP!A:C,3,0)</f>
        <v>2645230</v>
      </c>
      <c r="G7" s="5">
        <f t="shared" si="0"/>
        <v>0</v>
      </c>
      <c r="H7" s="5" t="str">
        <f t="shared" si="1"/>
        <v>，2645230</v>
      </c>
      <c r="I7" s="5" t="str">
        <f>VLOOKUP(A7,HOP!A:U,21,0)</f>
        <v>直采</v>
      </c>
    </row>
    <row r="8" s="5" customFormat="1" hidden="1" spans="1:9">
      <c r="A8" s="6">
        <v>18697863545</v>
      </c>
      <c r="B8" s="7">
        <v>44803</v>
      </c>
      <c r="C8" s="7">
        <v>44807</v>
      </c>
      <c r="D8" s="5">
        <v>3580</v>
      </c>
      <c r="E8" s="5" t="str">
        <f>VLOOKUP(A8,HOP!A:L,12,0)</f>
        <v>3580.00</v>
      </c>
      <c r="F8" s="5" t="str">
        <f>VLOOKUP(A8,HOP!A:C,3,0)</f>
        <v>2650077</v>
      </c>
      <c r="G8" s="5">
        <f t="shared" si="0"/>
        <v>0</v>
      </c>
      <c r="H8" s="5" t="str">
        <f t="shared" si="1"/>
        <v>，2650077</v>
      </c>
      <c r="I8" s="5" t="str">
        <f>VLOOKUP(A8,HOP!A:U,21,0)</f>
        <v>直采</v>
      </c>
    </row>
    <row r="9" s="5" customFormat="1" hidden="1" spans="1:9">
      <c r="A9" s="6">
        <v>18698067974</v>
      </c>
      <c r="B9" s="7">
        <v>44806</v>
      </c>
      <c r="C9" s="7">
        <v>44807</v>
      </c>
      <c r="D9" s="5">
        <v>389</v>
      </c>
      <c r="E9" s="5" t="str">
        <f>VLOOKUP(A9,HOP!A:L,12,0)</f>
        <v>389.00</v>
      </c>
      <c r="F9" s="5" t="str">
        <f>VLOOKUP(A9,HOP!A:C,3,0)</f>
        <v>2650110</v>
      </c>
      <c r="G9" s="5">
        <f t="shared" si="0"/>
        <v>0</v>
      </c>
      <c r="H9" s="5" t="str">
        <f t="shared" si="1"/>
        <v>，2650110</v>
      </c>
      <c r="I9" s="5" t="str">
        <f>VLOOKUP(A9,HOP!A:U,21,0)</f>
        <v>直采</v>
      </c>
    </row>
    <row r="10" s="5" customFormat="1" hidden="1" spans="1:9">
      <c r="A10" s="6">
        <v>18699586424</v>
      </c>
      <c r="B10" s="7">
        <v>44805</v>
      </c>
      <c r="C10" s="7">
        <v>44807</v>
      </c>
      <c r="D10" s="5">
        <v>1080</v>
      </c>
      <c r="E10" s="5" t="str">
        <f>VLOOKUP(A10,HOP!A:L,12,0)</f>
        <v>1080.00</v>
      </c>
      <c r="F10" s="5" t="str">
        <f>VLOOKUP(A10,HOP!A:C,3,0)</f>
        <v>2650335</v>
      </c>
      <c r="G10" s="5">
        <f t="shared" si="0"/>
        <v>0</v>
      </c>
      <c r="H10" s="5" t="str">
        <f t="shared" si="1"/>
        <v>，2650335</v>
      </c>
      <c r="I10" s="5" t="str">
        <f>VLOOKUP(A10,HOP!A:U,21,0)</f>
        <v>直采</v>
      </c>
    </row>
    <row r="11" s="5" customFormat="1" hidden="1" spans="1:9">
      <c r="A11" s="6">
        <v>18704913215</v>
      </c>
      <c r="B11" s="7">
        <v>44799</v>
      </c>
      <c r="C11" s="7">
        <v>44807</v>
      </c>
      <c r="D11" s="5">
        <v>10240</v>
      </c>
      <c r="E11" s="5" t="str">
        <f>VLOOKUP(A11,HOP!A:L,12,0)</f>
        <v>10240.00</v>
      </c>
      <c r="F11" s="5" t="str">
        <f>VLOOKUP(A11,HOP!A:C,3,0)</f>
        <v>2650618</v>
      </c>
      <c r="G11" s="5">
        <f t="shared" si="0"/>
        <v>0</v>
      </c>
      <c r="H11" s="5" t="str">
        <f t="shared" si="1"/>
        <v>，2650618</v>
      </c>
      <c r="I11" s="5" t="str">
        <f>VLOOKUP(A11,HOP!A:U,21,0)</f>
        <v>直采</v>
      </c>
    </row>
    <row r="12" s="5" customFormat="1" hidden="1" spans="1:9">
      <c r="A12" s="6">
        <v>18718243850</v>
      </c>
      <c r="B12" s="7">
        <v>44805</v>
      </c>
      <c r="C12" s="7">
        <v>44807</v>
      </c>
      <c r="D12" s="5">
        <v>1288</v>
      </c>
      <c r="E12" s="5" t="str">
        <f>VLOOKUP(A12,HOP!A:L,12,0)</f>
        <v>1288.00</v>
      </c>
      <c r="F12" s="5" t="str">
        <f>VLOOKUP(A12,HOP!A:C,3,0)</f>
        <v>2652047</v>
      </c>
      <c r="G12" s="5">
        <f t="shared" si="0"/>
        <v>0</v>
      </c>
      <c r="H12" s="5" t="str">
        <f t="shared" si="1"/>
        <v>，2652047</v>
      </c>
      <c r="I12" s="5" t="str">
        <f>VLOOKUP(A12,HOP!A:U,21,0)</f>
        <v>直采</v>
      </c>
    </row>
    <row r="13" s="5" customFormat="1" hidden="1" spans="1:9">
      <c r="A13" s="6">
        <v>18737497491</v>
      </c>
      <c r="B13" s="7">
        <v>44804</v>
      </c>
      <c r="C13" s="7">
        <v>44807</v>
      </c>
      <c r="D13" s="5">
        <v>2064</v>
      </c>
      <c r="E13" s="5" t="str">
        <f>VLOOKUP(A13,HOP!A:L,12,0)</f>
        <v>2064.00</v>
      </c>
      <c r="F13" s="5" t="str">
        <f>VLOOKUP(A13,HOP!A:C,3,0)</f>
        <v>2653977</v>
      </c>
      <c r="G13" s="5">
        <f t="shared" si="0"/>
        <v>0</v>
      </c>
      <c r="H13" s="5" t="str">
        <f t="shared" si="1"/>
        <v>，2653977</v>
      </c>
      <c r="I13" s="5" t="str">
        <f>VLOOKUP(A13,HOP!A:U,21,0)</f>
        <v>直采</v>
      </c>
    </row>
    <row r="14" s="5" customFormat="1" hidden="1" spans="1:9">
      <c r="A14" s="6">
        <v>18748282218</v>
      </c>
      <c r="B14" s="7">
        <v>44805</v>
      </c>
      <c r="C14" s="7">
        <v>44807</v>
      </c>
      <c r="D14" s="5">
        <v>1278</v>
      </c>
      <c r="E14" s="5" t="str">
        <f>VLOOKUP(A14,HOP!A:L,12,0)</f>
        <v>1278.00</v>
      </c>
      <c r="F14" s="5" t="str">
        <f>VLOOKUP(A14,HOP!A:C,3,0)</f>
        <v>2655069</v>
      </c>
      <c r="G14" s="5">
        <f t="shared" si="0"/>
        <v>0</v>
      </c>
      <c r="H14" s="5" t="str">
        <f t="shared" si="1"/>
        <v>，2655069</v>
      </c>
      <c r="I14" s="5" t="str">
        <f>VLOOKUP(A14,HOP!A:U,21,0)</f>
        <v>直采</v>
      </c>
    </row>
    <row r="15" s="5" customFormat="1" hidden="1" spans="1:9">
      <c r="A15" s="6">
        <v>18753470357</v>
      </c>
      <c r="B15" s="7">
        <v>44805</v>
      </c>
      <c r="C15" s="7">
        <v>44807</v>
      </c>
      <c r="D15" s="5">
        <v>2522</v>
      </c>
      <c r="E15" s="5" t="str">
        <f>VLOOKUP(A15,HOP!A:L,12,0)</f>
        <v>2522.00</v>
      </c>
      <c r="F15" s="5" t="str">
        <f>VLOOKUP(A15,HOP!A:C,3,0)</f>
        <v>2655353</v>
      </c>
      <c r="G15" s="5">
        <f t="shared" si="0"/>
        <v>0</v>
      </c>
      <c r="H15" s="5" t="str">
        <f t="shared" si="1"/>
        <v>，2655353</v>
      </c>
      <c r="I15" s="5" t="str">
        <f>VLOOKUP(A15,HOP!A:U,21,0)</f>
        <v>直采</v>
      </c>
    </row>
    <row r="16" s="5" customFormat="1" hidden="1" spans="1:9">
      <c r="A16" s="6">
        <v>18755846467</v>
      </c>
      <c r="B16" s="7">
        <v>44794</v>
      </c>
      <c r="C16" s="7">
        <v>44807</v>
      </c>
      <c r="D16" s="5">
        <v>6942</v>
      </c>
      <c r="E16" s="5" t="str">
        <f>VLOOKUP(A16,HOP!A:L,12,0)</f>
        <v>6942.00</v>
      </c>
      <c r="F16" s="5" t="str">
        <f>VLOOKUP(A16,HOP!A:C,3,0)</f>
        <v>2655729</v>
      </c>
      <c r="G16" s="5">
        <f t="shared" si="0"/>
        <v>0</v>
      </c>
      <c r="H16" s="5" t="str">
        <f t="shared" si="1"/>
        <v>，2655729</v>
      </c>
      <c r="I16" s="5" t="str">
        <f>VLOOKUP(A16,HOP!A:U,21,0)</f>
        <v>直采</v>
      </c>
    </row>
    <row r="17" s="5" customFormat="1" hidden="1" spans="1:9">
      <c r="A17" s="6">
        <v>18764483452</v>
      </c>
      <c r="B17" s="7">
        <v>44803</v>
      </c>
      <c r="C17" s="7">
        <v>44807</v>
      </c>
      <c r="D17" s="5">
        <v>3148</v>
      </c>
      <c r="E17" s="5" t="str">
        <f>VLOOKUP(A17,HOP!A:L,12,0)</f>
        <v>3148.00</v>
      </c>
      <c r="F17" s="5" t="str">
        <f>VLOOKUP(A17,HOP!A:C,3,0)</f>
        <v>2656371</v>
      </c>
      <c r="G17" s="5">
        <f t="shared" si="0"/>
        <v>0</v>
      </c>
      <c r="H17" s="5" t="str">
        <f t="shared" si="1"/>
        <v>，2656371</v>
      </c>
      <c r="I17" s="5" t="str">
        <f>VLOOKUP(A17,HOP!A:U,21,0)</f>
        <v>直采</v>
      </c>
    </row>
    <row r="18" s="5" customFormat="1" hidden="1" spans="1:9">
      <c r="A18" s="6">
        <v>18788538328</v>
      </c>
      <c r="B18" s="7">
        <v>44806</v>
      </c>
      <c r="C18" s="7">
        <v>44807</v>
      </c>
      <c r="D18" s="5">
        <v>800</v>
      </c>
      <c r="E18" s="5" t="str">
        <f>VLOOKUP(A18,HOP!A:L,12,0)</f>
        <v>800.00</v>
      </c>
      <c r="F18" s="5" t="str">
        <f>VLOOKUP(A18,HOP!A:C,3,0)</f>
        <v>2658885</v>
      </c>
      <c r="G18" s="5">
        <f t="shared" si="0"/>
        <v>0</v>
      </c>
      <c r="H18" s="5" t="str">
        <f t="shared" si="1"/>
        <v>，2658885</v>
      </c>
      <c r="I18" s="5" t="str">
        <f>VLOOKUP(A18,HOP!A:U,21,0)</f>
        <v>直采</v>
      </c>
    </row>
    <row r="19" s="5" customFormat="1" hidden="1" spans="1:9">
      <c r="A19" s="6">
        <v>18797985807</v>
      </c>
      <c r="B19" s="7">
        <v>44804</v>
      </c>
      <c r="C19" s="7">
        <v>44807</v>
      </c>
      <c r="D19" s="5">
        <v>2134</v>
      </c>
      <c r="E19" s="5" t="str">
        <f>VLOOKUP(A19,HOP!A:L,12,0)</f>
        <v>2134.00</v>
      </c>
      <c r="F19" s="5" t="str">
        <f>VLOOKUP(A19,HOP!A:C,3,0)</f>
        <v>2659572</v>
      </c>
      <c r="G19" s="5">
        <f t="shared" si="0"/>
        <v>0</v>
      </c>
      <c r="H19" s="5" t="str">
        <f t="shared" si="1"/>
        <v>，2659572</v>
      </c>
      <c r="I19" s="5" t="str">
        <f>VLOOKUP(A19,HOP!A:U,21,0)</f>
        <v>直采</v>
      </c>
    </row>
    <row r="20" s="5" customFormat="1" hidden="1" spans="1:9">
      <c r="A20" s="6">
        <v>18809591263</v>
      </c>
      <c r="B20" s="7">
        <v>44806</v>
      </c>
      <c r="C20" s="7">
        <v>44807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hidden="1" spans="1:9">
      <c r="A21" s="6">
        <v>18809835545</v>
      </c>
      <c r="B21" s="7">
        <v>44804</v>
      </c>
      <c r="C21" s="7">
        <v>44807</v>
      </c>
      <c r="D21" s="5">
        <v>777</v>
      </c>
      <c r="E21" s="5" t="str">
        <f>VLOOKUP(A21,HOP!A:L,12,0)</f>
        <v>777.00</v>
      </c>
      <c r="F21" s="5" t="str">
        <f>VLOOKUP(A21,HOP!A:C,3,0)</f>
        <v>2660717</v>
      </c>
      <c r="G21" s="5">
        <f t="shared" si="0"/>
        <v>0</v>
      </c>
      <c r="H21" s="5" t="str">
        <f t="shared" si="1"/>
        <v>，2660717</v>
      </c>
      <c r="I21" s="5" t="str">
        <f>VLOOKUP(A21,HOP!A:U,21,0)</f>
        <v>直采</v>
      </c>
    </row>
    <row r="22" s="5" customFormat="1" hidden="1" spans="1:9">
      <c r="A22" s="6">
        <v>18814583389</v>
      </c>
      <c r="B22" s="7">
        <v>44795</v>
      </c>
      <c r="C22" s="7">
        <v>44807</v>
      </c>
      <c r="D22" s="5">
        <v>6308</v>
      </c>
      <c r="E22" s="5" t="str">
        <f>VLOOKUP(A22,HOP!A:L,12,0)</f>
        <v>6308.00</v>
      </c>
      <c r="F22" s="5" t="str">
        <f>VLOOKUP(A22,HOP!A:C,3,0)</f>
        <v>2661120</v>
      </c>
      <c r="G22" s="5">
        <f t="shared" si="0"/>
        <v>0</v>
      </c>
      <c r="H22" s="5" t="str">
        <f t="shared" si="1"/>
        <v>，2661120</v>
      </c>
      <c r="I22" s="5" t="str">
        <f>VLOOKUP(A22,HOP!A:U,21,0)</f>
        <v>直采</v>
      </c>
    </row>
    <row r="23" s="5" customFormat="1" spans="1:11">
      <c r="A23" s="6">
        <v>18825405486</v>
      </c>
      <c r="B23" s="7">
        <v>44805</v>
      </c>
      <c r="C23" s="7">
        <v>44807</v>
      </c>
      <c r="D23" s="5">
        <v>1540</v>
      </c>
      <c r="E23" s="5" t="e">
        <f>VLOOKUP(A23,HOP!A:L,12,0)</f>
        <v>#N/A</v>
      </c>
      <c r="F23" s="5">
        <v>2662242</v>
      </c>
      <c r="G23" s="5" t="e">
        <f t="shared" si="0"/>
        <v>#N/A</v>
      </c>
      <c r="H23" s="5" t="str">
        <f t="shared" si="1"/>
        <v>，2662242</v>
      </c>
      <c r="I23" s="5" t="e">
        <f>VLOOKUP(A23,HOP!A:U,21,0)</f>
        <v>#N/A</v>
      </c>
      <c r="J23" s="5" t="s">
        <v>438</v>
      </c>
      <c r="K23" s="5" t="s">
        <v>439</v>
      </c>
    </row>
    <row r="24" s="5" customFormat="1" hidden="1" spans="1:9">
      <c r="A24" s="6">
        <v>18827527178</v>
      </c>
      <c r="B24" s="7">
        <v>44803</v>
      </c>
      <c r="C24" s="7">
        <v>44807</v>
      </c>
      <c r="D24" s="5">
        <v>2376</v>
      </c>
      <c r="E24" s="5" t="str">
        <f>VLOOKUP(A24,HOP!A:L,12,0)</f>
        <v>2376.00</v>
      </c>
      <c r="F24" s="5" t="str">
        <f>VLOOKUP(A24,HOP!A:C,3,0)</f>
        <v>2662491</v>
      </c>
      <c r="G24" s="5">
        <f t="shared" si="0"/>
        <v>0</v>
      </c>
      <c r="H24" s="5" t="str">
        <f t="shared" si="1"/>
        <v>，2662491</v>
      </c>
      <c r="I24" s="5" t="str">
        <f>VLOOKUP(A24,HOP!A:U,21,0)</f>
        <v>直采</v>
      </c>
    </row>
    <row r="25" s="5" customFormat="1" hidden="1" spans="1:9">
      <c r="A25" s="6">
        <v>18830635853</v>
      </c>
      <c r="B25" s="7">
        <v>44805</v>
      </c>
      <c r="C25" s="7">
        <v>44807</v>
      </c>
      <c r="D25" s="5">
        <v>680</v>
      </c>
      <c r="E25" s="5" t="str">
        <f>VLOOKUP(A25,HOP!A:L,12,0)</f>
        <v>680.00</v>
      </c>
      <c r="F25" s="5" t="str">
        <f>VLOOKUP(A25,HOP!A:C,3,0)</f>
        <v>2663029</v>
      </c>
      <c r="G25" s="5">
        <f t="shared" si="0"/>
        <v>0</v>
      </c>
      <c r="H25" s="5" t="str">
        <f t="shared" si="1"/>
        <v>，2663029</v>
      </c>
      <c r="I25" s="5" t="str">
        <f>VLOOKUP(A25,HOP!A:U,21,0)</f>
        <v>直采</v>
      </c>
    </row>
    <row r="26" s="5" customFormat="1" hidden="1" spans="1:9">
      <c r="A26" s="6">
        <v>18839608320</v>
      </c>
      <c r="B26" s="7">
        <v>44805</v>
      </c>
      <c r="C26" s="7">
        <v>44807</v>
      </c>
      <c r="D26" s="5">
        <v>676</v>
      </c>
      <c r="E26" s="5" t="str">
        <f>VLOOKUP(A26,HOP!A:L,12,0)</f>
        <v>676.00</v>
      </c>
      <c r="F26" s="5" t="str">
        <f>VLOOKUP(A26,HOP!A:C,3,0)</f>
        <v>2663727</v>
      </c>
      <c r="G26" s="5">
        <f t="shared" si="0"/>
        <v>0</v>
      </c>
      <c r="H26" s="5" t="str">
        <f t="shared" si="1"/>
        <v>，2663727</v>
      </c>
      <c r="I26" s="5" t="str">
        <f>VLOOKUP(A26,HOP!A:U,21,0)</f>
        <v>直采</v>
      </c>
    </row>
    <row r="27" s="5" customFormat="1" hidden="1" spans="1:9">
      <c r="A27" s="6">
        <v>18848219562</v>
      </c>
      <c r="B27" s="7">
        <v>44806</v>
      </c>
      <c r="C27" s="7">
        <v>44807</v>
      </c>
      <c r="D27" s="5">
        <v>648</v>
      </c>
      <c r="E27" s="5" t="str">
        <f>VLOOKUP(A27,HOP!A:L,12,0)</f>
        <v>648.00</v>
      </c>
      <c r="F27" s="5" t="str">
        <f>VLOOKUP(A27,HOP!A:C,3,0)</f>
        <v>2664635</v>
      </c>
      <c r="G27" s="5">
        <f t="shared" si="0"/>
        <v>0</v>
      </c>
      <c r="H27" s="5" t="str">
        <f t="shared" si="1"/>
        <v>，2664635</v>
      </c>
      <c r="I27" s="5" t="str">
        <f>VLOOKUP(A27,HOP!A:U,21,0)</f>
        <v>直采</v>
      </c>
    </row>
    <row r="28" s="5" customFormat="1" hidden="1" spans="1:9">
      <c r="A28" s="6">
        <v>18852442605</v>
      </c>
      <c r="B28" s="7">
        <v>44799</v>
      </c>
      <c r="C28" s="7">
        <v>44807</v>
      </c>
      <c r="D28" s="5">
        <v>1720</v>
      </c>
      <c r="E28" s="5" t="str">
        <f>VLOOKUP(A28,HOP!A:L,12,0)</f>
        <v>1720.00</v>
      </c>
      <c r="F28" s="5" t="str">
        <f>VLOOKUP(A28,HOP!A:C,3,0)</f>
        <v>2665449</v>
      </c>
      <c r="G28" s="5">
        <f t="shared" si="0"/>
        <v>0</v>
      </c>
      <c r="H28" s="5" t="str">
        <f t="shared" si="1"/>
        <v>，2665449</v>
      </c>
      <c r="I28" s="5" t="str">
        <f>VLOOKUP(A28,HOP!A:U,21,0)</f>
        <v>直采</v>
      </c>
    </row>
    <row r="29" s="5" customFormat="1" hidden="1" spans="1:9">
      <c r="A29" s="6">
        <v>18861615355</v>
      </c>
      <c r="B29" s="7">
        <v>44805</v>
      </c>
      <c r="C29" s="7">
        <v>44807</v>
      </c>
      <c r="D29" s="5">
        <v>2560</v>
      </c>
      <c r="E29" s="5" t="str">
        <f>VLOOKUP(A29,HOP!A:L,12,0)</f>
        <v>2560.00</v>
      </c>
      <c r="F29" s="5" t="str">
        <f>VLOOKUP(A29,HOP!A:C,3,0)</f>
        <v>2666330</v>
      </c>
      <c r="G29" s="5">
        <f t="shared" si="0"/>
        <v>0</v>
      </c>
      <c r="H29" s="5" t="str">
        <f t="shared" si="1"/>
        <v>，2666330</v>
      </c>
      <c r="I29" s="5" t="str">
        <f>VLOOKUP(A29,HOP!A:U,21,0)</f>
        <v>直采</v>
      </c>
    </row>
    <row r="30" s="5" customFormat="1" hidden="1" spans="1:9">
      <c r="A30" s="6">
        <v>18862375444</v>
      </c>
      <c r="B30" s="7">
        <v>44806</v>
      </c>
      <c r="C30" s="7">
        <v>44807</v>
      </c>
      <c r="D30" s="5">
        <v>321</v>
      </c>
      <c r="E30" s="5" t="str">
        <f>VLOOKUP(A30,HOP!A:L,12,0)</f>
        <v>321.00</v>
      </c>
      <c r="F30" s="5" t="str">
        <f>VLOOKUP(A30,HOP!A:C,3,0)</f>
        <v>2666466</v>
      </c>
      <c r="G30" s="5">
        <f t="shared" si="0"/>
        <v>0</v>
      </c>
      <c r="H30" s="5" t="str">
        <f t="shared" si="1"/>
        <v>，2666466</v>
      </c>
      <c r="I30" s="5" t="str">
        <f>VLOOKUP(A30,HOP!A:U,21,0)</f>
        <v>直采</v>
      </c>
    </row>
    <row r="31" s="5" customFormat="1" hidden="1" spans="1:9">
      <c r="A31" s="6">
        <v>18862784538</v>
      </c>
      <c r="B31" s="7">
        <v>44805</v>
      </c>
      <c r="C31" s="7">
        <v>44807</v>
      </c>
      <c r="D31" s="5">
        <v>2640</v>
      </c>
      <c r="E31" s="5" t="str">
        <f>VLOOKUP(A31,HOP!A:L,12,0)</f>
        <v>2640.00</v>
      </c>
      <c r="F31" s="5" t="str">
        <f>VLOOKUP(A31,HOP!A:C,3,0)</f>
        <v>2666654</v>
      </c>
      <c r="G31" s="5">
        <f t="shared" si="0"/>
        <v>0</v>
      </c>
      <c r="H31" s="5" t="str">
        <f t="shared" si="1"/>
        <v>，2666654</v>
      </c>
      <c r="I31" s="5" t="str">
        <f>VLOOKUP(A31,HOP!A:U,21,0)</f>
        <v>直采</v>
      </c>
    </row>
    <row r="32" s="5" customFormat="1" hidden="1" spans="1:9">
      <c r="A32" s="6">
        <v>18874787521</v>
      </c>
      <c r="B32" s="7">
        <v>44802</v>
      </c>
      <c r="C32" s="7">
        <v>44807</v>
      </c>
      <c r="D32" s="5">
        <v>12904</v>
      </c>
      <c r="E32" s="5" t="str">
        <f>VLOOKUP(A32,HOP!A:L,12,0)</f>
        <v>12904.00</v>
      </c>
      <c r="F32" s="5" t="str">
        <f>VLOOKUP(A32,HOP!A:C,3,0)</f>
        <v>2668297</v>
      </c>
      <c r="G32" s="5">
        <f t="shared" si="0"/>
        <v>0</v>
      </c>
      <c r="H32" s="5" t="str">
        <f t="shared" si="1"/>
        <v>，2668297</v>
      </c>
      <c r="I32" s="5" t="str">
        <f>VLOOKUP(A32,HOP!A:U,21,0)</f>
        <v>直采</v>
      </c>
    </row>
    <row r="33" s="5" customFormat="1" hidden="1" spans="1:9">
      <c r="A33" s="6">
        <v>18881544874</v>
      </c>
      <c r="B33" s="7">
        <v>44803</v>
      </c>
      <c r="C33" s="7">
        <v>44807</v>
      </c>
      <c r="D33" s="5">
        <v>3420</v>
      </c>
      <c r="E33" s="5" t="str">
        <f>VLOOKUP(A33,HOP!A:L,12,0)</f>
        <v>3420.00</v>
      </c>
      <c r="F33" s="5" t="str">
        <f>VLOOKUP(A33,HOP!A:C,3,0)</f>
        <v>2668831</v>
      </c>
      <c r="G33" s="5">
        <f t="shared" si="0"/>
        <v>0</v>
      </c>
      <c r="H33" s="5" t="str">
        <f t="shared" si="1"/>
        <v>，2668831</v>
      </c>
      <c r="I33" s="5" t="str">
        <f>VLOOKUP(A33,HOP!A:U,21,0)</f>
        <v>直采</v>
      </c>
    </row>
    <row r="34" s="5" customFormat="1" hidden="1" spans="1:9">
      <c r="A34" s="6">
        <v>18890017900</v>
      </c>
      <c r="B34" s="7">
        <v>44802</v>
      </c>
      <c r="C34" s="7">
        <v>44807</v>
      </c>
      <c r="D34" s="5">
        <v>2391</v>
      </c>
      <c r="E34" s="5" t="str">
        <f>VLOOKUP(A34,HOP!A:L,12,0)</f>
        <v>2391.00</v>
      </c>
      <c r="F34" s="5" t="str">
        <f>VLOOKUP(A34,HOP!A:C,3,0)</f>
        <v>2670963</v>
      </c>
      <c r="G34" s="5">
        <f t="shared" si="0"/>
        <v>0</v>
      </c>
      <c r="H34" s="5" t="str">
        <f t="shared" si="1"/>
        <v>，2670963</v>
      </c>
      <c r="I34" s="5" t="str">
        <f>VLOOKUP(A34,HOP!A:U,21,0)</f>
        <v>直采</v>
      </c>
    </row>
    <row r="35" s="5" customFormat="1" hidden="1" spans="1:9">
      <c r="A35" s="6">
        <v>18891762346</v>
      </c>
      <c r="B35" s="7">
        <v>44806</v>
      </c>
      <c r="C35" s="7">
        <v>44807</v>
      </c>
      <c r="D35" s="5">
        <v>172</v>
      </c>
      <c r="E35" s="5" t="str">
        <f>VLOOKUP(A35,HOP!A:L,12,0)</f>
        <v>172.00</v>
      </c>
      <c r="F35" s="5" t="str">
        <f>VLOOKUP(A35,HOP!A:C,3,0)</f>
        <v>2671204</v>
      </c>
      <c r="G35" s="5">
        <f t="shared" ref="G35:G66" si="2">D35-E35</f>
        <v>0</v>
      </c>
      <c r="H35" s="5" t="str">
        <f t="shared" ref="H35:H66" si="3">$H$1&amp;F35</f>
        <v>，2671204</v>
      </c>
      <c r="I35" s="5" t="str">
        <f>VLOOKUP(A35,HOP!A:U,21,0)</f>
        <v>直采</v>
      </c>
    </row>
    <row r="36" s="5" customFormat="1" hidden="1" spans="1:9">
      <c r="A36" s="6">
        <v>18893731575</v>
      </c>
      <c r="B36" s="7">
        <v>44804</v>
      </c>
      <c r="C36" s="7">
        <v>44807</v>
      </c>
      <c r="D36" s="5">
        <v>990</v>
      </c>
      <c r="E36" s="5" t="str">
        <f>VLOOKUP(A36,HOP!A:L,12,0)</f>
        <v>990.00</v>
      </c>
      <c r="F36" s="5" t="str">
        <f>VLOOKUP(A36,HOP!A:C,3,0)</f>
        <v>2671352</v>
      </c>
      <c r="G36" s="5">
        <f t="shared" si="2"/>
        <v>0</v>
      </c>
      <c r="H36" s="5" t="str">
        <f t="shared" si="3"/>
        <v>，2671352</v>
      </c>
      <c r="I36" s="5" t="str">
        <f>VLOOKUP(A36,HOP!A:U,21,0)</f>
        <v>直采</v>
      </c>
    </row>
    <row r="37" s="5" customFormat="1" hidden="1" spans="1:9">
      <c r="A37" s="6">
        <v>18901880802</v>
      </c>
      <c r="B37" s="7">
        <v>44805</v>
      </c>
      <c r="C37" s="7">
        <v>44807</v>
      </c>
      <c r="D37" s="5">
        <v>685</v>
      </c>
      <c r="E37" s="5" t="str">
        <f>VLOOKUP(A37,HOP!A:L,12,0)</f>
        <v>685.00</v>
      </c>
      <c r="F37" s="5" t="str">
        <f>VLOOKUP(A37,HOP!A:C,3,0)</f>
        <v>2671599</v>
      </c>
      <c r="G37" s="5">
        <f t="shared" si="2"/>
        <v>0</v>
      </c>
      <c r="H37" s="5" t="str">
        <f t="shared" si="3"/>
        <v>，2671599</v>
      </c>
      <c r="I37" s="5" t="str">
        <f>VLOOKUP(A37,HOP!A:U,21,0)</f>
        <v>直采</v>
      </c>
    </row>
    <row r="38" s="5" customFormat="1" hidden="1" spans="1:9">
      <c r="A38" s="6">
        <v>18904521973</v>
      </c>
      <c r="B38" s="7">
        <v>44804</v>
      </c>
      <c r="C38" s="7">
        <v>44807</v>
      </c>
      <c r="D38" s="5">
        <v>1751</v>
      </c>
      <c r="E38" s="5" t="str">
        <f>VLOOKUP(A38,HOP!A:L,12,0)</f>
        <v>1751.00</v>
      </c>
      <c r="F38" s="5" t="str">
        <f>VLOOKUP(A38,HOP!A:C,3,0)</f>
        <v>2672028</v>
      </c>
      <c r="G38" s="5">
        <f t="shared" si="2"/>
        <v>0</v>
      </c>
      <c r="H38" s="5" t="str">
        <f t="shared" si="3"/>
        <v>，2672028</v>
      </c>
      <c r="I38" s="5" t="str">
        <f>VLOOKUP(A38,HOP!A:U,21,0)</f>
        <v>直采</v>
      </c>
    </row>
    <row r="39" s="5" customFormat="1" hidden="1" spans="1:9">
      <c r="A39" s="6">
        <v>18904651837</v>
      </c>
      <c r="B39" s="7">
        <v>44803</v>
      </c>
      <c r="C39" s="7">
        <v>44807</v>
      </c>
      <c r="D39" s="5">
        <v>5480</v>
      </c>
      <c r="E39" s="5" t="str">
        <f>VLOOKUP(A39,HOP!A:L,12,0)</f>
        <v>5480.00</v>
      </c>
      <c r="F39" s="5" t="str">
        <f>VLOOKUP(A39,HOP!A:C,3,0)</f>
        <v>2672050</v>
      </c>
      <c r="G39" s="5">
        <f t="shared" si="2"/>
        <v>0</v>
      </c>
      <c r="H39" s="5" t="str">
        <f t="shared" si="3"/>
        <v>，2672050</v>
      </c>
      <c r="I39" s="5" t="str">
        <f>VLOOKUP(A39,HOP!A:U,21,0)</f>
        <v>直采</v>
      </c>
    </row>
    <row r="40" s="5" customFormat="1" hidden="1" spans="1:9">
      <c r="A40" s="6">
        <v>18906251860</v>
      </c>
      <c r="B40" s="7">
        <v>44806</v>
      </c>
      <c r="C40" s="7">
        <v>44807</v>
      </c>
      <c r="D40" s="5">
        <v>742</v>
      </c>
      <c r="E40" s="5" t="str">
        <f>VLOOKUP(A40,HOP!A:L,12,0)</f>
        <v>742.00</v>
      </c>
      <c r="F40" s="5" t="str">
        <f>VLOOKUP(A40,HOP!A:C,3,0)</f>
        <v>2672253</v>
      </c>
      <c r="G40" s="5">
        <f t="shared" si="2"/>
        <v>0</v>
      </c>
      <c r="H40" s="5" t="str">
        <f t="shared" si="3"/>
        <v>，2672253</v>
      </c>
      <c r="I40" s="5" t="str">
        <f>VLOOKUP(A40,HOP!A:U,21,0)</f>
        <v>直采</v>
      </c>
    </row>
    <row r="41" s="5" customFormat="1" hidden="1" spans="1:9">
      <c r="A41" s="6">
        <v>18906317275</v>
      </c>
      <c r="B41" s="7">
        <v>44804</v>
      </c>
      <c r="C41" s="7">
        <v>44807</v>
      </c>
      <c r="D41" s="5">
        <v>2604</v>
      </c>
      <c r="E41" s="5" t="str">
        <f>VLOOKUP(A41,HOP!A:L,12,0)</f>
        <v>2604.00</v>
      </c>
      <c r="F41" s="5" t="str">
        <f>VLOOKUP(A41,HOP!A:C,3,0)</f>
        <v>2672261</v>
      </c>
      <c r="G41" s="5">
        <f t="shared" si="2"/>
        <v>0</v>
      </c>
      <c r="H41" s="5" t="str">
        <f t="shared" si="3"/>
        <v>，2672261</v>
      </c>
      <c r="I41" s="5" t="str">
        <f>VLOOKUP(A41,HOP!A:U,21,0)</f>
        <v>直采</v>
      </c>
    </row>
    <row r="42" s="5" customFormat="1" hidden="1" spans="1:9">
      <c r="A42" s="6">
        <v>18907482877</v>
      </c>
      <c r="B42" s="7">
        <v>44805</v>
      </c>
      <c r="C42" s="7">
        <v>44807</v>
      </c>
      <c r="D42" s="5">
        <v>922</v>
      </c>
      <c r="E42" s="5" t="str">
        <f>VLOOKUP(A42,HOP!A:L,12,0)</f>
        <v>922.00</v>
      </c>
      <c r="F42" s="5" t="str">
        <f>VLOOKUP(A42,HOP!A:C,3,0)</f>
        <v>2672487</v>
      </c>
      <c r="G42" s="5">
        <f t="shared" si="2"/>
        <v>0</v>
      </c>
      <c r="H42" s="5" t="str">
        <f t="shared" si="3"/>
        <v>，2672487</v>
      </c>
      <c r="I42" s="5" t="str">
        <f>VLOOKUP(A42,HOP!A:U,21,0)</f>
        <v>直采</v>
      </c>
    </row>
    <row r="43" s="5" customFormat="1" hidden="1" spans="1:9">
      <c r="A43" s="6">
        <v>18907625581</v>
      </c>
      <c r="B43" s="7">
        <v>44804</v>
      </c>
      <c r="C43" s="7">
        <v>44807</v>
      </c>
      <c r="D43" s="5">
        <v>581</v>
      </c>
      <c r="E43" s="5" t="str">
        <f>VLOOKUP(A43,HOP!A:L,12,0)</f>
        <v>581.00</v>
      </c>
      <c r="F43" s="5" t="str">
        <f>VLOOKUP(A43,HOP!A:C,3,0)</f>
        <v>2672539</v>
      </c>
      <c r="G43" s="5">
        <f t="shared" si="2"/>
        <v>0</v>
      </c>
      <c r="H43" s="5" t="str">
        <f t="shared" si="3"/>
        <v>，2672539</v>
      </c>
      <c r="I43" s="5" t="str">
        <f>VLOOKUP(A43,HOP!A:U,21,0)</f>
        <v>直采</v>
      </c>
    </row>
    <row r="44" s="5" customFormat="1" hidden="1" spans="1:9">
      <c r="A44" s="6">
        <v>18908586148</v>
      </c>
      <c r="B44" s="7">
        <v>44805</v>
      </c>
      <c r="C44" s="7">
        <v>44807</v>
      </c>
      <c r="D44" s="5">
        <v>1736</v>
      </c>
      <c r="E44" s="5" t="str">
        <f>VLOOKUP(A44,HOP!A:L,12,0)</f>
        <v>1736.00</v>
      </c>
      <c r="F44" s="5" t="str">
        <f>VLOOKUP(A44,HOP!A:C,3,0)</f>
        <v>2672931</v>
      </c>
      <c r="G44" s="5">
        <f t="shared" si="2"/>
        <v>0</v>
      </c>
      <c r="H44" s="5" t="str">
        <f t="shared" si="3"/>
        <v>，2672931</v>
      </c>
      <c r="I44" s="5" t="str">
        <f>VLOOKUP(A44,HOP!A:U,21,0)</f>
        <v>直采</v>
      </c>
    </row>
    <row r="45" s="5" customFormat="1" hidden="1" spans="1:9">
      <c r="A45" s="6">
        <v>18909320889</v>
      </c>
      <c r="B45" s="7">
        <v>44806</v>
      </c>
      <c r="C45" s="7">
        <v>44807</v>
      </c>
      <c r="D45" s="5">
        <v>2008</v>
      </c>
      <c r="E45" s="5" t="str">
        <f>VLOOKUP(A45,HOP!A:L,12,0)</f>
        <v>2008.00</v>
      </c>
      <c r="F45" s="5" t="str">
        <f>VLOOKUP(A45,HOP!A:C,3,0)</f>
        <v>2673204</v>
      </c>
      <c r="G45" s="5">
        <f t="shared" si="2"/>
        <v>0</v>
      </c>
      <c r="H45" s="5" t="str">
        <f t="shared" si="3"/>
        <v>，2673204</v>
      </c>
      <c r="I45" s="5" t="str">
        <f>VLOOKUP(A45,HOP!A:U,21,0)</f>
        <v>直采</v>
      </c>
    </row>
    <row r="46" s="5" customFormat="1" hidden="1" spans="1:9">
      <c r="A46" s="6">
        <v>18909707643</v>
      </c>
      <c r="B46" s="7">
        <v>44804</v>
      </c>
      <c r="C46" s="7">
        <v>44807</v>
      </c>
      <c r="D46" s="5">
        <v>581</v>
      </c>
      <c r="E46" s="5" t="str">
        <f>VLOOKUP(A46,HOP!A:L,12,0)</f>
        <v>581.00</v>
      </c>
      <c r="F46" s="5" t="str">
        <f>VLOOKUP(A46,HOP!A:C,3,0)</f>
        <v>2673305</v>
      </c>
      <c r="G46" s="5">
        <f t="shared" si="2"/>
        <v>0</v>
      </c>
      <c r="H46" s="5" t="str">
        <f t="shared" si="3"/>
        <v>，2673305</v>
      </c>
      <c r="I46" s="5" t="str">
        <f>VLOOKUP(A46,HOP!A:U,21,0)</f>
        <v>直采</v>
      </c>
    </row>
    <row r="47" s="5" customFormat="1" hidden="1" spans="1:9">
      <c r="A47" s="6">
        <v>18910295787</v>
      </c>
      <c r="B47" s="7">
        <v>44805</v>
      </c>
      <c r="C47" s="7">
        <v>44807</v>
      </c>
      <c r="D47" s="5">
        <v>794</v>
      </c>
      <c r="E47" s="5" t="str">
        <f>VLOOKUP(A47,HOP!A:L,12,0)</f>
        <v>794.00</v>
      </c>
      <c r="F47" s="5" t="str">
        <f>VLOOKUP(A47,HOP!A:C,3,0)</f>
        <v>2673479</v>
      </c>
      <c r="G47" s="5">
        <f t="shared" si="2"/>
        <v>0</v>
      </c>
      <c r="H47" s="5" t="str">
        <f t="shared" si="3"/>
        <v>，2673479</v>
      </c>
      <c r="I47" s="5" t="str">
        <f>VLOOKUP(A47,HOP!A:U,21,0)</f>
        <v>直采</v>
      </c>
    </row>
    <row r="48" s="5" customFormat="1" hidden="1" spans="1:9">
      <c r="A48" s="6">
        <v>18910369852</v>
      </c>
      <c r="B48" s="7">
        <v>44806</v>
      </c>
      <c r="C48" s="7">
        <v>44807</v>
      </c>
      <c r="D48" s="5">
        <v>321</v>
      </c>
      <c r="E48" s="5" t="str">
        <f>VLOOKUP(A48,HOP!A:L,12,0)</f>
        <v>321.00</v>
      </c>
      <c r="F48" s="5" t="str">
        <f>VLOOKUP(A48,HOP!A:C,3,0)</f>
        <v>2673509</v>
      </c>
      <c r="G48" s="5">
        <f t="shared" si="2"/>
        <v>0</v>
      </c>
      <c r="H48" s="5" t="str">
        <f t="shared" si="3"/>
        <v>，2673509</v>
      </c>
      <c r="I48" s="5" t="str">
        <f>VLOOKUP(A48,HOP!A:U,21,0)</f>
        <v>直采</v>
      </c>
    </row>
    <row r="49" s="5" customFormat="1" hidden="1" spans="1:9">
      <c r="A49" s="6">
        <v>18910578995</v>
      </c>
      <c r="B49" s="7">
        <v>44806</v>
      </c>
      <c r="C49" s="7">
        <v>44807</v>
      </c>
      <c r="D49" s="5">
        <v>746</v>
      </c>
      <c r="E49" s="5" t="str">
        <f>VLOOKUP(A49,HOP!A:L,12,0)</f>
        <v>746.00</v>
      </c>
      <c r="F49" s="5" t="str">
        <f>VLOOKUP(A49,HOP!A:C,3,0)</f>
        <v>2673588</v>
      </c>
      <c r="G49" s="5">
        <f t="shared" si="2"/>
        <v>0</v>
      </c>
      <c r="H49" s="5" t="str">
        <f t="shared" si="3"/>
        <v>，2673588</v>
      </c>
      <c r="I49" s="5" t="str">
        <f>VLOOKUP(A49,HOP!A:U,21,0)</f>
        <v>直采</v>
      </c>
    </row>
    <row r="50" s="5" customFormat="1" hidden="1" spans="1:9">
      <c r="A50" s="6">
        <v>18910903047</v>
      </c>
      <c r="B50" s="7">
        <v>44805</v>
      </c>
      <c r="C50" s="7">
        <v>44807</v>
      </c>
      <c r="D50" s="5">
        <v>820</v>
      </c>
      <c r="E50" s="5" t="str">
        <f>VLOOKUP(A50,HOP!A:L,12,0)</f>
        <v>820.00</v>
      </c>
      <c r="F50" s="5" t="str">
        <f>VLOOKUP(A50,HOP!A:C,3,0)</f>
        <v>2673804</v>
      </c>
      <c r="G50" s="5">
        <f t="shared" si="2"/>
        <v>0</v>
      </c>
      <c r="H50" s="5" t="str">
        <f t="shared" si="3"/>
        <v>，2673804</v>
      </c>
      <c r="I50" s="5" t="str">
        <f>VLOOKUP(A50,HOP!A:U,21,0)</f>
        <v>直采</v>
      </c>
    </row>
    <row r="51" s="5" customFormat="1" hidden="1" spans="1:9">
      <c r="A51" s="6">
        <v>18911578274</v>
      </c>
      <c r="B51" s="7">
        <v>44804</v>
      </c>
      <c r="C51" s="7">
        <v>44807</v>
      </c>
      <c r="D51" s="5">
        <v>690</v>
      </c>
      <c r="E51" s="5" t="str">
        <f>VLOOKUP(A51,HOP!A:L,12,0)</f>
        <v>690.00</v>
      </c>
      <c r="F51" s="5" t="str">
        <f>VLOOKUP(A51,HOP!A:C,3,0)</f>
        <v>2674084</v>
      </c>
      <c r="G51" s="5">
        <f t="shared" si="2"/>
        <v>0</v>
      </c>
      <c r="H51" s="5" t="str">
        <f t="shared" si="3"/>
        <v>，2674084</v>
      </c>
      <c r="I51" s="5" t="str">
        <f>VLOOKUP(A51,HOP!A:U,21,0)</f>
        <v>直采</v>
      </c>
    </row>
    <row r="52" s="5" customFormat="1" hidden="1" spans="1:9">
      <c r="A52" s="6">
        <v>18911675587</v>
      </c>
      <c r="B52" s="7">
        <v>44806</v>
      </c>
      <c r="C52" s="7">
        <v>44807</v>
      </c>
      <c r="D52" s="5">
        <v>875</v>
      </c>
      <c r="E52" s="5" t="str">
        <f>VLOOKUP(A52,HOP!A:L,12,0)</f>
        <v>875.00</v>
      </c>
      <c r="F52" s="5" t="str">
        <f>VLOOKUP(A52,HOP!A:C,3,0)</f>
        <v>2674114</v>
      </c>
      <c r="G52" s="5">
        <f t="shared" si="2"/>
        <v>0</v>
      </c>
      <c r="H52" s="5" t="str">
        <f t="shared" si="3"/>
        <v>，2674114</v>
      </c>
      <c r="I52" s="5" t="str">
        <f>VLOOKUP(A52,HOP!A:U,21,0)</f>
        <v>直采</v>
      </c>
    </row>
    <row r="53" s="5" customFormat="1" hidden="1" spans="1:9">
      <c r="A53" s="6">
        <v>18911669697</v>
      </c>
      <c r="B53" s="7">
        <v>44806</v>
      </c>
      <c r="C53" s="7">
        <v>44807</v>
      </c>
      <c r="D53" s="5">
        <v>1486.08</v>
      </c>
      <c r="E53" s="5" t="str">
        <f>VLOOKUP(A53,HOP!A:L,12,0)</f>
        <v>1486.08</v>
      </c>
      <c r="F53" s="5" t="str">
        <f>VLOOKUP(A53,HOP!A:C,3,0)</f>
        <v>2674130</v>
      </c>
      <c r="G53" s="5">
        <f t="shared" si="2"/>
        <v>0</v>
      </c>
      <c r="H53" s="5" t="str">
        <f t="shared" si="3"/>
        <v>，2674130</v>
      </c>
      <c r="I53" s="5" t="str">
        <f>VLOOKUP(A53,HOP!A:U,21,0)</f>
        <v>直连</v>
      </c>
    </row>
    <row r="54" s="5" customFormat="1" hidden="1" spans="1:9">
      <c r="A54" s="6">
        <v>18912090634</v>
      </c>
      <c r="B54" s="7">
        <v>44805</v>
      </c>
      <c r="C54" s="7">
        <v>44807</v>
      </c>
      <c r="D54" s="5">
        <v>550</v>
      </c>
      <c r="E54" s="5" t="str">
        <f>VLOOKUP(A54,HOP!A:L,12,0)</f>
        <v>550.00</v>
      </c>
      <c r="F54" s="5" t="str">
        <f>VLOOKUP(A54,HOP!A:C,3,0)</f>
        <v>2674248</v>
      </c>
      <c r="G54" s="5">
        <f t="shared" si="2"/>
        <v>0</v>
      </c>
      <c r="H54" s="5" t="str">
        <f t="shared" si="3"/>
        <v>，2674248</v>
      </c>
      <c r="I54" s="5" t="str">
        <f>VLOOKUP(A54,HOP!A:U,21,0)</f>
        <v>直采</v>
      </c>
    </row>
    <row r="55" s="5" customFormat="1" hidden="1" spans="1:9">
      <c r="A55" s="6">
        <v>18912319581</v>
      </c>
      <c r="B55" s="7">
        <v>44806</v>
      </c>
      <c r="C55" s="7">
        <v>44807</v>
      </c>
      <c r="D55" s="5">
        <v>742</v>
      </c>
      <c r="E55" s="5" t="str">
        <f>VLOOKUP(A55,HOP!A:L,12,0)</f>
        <v>742.00</v>
      </c>
      <c r="F55" s="5" t="str">
        <f>VLOOKUP(A55,HOP!A:C,3,0)</f>
        <v>2674343</v>
      </c>
      <c r="G55" s="5">
        <f t="shared" si="2"/>
        <v>0</v>
      </c>
      <c r="H55" s="5" t="str">
        <f t="shared" si="3"/>
        <v>，2674343</v>
      </c>
      <c r="I55" s="5" t="str">
        <f>VLOOKUP(A55,HOP!A:U,21,0)</f>
        <v>直采</v>
      </c>
    </row>
    <row r="56" s="5" customFormat="1" hidden="1" spans="1:9">
      <c r="A56" s="6">
        <v>18912338981</v>
      </c>
      <c r="B56" s="7">
        <v>44805</v>
      </c>
      <c r="C56" s="7">
        <v>44807</v>
      </c>
      <c r="D56" s="5">
        <v>703</v>
      </c>
      <c r="E56" s="5" t="str">
        <f>VLOOKUP(A56,HOP!A:L,12,0)</f>
        <v>703.00</v>
      </c>
      <c r="F56" s="5" t="str">
        <f>VLOOKUP(A56,HOP!A:C,3,0)</f>
        <v>2674352</v>
      </c>
      <c r="G56" s="5">
        <f t="shared" si="2"/>
        <v>0</v>
      </c>
      <c r="H56" s="5" t="str">
        <f t="shared" si="3"/>
        <v>，2674352</v>
      </c>
      <c r="I56" s="5" t="str">
        <f>VLOOKUP(A56,HOP!A:U,21,0)</f>
        <v>直采</v>
      </c>
    </row>
    <row r="57" s="5" customFormat="1" hidden="1" spans="1:9">
      <c r="A57" s="6">
        <v>18912357434</v>
      </c>
      <c r="B57" s="7">
        <v>44805</v>
      </c>
      <c r="C57" s="7">
        <v>44807</v>
      </c>
      <c r="D57" s="5">
        <v>854</v>
      </c>
      <c r="E57" s="5" t="str">
        <f>VLOOKUP(A57,HOP!A:L,12,0)</f>
        <v>854.00</v>
      </c>
      <c r="F57" s="5" t="str">
        <f>VLOOKUP(A57,HOP!A:C,3,0)</f>
        <v>2674358</v>
      </c>
      <c r="G57" s="5">
        <f t="shared" si="2"/>
        <v>0</v>
      </c>
      <c r="H57" s="5" t="str">
        <f t="shared" si="3"/>
        <v>，2674358</v>
      </c>
      <c r="I57" s="5" t="str">
        <f>VLOOKUP(A57,HOP!A:U,21,0)</f>
        <v>直采</v>
      </c>
    </row>
    <row r="58" s="5" customFormat="1" hidden="1" spans="1:9">
      <c r="A58" s="6">
        <v>18913332105</v>
      </c>
      <c r="B58" s="7">
        <v>44806</v>
      </c>
      <c r="C58" s="7">
        <v>44807</v>
      </c>
      <c r="D58" s="5">
        <v>723</v>
      </c>
      <c r="E58" s="5" t="str">
        <f>VLOOKUP(A58,HOP!A:L,12,0)</f>
        <v>723.00</v>
      </c>
      <c r="F58" s="5" t="str">
        <f>VLOOKUP(A58,HOP!A:C,3,0)</f>
        <v>2674644</v>
      </c>
      <c r="G58" s="5">
        <f t="shared" si="2"/>
        <v>0</v>
      </c>
      <c r="H58" s="5" t="str">
        <f t="shared" si="3"/>
        <v>，2674644</v>
      </c>
      <c r="I58" s="5" t="str">
        <f>VLOOKUP(A58,HOP!A:U,21,0)</f>
        <v>直采</v>
      </c>
    </row>
    <row r="59" s="5" customFormat="1" hidden="1" spans="1:9">
      <c r="A59" s="6">
        <v>18913592704</v>
      </c>
      <c r="B59" s="7">
        <v>44806</v>
      </c>
      <c r="C59" s="7">
        <v>44807</v>
      </c>
      <c r="D59" s="5">
        <v>836</v>
      </c>
      <c r="E59" s="5" t="str">
        <f>VLOOKUP(A59,HOP!A:L,12,0)</f>
        <v>836.00</v>
      </c>
      <c r="F59" s="5" t="str">
        <f>VLOOKUP(A59,HOP!A:C,3,0)</f>
        <v>2674788</v>
      </c>
      <c r="G59" s="5">
        <f t="shared" si="2"/>
        <v>0</v>
      </c>
      <c r="H59" s="5" t="str">
        <f t="shared" si="3"/>
        <v>，2674788</v>
      </c>
      <c r="I59" s="5" t="str">
        <f>VLOOKUP(A59,HOP!A:U,21,0)</f>
        <v>直采</v>
      </c>
    </row>
    <row r="60" s="5" customFormat="1" hidden="1" spans="1:9">
      <c r="A60" s="6">
        <v>18913629199</v>
      </c>
      <c r="B60" s="7">
        <v>44805</v>
      </c>
      <c r="C60" s="7">
        <v>44807</v>
      </c>
      <c r="D60" s="5">
        <v>1264</v>
      </c>
      <c r="E60" s="5" t="str">
        <f>VLOOKUP(A60,HOP!A:L,12,0)</f>
        <v>1264.00</v>
      </c>
      <c r="F60" s="5" t="str">
        <f>VLOOKUP(A60,HOP!A:C,3,0)</f>
        <v>2674809</v>
      </c>
      <c r="G60" s="5">
        <f t="shared" si="2"/>
        <v>0</v>
      </c>
      <c r="H60" s="5" t="str">
        <f t="shared" si="3"/>
        <v>，2674809</v>
      </c>
      <c r="I60" s="5" t="str">
        <f>VLOOKUP(A60,HOP!A:U,21,0)</f>
        <v>直采</v>
      </c>
    </row>
    <row r="61" s="5" customFormat="1" hidden="1" spans="1:9">
      <c r="A61" s="6">
        <v>18913789129</v>
      </c>
      <c r="B61" s="7">
        <v>44806</v>
      </c>
      <c r="C61" s="7">
        <v>44807</v>
      </c>
      <c r="D61" s="5">
        <v>321</v>
      </c>
      <c r="E61" s="5" t="str">
        <f>VLOOKUP(A61,HOP!A:L,12,0)</f>
        <v>321.00</v>
      </c>
      <c r="F61" s="5" t="str">
        <f>VLOOKUP(A61,HOP!A:C,3,0)</f>
        <v>2675026</v>
      </c>
      <c r="G61" s="5">
        <f t="shared" si="2"/>
        <v>0</v>
      </c>
      <c r="H61" s="5" t="str">
        <f t="shared" si="3"/>
        <v>，2675026</v>
      </c>
      <c r="I61" s="5" t="str">
        <f>VLOOKUP(A61,HOP!A:U,21,0)</f>
        <v>直采</v>
      </c>
    </row>
    <row r="62" s="5" customFormat="1" hidden="1" spans="1:9">
      <c r="A62" s="6">
        <v>18913828212</v>
      </c>
      <c r="B62" s="7">
        <v>44806</v>
      </c>
      <c r="C62" s="7">
        <v>44807</v>
      </c>
      <c r="D62" s="5">
        <v>365</v>
      </c>
      <c r="E62" s="5" t="str">
        <f>VLOOKUP(A62,HOP!A:L,12,0)</f>
        <v>365.00</v>
      </c>
      <c r="F62" s="5" t="str">
        <f>VLOOKUP(A62,HOP!A:C,3,0)</f>
        <v>2675058</v>
      </c>
      <c r="G62" s="5">
        <f t="shared" si="2"/>
        <v>0</v>
      </c>
      <c r="H62" s="5" t="str">
        <f t="shared" si="3"/>
        <v>，2675058</v>
      </c>
      <c r="I62" s="5" t="str">
        <f>VLOOKUP(A62,HOP!A:U,21,0)</f>
        <v>直采</v>
      </c>
    </row>
    <row r="63" s="5" customFormat="1" hidden="1" spans="1:9">
      <c r="A63" s="6">
        <v>18913890111</v>
      </c>
      <c r="B63" s="7">
        <v>44806</v>
      </c>
      <c r="C63" s="7">
        <v>44807</v>
      </c>
      <c r="D63" s="5">
        <v>863.25</v>
      </c>
      <c r="E63" s="5" t="str">
        <f>VLOOKUP(A63,HOP!A:L,12,0)</f>
        <v>863.25</v>
      </c>
      <c r="F63" s="5" t="str">
        <f>VLOOKUP(A63,HOP!A:C,3,0)</f>
        <v>2675111</v>
      </c>
      <c r="G63" s="5">
        <f t="shared" si="2"/>
        <v>0</v>
      </c>
      <c r="H63" s="5" t="str">
        <f t="shared" si="3"/>
        <v>，2675111</v>
      </c>
      <c r="I63" s="5" t="str">
        <f>VLOOKUP(A63,HOP!A:U,21,0)</f>
        <v>直连</v>
      </c>
    </row>
    <row r="64" s="5" customFormat="1" hidden="1" spans="1:9">
      <c r="A64" s="6">
        <v>18914014448</v>
      </c>
      <c r="B64" s="7">
        <v>44805</v>
      </c>
      <c r="C64" s="7">
        <v>44807</v>
      </c>
      <c r="D64" s="5">
        <v>1724</v>
      </c>
      <c r="E64" s="5" t="str">
        <f>VLOOKUP(A64,HOP!A:L,12,0)</f>
        <v>1724.00</v>
      </c>
      <c r="F64" s="5" t="str">
        <f>VLOOKUP(A64,HOP!A:C,3,0)</f>
        <v>2675215</v>
      </c>
      <c r="G64" s="5">
        <f t="shared" si="2"/>
        <v>0</v>
      </c>
      <c r="H64" s="5" t="str">
        <f t="shared" si="3"/>
        <v>，2675215</v>
      </c>
      <c r="I64" s="5" t="str">
        <f>VLOOKUP(A64,HOP!A:U,21,0)</f>
        <v>直采</v>
      </c>
    </row>
    <row r="65" s="5" customFormat="1" hidden="1" spans="1:9">
      <c r="A65" s="6">
        <v>18914480827</v>
      </c>
      <c r="B65" s="7">
        <v>44806</v>
      </c>
      <c r="C65" s="7">
        <v>44807</v>
      </c>
      <c r="D65" s="5">
        <v>742</v>
      </c>
      <c r="E65" s="5" t="str">
        <f>VLOOKUP(A65,HOP!A:L,12,0)</f>
        <v>742.00</v>
      </c>
      <c r="F65" s="5" t="str">
        <f>VLOOKUP(A65,HOP!A:C,3,0)</f>
        <v>2675539</v>
      </c>
      <c r="G65" s="5">
        <f t="shared" si="2"/>
        <v>0</v>
      </c>
      <c r="H65" s="5" t="str">
        <f t="shared" si="3"/>
        <v>，2675539</v>
      </c>
      <c r="I65" s="5" t="str">
        <f>VLOOKUP(A65,HOP!A:U,21,0)</f>
        <v>直采</v>
      </c>
    </row>
    <row r="66" s="5" customFormat="1" hidden="1" spans="1:9">
      <c r="A66" s="6">
        <v>18914290616</v>
      </c>
      <c r="B66" s="7">
        <v>44806</v>
      </c>
      <c r="C66" s="7">
        <v>44807</v>
      </c>
      <c r="D66" s="5">
        <v>0</v>
      </c>
      <c r="E66" s="5" t="e">
        <f>VLOOKUP(A66,HOP!A:L,12,0)</f>
        <v>#N/A</v>
      </c>
      <c r="F66" s="5" t="e">
        <f>VLOOKUP(A66,HOP!A:C,3,0)</f>
        <v>#N/A</v>
      </c>
      <c r="G66" s="5" t="e">
        <f t="shared" si="2"/>
        <v>#N/A</v>
      </c>
      <c r="H66" s="5" t="e">
        <f t="shared" si="3"/>
        <v>#N/A</v>
      </c>
      <c r="I66" s="5" t="e">
        <f>VLOOKUP(A66,HOP!A:U,21,0)</f>
        <v>#N/A</v>
      </c>
    </row>
    <row r="67" s="5" customFormat="1" hidden="1" spans="1:9">
      <c r="A67" s="6">
        <v>18914626800</v>
      </c>
      <c r="B67" s="7">
        <v>44806</v>
      </c>
      <c r="C67" s="7">
        <v>44807</v>
      </c>
      <c r="D67" s="5">
        <v>497</v>
      </c>
      <c r="E67" s="5" t="str">
        <f>VLOOKUP(A67,HOP!A:L,12,0)</f>
        <v>497.00</v>
      </c>
      <c r="F67" s="5" t="str">
        <f>VLOOKUP(A67,HOP!A:C,3,0)</f>
        <v>2675646</v>
      </c>
      <c r="G67" s="5">
        <f>D67-E67</f>
        <v>0</v>
      </c>
      <c r="H67" s="5" t="str">
        <f>$H$1&amp;F67</f>
        <v>，2675646</v>
      </c>
      <c r="I67" s="5" t="str">
        <f>VLOOKUP(A67,HOP!A:U,21,0)</f>
        <v>直采</v>
      </c>
    </row>
    <row r="68" s="5" customFormat="1" hidden="1" spans="1:9">
      <c r="A68" s="6">
        <v>18915199566</v>
      </c>
      <c r="B68" s="7">
        <v>44806</v>
      </c>
      <c r="C68" s="7">
        <v>44807</v>
      </c>
      <c r="D68" s="5">
        <v>0</v>
      </c>
      <c r="E68" s="5" t="e">
        <f>VLOOKUP(A68,HOP!A:L,12,0)</f>
        <v>#N/A</v>
      </c>
      <c r="F68" s="5" t="e">
        <f>VLOOKUP(A68,HOP!A:C,3,0)</f>
        <v>#N/A</v>
      </c>
      <c r="G68" s="5" t="e">
        <f>D68-E68</f>
        <v>#N/A</v>
      </c>
      <c r="H68" s="5" t="e">
        <f>$H$1&amp;F68</f>
        <v>#N/A</v>
      </c>
      <c r="I68" s="5" t="e">
        <f>VLOOKUP(A68,HOP!A:U,21,0)</f>
        <v>#N/A</v>
      </c>
    </row>
    <row r="69" s="5" customFormat="1" hidden="1" spans="1:9">
      <c r="A69" s="6">
        <v>18915206863</v>
      </c>
      <c r="B69" s="7">
        <v>44806</v>
      </c>
      <c r="C69" s="7">
        <v>44807</v>
      </c>
      <c r="D69" s="5">
        <v>0</v>
      </c>
      <c r="E69" s="5" t="e">
        <f>VLOOKUP(A69,HOP!A:L,12,0)</f>
        <v>#N/A</v>
      </c>
      <c r="F69" s="5" t="e">
        <f>VLOOKUP(A69,HOP!A:C,3,0)</f>
        <v>#N/A</v>
      </c>
      <c r="G69" s="5" t="e">
        <f>D69-E69</f>
        <v>#N/A</v>
      </c>
      <c r="H69" s="5" t="e">
        <f>$H$1&amp;F69</f>
        <v>#N/A</v>
      </c>
      <c r="I69" s="5" t="e">
        <f>VLOOKUP(A69,HOP!A:U,21,0)</f>
        <v>#N/A</v>
      </c>
    </row>
    <row r="70" s="5" customFormat="1" hidden="1" spans="1:9">
      <c r="A70" s="6">
        <v>18915318896</v>
      </c>
      <c r="B70" s="7">
        <v>44806</v>
      </c>
      <c r="C70" s="7">
        <v>44807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>D70-E70</f>
        <v>#N/A</v>
      </c>
      <c r="H70" s="5" t="e">
        <f>$H$1&amp;F70</f>
        <v>#N/A</v>
      </c>
      <c r="I70" s="5" t="e">
        <f>VLOOKUP(A70,HOP!A:U,21,0)</f>
        <v>#N/A</v>
      </c>
    </row>
    <row r="71" s="5" customFormat="1" hidden="1" spans="1:9">
      <c r="A71" s="6">
        <v>18915315305</v>
      </c>
      <c r="B71" s="7">
        <v>44806</v>
      </c>
      <c r="C71" s="7">
        <v>44807</v>
      </c>
      <c r="D71" s="5">
        <v>174</v>
      </c>
      <c r="E71" s="5" t="str">
        <f>VLOOKUP(A71,HOP!A:L,12,0)</f>
        <v>174.00</v>
      </c>
      <c r="F71" s="5" t="str">
        <f>VLOOKUP(A71,HOP!A:C,3,0)</f>
        <v>2676186</v>
      </c>
      <c r="G71" s="5">
        <f>D71-E71</f>
        <v>0</v>
      </c>
      <c r="H71" s="5" t="str">
        <f>$H$1&amp;F71</f>
        <v>，2676186</v>
      </c>
      <c r="I71" s="5" t="str">
        <f>VLOOKUP(A71,HOP!A:U,21,0)</f>
        <v>直采</v>
      </c>
    </row>
    <row r="72" s="5" customFormat="1" hidden="1" spans="1:9">
      <c r="A72" s="6">
        <v>18915286219</v>
      </c>
      <c r="B72" s="7">
        <v>44806</v>
      </c>
      <c r="C72" s="7">
        <v>44807</v>
      </c>
      <c r="D72" s="5">
        <v>832</v>
      </c>
      <c r="E72" s="5" t="str">
        <f>VLOOKUP(A72,HOP!A:L,12,0)</f>
        <v>832.00</v>
      </c>
      <c r="F72" s="5" t="str">
        <f>VLOOKUP(A72,HOP!A:C,3,0)</f>
        <v>2676108</v>
      </c>
      <c r="G72" s="5">
        <f>D72-E72</f>
        <v>0</v>
      </c>
      <c r="H72" s="5" t="str">
        <f>$H$1&amp;F72</f>
        <v>，2676108</v>
      </c>
      <c r="I72" s="5" t="str">
        <f>VLOOKUP(A72,HOP!A:U,21,0)</f>
        <v>直采</v>
      </c>
    </row>
    <row r="73" s="5" customFormat="1" hidden="1" spans="1:9">
      <c r="A73" s="6">
        <v>18915747906</v>
      </c>
      <c r="B73" s="7">
        <v>44806</v>
      </c>
      <c r="C73" s="7">
        <v>44807</v>
      </c>
      <c r="D73" s="5">
        <v>726.42</v>
      </c>
      <c r="E73" s="5" t="str">
        <f>VLOOKUP(A73,HOP!A:L,12,0)</f>
        <v>726.42</v>
      </c>
      <c r="F73" s="5" t="str">
        <f>VLOOKUP(A73,HOP!A:C,3,0)</f>
        <v>2676535</v>
      </c>
      <c r="G73" s="5">
        <f>D73-E73</f>
        <v>0</v>
      </c>
      <c r="H73" s="5" t="str">
        <f>$H$1&amp;F73</f>
        <v>，2676535</v>
      </c>
      <c r="I73" s="5" t="str">
        <f>VLOOKUP(A73,HOP!A:U,21,0)</f>
        <v>直连</v>
      </c>
    </row>
    <row r="74" s="5" customFormat="1" hidden="1" spans="1:9">
      <c r="A74" s="6">
        <v>18915779218</v>
      </c>
      <c r="B74" s="7">
        <v>44806</v>
      </c>
      <c r="C74" s="7">
        <v>44807</v>
      </c>
      <c r="D74" s="5">
        <v>173.12</v>
      </c>
      <c r="E74" s="5" t="str">
        <f>VLOOKUP(A74,HOP!A:L,12,0)</f>
        <v>173.12</v>
      </c>
      <c r="F74" s="5" t="str">
        <f>VLOOKUP(A74,HOP!A:C,3,0)</f>
        <v>2676560</v>
      </c>
      <c r="G74" s="5">
        <f>D74-E74</f>
        <v>0</v>
      </c>
      <c r="H74" s="5" t="str">
        <f>$H$1&amp;F74</f>
        <v>，2676560</v>
      </c>
      <c r="I74" s="5" t="str">
        <f>VLOOKUP(A74,HOP!A:U,21,0)</f>
        <v>直连</v>
      </c>
    </row>
    <row r="75" s="5" customFormat="1" hidden="1" spans="1:9">
      <c r="A75" s="6">
        <v>18915854047</v>
      </c>
      <c r="B75" s="7">
        <v>44806</v>
      </c>
      <c r="C75" s="7">
        <v>44807</v>
      </c>
      <c r="D75" s="5">
        <v>231</v>
      </c>
      <c r="E75" s="5" t="str">
        <f>VLOOKUP(A75,HOP!A:L,12,0)</f>
        <v>231.00</v>
      </c>
      <c r="F75" s="5" t="str">
        <f>VLOOKUP(A75,HOP!A:C,3,0)</f>
        <v>2676601</v>
      </c>
      <c r="G75" s="5">
        <f>D75-E75</f>
        <v>0</v>
      </c>
      <c r="H75" s="5" t="str">
        <f>$H$1&amp;F75</f>
        <v>，2676601</v>
      </c>
      <c r="I75" s="5" t="str">
        <f>VLOOKUP(A75,HOP!A:U,21,0)</f>
        <v>直采</v>
      </c>
    </row>
    <row r="76" s="5" customFormat="1" hidden="1" spans="1:9">
      <c r="A76" s="6">
        <v>18916192772</v>
      </c>
      <c r="B76" s="7">
        <v>44806</v>
      </c>
      <c r="C76" s="7">
        <v>44807</v>
      </c>
      <c r="D76" s="5">
        <v>0</v>
      </c>
      <c r="E76" s="5" t="e">
        <f>VLOOKUP(A76,HOP!A:L,12,0)</f>
        <v>#N/A</v>
      </c>
      <c r="F76" s="5" t="e">
        <f>VLOOKUP(A76,HOP!A:C,3,0)</f>
        <v>#N/A</v>
      </c>
      <c r="G76" s="5" t="e">
        <f>D76-E76</f>
        <v>#N/A</v>
      </c>
      <c r="H76" s="5" t="e">
        <f>$H$1&amp;F76</f>
        <v>#N/A</v>
      </c>
      <c r="I76" s="5" t="e">
        <f>VLOOKUP(A76,HOP!A:U,21,0)</f>
        <v>#N/A</v>
      </c>
    </row>
    <row r="77" s="5" customFormat="1" hidden="1" spans="1:9">
      <c r="A77" s="6">
        <v>18916169462</v>
      </c>
      <c r="B77" s="7">
        <v>44806</v>
      </c>
      <c r="C77" s="7">
        <v>44807</v>
      </c>
      <c r="D77" s="5">
        <v>742.22</v>
      </c>
      <c r="E77" s="5" t="str">
        <f>VLOOKUP(A77,HOP!A:L,12,0)</f>
        <v>742.22</v>
      </c>
      <c r="F77" s="5" t="str">
        <f>VLOOKUP(A77,HOP!A:C,3,0)</f>
        <v>2676841</v>
      </c>
      <c r="G77" s="5">
        <f>D77-E77</f>
        <v>0</v>
      </c>
      <c r="H77" s="5" t="str">
        <f>$H$1&amp;F77</f>
        <v>，2676841</v>
      </c>
      <c r="I77" s="5" t="str">
        <f>VLOOKUP(A77,HOP!A:U,21,0)</f>
        <v>直连</v>
      </c>
    </row>
    <row r="78" s="5" customFormat="1" hidden="1" spans="1:9">
      <c r="A78" s="6">
        <v>18916442691</v>
      </c>
      <c r="B78" s="7">
        <v>44806</v>
      </c>
      <c r="C78" s="7">
        <v>44807</v>
      </c>
      <c r="D78" s="5">
        <v>399.97</v>
      </c>
      <c r="E78" s="5" t="str">
        <f>VLOOKUP(A78,HOP!A:L,12,0)</f>
        <v>399.97</v>
      </c>
      <c r="F78" s="5" t="str">
        <f>VLOOKUP(A78,HOP!A:C,3,0)</f>
        <v>2677005</v>
      </c>
      <c r="G78" s="5">
        <f>D78-E78</f>
        <v>0</v>
      </c>
      <c r="H78" s="5" t="str">
        <f>$H$1&amp;F78</f>
        <v>，2677005</v>
      </c>
      <c r="I78" s="5" t="str">
        <f>VLOOKUP(A78,HOP!A:U,21,0)</f>
        <v>直连</v>
      </c>
    </row>
    <row r="80" spans="4:4">
      <c r="D80" s="5">
        <f>SUM(D2:D79)</f>
        <v>120755.06</v>
      </c>
    </row>
    <row r="89" spans="1:5">
      <c r="A89" s="5" t="s">
        <v>440</v>
      </c>
      <c r="D89" s="5">
        <v>116364</v>
      </c>
      <c r="E89" s="5">
        <v>131670.47</v>
      </c>
    </row>
    <row r="90" spans="1:5">
      <c r="A90" s="5" t="s">
        <v>441</v>
      </c>
      <c r="D90" s="5">
        <v>4391.06</v>
      </c>
      <c r="E90" s="5">
        <v>4968.66</v>
      </c>
    </row>
    <row r="91" spans="1:5">
      <c r="A91" s="5" t="s">
        <v>442</v>
      </c>
      <c r="D91" s="5">
        <f>SUBTOTAL(9,D89:D90)</f>
        <v>120755.06</v>
      </c>
      <c r="E91" s="5">
        <f>SUBTOTAL(9,E89:E90)</f>
        <v>136639.13</v>
      </c>
    </row>
    <row r="92" spans="1:1">
      <c r="A92" s="5" t="s">
        <v>443</v>
      </c>
    </row>
  </sheetData>
  <autoFilter ref="A1:X78">
    <filterColumn colId="3">
      <filters>
        <filter val="1486.08"/>
        <filter val="800"/>
        <filter val="900"/>
        <filter val="703"/>
        <filter val="304"/>
        <filter val="2604"/>
        <filter val="12904"/>
        <filter val="2008"/>
        <filter val="6308"/>
        <filter val="173.12"/>
        <filter val="820"/>
        <filter val="1720"/>
        <filter val="3420"/>
        <filter val="321"/>
        <filter val="922"/>
        <filter val="2522"/>
        <filter val="742.22"/>
        <filter val="723"/>
        <filter val="1724"/>
        <filter val="863.25"/>
        <filter val="231"/>
        <filter val="832"/>
        <filter val="2134"/>
        <filter val="836"/>
        <filter val="1736"/>
        <filter val="4138"/>
        <filter val="1540"/>
        <filter val="2640"/>
        <filter val="10240"/>
        <filter val="742"/>
        <filter val="6942"/>
        <filter val="726.42"/>
        <filter val="746"/>
        <filter val="648"/>
        <filter val="2848"/>
        <filter val="3148"/>
        <filter val="550"/>
        <filter val="1751"/>
        <filter val="854"/>
        <filter val="2560"/>
        <filter val="1264"/>
        <filter val="2064"/>
        <filter val="365"/>
        <filter val="172"/>
        <filter val="174"/>
        <filter val="875"/>
        <filter val="676"/>
        <filter val="2376"/>
        <filter val="777"/>
        <filter val="1278"/>
        <filter val="680"/>
        <filter val="1080"/>
        <filter val="3580"/>
        <filter val="5480"/>
        <filter val="581"/>
        <filter val="685"/>
        <filter val="1288"/>
        <filter val="389"/>
        <filter val="690"/>
        <filter val="990"/>
        <filter val="2391"/>
        <filter val="692"/>
        <filter val="794"/>
        <filter val="497"/>
        <filter val="399.97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3"/>
  <sheetViews>
    <sheetView topLeftCell="A32" workbookViewId="0">
      <selection activeCell="H72" sqref="H72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444</v>
      </c>
      <c r="B1" s="2" t="s">
        <v>445</v>
      </c>
      <c r="C1" s="2" t="s">
        <v>446</v>
      </c>
      <c r="D1" s="2" t="s">
        <v>447</v>
      </c>
      <c r="E1" s="2" t="s">
        <v>13</v>
      </c>
      <c r="F1" s="2" t="s">
        <v>5</v>
      </c>
      <c r="G1" s="2" t="s">
        <v>6</v>
      </c>
      <c r="H1" s="2" t="s">
        <v>448</v>
      </c>
      <c r="I1" s="2" t="s">
        <v>449</v>
      </c>
      <c r="J1" s="2" t="s">
        <v>450</v>
      </c>
      <c r="K1" s="2" t="s">
        <v>451</v>
      </c>
      <c r="L1" s="2" t="s">
        <v>452</v>
      </c>
      <c r="M1" s="2" t="s">
        <v>453</v>
      </c>
      <c r="N1" s="2" t="s">
        <v>454</v>
      </c>
      <c r="O1" s="2" t="s">
        <v>455</v>
      </c>
      <c r="P1" s="2" t="s">
        <v>456</v>
      </c>
      <c r="Q1" s="2" t="s">
        <v>457</v>
      </c>
      <c r="R1" s="2" t="s">
        <v>458</v>
      </c>
      <c r="S1" s="2" t="s">
        <v>459</v>
      </c>
      <c r="T1" s="2" t="s">
        <v>460</v>
      </c>
      <c r="U1" s="2" t="s">
        <v>461</v>
      </c>
    </row>
    <row r="2" s="1" customFormat="1" spans="1:21">
      <c r="A2" s="3">
        <v>18916442691</v>
      </c>
      <c r="B2" s="1" t="s">
        <v>462</v>
      </c>
      <c r="C2" s="1" t="s">
        <v>463</v>
      </c>
      <c r="D2" s="1" t="s">
        <v>464</v>
      </c>
      <c r="E2" s="1" t="s">
        <v>465</v>
      </c>
      <c r="F2" s="1" t="s">
        <v>462</v>
      </c>
      <c r="G2" s="1" t="s">
        <v>466</v>
      </c>
      <c r="H2" s="1" t="s">
        <v>467</v>
      </c>
      <c r="I2" s="1" t="s">
        <v>468</v>
      </c>
      <c r="J2" s="1" t="s">
        <v>469</v>
      </c>
      <c r="K2" s="1" t="s">
        <v>468</v>
      </c>
      <c r="L2" s="1" t="s">
        <v>468</v>
      </c>
      <c r="M2" s="1" t="s">
        <v>470</v>
      </c>
      <c r="N2" s="1" t="s">
        <v>470</v>
      </c>
      <c r="O2" s="1" t="s">
        <v>471</v>
      </c>
      <c r="P2" s="1" t="s">
        <v>472</v>
      </c>
      <c r="Q2" s="1" t="s">
        <v>473</v>
      </c>
      <c r="R2" s="1" t="s">
        <v>474</v>
      </c>
      <c r="S2" s="1" t="s">
        <v>475</v>
      </c>
      <c r="T2" s="1" t="s">
        <v>476</v>
      </c>
      <c r="U2" s="1" t="s">
        <v>477</v>
      </c>
    </row>
    <row r="3" s="1" customFormat="1" spans="1:21">
      <c r="A3" s="3">
        <v>18916169462</v>
      </c>
      <c r="B3" s="1" t="s">
        <v>462</v>
      </c>
      <c r="C3" s="1" t="s">
        <v>478</v>
      </c>
      <c r="D3" s="1" t="s">
        <v>479</v>
      </c>
      <c r="E3" s="1" t="s">
        <v>480</v>
      </c>
      <c r="F3" s="1" t="s">
        <v>462</v>
      </c>
      <c r="G3" s="1" t="s">
        <v>466</v>
      </c>
      <c r="H3" s="1" t="s">
        <v>467</v>
      </c>
      <c r="I3" s="1" t="s">
        <v>481</v>
      </c>
      <c r="J3" s="1" t="s">
        <v>469</v>
      </c>
      <c r="K3" s="1" t="s">
        <v>481</v>
      </c>
      <c r="L3" s="1" t="s">
        <v>481</v>
      </c>
      <c r="M3" s="1" t="s">
        <v>470</v>
      </c>
      <c r="N3" s="1" t="s">
        <v>470</v>
      </c>
      <c r="O3" s="1" t="s">
        <v>471</v>
      </c>
      <c r="P3" s="1" t="s">
        <v>472</v>
      </c>
      <c r="Q3" s="1" t="s">
        <v>473</v>
      </c>
      <c r="R3" s="1" t="s">
        <v>482</v>
      </c>
      <c r="S3" s="1" t="s">
        <v>475</v>
      </c>
      <c r="T3" s="1" t="s">
        <v>476</v>
      </c>
      <c r="U3" s="1" t="s">
        <v>477</v>
      </c>
    </row>
    <row r="4" s="1" customFormat="1" spans="1:21">
      <c r="A4" s="3">
        <v>18915854047</v>
      </c>
      <c r="B4" s="1" t="s">
        <v>462</v>
      </c>
      <c r="C4" s="1" t="s">
        <v>483</v>
      </c>
      <c r="D4" s="1" t="s">
        <v>484</v>
      </c>
      <c r="E4" s="1" t="s">
        <v>485</v>
      </c>
      <c r="F4" s="1" t="s">
        <v>462</v>
      </c>
      <c r="G4" s="1" t="s">
        <v>466</v>
      </c>
      <c r="H4" s="1" t="s">
        <v>467</v>
      </c>
      <c r="I4" s="1" t="s">
        <v>486</v>
      </c>
      <c r="J4" s="1" t="s">
        <v>469</v>
      </c>
      <c r="K4" s="1" t="s">
        <v>486</v>
      </c>
      <c r="L4" s="1" t="s">
        <v>486</v>
      </c>
      <c r="M4" s="1" t="s">
        <v>470</v>
      </c>
      <c r="N4" s="1" t="s">
        <v>470</v>
      </c>
      <c r="O4" s="1" t="s">
        <v>471</v>
      </c>
      <c r="P4" s="1" t="s">
        <v>472</v>
      </c>
      <c r="Q4" s="1" t="s">
        <v>473</v>
      </c>
      <c r="R4" s="1" t="s">
        <v>487</v>
      </c>
      <c r="S4" s="1" t="s">
        <v>475</v>
      </c>
      <c r="T4" s="1" t="s">
        <v>476</v>
      </c>
      <c r="U4" s="1" t="s">
        <v>488</v>
      </c>
    </row>
    <row r="5" s="1" customFormat="1" spans="1:21">
      <c r="A5" s="3">
        <v>18915779218</v>
      </c>
      <c r="B5" s="1" t="s">
        <v>462</v>
      </c>
      <c r="C5" s="1" t="s">
        <v>489</v>
      </c>
      <c r="D5" s="1" t="s">
        <v>490</v>
      </c>
      <c r="E5" s="1" t="s">
        <v>491</v>
      </c>
      <c r="F5" s="1" t="s">
        <v>462</v>
      </c>
      <c r="G5" s="1" t="s">
        <v>466</v>
      </c>
      <c r="H5" s="1" t="s">
        <v>467</v>
      </c>
      <c r="I5" s="1" t="s">
        <v>492</v>
      </c>
      <c r="J5" s="1" t="s">
        <v>469</v>
      </c>
      <c r="K5" s="1" t="s">
        <v>492</v>
      </c>
      <c r="L5" s="1" t="s">
        <v>492</v>
      </c>
      <c r="M5" s="1" t="s">
        <v>470</v>
      </c>
      <c r="N5" s="1" t="s">
        <v>470</v>
      </c>
      <c r="O5" s="1" t="s">
        <v>471</v>
      </c>
      <c r="P5" s="1" t="s">
        <v>472</v>
      </c>
      <c r="Q5" s="1" t="s">
        <v>473</v>
      </c>
      <c r="R5" s="1" t="s">
        <v>493</v>
      </c>
      <c r="S5" s="1" t="s">
        <v>475</v>
      </c>
      <c r="T5" s="1" t="s">
        <v>476</v>
      </c>
      <c r="U5" s="1" t="s">
        <v>477</v>
      </c>
    </row>
    <row r="6" s="1" customFormat="1" spans="1:21">
      <c r="A6" s="3">
        <v>18915747906</v>
      </c>
      <c r="B6" s="1" t="s">
        <v>462</v>
      </c>
      <c r="C6" s="1" t="s">
        <v>494</v>
      </c>
      <c r="D6" s="1" t="s">
        <v>479</v>
      </c>
      <c r="E6" s="1" t="s">
        <v>495</v>
      </c>
      <c r="F6" s="1" t="s">
        <v>462</v>
      </c>
      <c r="G6" s="1" t="s">
        <v>466</v>
      </c>
      <c r="H6" s="1" t="s">
        <v>467</v>
      </c>
      <c r="I6" s="1" t="s">
        <v>496</v>
      </c>
      <c r="J6" s="1" t="s">
        <v>469</v>
      </c>
      <c r="K6" s="1" t="s">
        <v>496</v>
      </c>
      <c r="L6" s="1" t="s">
        <v>496</v>
      </c>
      <c r="M6" s="1" t="s">
        <v>470</v>
      </c>
      <c r="N6" s="1" t="s">
        <v>470</v>
      </c>
      <c r="O6" s="1" t="s">
        <v>471</v>
      </c>
      <c r="P6" s="1" t="s">
        <v>472</v>
      </c>
      <c r="Q6" s="1" t="s">
        <v>473</v>
      </c>
      <c r="R6" s="1" t="s">
        <v>497</v>
      </c>
      <c r="S6" s="1" t="s">
        <v>475</v>
      </c>
      <c r="T6" s="1" t="s">
        <v>476</v>
      </c>
      <c r="U6" s="1" t="s">
        <v>477</v>
      </c>
    </row>
    <row r="7" s="1" customFormat="1" spans="1:21">
      <c r="A7" s="3">
        <v>18915315305</v>
      </c>
      <c r="B7" s="1" t="s">
        <v>462</v>
      </c>
      <c r="C7" s="1" t="s">
        <v>498</v>
      </c>
      <c r="D7" s="1" t="s">
        <v>499</v>
      </c>
      <c r="E7" s="1" t="s">
        <v>500</v>
      </c>
      <c r="F7" s="1" t="s">
        <v>462</v>
      </c>
      <c r="G7" s="1" t="s">
        <v>466</v>
      </c>
      <c r="H7" s="1" t="s">
        <v>467</v>
      </c>
      <c r="I7" s="1" t="s">
        <v>501</v>
      </c>
      <c r="J7" s="1" t="s">
        <v>469</v>
      </c>
      <c r="K7" s="1" t="s">
        <v>501</v>
      </c>
      <c r="L7" s="1" t="s">
        <v>501</v>
      </c>
      <c r="M7" s="1" t="s">
        <v>470</v>
      </c>
      <c r="N7" s="1" t="s">
        <v>470</v>
      </c>
      <c r="O7" s="1" t="s">
        <v>471</v>
      </c>
      <c r="P7" s="1" t="s">
        <v>472</v>
      </c>
      <c r="Q7" s="1" t="s">
        <v>473</v>
      </c>
      <c r="R7" s="1" t="s">
        <v>502</v>
      </c>
      <c r="S7" s="1" t="s">
        <v>475</v>
      </c>
      <c r="T7" s="1" t="s">
        <v>476</v>
      </c>
      <c r="U7" s="1" t="s">
        <v>488</v>
      </c>
    </row>
    <row r="8" s="1" customFormat="1" spans="1:21">
      <c r="A8" s="3">
        <v>18915286219</v>
      </c>
      <c r="B8" s="1" t="s">
        <v>462</v>
      </c>
      <c r="C8" s="1" t="s">
        <v>503</v>
      </c>
      <c r="D8" s="1" t="s">
        <v>504</v>
      </c>
      <c r="E8" s="1" t="s">
        <v>505</v>
      </c>
      <c r="F8" s="1" t="s">
        <v>462</v>
      </c>
      <c r="G8" s="1" t="s">
        <v>466</v>
      </c>
      <c r="H8" s="1" t="s">
        <v>467</v>
      </c>
      <c r="I8" s="1" t="s">
        <v>506</v>
      </c>
      <c r="J8" s="1" t="s">
        <v>469</v>
      </c>
      <c r="K8" s="1" t="s">
        <v>506</v>
      </c>
      <c r="L8" s="1" t="s">
        <v>506</v>
      </c>
      <c r="M8" s="1" t="s">
        <v>470</v>
      </c>
      <c r="N8" s="1" t="s">
        <v>470</v>
      </c>
      <c r="O8" s="1" t="s">
        <v>471</v>
      </c>
      <c r="P8" s="1" t="s">
        <v>472</v>
      </c>
      <c r="Q8" s="1" t="s">
        <v>473</v>
      </c>
      <c r="R8" s="1" t="s">
        <v>507</v>
      </c>
      <c r="S8" s="1" t="s">
        <v>475</v>
      </c>
      <c r="T8" s="1" t="s">
        <v>476</v>
      </c>
      <c r="U8" s="1" t="s">
        <v>488</v>
      </c>
    </row>
    <row r="9" s="1" customFormat="1" spans="1:21">
      <c r="A9" s="3">
        <v>18914626800</v>
      </c>
      <c r="B9" s="1" t="s">
        <v>508</v>
      </c>
      <c r="C9" s="1" t="s">
        <v>509</v>
      </c>
      <c r="D9" s="1" t="s">
        <v>510</v>
      </c>
      <c r="E9" s="1" t="s">
        <v>511</v>
      </c>
      <c r="F9" s="1" t="s">
        <v>462</v>
      </c>
      <c r="G9" s="1" t="s">
        <v>466</v>
      </c>
      <c r="H9" s="1" t="s">
        <v>467</v>
      </c>
      <c r="I9" s="1" t="s">
        <v>512</v>
      </c>
      <c r="J9" s="1" t="s">
        <v>469</v>
      </c>
      <c r="K9" s="1" t="s">
        <v>512</v>
      </c>
      <c r="L9" s="1" t="s">
        <v>512</v>
      </c>
      <c r="M9" s="1" t="s">
        <v>470</v>
      </c>
      <c r="N9" s="1" t="s">
        <v>470</v>
      </c>
      <c r="O9" s="1" t="s">
        <v>471</v>
      </c>
      <c r="P9" s="1" t="s">
        <v>472</v>
      </c>
      <c r="Q9" s="1" t="s">
        <v>473</v>
      </c>
      <c r="R9" s="1" t="s">
        <v>513</v>
      </c>
      <c r="S9" s="1" t="s">
        <v>475</v>
      </c>
      <c r="T9" s="1" t="s">
        <v>476</v>
      </c>
      <c r="U9" s="1" t="s">
        <v>488</v>
      </c>
    </row>
    <row r="10" s="1" customFormat="1" spans="1:21">
      <c r="A10" s="3">
        <v>18914480827</v>
      </c>
      <c r="B10" s="1" t="s">
        <v>508</v>
      </c>
      <c r="C10" s="1" t="s">
        <v>514</v>
      </c>
      <c r="D10" s="1" t="s">
        <v>515</v>
      </c>
      <c r="E10" s="1" t="s">
        <v>516</v>
      </c>
      <c r="F10" s="1" t="s">
        <v>462</v>
      </c>
      <c r="G10" s="1" t="s">
        <v>466</v>
      </c>
      <c r="H10" s="1" t="s">
        <v>467</v>
      </c>
      <c r="I10" s="1" t="s">
        <v>517</v>
      </c>
      <c r="J10" s="1" t="s">
        <v>469</v>
      </c>
      <c r="K10" s="1" t="s">
        <v>517</v>
      </c>
      <c r="L10" s="1" t="s">
        <v>517</v>
      </c>
      <c r="M10" s="1" t="s">
        <v>470</v>
      </c>
      <c r="N10" s="1" t="s">
        <v>470</v>
      </c>
      <c r="O10" s="1" t="s">
        <v>471</v>
      </c>
      <c r="P10" s="1" t="s">
        <v>472</v>
      </c>
      <c r="Q10" s="1" t="s">
        <v>473</v>
      </c>
      <c r="R10" s="1" t="s">
        <v>518</v>
      </c>
      <c r="S10" s="1" t="s">
        <v>475</v>
      </c>
      <c r="T10" s="1" t="s">
        <v>476</v>
      </c>
      <c r="U10" s="1" t="s">
        <v>488</v>
      </c>
    </row>
    <row r="11" s="1" customFormat="1" spans="1:21">
      <c r="A11" s="3">
        <v>18914014448</v>
      </c>
      <c r="B11" s="1" t="s">
        <v>508</v>
      </c>
      <c r="C11" s="1" t="s">
        <v>519</v>
      </c>
      <c r="D11" s="1" t="s">
        <v>520</v>
      </c>
      <c r="E11" s="1" t="s">
        <v>521</v>
      </c>
      <c r="F11" s="1" t="s">
        <v>508</v>
      </c>
      <c r="G11" s="1" t="s">
        <v>466</v>
      </c>
      <c r="H11" s="1" t="s">
        <v>467</v>
      </c>
      <c r="I11" s="1" t="s">
        <v>522</v>
      </c>
      <c r="J11" s="1" t="s">
        <v>469</v>
      </c>
      <c r="K11" s="1" t="s">
        <v>522</v>
      </c>
      <c r="L11" s="1" t="s">
        <v>522</v>
      </c>
      <c r="M11" s="1" t="s">
        <v>470</v>
      </c>
      <c r="N11" s="1" t="s">
        <v>470</v>
      </c>
      <c r="O11" s="1" t="s">
        <v>471</v>
      </c>
      <c r="P11" s="1" t="s">
        <v>472</v>
      </c>
      <c r="Q11" s="1" t="s">
        <v>473</v>
      </c>
      <c r="R11" s="1" t="s">
        <v>523</v>
      </c>
      <c r="S11" s="1" t="s">
        <v>475</v>
      </c>
      <c r="T11" s="1" t="s">
        <v>476</v>
      </c>
      <c r="U11" s="1" t="s">
        <v>488</v>
      </c>
    </row>
    <row r="12" s="1" customFormat="1" spans="1:21">
      <c r="A12" s="3">
        <v>18913890111</v>
      </c>
      <c r="B12" s="1" t="s">
        <v>508</v>
      </c>
      <c r="C12" s="1" t="s">
        <v>524</v>
      </c>
      <c r="D12" s="1" t="s">
        <v>525</v>
      </c>
      <c r="E12" s="1" t="s">
        <v>526</v>
      </c>
      <c r="F12" s="1" t="s">
        <v>462</v>
      </c>
      <c r="G12" s="1" t="s">
        <v>466</v>
      </c>
      <c r="H12" s="1" t="s">
        <v>467</v>
      </c>
      <c r="I12" s="1" t="s">
        <v>527</v>
      </c>
      <c r="J12" s="1" t="s">
        <v>469</v>
      </c>
      <c r="K12" s="1" t="s">
        <v>527</v>
      </c>
      <c r="L12" s="1" t="s">
        <v>527</v>
      </c>
      <c r="M12" s="1" t="s">
        <v>470</v>
      </c>
      <c r="N12" s="1" t="s">
        <v>470</v>
      </c>
      <c r="O12" s="1" t="s">
        <v>471</v>
      </c>
      <c r="P12" s="1" t="s">
        <v>472</v>
      </c>
      <c r="Q12" s="1" t="s">
        <v>473</v>
      </c>
      <c r="R12" s="1" t="s">
        <v>528</v>
      </c>
      <c r="S12" s="1" t="s">
        <v>475</v>
      </c>
      <c r="T12" s="1" t="s">
        <v>476</v>
      </c>
      <c r="U12" s="1" t="s">
        <v>477</v>
      </c>
    </row>
    <row r="13" s="1" customFormat="1" spans="1:21">
      <c r="A13" s="3">
        <v>18913828212</v>
      </c>
      <c r="B13" s="1" t="s">
        <v>508</v>
      </c>
      <c r="C13" s="1" t="s">
        <v>529</v>
      </c>
      <c r="D13" s="1" t="s">
        <v>530</v>
      </c>
      <c r="E13" s="1" t="s">
        <v>531</v>
      </c>
      <c r="F13" s="1" t="s">
        <v>462</v>
      </c>
      <c r="G13" s="1" t="s">
        <v>466</v>
      </c>
      <c r="H13" s="1" t="s">
        <v>467</v>
      </c>
      <c r="I13" s="1" t="s">
        <v>532</v>
      </c>
      <c r="J13" s="1" t="s">
        <v>469</v>
      </c>
      <c r="K13" s="1" t="s">
        <v>532</v>
      </c>
      <c r="L13" s="1" t="s">
        <v>532</v>
      </c>
      <c r="M13" s="1" t="s">
        <v>470</v>
      </c>
      <c r="N13" s="1" t="s">
        <v>470</v>
      </c>
      <c r="O13" s="1" t="s">
        <v>471</v>
      </c>
      <c r="P13" s="1" t="s">
        <v>472</v>
      </c>
      <c r="Q13" s="1" t="s">
        <v>473</v>
      </c>
      <c r="R13" s="1" t="s">
        <v>533</v>
      </c>
      <c r="S13" s="1" t="s">
        <v>475</v>
      </c>
      <c r="T13" s="1" t="s">
        <v>476</v>
      </c>
      <c r="U13" s="1" t="s">
        <v>488</v>
      </c>
    </row>
    <row r="14" s="1" customFormat="1" spans="1:21">
      <c r="A14" s="3">
        <v>18913789129</v>
      </c>
      <c r="B14" s="1" t="s">
        <v>508</v>
      </c>
      <c r="C14" s="1" t="s">
        <v>534</v>
      </c>
      <c r="D14" s="1" t="s">
        <v>530</v>
      </c>
      <c r="E14" s="1" t="s">
        <v>535</v>
      </c>
      <c r="F14" s="1" t="s">
        <v>462</v>
      </c>
      <c r="G14" s="1" t="s">
        <v>466</v>
      </c>
      <c r="H14" s="1" t="s">
        <v>467</v>
      </c>
      <c r="I14" s="1" t="s">
        <v>536</v>
      </c>
      <c r="J14" s="1" t="s">
        <v>469</v>
      </c>
      <c r="K14" s="1" t="s">
        <v>536</v>
      </c>
      <c r="L14" s="1" t="s">
        <v>536</v>
      </c>
      <c r="M14" s="1" t="s">
        <v>470</v>
      </c>
      <c r="N14" s="1" t="s">
        <v>470</v>
      </c>
      <c r="O14" s="1" t="s">
        <v>471</v>
      </c>
      <c r="P14" s="1" t="s">
        <v>472</v>
      </c>
      <c r="Q14" s="1" t="s">
        <v>473</v>
      </c>
      <c r="R14" s="1" t="s">
        <v>537</v>
      </c>
      <c r="S14" s="1" t="s">
        <v>475</v>
      </c>
      <c r="T14" s="1" t="s">
        <v>476</v>
      </c>
      <c r="U14" s="1" t="s">
        <v>488</v>
      </c>
    </row>
    <row r="15" s="1" customFormat="1" spans="1:21">
      <c r="A15" s="3">
        <v>18913629199</v>
      </c>
      <c r="B15" s="1" t="s">
        <v>508</v>
      </c>
      <c r="C15" s="1" t="s">
        <v>538</v>
      </c>
      <c r="D15" s="1" t="s">
        <v>539</v>
      </c>
      <c r="E15" s="1" t="s">
        <v>540</v>
      </c>
      <c r="F15" s="1" t="s">
        <v>508</v>
      </c>
      <c r="G15" s="1" t="s">
        <v>466</v>
      </c>
      <c r="H15" s="1" t="s">
        <v>467</v>
      </c>
      <c r="I15" s="1" t="s">
        <v>541</v>
      </c>
      <c r="J15" s="1" t="s">
        <v>469</v>
      </c>
      <c r="K15" s="1" t="s">
        <v>541</v>
      </c>
      <c r="L15" s="1" t="s">
        <v>541</v>
      </c>
      <c r="M15" s="1" t="s">
        <v>470</v>
      </c>
      <c r="N15" s="1" t="s">
        <v>470</v>
      </c>
      <c r="O15" s="1" t="s">
        <v>471</v>
      </c>
      <c r="P15" s="1" t="s">
        <v>472</v>
      </c>
      <c r="Q15" s="1" t="s">
        <v>473</v>
      </c>
      <c r="R15" s="1" t="s">
        <v>542</v>
      </c>
      <c r="S15" s="1" t="s">
        <v>475</v>
      </c>
      <c r="T15" s="1" t="s">
        <v>476</v>
      </c>
      <c r="U15" s="1" t="s">
        <v>488</v>
      </c>
    </row>
    <row r="16" s="1" customFormat="1" spans="1:21">
      <c r="A16" s="3">
        <v>18913592704</v>
      </c>
      <c r="B16" s="1" t="s">
        <v>543</v>
      </c>
      <c r="C16" s="1" t="s">
        <v>544</v>
      </c>
      <c r="D16" s="1" t="s">
        <v>545</v>
      </c>
      <c r="E16" s="1" t="s">
        <v>546</v>
      </c>
      <c r="F16" s="1" t="s">
        <v>462</v>
      </c>
      <c r="G16" s="1" t="s">
        <v>466</v>
      </c>
      <c r="H16" s="1" t="s">
        <v>467</v>
      </c>
      <c r="I16" s="1" t="s">
        <v>547</v>
      </c>
      <c r="J16" s="1" t="s">
        <v>469</v>
      </c>
      <c r="K16" s="1" t="s">
        <v>547</v>
      </c>
      <c r="L16" s="1" t="s">
        <v>547</v>
      </c>
      <c r="M16" s="1" t="s">
        <v>470</v>
      </c>
      <c r="N16" s="1" t="s">
        <v>470</v>
      </c>
      <c r="O16" s="1" t="s">
        <v>471</v>
      </c>
      <c r="P16" s="1" t="s">
        <v>472</v>
      </c>
      <c r="Q16" s="1" t="s">
        <v>473</v>
      </c>
      <c r="R16" s="1" t="s">
        <v>548</v>
      </c>
      <c r="S16" s="1" t="s">
        <v>475</v>
      </c>
      <c r="T16" s="1" t="s">
        <v>476</v>
      </c>
      <c r="U16" s="1" t="s">
        <v>488</v>
      </c>
    </row>
    <row r="17" s="1" customFormat="1" spans="1:21">
      <c r="A17" s="3">
        <v>18913332105</v>
      </c>
      <c r="B17" s="1" t="s">
        <v>543</v>
      </c>
      <c r="C17" s="1" t="s">
        <v>549</v>
      </c>
      <c r="D17" s="1" t="s">
        <v>550</v>
      </c>
      <c r="E17" s="1" t="s">
        <v>551</v>
      </c>
      <c r="F17" s="1" t="s">
        <v>462</v>
      </c>
      <c r="G17" s="1" t="s">
        <v>466</v>
      </c>
      <c r="H17" s="1" t="s">
        <v>467</v>
      </c>
      <c r="I17" s="1" t="s">
        <v>552</v>
      </c>
      <c r="J17" s="1" t="s">
        <v>469</v>
      </c>
      <c r="K17" s="1" t="s">
        <v>552</v>
      </c>
      <c r="L17" s="1" t="s">
        <v>552</v>
      </c>
      <c r="M17" s="1" t="s">
        <v>470</v>
      </c>
      <c r="N17" s="1" t="s">
        <v>470</v>
      </c>
      <c r="O17" s="1" t="s">
        <v>471</v>
      </c>
      <c r="P17" s="1" t="s">
        <v>472</v>
      </c>
      <c r="Q17" s="1" t="s">
        <v>473</v>
      </c>
      <c r="R17" s="1" t="s">
        <v>553</v>
      </c>
      <c r="S17" s="1" t="s">
        <v>475</v>
      </c>
      <c r="T17" s="1" t="s">
        <v>476</v>
      </c>
      <c r="U17" s="1" t="s">
        <v>488</v>
      </c>
    </row>
    <row r="18" s="1" customFormat="1" spans="1:21">
      <c r="A18" s="3">
        <v>18912357434</v>
      </c>
      <c r="B18" s="1" t="s">
        <v>543</v>
      </c>
      <c r="C18" s="1" t="s">
        <v>554</v>
      </c>
      <c r="D18" s="1" t="s">
        <v>555</v>
      </c>
      <c r="E18" s="1" t="s">
        <v>556</v>
      </c>
      <c r="F18" s="1" t="s">
        <v>508</v>
      </c>
      <c r="G18" s="1" t="s">
        <v>466</v>
      </c>
      <c r="H18" s="1" t="s">
        <v>467</v>
      </c>
      <c r="I18" s="1" t="s">
        <v>557</v>
      </c>
      <c r="J18" s="1" t="s">
        <v>469</v>
      </c>
      <c r="K18" s="1" t="s">
        <v>557</v>
      </c>
      <c r="L18" s="1" t="s">
        <v>557</v>
      </c>
      <c r="M18" s="1" t="s">
        <v>470</v>
      </c>
      <c r="N18" s="1" t="s">
        <v>470</v>
      </c>
      <c r="O18" s="1" t="s">
        <v>471</v>
      </c>
      <c r="P18" s="1" t="s">
        <v>472</v>
      </c>
      <c r="Q18" s="1" t="s">
        <v>473</v>
      </c>
      <c r="R18" s="1" t="s">
        <v>558</v>
      </c>
      <c r="S18" s="1" t="s">
        <v>475</v>
      </c>
      <c r="T18" s="1" t="s">
        <v>476</v>
      </c>
      <c r="U18" s="1" t="s">
        <v>488</v>
      </c>
    </row>
    <row r="19" s="1" customFormat="1" spans="1:21">
      <c r="A19" s="3">
        <v>18912338981</v>
      </c>
      <c r="B19" s="1" t="s">
        <v>543</v>
      </c>
      <c r="C19" s="1" t="s">
        <v>559</v>
      </c>
      <c r="D19" s="1" t="s">
        <v>530</v>
      </c>
      <c r="E19" s="1" t="s">
        <v>560</v>
      </c>
      <c r="F19" s="1" t="s">
        <v>508</v>
      </c>
      <c r="G19" s="1" t="s">
        <v>466</v>
      </c>
      <c r="H19" s="1" t="s">
        <v>467</v>
      </c>
      <c r="I19" s="1" t="s">
        <v>561</v>
      </c>
      <c r="J19" s="1" t="s">
        <v>469</v>
      </c>
      <c r="K19" s="1" t="s">
        <v>561</v>
      </c>
      <c r="L19" s="1" t="s">
        <v>561</v>
      </c>
      <c r="M19" s="1" t="s">
        <v>470</v>
      </c>
      <c r="N19" s="1" t="s">
        <v>470</v>
      </c>
      <c r="O19" s="1" t="s">
        <v>471</v>
      </c>
      <c r="P19" s="1" t="s">
        <v>472</v>
      </c>
      <c r="Q19" s="1" t="s">
        <v>473</v>
      </c>
      <c r="R19" s="1" t="s">
        <v>562</v>
      </c>
      <c r="S19" s="1" t="s">
        <v>475</v>
      </c>
      <c r="T19" s="1" t="s">
        <v>476</v>
      </c>
      <c r="U19" s="1" t="s">
        <v>488</v>
      </c>
    </row>
    <row r="20" s="1" customFormat="1" spans="1:21">
      <c r="A20" s="3">
        <v>18852442605</v>
      </c>
      <c r="B20" s="1" t="s">
        <v>563</v>
      </c>
      <c r="C20" s="1" t="s">
        <v>564</v>
      </c>
      <c r="D20" s="1" t="s">
        <v>484</v>
      </c>
      <c r="E20" s="1" t="s">
        <v>565</v>
      </c>
      <c r="F20" s="1" t="s">
        <v>566</v>
      </c>
      <c r="G20" s="1" t="s">
        <v>466</v>
      </c>
      <c r="H20" s="1" t="s">
        <v>467</v>
      </c>
      <c r="I20" s="1" t="s">
        <v>567</v>
      </c>
      <c r="J20" s="1" t="s">
        <v>469</v>
      </c>
      <c r="K20" s="1" t="s">
        <v>567</v>
      </c>
      <c r="L20" s="1" t="s">
        <v>567</v>
      </c>
      <c r="M20" s="1" t="s">
        <v>470</v>
      </c>
      <c r="N20" s="1" t="s">
        <v>470</v>
      </c>
      <c r="O20" s="1" t="s">
        <v>471</v>
      </c>
      <c r="P20" s="1" t="s">
        <v>472</v>
      </c>
      <c r="Q20" s="1" t="s">
        <v>473</v>
      </c>
      <c r="R20" s="1" t="s">
        <v>568</v>
      </c>
      <c r="S20" s="1" t="s">
        <v>475</v>
      </c>
      <c r="T20" s="1" t="s">
        <v>476</v>
      </c>
      <c r="U20" s="1" t="s">
        <v>488</v>
      </c>
    </row>
    <row r="21" s="1" customFormat="1" spans="1:21">
      <c r="A21" s="3">
        <v>18910903047</v>
      </c>
      <c r="B21" s="1" t="s">
        <v>543</v>
      </c>
      <c r="C21" s="1" t="s">
        <v>569</v>
      </c>
      <c r="D21" s="1" t="s">
        <v>570</v>
      </c>
      <c r="E21" s="1" t="s">
        <v>571</v>
      </c>
      <c r="F21" s="1" t="s">
        <v>508</v>
      </c>
      <c r="G21" s="1" t="s">
        <v>466</v>
      </c>
      <c r="H21" s="1" t="s">
        <v>467</v>
      </c>
      <c r="I21" s="1" t="s">
        <v>572</v>
      </c>
      <c r="J21" s="1" t="s">
        <v>469</v>
      </c>
      <c r="K21" s="1" t="s">
        <v>572</v>
      </c>
      <c r="L21" s="1" t="s">
        <v>572</v>
      </c>
      <c r="M21" s="1" t="s">
        <v>470</v>
      </c>
      <c r="N21" s="1" t="s">
        <v>470</v>
      </c>
      <c r="O21" s="1" t="s">
        <v>471</v>
      </c>
      <c r="P21" s="1" t="s">
        <v>472</v>
      </c>
      <c r="Q21" s="1" t="s">
        <v>473</v>
      </c>
      <c r="R21" s="1" t="s">
        <v>573</v>
      </c>
      <c r="S21" s="1" t="s">
        <v>475</v>
      </c>
      <c r="T21" s="1" t="s">
        <v>476</v>
      </c>
      <c r="U21" s="1" t="s">
        <v>488</v>
      </c>
    </row>
    <row r="22" s="1" customFormat="1" spans="1:21">
      <c r="A22" s="3">
        <v>18910295787</v>
      </c>
      <c r="B22" s="1" t="s">
        <v>574</v>
      </c>
      <c r="C22" s="1" t="s">
        <v>575</v>
      </c>
      <c r="D22" s="1" t="s">
        <v>570</v>
      </c>
      <c r="E22" s="1" t="s">
        <v>576</v>
      </c>
      <c r="F22" s="1" t="s">
        <v>508</v>
      </c>
      <c r="G22" s="1" t="s">
        <v>466</v>
      </c>
      <c r="H22" s="1" t="s">
        <v>467</v>
      </c>
      <c r="I22" s="1" t="s">
        <v>577</v>
      </c>
      <c r="J22" s="1" t="s">
        <v>469</v>
      </c>
      <c r="K22" s="1" t="s">
        <v>577</v>
      </c>
      <c r="L22" s="1" t="s">
        <v>577</v>
      </c>
      <c r="M22" s="1" t="s">
        <v>470</v>
      </c>
      <c r="N22" s="1" t="s">
        <v>470</v>
      </c>
      <c r="O22" s="1" t="s">
        <v>471</v>
      </c>
      <c r="P22" s="1" t="s">
        <v>472</v>
      </c>
      <c r="Q22" s="1" t="s">
        <v>473</v>
      </c>
      <c r="R22" s="1" t="s">
        <v>578</v>
      </c>
      <c r="S22" s="1" t="s">
        <v>475</v>
      </c>
      <c r="T22" s="1" t="s">
        <v>476</v>
      </c>
      <c r="U22" s="1" t="s">
        <v>488</v>
      </c>
    </row>
    <row r="23" s="1" customFormat="1" spans="1:21">
      <c r="A23" s="3">
        <v>18906251860</v>
      </c>
      <c r="B23" s="1" t="s">
        <v>579</v>
      </c>
      <c r="C23" s="1" t="s">
        <v>580</v>
      </c>
      <c r="D23" s="1" t="s">
        <v>515</v>
      </c>
      <c r="E23" s="1" t="s">
        <v>581</v>
      </c>
      <c r="F23" s="1" t="s">
        <v>462</v>
      </c>
      <c r="G23" s="1" t="s">
        <v>466</v>
      </c>
      <c r="H23" s="1" t="s">
        <v>467</v>
      </c>
      <c r="I23" s="1" t="s">
        <v>517</v>
      </c>
      <c r="J23" s="1" t="s">
        <v>469</v>
      </c>
      <c r="K23" s="1" t="s">
        <v>517</v>
      </c>
      <c r="L23" s="1" t="s">
        <v>517</v>
      </c>
      <c r="M23" s="1" t="s">
        <v>470</v>
      </c>
      <c r="N23" s="1" t="s">
        <v>470</v>
      </c>
      <c r="O23" s="1" t="s">
        <v>471</v>
      </c>
      <c r="P23" s="1" t="s">
        <v>472</v>
      </c>
      <c r="Q23" s="1" t="s">
        <v>473</v>
      </c>
      <c r="R23" s="1" t="s">
        <v>582</v>
      </c>
      <c r="S23" s="1" t="s">
        <v>475</v>
      </c>
      <c r="T23" s="1" t="s">
        <v>476</v>
      </c>
      <c r="U23" s="1" t="s">
        <v>488</v>
      </c>
    </row>
    <row r="24" s="1" customFormat="1" spans="1:21">
      <c r="A24" s="3">
        <v>18912319581</v>
      </c>
      <c r="B24" s="1" t="s">
        <v>543</v>
      </c>
      <c r="C24" s="1" t="s">
        <v>583</v>
      </c>
      <c r="D24" s="1" t="s">
        <v>515</v>
      </c>
      <c r="E24" s="1" t="s">
        <v>584</v>
      </c>
      <c r="F24" s="1" t="s">
        <v>462</v>
      </c>
      <c r="G24" s="1" t="s">
        <v>466</v>
      </c>
      <c r="H24" s="1" t="s">
        <v>467</v>
      </c>
      <c r="I24" s="1" t="s">
        <v>517</v>
      </c>
      <c r="J24" s="1" t="s">
        <v>469</v>
      </c>
      <c r="K24" s="1" t="s">
        <v>517</v>
      </c>
      <c r="L24" s="1" t="s">
        <v>517</v>
      </c>
      <c r="M24" s="1" t="s">
        <v>470</v>
      </c>
      <c r="N24" s="1" t="s">
        <v>470</v>
      </c>
      <c r="O24" s="1" t="s">
        <v>471</v>
      </c>
      <c r="P24" s="1" t="s">
        <v>472</v>
      </c>
      <c r="Q24" s="1" t="s">
        <v>473</v>
      </c>
      <c r="R24" s="1" t="s">
        <v>585</v>
      </c>
      <c r="S24" s="1" t="s">
        <v>475</v>
      </c>
      <c r="T24" s="1" t="s">
        <v>476</v>
      </c>
      <c r="U24" s="1" t="s">
        <v>488</v>
      </c>
    </row>
    <row r="25" s="1" customFormat="1" spans="1:21">
      <c r="A25" s="3">
        <v>18848219562</v>
      </c>
      <c r="B25" s="1" t="s">
        <v>586</v>
      </c>
      <c r="C25" s="1" t="s">
        <v>587</v>
      </c>
      <c r="D25" s="1" t="s">
        <v>588</v>
      </c>
      <c r="E25" s="1" t="s">
        <v>589</v>
      </c>
      <c r="F25" s="1" t="s">
        <v>462</v>
      </c>
      <c r="G25" s="1" t="s">
        <v>466</v>
      </c>
      <c r="H25" s="1" t="s">
        <v>467</v>
      </c>
      <c r="I25" s="1" t="s">
        <v>590</v>
      </c>
      <c r="J25" s="1" t="s">
        <v>469</v>
      </c>
      <c r="K25" s="1" t="s">
        <v>590</v>
      </c>
      <c r="L25" s="1" t="s">
        <v>590</v>
      </c>
      <c r="M25" s="1" t="s">
        <v>470</v>
      </c>
      <c r="N25" s="1" t="s">
        <v>470</v>
      </c>
      <c r="O25" s="1" t="s">
        <v>471</v>
      </c>
      <c r="P25" s="1" t="s">
        <v>472</v>
      </c>
      <c r="Q25" s="1" t="s">
        <v>473</v>
      </c>
      <c r="R25" s="1" t="s">
        <v>591</v>
      </c>
      <c r="S25" s="1" t="s">
        <v>475</v>
      </c>
      <c r="T25" s="1" t="s">
        <v>476</v>
      </c>
      <c r="U25" s="1" t="s">
        <v>488</v>
      </c>
    </row>
    <row r="26" s="1" customFormat="1" spans="1:21">
      <c r="A26" s="3">
        <v>18912090634</v>
      </c>
      <c r="B26" s="1" t="s">
        <v>543</v>
      </c>
      <c r="C26" s="1" t="s">
        <v>592</v>
      </c>
      <c r="D26" s="1" t="s">
        <v>593</v>
      </c>
      <c r="E26" s="1" t="s">
        <v>594</v>
      </c>
      <c r="F26" s="1" t="s">
        <v>508</v>
      </c>
      <c r="G26" s="1" t="s">
        <v>466</v>
      </c>
      <c r="H26" s="1" t="s">
        <v>467</v>
      </c>
      <c r="I26" s="1" t="s">
        <v>595</v>
      </c>
      <c r="J26" s="1" t="s">
        <v>469</v>
      </c>
      <c r="K26" s="1" t="s">
        <v>595</v>
      </c>
      <c r="L26" s="1" t="s">
        <v>595</v>
      </c>
      <c r="M26" s="1" t="s">
        <v>470</v>
      </c>
      <c r="N26" s="1" t="s">
        <v>470</v>
      </c>
      <c r="O26" s="1" t="s">
        <v>471</v>
      </c>
      <c r="P26" s="1" t="s">
        <v>472</v>
      </c>
      <c r="Q26" s="1" t="s">
        <v>473</v>
      </c>
      <c r="R26" s="1" t="s">
        <v>596</v>
      </c>
      <c r="S26" s="1" t="s">
        <v>475</v>
      </c>
      <c r="T26" s="1" t="s">
        <v>476</v>
      </c>
      <c r="U26" s="1" t="s">
        <v>488</v>
      </c>
    </row>
    <row r="27" s="1" customFormat="1" spans="1:21">
      <c r="A27" s="3">
        <v>18908586148</v>
      </c>
      <c r="B27" s="1" t="s">
        <v>574</v>
      </c>
      <c r="C27" s="1" t="s">
        <v>597</v>
      </c>
      <c r="D27" s="1" t="s">
        <v>598</v>
      </c>
      <c r="E27" s="1" t="s">
        <v>599</v>
      </c>
      <c r="F27" s="1" t="s">
        <v>508</v>
      </c>
      <c r="G27" s="1" t="s">
        <v>466</v>
      </c>
      <c r="H27" s="1" t="s">
        <v>467</v>
      </c>
      <c r="I27" s="1" t="s">
        <v>600</v>
      </c>
      <c r="J27" s="1" t="s">
        <v>469</v>
      </c>
      <c r="K27" s="1" t="s">
        <v>600</v>
      </c>
      <c r="L27" s="1" t="s">
        <v>600</v>
      </c>
      <c r="M27" s="1" t="s">
        <v>470</v>
      </c>
      <c r="N27" s="1" t="s">
        <v>470</v>
      </c>
      <c r="O27" s="1" t="s">
        <v>471</v>
      </c>
      <c r="P27" s="1" t="s">
        <v>472</v>
      </c>
      <c r="Q27" s="1" t="s">
        <v>473</v>
      </c>
      <c r="R27" s="1" t="s">
        <v>601</v>
      </c>
      <c r="S27" s="1" t="s">
        <v>475</v>
      </c>
      <c r="T27" s="1" t="s">
        <v>476</v>
      </c>
      <c r="U27" s="1" t="s">
        <v>488</v>
      </c>
    </row>
    <row r="28" s="1" customFormat="1" spans="1:21">
      <c r="A28" s="3">
        <v>18906317275</v>
      </c>
      <c r="B28" s="1" t="s">
        <v>579</v>
      </c>
      <c r="C28" s="1" t="s">
        <v>602</v>
      </c>
      <c r="D28" s="1" t="s">
        <v>598</v>
      </c>
      <c r="E28" s="1" t="s">
        <v>603</v>
      </c>
      <c r="F28" s="1" t="s">
        <v>543</v>
      </c>
      <c r="G28" s="1" t="s">
        <v>466</v>
      </c>
      <c r="H28" s="1" t="s">
        <v>467</v>
      </c>
      <c r="I28" s="1" t="s">
        <v>604</v>
      </c>
      <c r="J28" s="1" t="s">
        <v>469</v>
      </c>
      <c r="K28" s="1" t="s">
        <v>604</v>
      </c>
      <c r="L28" s="1" t="s">
        <v>604</v>
      </c>
      <c r="M28" s="1" t="s">
        <v>470</v>
      </c>
      <c r="N28" s="1" t="s">
        <v>470</v>
      </c>
      <c r="O28" s="1" t="s">
        <v>471</v>
      </c>
      <c r="P28" s="1" t="s">
        <v>472</v>
      </c>
      <c r="Q28" s="1" t="s">
        <v>473</v>
      </c>
      <c r="R28" s="1" t="s">
        <v>605</v>
      </c>
      <c r="S28" s="1" t="s">
        <v>475</v>
      </c>
      <c r="T28" s="1" t="s">
        <v>476</v>
      </c>
      <c r="U28" s="1" t="s">
        <v>488</v>
      </c>
    </row>
    <row r="29" s="1" customFormat="1" spans="1:21">
      <c r="A29" s="3">
        <v>18881544874</v>
      </c>
      <c r="B29" s="1" t="s">
        <v>566</v>
      </c>
      <c r="C29" s="1" t="s">
        <v>606</v>
      </c>
      <c r="D29" s="1" t="s">
        <v>598</v>
      </c>
      <c r="E29" s="1" t="s">
        <v>607</v>
      </c>
      <c r="F29" s="1" t="s">
        <v>574</v>
      </c>
      <c r="G29" s="1" t="s">
        <v>466</v>
      </c>
      <c r="H29" s="1" t="s">
        <v>467</v>
      </c>
      <c r="I29" s="1" t="s">
        <v>608</v>
      </c>
      <c r="J29" s="1" t="s">
        <v>469</v>
      </c>
      <c r="K29" s="1" t="s">
        <v>608</v>
      </c>
      <c r="L29" s="1" t="s">
        <v>608</v>
      </c>
      <c r="M29" s="1" t="s">
        <v>470</v>
      </c>
      <c r="N29" s="1" t="s">
        <v>470</v>
      </c>
      <c r="O29" s="1" t="s">
        <v>471</v>
      </c>
      <c r="P29" s="1" t="s">
        <v>472</v>
      </c>
      <c r="Q29" s="1" t="s">
        <v>473</v>
      </c>
      <c r="R29" s="1" t="s">
        <v>609</v>
      </c>
      <c r="S29" s="1" t="s">
        <v>475</v>
      </c>
      <c r="T29" s="1" t="s">
        <v>476</v>
      </c>
      <c r="U29" s="1" t="s">
        <v>488</v>
      </c>
    </row>
    <row r="30" s="1" customFormat="1" spans="1:21">
      <c r="A30" s="3">
        <v>18901880802</v>
      </c>
      <c r="B30" s="1" t="s">
        <v>579</v>
      </c>
      <c r="C30" s="1" t="s">
        <v>610</v>
      </c>
      <c r="D30" s="1" t="s">
        <v>611</v>
      </c>
      <c r="E30" s="1" t="s">
        <v>612</v>
      </c>
      <c r="F30" s="1" t="s">
        <v>508</v>
      </c>
      <c r="G30" s="1" t="s">
        <v>466</v>
      </c>
      <c r="H30" s="1" t="s">
        <v>467</v>
      </c>
      <c r="I30" s="1" t="s">
        <v>613</v>
      </c>
      <c r="J30" s="1" t="s">
        <v>469</v>
      </c>
      <c r="K30" s="1" t="s">
        <v>613</v>
      </c>
      <c r="L30" s="1" t="s">
        <v>613</v>
      </c>
      <c r="M30" s="1" t="s">
        <v>470</v>
      </c>
      <c r="N30" s="1" t="s">
        <v>470</v>
      </c>
      <c r="O30" s="1" t="s">
        <v>471</v>
      </c>
      <c r="P30" s="1" t="s">
        <v>472</v>
      </c>
      <c r="Q30" s="1" t="s">
        <v>473</v>
      </c>
      <c r="R30" s="1" t="s">
        <v>614</v>
      </c>
      <c r="S30" s="1" t="s">
        <v>475</v>
      </c>
      <c r="T30" s="1" t="s">
        <v>476</v>
      </c>
      <c r="U30" s="1" t="s">
        <v>488</v>
      </c>
    </row>
    <row r="31" s="1" customFormat="1" spans="1:21">
      <c r="A31" s="3">
        <v>18893731575</v>
      </c>
      <c r="B31" s="1" t="s">
        <v>615</v>
      </c>
      <c r="C31" s="1" t="s">
        <v>616</v>
      </c>
      <c r="D31" s="1" t="s">
        <v>611</v>
      </c>
      <c r="E31" s="1" t="s">
        <v>617</v>
      </c>
      <c r="F31" s="1" t="s">
        <v>543</v>
      </c>
      <c r="G31" s="1" t="s">
        <v>466</v>
      </c>
      <c r="H31" s="1" t="s">
        <v>467</v>
      </c>
      <c r="I31" s="1" t="s">
        <v>618</v>
      </c>
      <c r="J31" s="1" t="s">
        <v>469</v>
      </c>
      <c r="K31" s="1" t="s">
        <v>618</v>
      </c>
      <c r="L31" s="1" t="s">
        <v>618</v>
      </c>
      <c r="M31" s="1" t="s">
        <v>470</v>
      </c>
      <c r="N31" s="1" t="s">
        <v>470</v>
      </c>
      <c r="O31" s="1" t="s">
        <v>471</v>
      </c>
      <c r="P31" s="1" t="s">
        <v>472</v>
      </c>
      <c r="Q31" s="1" t="s">
        <v>473</v>
      </c>
      <c r="R31" s="1" t="s">
        <v>619</v>
      </c>
      <c r="S31" s="1" t="s">
        <v>475</v>
      </c>
      <c r="T31" s="1" t="s">
        <v>476</v>
      </c>
      <c r="U31" s="1" t="s">
        <v>488</v>
      </c>
    </row>
    <row r="32" s="1" customFormat="1" spans="1:21">
      <c r="A32" s="3">
        <v>18839608320</v>
      </c>
      <c r="B32" s="1" t="s">
        <v>620</v>
      </c>
      <c r="C32" s="1" t="s">
        <v>621</v>
      </c>
      <c r="D32" s="1" t="s">
        <v>611</v>
      </c>
      <c r="E32" s="1" t="s">
        <v>622</v>
      </c>
      <c r="F32" s="1" t="s">
        <v>508</v>
      </c>
      <c r="G32" s="1" t="s">
        <v>466</v>
      </c>
      <c r="H32" s="1" t="s">
        <v>467</v>
      </c>
      <c r="I32" s="1" t="s">
        <v>623</v>
      </c>
      <c r="J32" s="1" t="s">
        <v>469</v>
      </c>
      <c r="K32" s="1" t="s">
        <v>623</v>
      </c>
      <c r="L32" s="1" t="s">
        <v>623</v>
      </c>
      <c r="M32" s="1" t="s">
        <v>470</v>
      </c>
      <c r="N32" s="1" t="s">
        <v>470</v>
      </c>
      <c r="O32" s="1" t="s">
        <v>471</v>
      </c>
      <c r="P32" s="1" t="s">
        <v>472</v>
      </c>
      <c r="Q32" s="1" t="s">
        <v>473</v>
      </c>
      <c r="R32" s="1" t="s">
        <v>624</v>
      </c>
      <c r="S32" s="1" t="s">
        <v>475</v>
      </c>
      <c r="T32" s="1" t="s">
        <v>476</v>
      </c>
      <c r="U32" s="1" t="s">
        <v>488</v>
      </c>
    </row>
    <row r="33" s="1" customFormat="1" spans="1:21">
      <c r="A33" s="1" t="s">
        <v>625</v>
      </c>
      <c r="B33" s="1" t="s">
        <v>543</v>
      </c>
      <c r="C33" s="1" t="s">
        <v>626</v>
      </c>
      <c r="D33" s="1" t="s">
        <v>627</v>
      </c>
      <c r="E33" s="1" t="s">
        <v>628</v>
      </c>
      <c r="F33" s="1" t="s">
        <v>462</v>
      </c>
      <c r="G33" s="1" t="s">
        <v>466</v>
      </c>
      <c r="H33" s="1" t="s">
        <v>467</v>
      </c>
      <c r="I33" s="1" t="s">
        <v>471</v>
      </c>
      <c r="J33" s="1" t="s">
        <v>469</v>
      </c>
      <c r="K33" s="1" t="s">
        <v>471</v>
      </c>
      <c r="L33" s="1" t="s">
        <v>471</v>
      </c>
      <c r="M33" s="1" t="s">
        <v>470</v>
      </c>
      <c r="N33" s="1" t="s">
        <v>470</v>
      </c>
      <c r="O33" s="1" t="s">
        <v>471</v>
      </c>
      <c r="P33" s="1" t="s">
        <v>472</v>
      </c>
      <c r="Q33" s="1" t="s">
        <v>473</v>
      </c>
      <c r="R33" s="1" t="s">
        <v>629</v>
      </c>
      <c r="S33" s="1" t="s">
        <v>475</v>
      </c>
      <c r="T33" s="1" t="s">
        <v>476</v>
      </c>
      <c r="U33" s="1" t="s">
        <v>488</v>
      </c>
    </row>
    <row r="34" s="1" customFormat="1" spans="1:21">
      <c r="A34" s="3">
        <v>18904521973</v>
      </c>
      <c r="B34" s="1" t="s">
        <v>579</v>
      </c>
      <c r="C34" s="1" t="s">
        <v>630</v>
      </c>
      <c r="D34" s="1" t="s">
        <v>539</v>
      </c>
      <c r="E34" s="1" t="s">
        <v>631</v>
      </c>
      <c r="F34" s="1" t="s">
        <v>543</v>
      </c>
      <c r="G34" s="1" t="s">
        <v>466</v>
      </c>
      <c r="H34" s="1" t="s">
        <v>467</v>
      </c>
      <c r="I34" s="1" t="s">
        <v>632</v>
      </c>
      <c r="J34" s="1" t="s">
        <v>469</v>
      </c>
      <c r="K34" s="1" t="s">
        <v>632</v>
      </c>
      <c r="L34" s="1" t="s">
        <v>632</v>
      </c>
      <c r="M34" s="1" t="s">
        <v>470</v>
      </c>
      <c r="N34" s="1" t="s">
        <v>470</v>
      </c>
      <c r="O34" s="1" t="s">
        <v>471</v>
      </c>
      <c r="P34" s="1" t="s">
        <v>472</v>
      </c>
      <c r="Q34" s="1" t="s">
        <v>473</v>
      </c>
      <c r="R34" s="1" t="s">
        <v>633</v>
      </c>
      <c r="S34" s="1" t="s">
        <v>475</v>
      </c>
      <c r="T34" s="1" t="s">
        <v>476</v>
      </c>
      <c r="U34" s="1" t="s">
        <v>488</v>
      </c>
    </row>
    <row r="35" s="1" customFormat="1" spans="1:21">
      <c r="A35" s="3">
        <v>18827527178</v>
      </c>
      <c r="B35" s="1" t="s">
        <v>634</v>
      </c>
      <c r="C35" s="1" t="s">
        <v>635</v>
      </c>
      <c r="D35" s="1" t="s">
        <v>636</v>
      </c>
      <c r="E35" s="1" t="s">
        <v>637</v>
      </c>
      <c r="F35" s="1" t="s">
        <v>574</v>
      </c>
      <c r="G35" s="1" t="s">
        <v>466</v>
      </c>
      <c r="H35" s="1" t="s">
        <v>467</v>
      </c>
      <c r="I35" s="1" t="s">
        <v>638</v>
      </c>
      <c r="J35" s="1" t="s">
        <v>469</v>
      </c>
      <c r="K35" s="1" t="s">
        <v>638</v>
      </c>
      <c r="L35" s="1" t="s">
        <v>638</v>
      </c>
      <c r="M35" s="1" t="s">
        <v>470</v>
      </c>
      <c r="N35" s="1" t="s">
        <v>470</v>
      </c>
      <c r="O35" s="1" t="s">
        <v>471</v>
      </c>
      <c r="P35" s="1" t="s">
        <v>472</v>
      </c>
      <c r="Q35" s="1" t="s">
        <v>473</v>
      </c>
      <c r="R35" s="1" t="s">
        <v>639</v>
      </c>
      <c r="S35" s="1" t="s">
        <v>475</v>
      </c>
      <c r="T35" s="1" t="s">
        <v>476</v>
      </c>
      <c r="U35" s="1" t="s">
        <v>488</v>
      </c>
    </row>
    <row r="36" s="1" customFormat="1" spans="1:21">
      <c r="A36" s="3">
        <v>18814583389</v>
      </c>
      <c r="B36" s="1" t="s">
        <v>640</v>
      </c>
      <c r="C36" s="1" t="s">
        <v>641</v>
      </c>
      <c r="D36" s="1" t="s">
        <v>636</v>
      </c>
      <c r="E36" s="1" t="s">
        <v>642</v>
      </c>
      <c r="F36" s="1" t="s">
        <v>620</v>
      </c>
      <c r="G36" s="1" t="s">
        <v>466</v>
      </c>
      <c r="H36" s="1" t="s">
        <v>467</v>
      </c>
      <c r="I36" s="1" t="s">
        <v>643</v>
      </c>
      <c r="J36" s="1" t="s">
        <v>469</v>
      </c>
      <c r="K36" s="1" t="s">
        <v>643</v>
      </c>
      <c r="L36" s="1" t="s">
        <v>643</v>
      </c>
      <c r="M36" s="1" t="s">
        <v>470</v>
      </c>
      <c r="N36" s="1" t="s">
        <v>470</v>
      </c>
      <c r="O36" s="1" t="s">
        <v>471</v>
      </c>
      <c r="P36" s="1" t="s">
        <v>472</v>
      </c>
      <c r="Q36" s="1" t="s">
        <v>473</v>
      </c>
      <c r="R36" s="1" t="s">
        <v>644</v>
      </c>
      <c r="S36" s="1" t="s">
        <v>475</v>
      </c>
      <c r="T36" s="1" t="s">
        <v>476</v>
      </c>
      <c r="U36" s="1" t="s">
        <v>488</v>
      </c>
    </row>
    <row r="37" s="1" customFormat="1" spans="1:21">
      <c r="A37" s="3">
        <v>18890017900</v>
      </c>
      <c r="B37" s="1" t="s">
        <v>615</v>
      </c>
      <c r="C37" s="1" t="s">
        <v>645</v>
      </c>
      <c r="D37" s="1" t="s">
        <v>636</v>
      </c>
      <c r="E37" s="1" t="s">
        <v>646</v>
      </c>
      <c r="F37" s="1" t="s">
        <v>579</v>
      </c>
      <c r="G37" s="1" t="s">
        <v>466</v>
      </c>
      <c r="H37" s="1" t="s">
        <v>467</v>
      </c>
      <c r="I37" s="1" t="s">
        <v>647</v>
      </c>
      <c r="J37" s="1" t="s">
        <v>469</v>
      </c>
      <c r="K37" s="1" t="s">
        <v>647</v>
      </c>
      <c r="L37" s="1" t="s">
        <v>647</v>
      </c>
      <c r="M37" s="1" t="s">
        <v>470</v>
      </c>
      <c r="N37" s="1" t="s">
        <v>470</v>
      </c>
      <c r="O37" s="1" t="s">
        <v>471</v>
      </c>
      <c r="P37" s="1" t="s">
        <v>472</v>
      </c>
      <c r="Q37" s="1" t="s">
        <v>473</v>
      </c>
      <c r="R37" s="1" t="s">
        <v>648</v>
      </c>
      <c r="S37" s="1" t="s">
        <v>475</v>
      </c>
      <c r="T37" s="1" t="s">
        <v>476</v>
      </c>
      <c r="U37" s="1" t="s">
        <v>488</v>
      </c>
    </row>
    <row r="38" s="1" customFormat="1" spans="1:21">
      <c r="A38" s="3">
        <v>18911675587</v>
      </c>
      <c r="B38" s="1" t="s">
        <v>543</v>
      </c>
      <c r="C38" s="1" t="s">
        <v>649</v>
      </c>
      <c r="D38" s="1" t="s">
        <v>650</v>
      </c>
      <c r="E38" s="1" t="s">
        <v>651</v>
      </c>
      <c r="F38" s="1" t="s">
        <v>462</v>
      </c>
      <c r="G38" s="1" t="s">
        <v>466</v>
      </c>
      <c r="H38" s="1" t="s">
        <v>467</v>
      </c>
      <c r="I38" s="1" t="s">
        <v>652</v>
      </c>
      <c r="J38" s="1" t="s">
        <v>469</v>
      </c>
      <c r="K38" s="1" t="s">
        <v>652</v>
      </c>
      <c r="L38" s="1" t="s">
        <v>652</v>
      </c>
      <c r="M38" s="1" t="s">
        <v>470</v>
      </c>
      <c r="N38" s="1" t="s">
        <v>470</v>
      </c>
      <c r="O38" s="1" t="s">
        <v>471</v>
      </c>
      <c r="P38" s="1" t="s">
        <v>472</v>
      </c>
      <c r="Q38" s="1" t="s">
        <v>473</v>
      </c>
      <c r="R38" s="1" t="s">
        <v>653</v>
      </c>
      <c r="S38" s="1" t="s">
        <v>475</v>
      </c>
      <c r="T38" s="1" t="s">
        <v>476</v>
      </c>
      <c r="U38" s="1" t="s">
        <v>488</v>
      </c>
    </row>
    <row r="39" s="1" customFormat="1" spans="1:21">
      <c r="A39" s="3">
        <v>18910369852</v>
      </c>
      <c r="B39" s="1" t="s">
        <v>574</v>
      </c>
      <c r="C39" s="1" t="s">
        <v>654</v>
      </c>
      <c r="D39" s="1" t="s">
        <v>530</v>
      </c>
      <c r="E39" s="1" t="s">
        <v>655</v>
      </c>
      <c r="F39" s="1" t="s">
        <v>462</v>
      </c>
      <c r="G39" s="1" t="s">
        <v>466</v>
      </c>
      <c r="H39" s="1" t="s">
        <v>467</v>
      </c>
      <c r="I39" s="1" t="s">
        <v>536</v>
      </c>
      <c r="J39" s="1" t="s">
        <v>469</v>
      </c>
      <c r="K39" s="1" t="s">
        <v>536</v>
      </c>
      <c r="L39" s="1" t="s">
        <v>536</v>
      </c>
      <c r="M39" s="1" t="s">
        <v>470</v>
      </c>
      <c r="N39" s="1" t="s">
        <v>470</v>
      </c>
      <c r="O39" s="1" t="s">
        <v>471</v>
      </c>
      <c r="P39" s="1" t="s">
        <v>472</v>
      </c>
      <c r="Q39" s="1" t="s">
        <v>473</v>
      </c>
      <c r="R39" s="1" t="s">
        <v>656</v>
      </c>
      <c r="S39" s="1" t="s">
        <v>475</v>
      </c>
      <c r="T39" s="1" t="s">
        <v>476</v>
      </c>
      <c r="U39" s="1" t="s">
        <v>488</v>
      </c>
    </row>
    <row r="40" s="1" customFormat="1" spans="1:21">
      <c r="A40" s="3">
        <v>18862375444</v>
      </c>
      <c r="B40" s="1" t="s">
        <v>657</v>
      </c>
      <c r="C40" s="1" t="s">
        <v>658</v>
      </c>
      <c r="D40" s="1" t="s">
        <v>530</v>
      </c>
      <c r="E40" s="1" t="s">
        <v>659</v>
      </c>
      <c r="F40" s="1" t="s">
        <v>462</v>
      </c>
      <c r="G40" s="1" t="s">
        <v>466</v>
      </c>
      <c r="H40" s="1" t="s">
        <v>467</v>
      </c>
      <c r="I40" s="1" t="s">
        <v>536</v>
      </c>
      <c r="J40" s="1" t="s">
        <v>469</v>
      </c>
      <c r="K40" s="1" t="s">
        <v>536</v>
      </c>
      <c r="L40" s="1" t="s">
        <v>536</v>
      </c>
      <c r="M40" s="1" t="s">
        <v>470</v>
      </c>
      <c r="N40" s="1" t="s">
        <v>470</v>
      </c>
      <c r="O40" s="1" t="s">
        <v>471</v>
      </c>
      <c r="P40" s="1" t="s">
        <v>472</v>
      </c>
      <c r="Q40" s="1" t="s">
        <v>473</v>
      </c>
      <c r="R40" s="1" t="s">
        <v>660</v>
      </c>
      <c r="S40" s="1" t="s">
        <v>475</v>
      </c>
      <c r="T40" s="1" t="s">
        <v>476</v>
      </c>
      <c r="U40" s="1" t="s">
        <v>488</v>
      </c>
    </row>
    <row r="41" s="1" customFormat="1" spans="1:21">
      <c r="A41" s="3">
        <v>18907482877</v>
      </c>
      <c r="B41" s="1" t="s">
        <v>574</v>
      </c>
      <c r="C41" s="1" t="s">
        <v>661</v>
      </c>
      <c r="D41" s="1" t="s">
        <v>662</v>
      </c>
      <c r="E41" s="1" t="s">
        <v>663</v>
      </c>
      <c r="F41" s="1" t="s">
        <v>508</v>
      </c>
      <c r="G41" s="1" t="s">
        <v>466</v>
      </c>
      <c r="H41" s="1" t="s">
        <v>467</v>
      </c>
      <c r="I41" s="1" t="s">
        <v>664</v>
      </c>
      <c r="J41" s="1" t="s">
        <v>469</v>
      </c>
      <c r="K41" s="1" t="s">
        <v>664</v>
      </c>
      <c r="L41" s="1" t="s">
        <v>664</v>
      </c>
      <c r="M41" s="1" t="s">
        <v>470</v>
      </c>
      <c r="N41" s="1" t="s">
        <v>470</v>
      </c>
      <c r="O41" s="1" t="s">
        <v>471</v>
      </c>
      <c r="P41" s="1" t="s">
        <v>472</v>
      </c>
      <c r="Q41" s="1" t="s">
        <v>473</v>
      </c>
      <c r="R41" s="1" t="s">
        <v>665</v>
      </c>
      <c r="S41" s="1" t="s">
        <v>475</v>
      </c>
      <c r="T41" s="1" t="s">
        <v>476</v>
      </c>
      <c r="U41" s="1" t="s">
        <v>488</v>
      </c>
    </row>
    <row r="42" s="1" customFormat="1" spans="1:21">
      <c r="A42" s="3">
        <v>18910578995</v>
      </c>
      <c r="B42" s="1" t="s">
        <v>574</v>
      </c>
      <c r="C42" s="1" t="s">
        <v>666</v>
      </c>
      <c r="D42" s="1" t="s">
        <v>667</v>
      </c>
      <c r="E42" s="1" t="s">
        <v>668</v>
      </c>
      <c r="F42" s="1" t="s">
        <v>462</v>
      </c>
      <c r="G42" s="1" t="s">
        <v>466</v>
      </c>
      <c r="H42" s="1" t="s">
        <v>467</v>
      </c>
      <c r="I42" s="1" t="s">
        <v>669</v>
      </c>
      <c r="J42" s="1" t="s">
        <v>469</v>
      </c>
      <c r="K42" s="1" t="s">
        <v>669</v>
      </c>
      <c r="L42" s="1" t="s">
        <v>669</v>
      </c>
      <c r="M42" s="1" t="s">
        <v>470</v>
      </c>
      <c r="N42" s="1" t="s">
        <v>470</v>
      </c>
      <c r="O42" s="1" t="s">
        <v>471</v>
      </c>
      <c r="P42" s="1" t="s">
        <v>472</v>
      </c>
      <c r="Q42" s="1" t="s">
        <v>473</v>
      </c>
      <c r="R42" s="1" t="s">
        <v>670</v>
      </c>
      <c r="S42" s="1" t="s">
        <v>475</v>
      </c>
      <c r="T42" s="1" t="s">
        <v>476</v>
      </c>
      <c r="U42" s="1" t="s">
        <v>488</v>
      </c>
    </row>
    <row r="43" s="1" customFormat="1" spans="1:21">
      <c r="A43" s="3">
        <v>18911578274</v>
      </c>
      <c r="B43" s="1" t="s">
        <v>543</v>
      </c>
      <c r="C43" s="1" t="s">
        <v>671</v>
      </c>
      <c r="D43" s="1" t="s">
        <v>672</v>
      </c>
      <c r="E43" s="1" t="s">
        <v>673</v>
      </c>
      <c r="F43" s="1" t="s">
        <v>543</v>
      </c>
      <c r="G43" s="1" t="s">
        <v>466</v>
      </c>
      <c r="H43" s="1" t="s">
        <v>467</v>
      </c>
      <c r="I43" s="1" t="s">
        <v>674</v>
      </c>
      <c r="J43" s="1" t="s">
        <v>469</v>
      </c>
      <c r="K43" s="1" t="s">
        <v>674</v>
      </c>
      <c r="L43" s="1" t="s">
        <v>674</v>
      </c>
      <c r="M43" s="1" t="s">
        <v>470</v>
      </c>
      <c r="N43" s="1" t="s">
        <v>470</v>
      </c>
      <c r="O43" s="1" t="s">
        <v>471</v>
      </c>
      <c r="P43" s="1" t="s">
        <v>472</v>
      </c>
      <c r="Q43" s="1" t="s">
        <v>473</v>
      </c>
      <c r="R43" s="1" t="s">
        <v>675</v>
      </c>
      <c r="S43" s="1" t="s">
        <v>475</v>
      </c>
      <c r="T43" s="1" t="s">
        <v>476</v>
      </c>
      <c r="U43" s="1" t="s">
        <v>488</v>
      </c>
    </row>
    <row r="44" s="1" customFormat="1" spans="1:21">
      <c r="A44" s="3">
        <v>18891762346</v>
      </c>
      <c r="B44" s="1" t="s">
        <v>615</v>
      </c>
      <c r="C44" s="1" t="s">
        <v>676</v>
      </c>
      <c r="D44" s="1" t="s">
        <v>677</v>
      </c>
      <c r="E44" s="1" t="s">
        <v>678</v>
      </c>
      <c r="F44" s="1" t="s">
        <v>462</v>
      </c>
      <c r="G44" s="1" t="s">
        <v>466</v>
      </c>
      <c r="H44" s="1" t="s">
        <v>467</v>
      </c>
      <c r="I44" s="1" t="s">
        <v>679</v>
      </c>
      <c r="J44" s="1" t="s">
        <v>469</v>
      </c>
      <c r="K44" s="1" t="s">
        <v>679</v>
      </c>
      <c r="L44" s="1" t="s">
        <v>679</v>
      </c>
      <c r="M44" s="1" t="s">
        <v>470</v>
      </c>
      <c r="N44" s="1" t="s">
        <v>470</v>
      </c>
      <c r="O44" s="1" t="s">
        <v>471</v>
      </c>
      <c r="P44" s="1" t="s">
        <v>472</v>
      </c>
      <c r="Q44" s="1" t="s">
        <v>473</v>
      </c>
      <c r="R44" s="1" t="s">
        <v>680</v>
      </c>
      <c r="S44" s="1" t="s">
        <v>475</v>
      </c>
      <c r="T44" s="1" t="s">
        <v>476</v>
      </c>
      <c r="U44" s="1" t="s">
        <v>488</v>
      </c>
    </row>
    <row r="45" s="1" customFormat="1" spans="1:21">
      <c r="A45" s="3">
        <v>18909320889</v>
      </c>
      <c r="B45" s="1" t="s">
        <v>574</v>
      </c>
      <c r="C45" s="1" t="s">
        <v>681</v>
      </c>
      <c r="D45" s="1" t="s">
        <v>682</v>
      </c>
      <c r="E45" s="1" t="s">
        <v>683</v>
      </c>
      <c r="F45" s="1" t="s">
        <v>462</v>
      </c>
      <c r="G45" s="1" t="s">
        <v>466</v>
      </c>
      <c r="H45" s="1" t="s">
        <v>467</v>
      </c>
      <c r="I45" s="1" t="s">
        <v>684</v>
      </c>
      <c r="J45" s="1" t="s">
        <v>469</v>
      </c>
      <c r="K45" s="1" t="s">
        <v>684</v>
      </c>
      <c r="L45" s="1" t="s">
        <v>684</v>
      </c>
      <c r="M45" s="1" t="s">
        <v>470</v>
      </c>
      <c r="N45" s="1" t="s">
        <v>470</v>
      </c>
      <c r="O45" s="1" t="s">
        <v>471</v>
      </c>
      <c r="P45" s="1" t="s">
        <v>472</v>
      </c>
      <c r="Q45" s="1" t="s">
        <v>473</v>
      </c>
      <c r="R45" s="1" t="s">
        <v>685</v>
      </c>
      <c r="S45" s="1" t="s">
        <v>475</v>
      </c>
      <c r="T45" s="1" t="s">
        <v>476</v>
      </c>
      <c r="U45" s="1" t="s">
        <v>488</v>
      </c>
    </row>
    <row r="46" s="1" customFormat="1" spans="1:21">
      <c r="A46" s="3">
        <v>18911669697</v>
      </c>
      <c r="B46" s="1" t="s">
        <v>543</v>
      </c>
      <c r="C46" s="1" t="s">
        <v>686</v>
      </c>
      <c r="D46" s="1" t="s">
        <v>687</v>
      </c>
      <c r="E46" s="1" t="s">
        <v>688</v>
      </c>
      <c r="F46" s="1" t="s">
        <v>462</v>
      </c>
      <c r="G46" s="1" t="s">
        <v>466</v>
      </c>
      <c r="H46" s="1" t="s">
        <v>467</v>
      </c>
      <c r="I46" s="1" t="s">
        <v>689</v>
      </c>
      <c r="J46" s="1" t="s">
        <v>469</v>
      </c>
      <c r="K46" s="1" t="s">
        <v>689</v>
      </c>
      <c r="L46" s="1" t="s">
        <v>689</v>
      </c>
      <c r="M46" s="1" t="s">
        <v>470</v>
      </c>
      <c r="N46" s="1" t="s">
        <v>470</v>
      </c>
      <c r="O46" s="1" t="s">
        <v>471</v>
      </c>
      <c r="P46" s="1" t="s">
        <v>472</v>
      </c>
      <c r="Q46" s="1" t="s">
        <v>473</v>
      </c>
      <c r="R46" s="1" t="s">
        <v>690</v>
      </c>
      <c r="S46" s="1" t="s">
        <v>475</v>
      </c>
      <c r="T46" s="1" t="s">
        <v>476</v>
      </c>
      <c r="U46" s="1" t="s">
        <v>477</v>
      </c>
    </row>
    <row r="47" s="1" customFormat="1" spans="1:21">
      <c r="A47" s="3">
        <v>18907625581</v>
      </c>
      <c r="B47" s="1" t="s">
        <v>574</v>
      </c>
      <c r="C47" s="1" t="s">
        <v>691</v>
      </c>
      <c r="D47" s="1" t="s">
        <v>692</v>
      </c>
      <c r="E47" s="1" t="s">
        <v>693</v>
      </c>
      <c r="F47" s="1" t="s">
        <v>543</v>
      </c>
      <c r="G47" s="1" t="s">
        <v>466</v>
      </c>
      <c r="H47" s="1" t="s">
        <v>467</v>
      </c>
      <c r="I47" s="1" t="s">
        <v>694</v>
      </c>
      <c r="J47" s="1" t="s">
        <v>469</v>
      </c>
      <c r="K47" s="1" t="s">
        <v>694</v>
      </c>
      <c r="L47" s="1" t="s">
        <v>694</v>
      </c>
      <c r="M47" s="1" t="s">
        <v>470</v>
      </c>
      <c r="N47" s="1" t="s">
        <v>470</v>
      </c>
      <c r="O47" s="1" t="s">
        <v>471</v>
      </c>
      <c r="P47" s="1" t="s">
        <v>472</v>
      </c>
      <c r="Q47" s="1" t="s">
        <v>473</v>
      </c>
      <c r="R47" s="1" t="s">
        <v>695</v>
      </c>
      <c r="S47" s="1" t="s">
        <v>475</v>
      </c>
      <c r="T47" s="1" t="s">
        <v>476</v>
      </c>
      <c r="U47" s="1" t="s">
        <v>488</v>
      </c>
    </row>
    <row r="48" s="1" customFormat="1" spans="1:21">
      <c r="A48" s="3">
        <v>18909707643</v>
      </c>
      <c r="B48" s="1" t="s">
        <v>574</v>
      </c>
      <c r="C48" s="1" t="s">
        <v>696</v>
      </c>
      <c r="D48" s="1" t="s">
        <v>692</v>
      </c>
      <c r="E48" s="1" t="s">
        <v>697</v>
      </c>
      <c r="F48" s="1" t="s">
        <v>543</v>
      </c>
      <c r="G48" s="1" t="s">
        <v>466</v>
      </c>
      <c r="H48" s="1" t="s">
        <v>467</v>
      </c>
      <c r="I48" s="1" t="s">
        <v>694</v>
      </c>
      <c r="J48" s="1" t="s">
        <v>469</v>
      </c>
      <c r="K48" s="1" t="s">
        <v>694</v>
      </c>
      <c r="L48" s="1" t="s">
        <v>694</v>
      </c>
      <c r="M48" s="1" t="s">
        <v>470</v>
      </c>
      <c r="N48" s="1" t="s">
        <v>470</v>
      </c>
      <c r="O48" s="1" t="s">
        <v>471</v>
      </c>
      <c r="P48" s="1" t="s">
        <v>472</v>
      </c>
      <c r="Q48" s="1" t="s">
        <v>473</v>
      </c>
      <c r="R48" s="1" t="s">
        <v>698</v>
      </c>
      <c r="S48" s="1" t="s">
        <v>475</v>
      </c>
      <c r="T48" s="1" t="s">
        <v>476</v>
      </c>
      <c r="U48" s="1" t="s">
        <v>488</v>
      </c>
    </row>
    <row r="49" s="1" customFormat="1" spans="1:21">
      <c r="A49" s="3">
        <v>18874787521</v>
      </c>
      <c r="B49" s="1" t="s">
        <v>566</v>
      </c>
      <c r="C49" s="1" t="s">
        <v>699</v>
      </c>
      <c r="D49" s="1" t="s">
        <v>700</v>
      </c>
      <c r="E49" s="1" t="s">
        <v>701</v>
      </c>
      <c r="F49" s="1" t="s">
        <v>579</v>
      </c>
      <c r="G49" s="1" t="s">
        <v>466</v>
      </c>
      <c r="H49" s="1" t="s">
        <v>467</v>
      </c>
      <c r="I49" s="1" t="s">
        <v>702</v>
      </c>
      <c r="J49" s="1" t="s">
        <v>469</v>
      </c>
      <c r="K49" s="1" t="s">
        <v>702</v>
      </c>
      <c r="L49" s="1" t="s">
        <v>702</v>
      </c>
      <c r="M49" s="1" t="s">
        <v>470</v>
      </c>
      <c r="N49" s="1" t="s">
        <v>470</v>
      </c>
      <c r="O49" s="1" t="s">
        <v>471</v>
      </c>
      <c r="P49" s="1" t="s">
        <v>472</v>
      </c>
      <c r="Q49" s="1" t="s">
        <v>473</v>
      </c>
      <c r="R49" s="1" t="s">
        <v>703</v>
      </c>
      <c r="S49" s="1" t="s">
        <v>475</v>
      </c>
      <c r="T49" s="1" t="s">
        <v>476</v>
      </c>
      <c r="U49" s="1" t="s">
        <v>488</v>
      </c>
    </row>
    <row r="50" s="1" customFormat="1" spans="1:21">
      <c r="A50" s="3">
        <v>18797985807</v>
      </c>
      <c r="B50" s="1" t="s">
        <v>704</v>
      </c>
      <c r="C50" s="1" t="s">
        <v>705</v>
      </c>
      <c r="D50" s="1" t="s">
        <v>706</v>
      </c>
      <c r="E50" s="1" t="s">
        <v>707</v>
      </c>
      <c r="F50" s="1" t="s">
        <v>543</v>
      </c>
      <c r="G50" s="1" t="s">
        <v>466</v>
      </c>
      <c r="H50" s="1" t="s">
        <v>467</v>
      </c>
      <c r="I50" s="1" t="s">
        <v>708</v>
      </c>
      <c r="J50" s="1" t="s">
        <v>469</v>
      </c>
      <c r="K50" s="1" t="s">
        <v>708</v>
      </c>
      <c r="L50" s="1" t="s">
        <v>708</v>
      </c>
      <c r="M50" s="1" t="s">
        <v>470</v>
      </c>
      <c r="N50" s="1" t="s">
        <v>470</v>
      </c>
      <c r="O50" s="1" t="s">
        <v>471</v>
      </c>
      <c r="P50" s="1" t="s">
        <v>472</v>
      </c>
      <c r="Q50" s="1" t="s">
        <v>473</v>
      </c>
      <c r="R50" s="1" t="s">
        <v>709</v>
      </c>
      <c r="S50" s="1" t="s">
        <v>475</v>
      </c>
      <c r="T50" s="1" t="s">
        <v>476</v>
      </c>
      <c r="U50" s="1" t="s">
        <v>488</v>
      </c>
    </row>
    <row r="51" s="1" customFormat="1" spans="1:21">
      <c r="A51" s="3">
        <v>18862784538</v>
      </c>
      <c r="B51" s="1" t="s">
        <v>657</v>
      </c>
      <c r="C51" s="1" t="s">
        <v>710</v>
      </c>
      <c r="D51" s="1" t="s">
        <v>711</v>
      </c>
      <c r="E51" s="1" t="s">
        <v>712</v>
      </c>
      <c r="F51" s="1" t="s">
        <v>508</v>
      </c>
      <c r="G51" s="1" t="s">
        <v>466</v>
      </c>
      <c r="H51" s="1" t="s">
        <v>467</v>
      </c>
      <c r="I51" s="1" t="s">
        <v>713</v>
      </c>
      <c r="J51" s="1" t="s">
        <v>469</v>
      </c>
      <c r="K51" s="1" t="s">
        <v>713</v>
      </c>
      <c r="L51" s="1" t="s">
        <v>713</v>
      </c>
      <c r="M51" s="1" t="s">
        <v>470</v>
      </c>
      <c r="N51" s="1" t="s">
        <v>470</v>
      </c>
      <c r="O51" s="1" t="s">
        <v>471</v>
      </c>
      <c r="P51" s="1" t="s">
        <v>472</v>
      </c>
      <c r="Q51" s="1" t="s">
        <v>473</v>
      </c>
      <c r="R51" s="1" t="s">
        <v>714</v>
      </c>
      <c r="S51" s="1" t="s">
        <v>475</v>
      </c>
      <c r="T51" s="1" t="s">
        <v>476</v>
      </c>
      <c r="U51" s="1" t="s">
        <v>488</v>
      </c>
    </row>
    <row r="52" s="1" customFormat="1" spans="1:21">
      <c r="A52" s="3">
        <v>18861615355</v>
      </c>
      <c r="B52" s="1" t="s">
        <v>563</v>
      </c>
      <c r="C52" s="1" t="s">
        <v>715</v>
      </c>
      <c r="D52" s="1" t="s">
        <v>711</v>
      </c>
      <c r="E52" s="1" t="s">
        <v>716</v>
      </c>
      <c r="F52" s="1" t="s">
        <v>508</v>
      </c>
      <c r="G52" s="1" t="s">
        <v>466</v>
      </c>
      <c r="H52" s="1" t="s">
        <v>467</v>
      </c>
      <c r="I52" s="1" t="s">
        <v>717</v>
      </c>
      <c r="J52" s="1" t="s">
        <v>469</v>
      </c>
      <c r="K52" s="1" t="s">
        <v>717</v>
      </c>
      <c r="L52" s="1" t="s">
        <v>717</v>
      </c>
      <c r="M52" s="1" t="s">
        <v>470</v>
      </c>
      <c r="N52" s="1" t="s">
        <v>470</v>
      </c>
      <c r="O52" s="1" t="s">
        <v>471</v>
      </c>
      <c r="P52" s="1" t="s">
        <v>472</v>
      </c>
      <c r="Q52" s="1" t="s">
        <v>473</v>
      </c>
      <c r="R52" s="1" t="s">
        <v>718</v>
      </c>
      <c r="S52" s="1" t="s">
        <v>475</v>
      </c>
      <c r="T52" s="1" t="s">
        <v>476</v>
      </c>
      <c r="U52" s="1" t="s">
        <v>488</v>
      </c>
    </row>
    <row r="53" s="1" customFormat="1" spans="1:21">
      <c r="A53" s="3">
        <v>18904651837</v>
      </c>
      <c r="B53" s="1" t="s">
        <v>579</v>
      </c>
      <c r="C53" s="1" t="s">
        <v>719</v>
      </c>
      <c r="D53" s="1" t="s">
        <v>711</v>
      </c>
      <c r="E53" s="1" t="s">
        <v>720</v>
      </c>
      <c r="F53" s="1" t="s">
        <v>574</v>
      </c>
      <c r="G53" s="1" t="s">
        <v>466</v>
      </c>
      <c r="H53" s="1" t="s">
        <v>467</v>
      </c>
      <c r="I53" s="1" t="s">
        <v>721</v>
      </c>
      <c r="J53" s="1" t="s">
        <v>469</v>
      </c>
      <c r="K53" s="1" t="s">
        <v>721</v>
      </c>
      <c r="L53" s="1" t="s">
        <v>721</v>
      </c>
      <c r="M53" s="1" t="s">
        <v>470</v>
      </c>
      <c r="N53" s="1" t="s">
        <v>470</v>
      </c>
      <c r="O53" s="1" t="s">
        <v>471</v>
      </c>
      <c r="P53" s="1" t="s">
        <v>472</v>
      </c>
      <c r="Q53" s="1" t="s">
        <v>473</v>
      </c>
      <c r="R53" s="1" t="s">
        <v>722</v>
      </c>
      <c r="S53" s="1" t="s">
        <v>475</v>
      </c>
      <c r="T53" s="1" t="s">
        <v>476</v>
      </c>
      <c r="U53" s="1" t="s">
        <v>488</v>
      </c>
    </row>
    <row r="54" s="1" customFormat="1" spans="1:21">
      <c r="A54" s="3">
        <v>18830635853</v>
      </c>
      <c r="B54" s="1" t="s">
        <v>620</v>
      </c>
      <c r="C54" s="1" t="s">
        <v>723</v>
      </c>
      <c r="D54" s="1" t="s">
        <v>724</v>
      </c>
      <c r="E54" s="1" t="s">
        <v>725</v>
      </c>
      <c r="F54" s="1" t="s">
        <v>508</v>
      </c>
      <c r="G54" s="1" t="s">
        <v>466</v>
      </c>
      <c r="H54" s="1" t="s">
        <v>467</v>
      </c>
      <c r="I54" s="1" t="s">
        <v>726</v>
      </c>
      <c r="J54" s="1" t="s">
        <v>469</v>
      </c>
      <c r="K54" s="1" t="s">
        <v>726</v>
      </c>
      <c r="L54" s="1" t="s">
        <v>726</v>
      </c>
      <c r="M54" s="1" t="s">
        <v>470</v>
      </c>
      <c r="N54" s="1" t="s">
        <v>470</v>
      </c>
      <c r="O54" s="1" t="s">
        <v>471</v>
      </c>
      <c r="P54" s="1" t="s">
        <v>472</v>
      </c>
      <c r="Q54" s="1" t="s">
        <v>473</v>
      </c>
      <c r="R54" s="1" t="s">
        <v>727</v>
      </c>
      <c r="S54" s="1" t="s">
        <v>475</v>
      </c>
      <c r="T54" s="1" t="s">
        <v>476</v>
      </c>
      <c r="U54" s="1" t="s">
        <v>488</v>
      </c>
    </row>
    <row r="55" s="1" customFormat="1" spans="1:21">
      <c r="A55" s="3">
        <v>18809835545</v>
      </c>
      <c r="B55" s="1" t="s">
        <v>728</v>
      </c>
      <c r="C55" s="1" t="s">
        <v>729</v>
      </c>
      <c r="D55" s="1" t="s">
        <v>730</v>
      </c>
      <c r="E55" s="1" t="s">
        <v>731</v>
      </c>
      <c r="F55" s="1" t="s">
        <v>543</v>
      </c>
      <c r="G55" s="1" t="s">
        <v>466</v>
      </c>
      <c r="H55" s="1" t="s">
        <v>467</v>
      </c>
      <c r="I55" s="1" t="s">
        <v>732</v>
      </c>
      <c r="J55" s="1" t="s">
        <v>469</v>
      </c>
      <c r="K55" s="1" t="s">
        <v>732</v>
      </c>
      <c r="L55" s="1" t="s">
        <v>732</v>
      </c>
      <c r="M55" s="1" t="s">
        <v>470</v>
      </c>
      <c r="N55" s="1" t="s">
        <v>470</v>
      </c>
      <c r="O55" s="1" t="s">
        <v>471</v>
      </c>
      <c r="P55" s="1" t="s">
        <v>472</v>
      </c>
      <c r="Q55" s="1" t="s">
        <v>473</v>
      </c>
      <c r="R55" s="1" t="s">
        <v>733</v>
      </c>
      <c r="S55" s="1" t="s">
        <v>475</v>
      </c>
      <c r="T55" s="1" t="s">
        <v>476</v>
      </c>
      <c r="U55" s="1" t="s">
        <v>488</v>
      </c>
    </row>
    <row r="56" s="1" customFormat="1" spans="1:21">
      <c r="A56" s="3">
        <v>17892158128</v>
      </c>
      <c r="B56" s="1" t="s">
        <v>734</v>
      </c>
      <c r="C56" s="1" t="s">
        <v>735</v>
      </c>
      <c r="D56" s="1" t="s">
        <v>736</v>
      </c>
      <c r="E56" s="1" t="s">
        <v>737</v>
      </c>
      <c r="F56" s="1" t="s">
        <v>462</v>
      </c>
      <c r="G56" s="1" t="s">
        <v>466</v>
      </c>
      <c r="H56" s="1" t="s">
        <v>467</v>
      </c>
      <c r="I56" s="1" t="s">
        <v>738</v>
      </c>
      <c r="J56" s="1" t="s">
        <v>469</v>
      </c>
      <c r="K56" s="1" t="s">
        <v>738</v>
      </c>
      <c r="L56" s="1" t="s">
        <v>738</v>
      </c>
      <c r="M56" s="1" t="s">
        <v>470</v>
      </c>
      <c r="N56" s="1" t="s">
        <v>470</v>
      </c>
      <c r="O56" s="1" t="s">
        <v>471</v>
      </c>
      <c r="P56" s="1" t="s">
        <v>472</v>
      </c>
      <c r="Q56" s="1" t="s">
        <v>473</v>
      </c>
      <c r="R56" s="1" t="s">
        <v>739</v>
      </c>
      <c r="S56" s="1" t="s">
        <v>475</v>
      </c>
      <c r="T56" s="1" t="s">
        <v>476</v>
      </c>
      <c r="U56" s="1" t="s">
        <v>488</v>
      </c>
    </row>
    <row r="57" s="1" customFormat="1" spans="1:21">
      <c r="A57" s="3">
        <v>18699586424</v>
      </c>
      <c r="B57" s="1" t="s">
        <v>740</v>
      </c>
      <c r="C57" s="1" t="s">
        <v>741</v>
      </c>
      <c r="D57" s="1" t="s">
        <v>742</v>
      </c>
      <c r="E57" s="1" t="s">
        <v>743</v>
      </c>
      <c r="F57" s="1" t="s">
        <v>508</v>
      </c>
      <c r="G57" s="1" t="s">
        <v>466</v>
      </c>
      <c r="H57" s="1" t="s">
        <v>467</v>
      </c>
      <c r="I57" s="1" t="s">
        <v>744</v>
      </c>
      <c r="J57" s="1" t="s">
        <v>469</v>
      </c>
      <c r="K57" s="1" t="s">
        <v>744</v>
      </c>
      <c r="L57" s="1" t="s">
        <v>744</v>
      </c>
      <c r="M57" s="1" t="s">
        <v>470</v>
      </c>
      <c r="N57" s="1" t="s">
        <v>470</v>
      </c>
      <c r="O57" s="1" t="s">
        <v>471</v>
      </c>
      <c r="P57" s="1" t="s">
        <v>472</v>
      </c>
      <c r="Q57" s="1" t="s">
        <v>473</v>
      </c>
      <c r="R57" s="1" t="s">
        <v>745</v>
      </c>
      <c r="S57" s="1" t="s">
        <v>475</v>
      </c>
      <c r="T57" s="1" t="s">
        <v>476</v>
      </c>
      <c r="U57" s="1" t="s">
        <v>488</v>
      </c>
    </row>
    <row r="58" s="1" customFormat="1" spans="1:21">
      <c r="A58" s="3">
        <v>18697863545</v>
      </c>
      <c r="B58" s="1" t="s">
        <v>740</v>
      </c>
      <c r="C58" s="1" t="s">
        <v>746</v>
      </c>
      <c r="D58" s="1" t="s">
        <v>598</v>
      </c>
      <c r="E58" s="1" t="s">
        <v>747</v>
      </c>
      <c r="F58" s="1" t="s">
        <v>574</v>
      </c>
      <c r="G58" s="1" t="s">
        <v>466</v>
      </c>
      <c r="H58" s="1" t="s">
        <v>467</v>
      </c>
      <c r="I58" s="1" t="s">
        <v>748</v>
      </c>
      <c r="J58" s="1" t="s">
        <v>469</v>
      </c>
      <c r="K58" s="1" t="s">
        <v>748</v>
      </c>
      <c r="L58" s="1" t="s">
        <v>748</v>
      </c>
      <c r="M58" s="1" t="s">
        <v>470</v>
      </c>
      <c r="N58" s="1" t="s">
        <v>470</v>
      </c>
      <c r="O58" s="1" t="s">
        <v>471</v>
      </c>
      <c r="P58" s="1" t="s">
        <v>472</v>
      </c>
      <c r="Q58" s="1" t="s">
        <v>473</v>
      </c>
      <c r="R58" s="1" t="s">
        <v>749</v>
      </c>
      <c r="S58" s="1" t="s">
        <v>475</v>
      </c>
      <c r="T58" s="1" t="s">
        <v>476</v>
      </c>
      <c r="U58" s="1" t="s">
        <v>488</v>
      </c>
    </row>
    <row r="59" s="1" customFormat="1" spans="1:21">
      <c r="A59" s="3">
        <v>18755846467</v>
      </c>
      <c r="B59" s="1" t="s">
        <v>750</v>
      </c>
      <c r="C59" s="1" t="s">
        <v>751</v>
      </c>
      <c r="D59" s="1" t="s">
        <v>510</v>
      </c>
      <c r="E59" s="1" t="s">
        <v>752</v>
      </c>
      <c r="F59" s="1" t="s">
        <v>634</v>
      </c>
      <c r="G59" s="1" t="s">
        <v>466</v>
      </c>
      <c r="H59" s="1" t="s">
        <v>467</v>
      </c>
      <c r="I59" s="1" t="s">
        <v>753</v>
      </c>
      <c r="J59" s="1" t="s">
        <v>469</v>
      </c>
      <c r="K59" s="1" t="s">
        <v>753</v>
      </c>
      <c r="L59" s="1" t="s">
        <v>753</v>
      </c>
      <c r="M59" s="1" t="s">
        <v>470</v>
      </c>
      <c r="N59" s="1" t="s">
        <v>470</v>
      </c>
      <c r="O59" s="1" t="s">
        <v>471</v>
      </c>
      <c r="P59" s="1" t="s">
        <v>472</v>
      </c>
      <c r="Q59" s="1" t="s">
        <v>473</v>
      </c>
      <c r="R59" s="1" t="s">
        <v>754</v>
      </c>
      <c r="S59" s="1" t="s">
        <v>475</v>
      </c>
      <c r="T59" s="1" t="s">
        <v>476</v>
      </c>
      <c r="U59" s="1" t="s">
        <v>488</v>
      </c>
    </row>
    <row r="60" s="1" customFormat="1" spans="1:21">
      <c r="A60" s="3">
        <v>18737497491</v>
      </c>
      <c r="B60" s="1" t="s">
        <v>755</v>
      </c>
      <c r="C60" s="1" t="s">
        <v>756</v>
      </c>
      <c r="D60" s="1" t="s">
        <v>757</v>
      </c>
      <c r="E60" s="1" t="s">
        <v>758</v>
      </c>
      <c r="F60" s="1" t="s">
        <v>543</v>
      </c>
      <c r="G60" s="1" t="s">
        <v>466</v>
      </c>
      <c r="H60" s="1" t="s">
        <v>467</v>
      </c>
      <c r="I60" s="1" t="s">
        <v>759</v>
      </c>
      <c r="J60" s="1" t="s">
        <v>469</v>
      </c>
      <c r="K60" s="1" t="s">
        <v>759</v>
      </c>
      <c r="L60" s="1" t="s">
        <v>759</v>
      </c>
      <c r="M60" s="1" t="s">
        <v>470</v>
      </c>
      <c r="N60" s="1" t="s">
        <v>470</v>
      </c>
      <c r="O60" s="1" t="s">
        <v>471</v>
      </c>
      <c r="P60" s="1" t="s">
        <v>472</v>
      </c>
      <c r="Q60" s="1" t="s">
        <v>473</v>
      </c>
      <c r="R60" s="1" t="s">
        <v>760</v>
      </c>
      <c r="S60" s="1" t="s">
        <v>475</v>
      </c>
      <c r="T60" s="1" t="s">
        <v>476</v>
      </c>
      <c r="U60" s="1" t="s">
        <v>488</v>
      </c>
    </row>
    <row r="61" s="1" customFormat="1" spans="1:21">
      <c r="A61" s="3">
        <v>18748282218</v>
      </c>
      <c r="B61" s="1" t="s">
        <v>761</v>
      </c>
      <c r="C61" s="1" t="s">
        <v>762</v>
      </c>
      <c r="D61" s="1" t="s">
        <v>763</v>
      </c>
      <c r="E61" s="1" t="s">
        <v>764</v>
      </c>
      <c r="F61" s="1" t="s">
        <v>508</v>
      </c>
      <c r="G61" s="1" t="s">
        <v>466</v>
      </c>
      <c r="H61" s="1" t="s">
        <v>467</v>
      </c>
      <c r="I61" s="1" t="s">
        <v>765</v>
      </c>
      <c r="J61" s="1" t="s">
        <v>469</v>
      </c>
      <c r="K61" s="1" t="s">
        <v>765</v>
      </c>
      <c r="L61" s="1" t="s">
        <v>765</v>
      </c>
      <c r="M61" s="1" t="s">
        <v>470</v>
      </c>
      <c r="N61" s="1" t="s">
        <v>470</v>
      </c>
      <c r="O61" s="1" t="s">
        <v>471</v>
      </c>
      <c r="P61" s="1" t="s">
        <v>472</v>
      </c>
      <c r="Q61" s="1" t="s">
        <v>473</v>
      </c>
      <c r="R61" s="1" t="s">
        <v>766</v>
      </c>
      <c r="S61" s="1" t="s">
        <v>475</v>
      </c>
      <c r="T61" s="1" t="s">
        <v>476</v>
      </c>
      <c r="U61" s="1" t="s">
        <v>488</v>
      </c>
    </row>
    <row r="62" s="1" customFormat="1" spans="1:21">
      <c r="A62" s="4">
        <v>1.8593189480264e+17</v>
      </c>
      <c r="B62" s="1" t="s">
        <v>767</v>
      </c>
      <c r="C62" s="1" t="s">
        <v>768</v>
      </c>
      <c r="D62" s="1" t="s">
        <v>769</v>
      </c>
      <c r="E62" s="1" t="s">
        <v>770</v>
      </c>
      <c r="F62" s="1" t="s">
        <v>574</v>
      </c>
      <c r="G62" s="1" t="s">
        <v>466</v>
      </c>
      <c r="H62" s="1" t="s">
        <v>467</v>
      </c>
      <c r="I62" s="1" t="s">
        <v>471</v>
      </c>
      <c r="J62" s="1" t="s">
        <v>469</v>
      </c>
      <c r="K62" s="1" t="s">
        <v>471</v>
      </c>
      <c r="L62" s="1" t="s">
        <v>471</v>
      </c>
      <c r="M62" s="1" t="s">
        <v>470</v>
      </c>
      <c r="N62" s="1" t="s">
        <v>470</v>
      </c>
      <c r="O62" s="1" t="s">
        <v>471</v>
      </c>
      <c r="P62" s="1" t="s">
        <v>472</v>
      </c>
      <c r="Q62" s="1" t="s">
        <v>473</v>
      </c>
      <c r="R62" s="1" t="s">
        <v>771</v>
      </c>
      <c r="S62" s="1" t="s">
        <v>475</v>
      </c>
      <c r="T62" s="1" t="s">
        <v>476</v>
      </c>
      <c r="U62" s="1" t="s">
        <v>488</v>
      </c>
    </row>
    <row r="63" s="1" customFormat="1" spans="1:21">
      <c r="A63" s="3">
        <v>18593189480</v>
      </c>
      <c r="B63" s="1" t="s">
        <v>772</v>
      </c>
      <c r="C63" s="1" t="s">
        <v>773</v>
      </c>
      <c r="D63" s="1" t="s">
        <v>769</v>
      </c>
      <c r="E63" s="1" t="s">
        <v>770</v>
      </c>
      <c r="F63" s="1" t="s">
        <v>574</v>
      </c>
      <c r="G63" s="1" t="s">
        <v>466</v>
      </c>
      <c r="H63" s="1" t="s">
        <v>467</v>
      </c>
      <c r="I63" s="1" t="s">
        <v>774</v>
      </c>
      <c r="J63" s="1" t="s">
        <v>469</v>
      </c>
      <c r="K63" s="1" t="s">
        <v>774</v>
      </c>
      <c r="L63" s="1" t="s">
        <v>774</v>
      </c>
      <c r="M63" s="1" t="s">
        <v>470</v>
      </c>
      <c r="N63" s="1" t="s">
        <v>470</v>
      </c>
      <c r="O63" s="1" t="s">
        <v>471</v>
      </c>
      <c r="P63" s="1" t="s">
        <v>472</v>
      </c>
      <c r="Q63" s="1" t="s">
        <v>473</v>
      </c>
      <c r="R63" s="1" t="s">
        <v>775</v>
      </c>
      <c r="S63" s="1" t="s">
        <v>475</v>
      </c>
      <c r="T63" s="1" t="s">
        <v>476</v>
      </c>
      <c r="U63" s="1" t="s">
        <v>488</v>
      </c>
    </row>
    <row r="64" s="1" customFormat="1" spans="1:21">
      <c r="A64" s="3">
        <v>18429978845</v>
      </c>
      <c r="B64" s="1" t="s">
        <v>776</v>
      </c>
      <c r="C64" s="1" t="s">
        <v>777</v>
      </c>
      <c r="D64" s="1" t="s">
        <v>650</v>
      </c>
      <c r="E64" s="1" t="s">
        <v>778</v>
      </c>
      <c r="F64" s="1" t="s">
        <v>462</v>
      </c>
      <c r="G64" s="1" t="s">
        <v>466</v>
      </c>
      <c r="H64" s="1" t="s">
        <v>467</v>
      </c>
      <c r="I64" s="1" t="s">
        <v>779</v>
      </c>
      <c r="J64" s="1" t="s">
        <v>469</v>
      </c>
      <c r="K64" s="1" t="s">
        <v>779</v>
      </c>
      <c r="L64" s="1" t="s">
        <v>779</v>
      </c>
      <c r="M64" s="1" t="s">
        <v>470</v>
      </c>
      <c r="N64" s="1" t="s">
        <v>470</v>
      </c>
      <c r="O64" s="1" t="s">
        <v>471</v>
      </c>
      <c r="P64" s="1" t="s">
        <v>472</v>
      </c>
      <c r="Q64" s="1" t="s">
        <v>473</v>
      </c>
      <c r="R64" s="1" t="s">
        <v>780</v>
      </c>
      <c r="S64" s="1" t="s">
        <v>475</v>
      </c>
      <c r="T64" s="1" t="s">
        <v>476</v>
      </c>
      <c r="U64" s="1" t="s">
        <v>488</v>
      </c>
    </row>
    <row r="65" s="1" customFormat="1" spans="1:21">
      <c r="A65" s="3">
        <v>18764483452</v>
      </c>
      <c r="B65" s="1" t="s">
        <v>750</v>
      </c>
      <c r="C65" s="1" t="s">
        <v>781</v>
      </c>
      <c r="D65" s="1" t="s">
        <v>782</v>
      </c>
      <c r="E65" s="1" t="s">
        <v>783</v>
      </c>
      <c r="F65" s="1" t="s">
        <v>574</v>
      </c>
      <c r="G65" s="1" t="s">
        <v>466</v>
      </c>
      <c r="H65" s="1" t="s">
        <v>467</v>
      </c>
      <c r="I65" s="1" t="s">
        <v>784</v>
      </c>
      <c r="J65" s="1" t="s">
        <v>469</v>
      </c>
      <c r="K65" s="1" t="s">
        <v>784</v>
      </c>
      <c r="L65" s="1" t="s">
        <v>784</v>
      </c>
      <c r="M65" s="1" t="s">
        <v>470</v>
      </c>
      <c r="N65" s="1" t="s">
        <v>470</v>
      </c>
      <c r="O65" s="1" t="s">
        <v>471</v>
      </c>
      <c r="P65" s="1" t="s">
        <v>472</v>
      </c>
      <c r="Q65" s="1" t="s">
        <v>473</v>
      </c>
      <c r="R65" s="1" t="s">
        <v>785</v>
      </c>
      <c r="S65" s="1" t="s">
        <v>475</v>
      </c>
      <c r="T65" s="1" t="s">
        <v>476</v>
      </c>
      <c r="U65" s="1" t="s">
        <v>488</v>
      </c>
    </row>
    <row r="66" s="1" customFormat="1" spans="1:21">
      <c r="A66" s="3">
        <v>18753470357</v>
      </c>
      <c r="B66" s="1" t="s">
        <v>761</v>
      </c>
      <c r="C66" s="1" t="s">
        <v>786</v>
      </c>
      <c r="D66" s="1" t="s">
        <v>787</v>
      </c>
      <c r="E66" s="1" t="s">
        <v>788</v>
      </c>
      <c r="F66" s="1" t="s">
        <v>508</v>
      </c>
      <c r="G66" s="1" t="s">
        <v>466</v>
      </c>
      <c r="H66" s="1" t="s">
        <v>467</v>
      </c>
      <c r="I66" s="1" t="s">
        <v>789</v>
      </c>
      <c r="J66" s="1" t="s">
        <v>469</v>
      </c>
      <c r="K66" s="1" t="s">
        <v>789</v>
      </c>
      <c r="L66" s="1" t="s">
        <v>789</v>
      </c>
      <c r="M66" s="1" t="s">
        <v>470</v>
      </c>
      <c r="N66" s="1" t="s">
        <v>470</v>
      </c>
      <c r="O66" s="1" t="s">
        <v>471</v>
      </c>
      <c r="P66" s="1" t="s">
        <v>472</v>
      </c>
      <c r="Q66" s="1" t="s">
        <v>473</v>
      </c>
      <c r="R66" s="1" t="s">
        <v>790</v>
      </c>
      <c r="S66" s="1" t="s">
        <v>475</v>
      </c>
      <c r="T66" s="1" t="s">
        <v>476</v>
      </c>
      <c r="U66" s="1" t="s">
        <v>488</v>
      </c>
    </row>
    <row r="67" s="1" customFormat="1" spans="1:21">
      <c r="A67" s="3">
        <v>18153373502</v>
      </c>
      <c r="B67" s="1" t="s">
        <v>791</v>
      </c>
      <c r="C67" s="1" t="s">
        <v>792</v>
      </c>
      <c r="D67" s="1" t="s">
        <v>793</v>
      </c>
      <c r="E67" s="1" t="s">
        <v>794</v>
      </c>
      <c r="F67" s="1" t="s">
        <v>543</v>
      </c>
      <c r="G67" s="1" t="s">
        <v>466</v>
      </c>
      <c r="H67" s="1" t="s">
        <v>467</v>
      </c>
      <c r="I67" s="1" t="s">
        <v>795</v>
      </c>
      <c r="J67" s="1" t="s">
        <v>469</v>
      </c>
      <c r="K67" s="1" t="s">
        <v>795</v>
      </c>
      <c r="L67" s="1" t="s">
        <v>795</v>
      </c>
      <c r="M67" s="1" t="s">
        <v>470</v>
      </c>
      <c r="N67" s="1" t="s">
        <v>470</v>
      </c>
      <c r="O67" s="1" t="s">
        <v>471</v>
      </c>
      <c r="P67" s="1" t="s">
        <v>472</v>
      </c>
      <c r="Q67" s="1" t="s">
        <v>473</v>
      </c>
      <c r="R67" s="1" t="s">
        <v>796</v>
      </c>
      <c r="S67" s="1" t="s">
        <v>475</v>
      </c>
      <c r="T67" s="1" t="s">
        <v>476</v>
      </c>
      <c r="U67" s="1" t="s">
        <v>488</v>
      </c>
    </row>
    <row r="68" s="1" customFormat="1" spans="1:21">
      <c r="A68" s="3">
        <v>18641655330</v>
      </c>
      <c r="B68" s="1" t="s">
        <v>797</v>
      </c>
      <c r="C68" s="1" t="s">
        <v>798</v>
      </c>
      <c r="D68" s="1" t="s">
        <v>799</v>
      </c>
      <c r="E68" s="1" t="s">
        <v>800</v>
      </c>
      <c r="F68" s="1" t="s">
        <v>462</v>
      </c>
      <c r="G68" s="1" t="s">
        <v>466</v>
      </c>
      <c r="H68" s="1" t="s">
        <v>467</v>
      </c>
      <c r="I68" s="1" t="s">
        <v>801</v>
      </c>
      <c r="J68" s="1" t="s">
        <v>469</v>
      </c>
      <c r="K68" s="1" t="s">
        <v>801</v>
      </c>
      <c r="L68" s="1" t="s">
        <v>801</v>
      </c>
      <c r="M68" s="1" t="s">
        <v>470</v>
      </c>
      <c r="N68" s="1" t="s">
        <v>470</v>
      </c>
      <c r="O68" s="1" t="s">
        <v>471</v>
      </c>
      <c r="P68" s="1" t="s">
        <v>472</v>
      </c>
      <c r="Q68" s="1" t="s">
        <v>473</v>
      </c>
      <c r="R68" s="1" t="s">
        <v>802</v>
      </c>
      <c r="S68" s="1" t="s">
        <v>475</v>
      </c>
      <c r="T68" s="1" t="s">
        <v>476</v>
      </c>
      <c r="U68" s="1" t="s">
        <v>488</v>
      </c>
    </row>
    <row r="69" s="1" customFormat="1" spans="1:21">
      <c r="A69" s="3">
        <v>18788538328</v>
      </c>
      <c r="B69" s="1" t="s">
        <v>704</v>
      </c>
      <c r="C69" s="1" t="s">
        <v>803</v>
      </c>
      <c r="D69" s="1" t="s">
        <v>804</v>
      </c>
      <c r="E69" s="1" t="s">
        <v>805</v>
      </c>
      <c r="F69" s="1" t="s">
        <v>462</v>
      </c>
      <c r="G69" s="1" t="s">
        <v>466</v>
      </c>
      <c r="H69" s="1" t="s">
        <v>467</v>
      </c>
      <c r="I69" s="1" t="s">
        <v>806</v>
      </c>
      <c r="J69" s="1" t="s">
        <v>469</v>
      </c>
      <c r="K69" s="1" t="s">
        <v>806</v>
      </c>
      <c r="L69" s="1" t="s">
        <v>806</v>
      </c>
      <c r="M69" s="1" t="s">
        <v>470</v>
      </c>
      <c r="N69" s="1" t="s">
        <v>470</v>
      </c>
      <c r="O69" s="1" t="s">
        <v>471</v>
      </c>
      <c r="P69" s="1" t="s">
        <v>472</v>
      </c>
      <c r="Q69" s="1" t="s">
        <v>473</v>
      </c>
      <c r="R69" s="1" t="s">
        <v>807</v>
      </c>
      <c r="S69" s="1" t="s">
        <v>475</v>
      </c>
      <c r="T69" s="1" t="s">
        <v>476</v>
      </c>
      <c r="U69" s="1" t="s">
        <v>488</v>
      </c>
    </row>
    <row r="70" s="1" customFormat="1" spans="1:21">
      <c r="A70" s="3">
        <v>18615277612</v>
      </c>
      <c r="B70" s="1" t="s">
        <v>808</v>
      </c>
      <c r="C70" s="1" t="s">
        <v>809</v>
      </c>
      <c r="D70" s="1" t="s">
        <v>706</v>
      </c>
      <c r="E70" s="1" t="s">
        <v>810</v>
      </c>
      <c r="F70" s="1" t="s">
        <v>462</v>
      </c>
      <c r="G70" s="1" t="s">
        <v>466</v>
      </c>
      <c r="H70" s="1" t="s">
        <v>467</v>
      </c>
      <c r="I70" s="1" t="s">
        <v>811</v>
      </c>
      <c r="J70" s="1" t="s">
        <v>469</v>
      </c>
      <c r="K70" s="1" t="s">
        <v>811</v>
      </c>
      <c r="L70" s="1" t="s">
        <v>811</v>
      </c>
      <c r="M70" s="1" t="s">
        <v>470</v>
      </c>
      <c r="N70" s="1" t="s">
        <v>470</v>
      </c>
      <c r="O70" s="1" t="s">
        <v>471</v>
      </c>
      <c r="P70" s="1" t="s">
        <v>472</v>
      </c>
      <c r="Q70" s="1" t="s">
        <v>473</v>
      </c>
      <c r="R70" s="1" t="s">
        <v>812</v>
      </c>
      <c r="S70" s="1" t="s">
        <v>475</v>
      </c>
      <c r="T70" s="1" t="s">
        <v>476</v>
      </c>
      <c r="U70" s="1" t="s">
        <v>488</v>
      </c>
    </row>
    <row r="71" s="1" customFormat="1" spans="1:21">
      <c r="A71" s="3">
        <v>18698067974</v>
      </c>
      <c r="B71" s="1" t="s">
        <v>740</v>
      </c>
      <c r="C71" s="1" t="s">
        <v>813</v>
      </c>
      <c r="D71" s="1" t="s">
        <v>706</v>
      </c>
      <c r="E71" s="1" t="s">
        <v>814</v>
      </c>
      <c r="F71" s="1" t="s">
        <v>462</v>
      </c>
      <c r="G71" s="1" t="s">
        <v>466</v>
      </c>
      <c r="H71" s="1" t="s">
        <v>467</v>
      </c>
      <c r="I71" s="1" t="s">
        <v>815</v>
      </c>
      <c r="J71" s="1" t="s">
        <v>469</v>
      </c>
      <c r="K71" s="1" t="s">
        <v>815</v>
      </c>
      <c r="L71" s="1" t="s">
        <v>815</v>
      </c>
      <c r="M71" s="1" t="s">
        <v>470</v>
      </c>
      <c r="N71" s="1" t="s">
        <v>470</v>
      </c>
      <c r="O71" s="1" t="s">
        <v>471</v>
      </c>
      <c r="P71" s="1" t="s">
        <v>472</v>
      </c>
      <c r="Q71" s="1" t="s">
        <v>473</v>
      </c>
      <c r="R71" s="1" t="s">
        <v>816</v>
      </c>
      <c r="S71" s="1" t="s">
        <v>475</v>
      </c>
      <c r="T71" s="1" t="s">
        <v>476</v>
      </c>
      <c r="U71" s="1" t="s">
        <v>488</v>
      </c>
    </row>
    <row r="72" s="1" customFormat="1" spans="1:21">
      <c r="A72" s="3">
        <v>18704913215</v>
      </c>
      <c r="B72" s="1" t="s">
        <v>740</v>
      </c>
      <c r="C72" s="1" t="s">
        <v>817</v>
      </c>
      <c r="D72" s="1" t="s">
        <v>711</v>
      </c>
      <c r="E72" s="1" t="s">
        <v>818</v>
      </c>
      <c r="F72" s="1" t="s">
        <v>566</v>
      </c>
      <c r="G72" s="1" t="s">
        <v>466</v>
      </c>
      <c r="H72" s="1" t="s">
        <v>467</v>
      </c>
      <c r="I72" s="1" t="s">
        <v>819</v>
      </c>
      <c r="J72" s="1" t="s">
        <v>469</v>
      </c>
      <c r="K72" s="1" t="s">
        <v>819</v>
      </c>
      <c r="L72" s="1" t="s">
        <v>819</v>
      </c>
      <c r="M72" s="1" t="s">
        <v>470</v>
      </c>
      <c r="N72" s="1" t="s">
        <v>470</v>
      </c>
      <c r="O72" s="1" t="s">
        <v>471</v>
      </c>
      <c r="P72" s="1" t="s">
        <v>472</v>
      </c>
      <c r="Q72" s="1" t="s">
        <v>473</v>
      </c>
      <c r="R72" s="1" t="s">
        <v>820</v>
      </c>
      <c r="S72" s="1" t="s">
        <v>475</v>
      </c>
      <c r="T72" s="1" t="s">
        <v>476</v>
      </c>
      <c r="U72" s="1" t="s">
        <v>488</v>
      </c>
    </row>
    <row r="73" s="1" customFormat="1" spans="1:21">
      <c r="A73" s="3">
        <v>18718243850</v>
      </c>
      <c r="B73" s="1" t="s">
        <v>821</v>
      </c>
      <c r="C73" s="1" t="s">
        <v>822</v>
      </c>
      <c r="D73" s="1" t="s">
        <v>823</v>
      </c>
      <c r="E73" s="1" t="s">
        <v>824</v>
      </c>
      <c r="F73" s="1" t="s">
        <v>508</v>
      </c>
      <c r="G73" s="1" t="s">
        <v>466</v>
      </c>
      <c r="H73" s="1" t="s">
        <v>467</v>
      </c>
      <c r="I73" s="1" t="s">
        <v>825</v>
      </c>
      <c r="J73" s="1" t="s">
        <v>469</v>
      </c>
      <c r="K73" s="1" t="s">
        <v>825</v>
      </c>
      <c r="L73" s="1" t="s">
        <v>825</v>
      </c>
      <c r="M73" s="1" t="s">
        <v>470</v>
      </c>
      <c r="N73" s="1" t="s">
        <v>470</v>
      </c>
      <c r="O73" s="1" t="s">
        <v>471</v>
      </c>
      <c r="P73" s="1" t="s">
        <v>472</v>
      </c>
      <c r="Q73" s="1" t="s">
        <v>473</v>
      </c>
      <c r="R73" s="1" t="s">
        <v>826</v>
      </c>
      <c r="S73" s="1" t="s">
        <v>475</v>
      </c>
      <c r="T73" s="1" t="s">
        <v>476</v>
      </c>
      <c r="U73" s="1" t="s">
        <v>488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2022-09-06T01:50:40Z</dcterms:created>
  <dcterms:modified xsi:type="dcterms:W3CDTF">2022-09-06T03:06:31Z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15CEE92CF6FC4F158942C0B01C12913C</vt:lpwstr>
  </property>
  <property fmtid="{D5CDD505-2E9C-101B-9397-08002B2CF9AE}" pid="3" name="KSOProductBuildVer">
    <vt:lpwstr>2052-11.1.0.12358</vt:lpwstr>
  </property>
</Properties>
</file>