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对账!$A$1:$X$52</definedName>
  </definedNames>
  <calcPr calcId="144525"/>
</workbook>
</file>

<file path=xl/sharedStrings.xml><?xml version="1.0" encoding="utf-8"?>
<sst xmlns="http://schemas.openxmlformats.org/spreadsheetml/2006/main" count="1685" uniqueCount="621">
  <si>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</si>
  <si>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</si>
  <si>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</si>
  <si>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</si>
  <si>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</si>
  <si>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</si>
  <si>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</si>
  <si>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</si>
  <si>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</si>
  <si>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</si>
  <si>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</si>
  <si>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</si>
  <si>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</si>
  <si>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</si>
  <si>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</si>
  <si>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</si>
  <si>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</si>
  <si>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</si>
  <si>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</si>
  <si>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</si>
  <si>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</si>
  <si>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</si>
  <si>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</si>
  <si>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</si>
  <si>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</si>
  <si>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17921434729	</t>
  </si>
  <si>
    <t>Ctrip</t>
  </si>
  <si>
    <t>正常</t>
  </si>
  <si>
    <t>[阿尔勒]朱利叶斯凯撒阿尔勒水疗酒店 - 美憬阁(Jules César Arles Hotel &amp; Spa-MGallery)(55884284)</t>
  </si>
  <si>
    <t>经典双人房&lt;2人入住&gt;&lt;不退款&gt;</t>
  </si>
  <si>
    <t>HKD</t>
  </si>
  <si>
    <t>Gorrell/Ralph Wilson,Neerman/Sandra Moore</t>
  </si>
  <si>
    <t>CA13030220906HKD</t>
  </si>
  <si>
    <t>未提现</t>
  </si>
  <si>
    <t>携程开票</t>
  </si>
  <si>
    <t xml:space="preserve">	</t>
  </si>
  <si>
    <t xml:space="preserve">17960862298	</t>
  </si>
  <si>
    <t>[开普敦]开普敦海湾酒店(The Bay Hotel Cape Town)(55665922)</t>
  </si>
  <si>
    <t>山景房&lt;2人入住&gt;&lt;不退款&gt;</t>
  </si>
  <si>
    <t>Thailaemthong/Arpapirom</t>
  </si>
  <si>
    <t xml:space="preserve">18056436635	</t>
  </si>
  <si>
    <t>[慕尼黑]慕尼黑市中心假日酒店(Holiday Inn Munich City Centre, an Ihg Hotel)(55956461)</t>
  </si>
  <si>
    <t>标准双床房&lt;2人入住&gt;&lt;不退款&gt;</t>
  </si>
  <si>
    <t>TAN/HANG CHEONG</t>
  </si>
  <si>
    <t xml:space="preserve">18104745027	</t>
  </si>
  <si>
    <t>[法兰克福]鲁蒙斯酒店法兰克福(Roomers Frankfurt)(55290391)</t>
  </si>
  <si>
    <t>豪华特大床房&lt;2人入住&gt;&lt;不退款&gt;</t>
  </si>
  <si>
    <t>Wong/Isabelle,Wong/Isabelle</t>
  </si>
  <si>
    <t xml:space="preserve">158898161	</t>
  </si>
  <si>
    <t xml:space="preserve">18378237990	</t>
  </si>
  <si>
    <t>[洛杉矶]好莱坞历史酒店(Hollywood Historic Hotel)(70393455)</t>
  </si>
  <si>
    <t>NANNI/MONICA</t>
  </si>
  <si>
    <t xml:space="preserve">10136741	</t>
  </si>
  <si>
    <t xml:space="preserve">18396458867	</t>
  </si>
  <si>
    <t>[巴厘岛]艾美金巴兰巴厘酒店(Le Meridien Bali Jimbaran)(55380428)</t>
  </si>
  <si>
    <t>泻湖景豪华特大床房带阳台&lt;2人入住&gt;&lt;不退款&gt;&lt;早餐&gt;</t>
  </si>
  <si>
    <t>Kakos/Andre</t>
  </si>
  <si>
    <t xml:space="preserve">94500111	</t>
  </si>
  <si>
    <t xml:space="preserve">18515281912	</t>
  </si>
  <si>
    <t>[舍讷费尔德]勃兰登堡柏林机场施泰根博阁城际酒店(IntercityHotel Berlin Brandenburg Airport)(55280285)</t>
  </si>
  <si>
    <t>双人床房&lt;2人入住&gt;&lt;不退款&gt;&lt;早餐&gt;</t>
  </si>
  <si>
    <t>Kaestel/Sara,Schwarz/Kevin</t>
  </si>
  <si>
    <t xml:space="preserve">92053614	</t>
  </si>
  <si>
    <t xml:space="preserve">18634503508	</t>
  </si>
  <si>
    <t>[罗马]诺托拉里酒店(Raeli Hotel Noto)(55956524)</t>
  </si>
  <si>
    <t>标准双人房&lt;2人入住&gt;&lt;不退款&gt;</t>
  </si>
  <si>
    <t>Vercruysse/Katrien</t>
  </si>
  <si>
    <t xml:space="preserve">18653080860	</t>
  </si>
  <si>
    <t>[芽庄]钻石湾酒店(Diamond Bay Hotel)(55862008)</t>
  </si>
  <si>
    <t>套房&lt;2人入住&gt;&lt;不退款&gt;</t>
  </si>
  <si>
    <t>PARK/JONGBEOM</t>
  </si>
  <si>
    <t xml:space="preserve">18271	</t>
  </si>
  <si>
    <t xml:space="preserve">18654019982	</t>
  </si>
  <si>
    <t>[密西沙加]多伦多机场福朋喜来登酒店(Four Points by Sheraton Toronto Airport)(68028816)</t>
  </si>
  <si>
    <t>客房, 1 张特大床房&lt;2人入住&gt;&lt;不退款&gt;</t>
  </si>
  <si>
    <t>Guilleaume/Myrtille</t>
  </si>
  <si>
    <t xml:space="preserve">82959365	</t>
  </si>
  <si>
    <t xml:space="preserve">18676432588	</t>
  </si>
  <si>
    <t>[吉隆坡]吉隆坡全西特酒店(Hotel Transit Kuala Lumpur)(55694773)</t>
  </si>
  <si>
    <t>标准房&lt;2人入住&gt;&lt;不退款&gt;</t>
  </si>
  <si>
    <t>Junaid/Mohd,Junaid/Mohd</t>
  </si>
  <si>
    <t xml:space="preserve">1066144060	</t>
  </si>
  <si>
    <t xml:space="preserve">18697385192	</t>
  </si>
  <si>
    <t>[曼谷]曼谷 W 酒店 (SHA Plus+)(W Bangkok Hotel (SHA Plus+))(55270346)</t>
  </si>
  <si>
    <t>奇妙两大床房&lt;2人入住&gt;&lt;不退款&gt;&lt;早餐&gt;</t>
  </si>
  <si>
    <t>Lee/Yue Min</t>
  </si>
  <si>
    <t xml:space="preserve">89657762	</t>
  </si>
  <si>
    <t xml:space="preserve">18715362159	</t>
  </si>
  <si>
    <t>[曼谷]曼谷天空风景酒店 (SHA Plus+)(SKYVIEW Hotel Bangkok (SHA Plus+))(55328713)</t>
  </si>
  <si>
    <t>至尊尊贵房&lt;2人入住&gt;&lt;不退款&gt;</t>
  </si>
  <si>
    <t>LAI/SHIHMIN,LING/CHIHCHENG</t>
  </si>
  <si>
    <t xml:space="preserve">18753810395	</t>
  </si>
  <si>
    <t>商务双床房&lt;2人入住&gt;&lt;不退款&gt;</t>
  </si>
  <si>
    <t>Wadlegger/Barbara,Eschmann/Nicole</t>
  </si>
  <si>
    <t xml:space="preserve">4621SE063256	</t>
  </si>
  <si>
    <t xml:space="preserve">18762635082	</t>
  </si>
  <si>
    <t>[柏林]柏林动物园酒店(Hotel Zoo Berlin)(55822329)</t>
  </si>
  <si>
    <t>全景客房&lt;2人入住&gt;&lt;不退款&gt;</t>
  </si>
  <si>
    <t>Kattan/Isaac</t>
  </si>
  <si>
    <t xml:space="preserve">115061290	</t>
  </si>
  <si>
    <t xml:space="preserve">18794418868	</t>
  </si>
  <si>
    <t>[柏林]柏林镜塔精选酒店(Select Hotel Spiegelturm Berlin)(55639692)</t>
  </si>
  <si>
    <t>大床房&lt;不退款&gt;&lt;2人入住&gt;</t>
  </si>
  <si>
    <t>Haase/Janine,Riedel/Mario</t>
  </si>
  <si>
    <t xml:space="preserve">EXPEDIA_1996882594	</t>
  </si>
  <si>
    <t xml:space="preserve">18798078519	</t>
  </si>
  <si>
    <t>[合艾]合艾红星球(SHA Extra Plus)(Red Planet Hat Yai (SHA Extra Plus))(55290058)</t>
  </si>
  <si>
    <t>Tan/Hooi Ying</t>
  </si>
  <si>
    <t xml:space="preserve"> 77092	</t>
  </si>
  <si>
    <t xml:space="preserve">18835654412	</t>
  </si>
  <si>
    <t>[纽约]时代广场酒店(The Hotel at Times Square New York)(91595502)</t>
  </si>
  <si>
    <t>高级两张双人床房&lt;2人入住&gt;&lt;不退款&gt;</t>
  </si>
  <si>
    <t>Nguyen/Cindy Thao</t>
  </si>
  <si>
    <t xml:space="preserve">29462168-1	</t>
  </si>
  <si>
    <t xml:space="preserve">18841590082	</t>
  </si>
  <si>
    <t>[圣路易斯]OYO 密苏里州圣路易斯市中心酒店(OYO Hotel St. Louis Downtown City Center MO)(89930784)</t>
  </si>
  <si>
    <t>特大床房&lt;2人入住&gt;&lt;不退款&gt;</t>
  </si>
  <si>
    <t>McIntyre/Sarah</t>
  </si>
  <si>
    <t xml:space="preserve">Create123	</t>
  </si>
  <si>
    <t xml:space="preserve">18852470694	</t>
  </si>
  <si>
    <t>[Rim Tai]清迈四季度假酒店(Four Seasons Resort Chiang Mai -Sha Plus)(55402708)</t>
  </si>
  <si>
    <t>一楼花园阁&lt;2人入住&gt;&lt;不退款&gt;&lt;早餐&gt;</t>
  </si>
  <si>
    <t>YANG/HUAN,Liu/Feby Jefrelismin</t>
  </si>
  <si>
    <t xml:space="preserve">2665460	</t>
  </si>
  <si>
    <t xml:space="preserve"> 14936016	</t>
  </si>
  <si>
    <t xml:space="preserve">18868643619	</t>
  </si>
  <si>
    <t>[吉隆坡]吉隆坡市中心智选假日酒店(Holiday Inn Express Kuala Lumpur City Centre, an IHG Hotel)(55337198)</t>
  </si>
  <si>
    <t>标准房(大床)&lt;2人入住&gt;&lt;不退款&gt;&lt;早餐&gt;</t>
  </si>
  <si>
    <t>MAHMOOD ALI /MOHAMMAD FARHAN</t>
  </si>
  <si>
    <t xml:space="preserve">25705326	</t>
  </si>
  <si>
    <t xml:space="preserve">18872519115	</t>
  </si>
  <si>
    <t>[因斯布鲁克]因斯布鲁克阿尔普酒店(Alphotel Innsbruck)(55270634)</t>
  </si>
  <si>
    <t>双人房&lt;2人入住&gt;&lt;不退款&gt;&lt;早餐&gt;</t>
  </si>
  <si>
    <t>Ni/Zhipei</t>
  </si>
  <si>
    <t xml:space="preserve">18874715611	</t>
  </si>
  <si>
    <t>[魁北克城]魁北克城费尔蒙芳缇娜城堡酒店(Fairmont Le Chateau Frontenac)(55270242)</t>
  </si>
  <si>
    <t>费尔蒙特大号床房&lt;不退款&gt;&lt;2人入住&gt;</t>
  </si>
  <si>
    <t>LI/WEN CHIH</t>
  </si>
  <si>
    <t xml:space="preserve">Acknowledged	</t>
  </si>
  <si>
    <t xml:space="preserve">18884253858	</t>
  </si>
  <si>
    <t>[清迈]清邁U尼姆曼酒店(U Nimman Chiang Mai - SHA Plus)(55402719)</t>
  </si>
  <si>
    <t>豪华房&lt;不退款&gt;&lt;2人入住&gt;</t>
  </si>
  <si>
    <t>Gong/Yiqiang</t>
  </si>
  <si>
    <t xml:space="preserve">89840	</t>
  </si>
  <si>
    <t xml:space="preserve">18888819824	</t>
  </si>
  <si>
    <t>[迈阿密泉]迈阿密国际机场克拉丽奥套房酒店(Clarion Inn &amp; Suites Miami International Airport)(55320453)</t>
  </si>
  <si>
    <t>双大床房(无烟)&lt;不退款&gt;&lt;2人入住&gt;</t>
  </si>
  <si>
    <t>pabba/shiva ram kapil,manyam/manisha</t>
  </si>
  <si>
    <t xml:space="preserve">18900190948	</t>
  </si>
  <si>
    <t>[北雅加达]智选假日酒店雅加达国际博览会店(Holiday Inn Express Jakarta International Expo, an IHG Hotel)(55639756)</t>
  </si>
  <si>
    <t>双床房&lt;1&gt;&lt;2人入住&gt;&lt;不退款&gt;&lt;早餐&gt;</t>
  </si>
  <si>
    <t>Zhuang/Yinlong,Hu/Jigen</t>
  </si>
  <si>
    <t xml:space="preserve">28951231	</t>
  </si>
  <si>
    <t xml:space="preserve">18901516650	</t>
  </si>
  <si>
    <t>[阿布扎比]阿布扎比雅乐轩酒店(Aloft Abu Dhabi)(68026753)</t>
  </si>
  <si>
    <t>雅乐轩房&lt;不退款&gt;&lt;2人入住&gt;</t>
  </si>
  <si>
    <t>Marouan/El ouafi Marouan</t>
  </si>
  <si>
    <t xml:space="preserve">2671502	</t>
  </si>
  <si>
    <t xml:space="preserve">From Allocation	</t>
  </si>
  <si>
    <t xml:space="preserve">18901584202	</t>
  </si>
  <si>
    <t>[釜山]侬新酒店(Nongshim Hotel)(55269742)</t>
  </si>
  <si>
    <t>高处豪华双人房&lt;2人入住&gt;&lt;不退款&gt;</t>
  </si>
  <si>
    <t>HAN/SANG WON</t>
  </si>
  <si>
    <t xml:space="preserve">2671531	</t>
  </si>
  <si>
    <t xml:space="preserve">18903801159	</t>
  </si>
  <si>
    <t>[古晋]铂尔曼酒店&amp;度假村(Pullman Kuching)(55665915)</t>
  </si>
  <si>
    <t>LO/CHI WAI</t>
  </si>
  <si>
    <t xml:space="preserve">45346515	</t>
  </si>
  <si>
    <t xml:space="preserve">18907115084	</t>
  </si>
  <si>
    <t>[新加坡]新加坡圣淘沙索菲特度假村及水疗中心 (Staycation Approved)(Sofitel Singapore Sentosa Resort &amp; Spa (SG Clean))(55439300)</t>
  </si>
  <si>
    <t>奢华房（特大床）&lt;早餐&gt;&lt;不退款&gt;&lt;2人入住&gt;</t>
  </si>
  <si>
    <t>Smyth/Tara</t>
  </si>
  <si>
    <t xml:space="preserve">18907647953	</t>
  </si>
  <si>
    <t>[阿尔辛]德德汗酒店(Dedehan Otel)(96312937)</t>
  </si>
  <si>
    <t>标准间双人床（山景）&lt;2人入住&gt;&lt;不退款&gt;&lt;早餐&gt;</t>
  </si>
  <si>
    <t>Alqefari/Abdullah</t>
  </si>
  <si>
    <t xml:space="preserve">18909804971	</t>
  </si>
  <si>
    <t>[帕赛市]马尼拉喜来得酒店(The Heritage Hotel Manila)(55320584)</t>
  </si>
  <si>
    <t>高级大床房&lt;2人入住&gt;&lt;不退款&gt;</t>
  </si>
  <si>
    <t>Atienza/Juncel Khay V</t>
  </si>
  <si>
    <t xml:space="preserve">SH13746022	</t>
  </si>
  <si>
    <t xml:space="preserve">18910978714	</t>
  </si>
  <si>
    <t>[三宝垄]三宝拢阿马里斯酒店(Amaris Hotel Pemuda Semarang)(89931033)</t>
  </si>
  <si>
    <t>智能机房双人房&lt;2人入住&gt;&lt;不退款&gt;&lt;早餐&gt;</t>
  </si>
  <si>
    <t>PARMINTO/PARMINTO</t>
  </si>
  <si>
    <t xml:space="preserve">239861，239862	</t>
  </si>
  <si>
    <t xml:space="preserve">18910304150	</t>
  </si>
  <si>
    <t>[帕岸岛]潘维曼帕岸岛度假村(SHA Extra Plus)(Panviman Resort Koh Phangan(SHA Extra Plus))(55270463)</t>
  </si>
  <si>
    <t>豪华酒店&lt;2人入住&gt;&lt;不退款&gt;&lt;早餐&gt;</t>
  </si>
  <si>
    <t>RUJICHALADOL/JARUDA</t>
  </si>
  <si>
    <t xml:space="preserve">2673495	</t>
  </si>
  <si>
    <t xml:space="preserve">18913724368	</t>
  </si>
  <si>
    <t>[普吉岛]普吉岛芭东与我同眠设计酒店 (SHA Extra Plus)(Sleep with ME Hotel Design Hotel @ Patong (SHA Extra Plus))(56140386)</t>
  </si>
  <si>
    <t>豪华房（带按摩浴缸）&lt;2人入住&gt;&lt;不退款&gt;&lt;早餐&gt;</t>
  </si>
  <si>
    <t>hajari/bader said nasser,hajari/rashid said</t>
  </si>
  <si>
    <t xml:space="preserve">382308	</t>
  </si>
  <si>
    <t xml:space="preserve">18914023609	</t>
  </si>
  <si>
    <t>[科尼亚]鲁米酒店(Mevlana Hotel)(90376224)</t>
  </si>
  <si>
    <t>标准间&lt;2人入住&gt;&lt;不退款&gt;&lt;早餐&gt;</t>
  </si>
  <si>
    <t>Arifi/Ajmal  Khan</t>
  </si>
  <si>
    <t xml:space="preserve">18914386139	</t>
  </si>
  <si>
    <t>[帕赛市]马尼拉金凤凰酒店(Golden Phoenix Hotel-Manila)(55841687)</t>
  </si>
  <si>
    <t>HUANG/JIANJUN</t>
  </si>
  <si>
    <t xml:space="preserve">2209020008	</t>
  </si>
  <si>
    <t xml:space="preserve">18914518766	</t>
  </si>
  <si>
    <t>Fu/Qingyun</t>
  </si>
  <si>
    <t xml:space="preserve">2675561	</t>
  </si>
  <si>
    <t xml:space="preserve">2209010059	</t>
  </si>
  <si>
    <t xml:space="preserve">18914485945	</t>
  </si>
  <si>
    <t>TIAN/PENGYU</t>
  </si>
  <si>
    <t xml:space="preserve">2209010060	</t>
  </si>
  <si>
    <t xml:space="preserve">18914608624	</t>
  </si>
  <si>
    <t>[全州市]校洞 - 沙尔雷酒店(Gyodong-Salrae)(90202224)</t>
  </si>
  <si>
    <t>传统阁楼&lt;2人入住&gt;&lt;不退款&gt;&lt;早餐&gt;</t>
  </si>
  <si>
    <t>Kim/Daehyeon</t>
  </si>
  <si>
    <t xml:space="preserve">1455251	</t>
  </si>
  <si>
    <t xml:space="preserve">18915043498	</t>
  </si>
  <si>
    <t>[芭堤雅]芭堤雅都喜天丽酒店 (SHA Extra Plus)(Dusit Thani Pattaya (SHA Extra Plus))(56140383)</t>
  </si>
  <si>
    <t>花园景观高级客房&lt;2人入住&gt;&lt;不退款&gt;&lt;早餐&gt;</t>
  </si>
  <si>
    <t>alotaiba/abdulla</t>
  </si>
  <si>
    <t xml:space="preserve">DEB220901220709998	</t>
  </si>
  <si>
    <t xml:space="preserve">18915277388	</t>
  </si>
  <si>
    <t>[斯坦斯特德]伦敦斯坦斯特德机场丽笙酒店(Radisson Blu Hotel London Stansted Airport)(55321090)</t>
  </si>
  <si>
    <t>Murphy/Mairead</t>
  </si>
  <si>
    <t xml:space="preserve">2676086	</t>
  </si>
  <si>
    <t xml:space="preserve">18915304227	</t>
  </si>
  <si>
    <t>[null](94361883)</t>
  </si>
  <si>
    <t xml:space="preserve">18915754980	</t>
  </si>
  <si>
    <t>[巴勒莫]圣保罗皇宫酒店(San Paolo Palace Hotel)(55831852)</t>
  </si>
  <si>
    <t>标准双人床房&lt;2人入住&gt;&lt;不退款&gt;&lt;早餐&gt;</t>
  </si>
  <si>
    <t>conti/giovanni</t>
  </si>
  <si>
    <t xml:space="preserve">18915799512	</t>
  </si>
  <si>
    <t>[底特律]赛伦酒店(The Siren Hotel)(89917071)</t>
  </si>
  <si>
    <t>工作室&lt;2人入住&gt;&lt;不退款&gt;</t>
  </si>
  <si>
    <t>James/JaNai</t>
  </si>
  <si>
    <t xml:space="preserve">18916042946	</t>
  </si>
  <si>
    <t>[Jember Kidul]阿斯顿任柏酒店及会议中心(ASTON Jember Hotel &amp; Conference Center)(55451911)</t>
  </si>
  <si>
    <t>优选一室房&lt;2人入住&gt;&lt;不退款&gt;</t>
  </si>
  <si>
    <t>Wibowo/Edy</t>
  </si>
  <si>
    <t xml:space="preserve">2676748	</t>
  </si>
  <si>
    <t xml:space="preserve">18916066375	</t>
  </si>
  <si>
    <t>[三宝垄]地平线邦利马三宝拢酒店(Grand Arkenso Park View)(90401891)</t>
  </si>
  <si>
    <t>豪华双床房&lt;2人入住&gt;&lt;不退款&gt;</t>
  </si>
  <si>
    <t>TAMBAYONG /YOSUA</t>
  </si>
  <si>
    <t xml:space="preserve">18916093773	</t>
  </si>
  <si>
    <t>[Braga]布拉加法福酒店(favehotel Braga)(60514388)</t>
  </si>
  <si>
    <t>致爱房&lt;2人入住&gt;&lt;不退款&gt;</t>
  </si>
  <si>
    <t>Siahaija/Evelyn</t>
  </si>
  <si>
    <t xml:space="preserve">2676791	</t>
  </si>
  <si>
    <t xml:space="preserve">177341	</t>
  </si>
  <si>
    <t xml:space="preserve">18916128078	</t>
  </si>
  <si>
    <t>[洛杉矶]洛杉矶比佛利山庄四季酒店(Four Seasons Hotel Los Angeles at Beverly Hills)(55851842)</t>
  </si>
  <si>
    <t>高级特大床房带阳台&lt;2人入住&gt;&lt;不退款&gt;</t>
  </si>
  <si>
    <t>CHEN/KEHAN,XUE/ZIHAN</t>
  </si>
  <si>
    <t xml:space="preserve">64610SE033236	</t>
  </si>
  <si>
    <t xml:space="preserve">18916154096	</t>
  </si>
  <si>
    <t>[迪拜]美仑大酒店(Royalton Hotel)(55328798)</t>
  </si>
  <si>
    <t>AL BULUSHI/AHMED IBRAHIM</t>
  </si>
  <si>
    <t xml:space="preserve">18916543357	</t>
  </si>
  <si>
    <t>[迪拜]阿拉比昂广场 M 开放式公寓酒店(Studio M Arabian Plaza)(89916471)</t>
  </si>
  <si>
    <t>都市房&lt;2人入住&gt;&lt;不退款&gt;&lt;早餐&gt;</t>
  </si>
  <si>
    <t>Mahouli/Elle</t>
  </si>
  <si>
    <t xml:space="preserve">778300	</t>
  </si>
  <si>
    <t>，</t>
  </si>
  <si>
    <t>105419 HKD</t>
  </si>
  <si>
    <t>A220906100213481</t>
  </si>
  <si>
    <t>A220906100240481</t>
  </si>
  <si>
    <t>总计：105419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</si>
  <si>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</si>
  <si>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</si>
  <si>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</si>
  <si>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</si>
  <si>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</si>
  <si>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</si>
  <si>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</si>
  <si>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</si>
  <si>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</si>
  <si>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</si>
  <si>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</si>
  <si>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</si>
  <si>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</si>
  <si>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</si>
  <si>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</si>
  <si>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</si>
  <si>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</si>
  <si>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</si>
  <si>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2022-09-02</t>
  </si>
  <si>
    <t>2677059</t>
  </si>
  <si>
    <t>阿拉比昂广场 M 开放式公寓酒店</t>
  </si>
  <si>
    <t>Mahouli Elle</t>
  </si>
  <si>
    <t>2022-09-03</t>
  </si>
  <si>
    <t>退房日周结</t>
  </si>
  <si>
    <t>252.19</t>
  </si>
  <si>
    <t>286.00</t>
  </si>
  <si>
    <t>0</t>
  </si>
  <si>
    <t>0.00</t>
  </si>
  <si>
    <t>携程汇智国际直连</t>
  </si>
  <si>
    <t>925</t>
  </si>
  <si>
    <t>2022-09-02 21:39:53</t>
  </si>
  <si>
    <t>否</t>
  </si>
  <si>
    <t>汇智国际旅游发展有限公司</t>
  </si>
  <si>
    <t>直连</t>
  </si>
  <si>
    <t>2676830</t>
  </si>
  <si>
    <t>美仑大酒店</t>
  </si>
  <si>
    <t>AL BULUSHI AHMED IBRAHIM</t>
  </si>
  <si>
    <t>152.55</t>
  </si>
  <si>
    <t>173.00</t>
  </si>
  <si>
    <t>2022-09-02 17:43:39</t>
  </si>
  <si>
    <t>2676812</t>
  </si>
  <si>
    <t>洛杉矶比佛利山庄四季酒店</t>
  </si>
  <si>
    <t>CHEN KEHAN,XUE ZIHAN</t>
  </si>
  <si>
    <t>5649.69</t>
  </si>
  <si>
    <t>6407.00</t>
  </si>
  <si>
    <t>2022-09-02 17:37:04</t>
  </si>
  <si>
    <t>2676791</t>
  </si>
  <si>
    <t>万隆布拉加飞舞酒店</t>
  </si>
  <si>
    <t>Siahaija Evelyn</t>
  </si>
  <si>
    <t>179.89</t>
  </si>
  <si>
    <t>204.00</t>
  </si>
  <si>
    <t>2022-09-02 17:06:22</t>
  </si>
  <si>
    <t>2676764</t>
  </si>
  <si>
    <t>地平线邦利马三宝拢酒店</t>
  </si>
  <si>
    <t>TAMBAYONG YOSUA</t>
  </si>
  <si>
    <t>228.39</t>
  </si>
  <si>
    <t>259.00</t>
  </si>
  <si>
    <t>2022-09-02 16:45:43</t>
  </si>
  <si>
    <t>2676748</t>
  </si>
  <si>
    <t>阿斯顿任柏酒店及会议中心</t>
  </si>
  <si>
    <t>Wibowo Edy</t>
  </si>
  <si>
    <t>259.25</t>
  </si>
  <si>
    <t>294.00</t>
  </si>
  <si>
    <t>2022-09-02 16:30:09</t>
  </si>
  <si>
    <t>2676577</t>
  </si>
  <si>
    <t>赛伦酒店</t>
  </si>
  <si>
    <t>James JaNai</t>
  </si>
  <si>
    <t>1327.11</t>
  </si>
  <si>
    <t>1505.00</t>
  </si>
  <si>
    <t>2022-09-02 13:57:59</t>
  </si>
  <si>
    <t>2676542</t>
  </si>
  <si>
    <t>圣保罗皇宫酒店</t>
  </si>
  <si>
    <t>conti giovanni</t>
  </si>
  <si>
    <t>470.00</t>
  </si>
  <si>
    <t>533.00</t>
  </si>
  <si>
    <t>2022-09-02 13:18:25</t>
  </si>
  <si>
    <t>2676151</t>
  </si>
  <si>
    <t>Sleep Inn &amp; Suites Airport</t>
  </si>
  <si>
    <t>Reynolds Leary</t>
  </si>
  <si>
    <t>1479.66</t>
  </si>
  <si>
    <t>1678.00</t>
  </si>
  <si>
    <t>2022-09-02 08:10:49</t>
  </si>
  <si>
    <t>2676086</t>
  </si>
  <si>
    <t>伦敦斯坦斯特德机场丽笙酒店</t>
  </si>
  <si>
    <t>Murphy Mairead</t>
  </si>
  <si>
    <t>858.87</t>
  </si>
  <si>
    <t>974.00</t>
  </si>
  <si>
    <t>2022-09-02 02:24:45</t>
  </si>
  <si>
    <t>2022-09-01</t>
  </si>
  <si>
    <t>2675902</t>
  </si>
  <si>
    <t>芭堤雅都喜天丽酒店</t>
  </si>
  <si>
    <t>alotaiba abdulla</t>
  </si>
  <si>
    <t>741.59</t>
  </si>
  <si>
    <t>843.00</t>
  </si>
  <si>
    <t>2022-09-01 22:07:13</t>
  </si>
  <si>
    <t>2675635</t>
  </si>
  <si>
    <t>校洞 - 沙尔雷酒店</t>
  </si>
  <si>
    <t>Kim Daehyeon</t>
  </si>
  <si>
    <t>545.41</t>
  </si>
  <si>
    <t>620.00</t>
  </si>
  <si>
    <t>2022-09-01 17:46:05</t>
  </si>
  <si>
    <t>2675561</t>
  </si>
  <si>
    <t>马尼拉金凤凰酒店-隔离酒店</t>
  </si>
  <si>
    <t>Fu Qingyun</t>
  </si>
  <si>
    <t>379.15</t>
  </si>
  <si>
    <t>431.00</t>
  </si>
  <si>
    <t>2022-09-01 19:10:30</t>
  </si>
  <si>
    <t>直采</t>
  </si>
  <si>
    <t>2675544</t>
  </si>
  <si>
    <t>TIAN PENGYU</t>
  </si>
  <si>
    <t>2022-09-01 19:10:52</t>
  </si>
  <si>
    <t>2675469</t>
  </si>
  <si>
    <t>HUANG JIANJUN</t>
  </si>
  <si>
    <t>2022-09-02 08:25:45</t>
  </si>
  <si>
    <t>2675220</t>
  </si>
  <si>
    <t>梅拉纳精品酒店</t>
  </si>
  <si>
    <t>Arifi Ajmal  Khan</t>
  </si>
  <si>
    <t>214.65</t>
  </si>
  <si>
    <t>244.00</t>
  </si>
  <si>
    <t>2022-09-01 11:47:41</t>
  </si>
  <si>
    <t>2674940</t>
  </si>
  <si>
    <t>芭东伴我入眠设计酒店</t>
  </si>
  <si>
    <t>hajari bader said nasser,hajari rashid said</t>
  </si>
  <si>
    <t>262.15</t>
  </si>
  <si>
    <t>298.00</t>
  </si>
  <si>
    <t>2022-09-01 11:25:04</t>
  </si>
  <si>
    <t>2022-08-31</t>
  </si>
  <si>
    <t>2673842</t>
  </si>
  <si>
    <t>三宝拢阿马里斯酒店</t>
  </si>
  <si>
    <t>PARMINTO PARMINTO</t>
  </si>
  <si>
    <t>217.07</t>
  </si>
  <si>
    <t>246.00</t>
  </si>
  <si>
    <t>2022-08-31 08:19:59</t>
  </si>
  <si>
    <t>2022-08-10</t>
  </si>
  <si>
    <t>2649940</t>
  </si>
  <si>
    <t>曼谷W酒店</t>
  </si>
  <si>
    <t>Lee Yue Min</t>
  </si>
  <si>
    <t>2090.73</t>
  </si>
  <si>
    <t>2426.00</t>
  </si>
  <si>
    <t>2022-08-10 00:23:34</t>
  </si>
  <si>
    <t>2022-08-30</t>
  </si>
  <si>
    <t>2673495</t>
  </si>
  <si>
    <t>潘维曼帕岸岛度假村(SHA Extra Plus)</t>
  </si>
  <si>
    <t>RUJICHALADOL JARUDA</t>
  </si>
  <si>
    <t>3945.20</t>
  </si>
  <si>
    <t>4472.00</t>
  </si>
  <si>
    <t>2022-08-31 10:38:01</t>
  </si>
  <si>
    <t>2022-08-24</t>
  </si>
  <si>
    <t>2665460</t>
  </si>
  <si>
    <t>清迈四季度假酒店</t>
  </si>
  <si>
    <t>YANG HUAN,Liu Feby Jefrelismin</t>
  </si>
  <si>
    <t>19227.33</t>
  </si>
  <si>
    <t>22032.00</t>
  </si>
  <si>
    <t>2022-08-24 16:36:38</t>
  </si>
  <si>
    <t>2022-08-27</t>
  </si>
  <si>
    <t>2669333</t>
  </si>
  <si>
    <t>清迈U尼姆曼酒店</t>
  </si>
  <si>
    <t>Gong Yiqiang</t>
  </si>
  <si>
    <t>497.60</t>
  </si>
  <si>
    <t>567.00</t>
  </si>
  <si>
    <t>2022-08-29 15:18:43</t>
  </si>
  <si>
    <t>2022-08-26</t>
  </si>
  <si>
    <t>2668285</t>
  </si>
  <si>
    <t>魁北克城费尔蒙芳缇娜城堡酒店</t>
  </si>
  <si>
    <t>LI WEN CHIH</t>
  </si>
  <si>
    <t>2942.83</t>
  </si>
  <si>
    <t>3364.00</t>
  </si>
  <si>
    <t>2022-08-26 13:02:18</t>
  </si>
  <si>
    <t>2022-06-05</t>
  </si>
  <si>
    <t>2577259</t>
  </si>
  <si>
    <t>慕尼黑市中心假日酒店</t>
  </si>
  <si>
    <t>TAN HANG CHEONG</t>
  </si>
  <si>
    <t>1690.79</t>
  </si>
  <si>
    <t>1988.00</t>
  </si>
  <si>
    <t>2022-06-05 13:48:06</t>
  </si>
  <si>
    <t>2022-05-12</t>
  </si>
  <si>
    <t>2547682</t>
  </si>
  <si>
    <t>朱尔斯塞萨尔阿尔斯Spa酒店 - 美憬阁</t>
  </si>
  <si>
    <t>Gorrell Ralph Wilson,Neerman Sandra Moore</t>
  </si>
  <si>
    <t>4694.98</t>
  </si>
  <si>
    <t>5472.00</t>
  </si>
  <si>
    <t>2022-05-12 10:44:29</t>
  </si>
  <si>
    <t>2022-08-18</t>
  </si>
  <si>
    <t>2659579</t>
  </si>
  <si>
    <t>合艾红色星球</t>
  </si>
  <si>
    <t>Tan Hooi Ying</t>
  </si>
  <si>
    <t>408.89</t>
  </si>
  <si>
    <t>472.00</t>
  </si>
  <si>
    <t>2022-08-18 21:26:37</t>
  </si>
  <si>
    <t>2022-08-15</t>
  </si>
  <si>
    <t>2656132</t>
  </si>
  <si>
    <t>柏林动物园酒店</t>
  </si>
  <si>
    <t>Kattan Isaac</t>
  </si>
  <si>
    <t>4745.62</t>
  </si>
  <si>
    <t>5506.00</t>
  </si>
  <si>
    <t>2022-08-15 20:08:36</t>
  </si>
  <si>
    <t>2659206</t>
  </si>
  <si>
    <t>柏林斯皮格尔腾精选酒店</t>
  </si>
  <si>
    <t>Haase Janine,Riedel Mario</t>
  </si>
  <si>
    <t>1062.95</t>
  </si>
  <si>
    <t>1227.00</t>
  </si>
  <si>
    <t>2022-08-18 14:29:14</t>
  </si>
  <si>
    <t>2022-08-28</t>
  </si>
  <si>
    <t>2671357</t>
  </si>
  <si>
    <t>雅加达智选假日酒店国际博览会店</t>
  </si>
  <si>
    <t>Zhuang Yinlong,Hu Jigen</t>
  </si>
  <si>
    <t>302.70</t>
  </si>
  <si>
    <t>345.00</t>
  </si>
  <si>
    <t>2022-08-28 23:15:56</t>
  </si>
  <si>
    <t>2022-08-29</t>
  </si>
  <si>
    <t>2671531</t>
  </si>
  <si>
    <t>侬新酒店</t>
  </si>
  <si>
    <t>HAN SANG WON</t>
  </si>
  <si>
    <t>672.97</t>
  </si>
  <si>
    <t>767.00</t>
  </si>
  <si>
    <t>2022-08-29 05:37:53</t>
  </si>
  <si>
    <t>2022-05-19</t>
  </si>
  <si>
    <t>2556897</t>
  </si>
  <si>
    <t>开普敦海湾酒店</t>
  </si>
  <si>
    <t>Thailaemthong Arpapirom</t>
  </si>
  <si>
    <t>2026.95</t>
  </si>
  <si>
    <t>2352.00</t>
  </si>
  <si>
    <t>2022-05-19 23:45:42</t>
  </si>
  <si>
    <t>2671898</t>
  </si>
  <si>
    <t>古晋铂尔曼酒店</t>
  </si>
  <si>
    <t>LO CHI WAI</t>
  </si>
  <si>
    <t>1786.39</t>
  </si>
  <si>
    <t>2036.00</t>
  </si>
  <si>
    <t>2022-08-29 13:43:51</t>
  </si>
  <si>
    <t>2673355</t>
  </si>
  <si>
    <t>马尼拉喜来得酒店</t>
  </si>
  <si>
    <t>Atienza Juncel Khay V</t>
  </si>
  <si>
    <t>337.00</t>
  </si>
  <si>
    <t>382.00</t>
  </si>
  <si>
    <t>2022-08-30 19:44:59</t>
  </si>
  <si>
    <t>2022-08-06</t>
  </si>
  <si>
    <t>2646346</t>
  </si>
  <si>
    <t>芽庄钻石湾酒店</t>
  </si>
  <si>
    <t>PARK JONGBEOM</t>
  </si>
  <si>
    <t>1002.18</t>
  </si>
  <si>
    <t>1161.00</t>
  </si>
  <si>
    <t>2022-08-06 14:18:22</t>
  </si>
  <si>
    <t>2022-08-25</t>
  </si>
  <si>
    <t>2667260</t>
  </si>
  <si>
    <t>吉隆坡市中心智选假日酒店</t>
  </si>
  <si>
    <t>MAHMOOD ALI MOHAMMAD FARHAN</t>
  </si>
  <si>
    <t>515.96</t>
  </si>
  <si>
    <t>589.00</t>
  </si>
  <si>
    <t>2022-08-25 16:08:44</t>
  </si>
  <si>
    <t>2672394</t>
  </si>
  <si>
    <t>新加坡圣淘沙索菲特度假村及水疗中心 (Staycation Approved)</t>
  </si>
  <si>
    <t>Smyth Tara</t>
  </si>
  <si>
    <t>7076.23</t>
  </si>
  <si>
    <t>8065.00</t>
  </si>
  <si>
    <t>2022-08-29 22:40:51</t>
  </si>
  <si>
    <t>2022-08-11</t>
  </si>
  <si>
    <t>2651698</t>
  </si>
  <si>
    <t>曼谷天空风景酒店 (SHA Plus+)</t>
  </si>
  <si>
    <t>LAI SHIHMIN,LING CHIHCHENG</t>
  </si>
  <si>
    <t>3513.39</t>
  </si>
  <si>
    <t>4092.00</t>
  </si>
  <si>
    <t>2022-08-11 15:13:04</t>
  </si>
  <si>
    <t>2022-08-05</t>
  </si>
  <si>
    <t>2644766</t>
  </si>
  <si>
    <t>诺托酒店</t>
  </si>
  <si>
    <t>Vercruysse Katrien</t>
  </si>
  <si>
    <t>630.62</t>
  </si>
  <si>
    <t>732.00</t>
  </si>
  <si>
    <t>2022-08-05 05:27:00</t>
  </si>
  <si>
    <t>2022-08-08</t>
  </si>
  <si>
    <t>2648216</t>
  </si>
  <si>
    <t>吉隆坡中转酒店</t>
  </si>
  <si>
    <t>Junaid Mohd,Junaid Mohd</t>
  </si>
  <si>
    <t>208.89</t>
  </si>
  <si>
    <t>242.00</t>
  </si>
  <si>
    <t>2022-08-08 13:11:28</t>
  </si>
  <si>
    <t>2670526</t>
  </si>
  <si>
    <t>迈阿密国际机场克拉丽奥套房酒店</t>
  </si>
  <si>
    <t>pabba shiva ram kapil,manyam manisha</t>
  </si>
  <si>
    <t>543.11</t>
  </si>
  <si>
    <t>619.00</t>
  </si>
  <si>
    <t>2022-08-28 02:48:52</t>
  </si>
  <si>
    <t>2671502</t>
  </si>
  <si>
    <t>阿布扎比雅乐轩酒店</t>
  </si>
  <si>
    <t>Marouan El ouafi Marouan</t>
  </si>
  <si>
    <t>316.74</t>
  </si>
  <si>
    <t>361.00</t>
  </si>
  <si>
    <t>2022-08-29 03:41:34</t>
  </si>
  <si>
    <t>2667840</t>
  </si>
  <si>
    <t>因斯布鲁克阿尔普酒店</t>
  </si>
  <si>
    <t>Ni Zhipei</t>
  </si>
  <si>
    <t>1445.40</t>
  </si>
  <si>
    <t>1650.00</t>
  </si>
  <si>
    <t>2022-08-26 00:58:11</t>
  </si>
  <si>
    <t>2022-06-12</t>
  </si>
  <si>
    <t>2588275</t>
  </si>
  <si>
    <t>鲁蒙斯酒店</t>
  </si>
  <si>
    <t>Wong Isabelle,Wong Isabelle</t>
  </si>
  <si>
    <t>4893.18</t>
  </si>
  <si>
    <t>5715.00</t>
  </si>
  <si>
    <t>2022-06-12 23:25:36</t>
  </si>
  <si>
    <t>2655399</t>
  </si>
  <si>
    <t>勃兰登堡柏林机场城际酒店</t>
  </si>
  <si>
    <t>Wadlegger Barbara,Eschmann Nicole</t>
  </si>
  <si>
    <t>793.81</t>
  </si>
  <si>
    <t>921.00</t>
  </si>
  <si>
    <t>2022-08-15 01:18:08</t>
  </si>
  <si>
    <t>2022-07-26</t>
  </si>
  <si>
    <t>2633255</t>
  </si>
  <si>
    <t>Kaestel Sara,Schwarz Kevin</t>
  </si>
  <si>
    <t>816.99</t>
  </si>
  <si>
    <t>948.00</t>
  </si>
  <si>
    <t>2022-07-26 12:12:48</t>
  </si>
  <si>
    <t>2022-07-13</t>
  </si>
  <si>
    <t>2619438</t>
  </si>
  <si>
    <t>好莱坞历史酒店</t>
  </si>
  <si>
    <t>NANNI MONICA</t>
  </si>
  <si>
    <t>2498.51</t>
  </si>
  <si>
    <t>2911.00</t>
  </si>
  <si>
    <t>2022-07-13 05:11:03</t>
  </si>
  <si>
    <t>2022-07-14</t>
  </si>
  <si>
    <t>2621370</t>
  </si>
  <si>
    <t>艾美金巴兰巴厘酒店</t>
  </si>
  <si>
    <t>Kakos Andre</t>
  </si>
  <si>
    <t>2419.29</t>
  </si>
  <si>
    <t>2821.00</t>
  </si>
  <si>
    <t>2022-07-14 20:35:20</t>
  </si>
  <si>
    <t>2646468</t>
  </si>
  <si>
    <t>多伦多机场福朋喜来登酒店</t>
  </si>
  <si>
    <t>Guilleaume Myrtille</t>
  </si>
  <si>
    <t>896.00</t>
  </si>
  <si>
    <t>1038.00</t>
  </si>
  <si>
    <t>2022-08-06 16:39:17</t>
  </si>
  <si>
    <t>2022-08-22</t>
  </si>
  <si>
    <t>2663240</t>
  </si>
  <si>
    <t>时代广场酒店</t>
  </si>
  <si>
    <t>Nguyen Cindy Thao</t>
  </si>
  <si>
    <t>1542.01</t>
  </si>
  <si>
    <t>1771.00</t>
  </si>
  <si>
    <t>2022-08-22 11:32:36</t>
  </si>
  <si>
    <t>2672544</t>
  </si>
  <si>
    <t>德德汗酒店</t>
  </si>
  <si>
    <t>Alqefari Abdullah</t>
  </si>
  <si>
    <t>1330.36</t>
  </si>
  <si>
    <t>1508.00</t>
  </si>
  <si>
    <t>2022-08-30 02:32:52</t>
  </si>
  <si>
    <t>2022-08-23</t>
  </si>
  <si>
    <t>2664202</t>
  </si>
  <si>
    <t>OYO 密苏里州圣路易斯市中心酒店</t>
  </si>
  <si>
    <t>McIntyre Sarah</t>
  </si>
  <si>
    <t>883.25</t>
  </si>
  <si>
    <t>1010.00</t>
  </si>
  <si>
    <t>2022-08-23 09:18:26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</si>
</sst>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52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44803</v>
      </c>
      <c r="G2" s="6">
        <v>44807</v>
      </c>
      <c r="H2" s="4">
        <v>1</v>
      </c>
      <c r="I2" s="4">
        <v>4</v>
      </c>
      <c r="J2" s="4">
        <v>4</v>
      </c>
      <c r="K2" s="4" t="s">
        <v>30</v>
      </c>
      <c r="L2" s="4">
        <v>5472</v>
      </c>
      <c r="M2" s="4">
        <v>5472</v>
      </c>
      <c r="N2" s="4" t="s">
        <v>31</v>
      </c>
      <c r="O2" s="4" t="s">
        <v>32</v>
      </c>
      <c r="P2" s="4" t="s">
        <v>33</v>
      </c>
      <c r="Q2" s="4">
        <v>0</v>
      </c>
      <c r="R2" s="7">
        <v>44693</v>
      </c>
      <c r="S2" s="6">
        <v>44810</v>
      </c>
      <c r="T2" s="4" t="s">
        <v>34</v>
      </c>
      <c r="U2" s="4">
        <v>5472</v>
      </c>
      <c r="V2" s="4">
        <v>0</v>
      </c>
      <c r="W2" s="4">
        <v>0</v>
      </c>
      <c r="X2" s="4" t="s">
        <v>35</v>
      </c>
      <c r="Y2" s="4" t="s">
        <v>35</v>
      </c>
    </row>
    <row r="3" s="4" customFormat="1" spans="1:25">
      <c r="A3" s="4" t="s">
        <v>36</v>
      </c>
      <c r="B3" s="4" t="s">
        <v>26</v>
      </c>
      <c r="C3" s="4" t="s">
        <v>27</v>
      </c>
      <c r="D3" s="4" t="s">
        <v>37</v>
      </c>
      <c r="E3" s="4" t="s">
        <v>38</v>
      </c>
      <c r="F3" s="6">
        <v>44805</v>
      </c>
      <c r="G3" s="6">
        <v>44807</v>
      </c>
      <c r="H3" s="4">
        <v>1</v>
      </c>
      <c r="I3" s="4">
        <v>2</v>
      </c>
      <c r="J3" s="4">
        <v>2</v>
      </c>
      <c r="K3" s="4" t="s">
        <v>30</v>
      </c>
      <c r="L3" s="4">
        <v>2352</v>
      </c>
      <c r="M3" s="4">
        <v>2352</v>
      </c>
      <c r="N3" s="4" t="s">
        <v>39</v>
      </c>
      <c r="O3" s="4" t="s">
        <v>32</v>
      </c>
      <c r="P3" s="4" t="s">
        <v>33</v>
      </c>
      <c r="Q3" s="4">
        <v>0</v>
      </c>
      <c r="R3" s="7">
        <v>44700</v>
      </c>
      <c r="S3" s="6">
        <v>44810</v>
      </c>
      <c r="T3" s="4" t="s">
        <v>34</v>
      </c>
      <c r="U3" s="4">
        <v>2352</v>
      </c>
      <c r="V3" s="4">
        <v>0</v>
      </c>
      <c r="W3" s="4">
        <v>0</v>
      </c>
      <c r="X3" s="4" t="s">
        <v>35</v>
      </c>
      <c r="Y3" s="4" t="s">
        <v>35</v>
      </c>
    </row>
    <row r="4" s="4" customFormat="1" spans="1:25">
      <c r="A4" s="4" t="s">
        <v>40</v>
      </c>
      <c r="B4" s="4" t="s">
        <v>26</v>
      </c>
      <c r="C4" s="4" t="s">
        <v>27</v>
      </c>
      <c r="D4" s="4" t="s">
        <v>41</v>
      </c>
      <c r="E4" s="4" t="s">
        <v>42</v>
      </c>
      <c r="F4" s="6">
        <v>44805</v>
      </c>
      <c r="G4" s="6">
        <v>44807</v>
      </c>
      <c r="H4" s="4">
        <v>1</v>
      </c>
      <c r="I4" s="4">
        <v>2</v>
      </c>
      <c r="J4" s="4">
        <v>2</v>
      </c>
      <c r="K4" s="4" t="s">
        <v>30</v>
      </c>
      <c r="L4" s="4">
        <v>1988</v>
      </c>
      <c r="M4" s="4">
        <v>1988</v>
      </c>
      <c r="N4" s="4" t="s">
        <v>43</v>
      </c>
      <c r="O4" s="4" t="s">
        <v>32</v>
      </c>
      <c r="P4" s="4" t="s">
        <v>33</v>
      </c>
      <c r="Q4" s="4">
        <v>0</v>
      </c>
      <c r="R4" s="7">
        <v>44717</v>
      </c>
      <c r="S4" s="6">
        <v>44810</v>
      </c>
      <c r="T4" s="4" t="s">
        <v>34</v>
      </c>
      <c r="U4" s="4">
        <v>1988</v>
      </c>
      <c r="V4" s="4">
        <v>0</v>
      </c>
      <c r="W4" s="4">
        <v>0</v>
      </c>
      <c r="X4" s="4" t="s">
        <v>35</v>
      </c>
      <c r="Y4" s="4" t="s">
        <v>35</v>
      </c>
    </row>
    <row r="5" s="4" customFormat="1" spans="1:25">
      <c r="A5" s="4" t="s">
        <v>44</v>
      </c>
      <c r="B5" s="4" t="s">
        <v>26</v>
      </c>
      <c r="C5" s="4" t="s">
        <v>27</v>
      </c>
      <c r="D5" s="4" t="s">
        <v>45</v>
      </c>
      <c r="E5" s="4" t="s">
        <v>46</v>
      </c>
      <c r="F5" s="6">
        <v>44805</v>
      </c>
      <c r="G5" s="6">
        <v>44807</v>
      </c>
      <c r="H5" s="4">
        <v>1</v>
      </c>
      <c r="I5" s="4">
        <v>2</v>
      </c>
      <c r="J5" s="4">
        <v>2</v>
      </c>
      <c r="K5" s="4" t="s">
        <v>30</v>
      </c>
      <c r="L5" s="4">
        <v>5715</v>
      </c>
      <c r="M5" s="4">
        <v>5715</v>
      </c>
      <c r="N5" s="4" t="s">
        <v>47</v>
      </c>
      <c r="O5" s="4" t="s">
        <v>32</v>
      </c>
      <c r="P5" s="4" t="s">
        <v>33</v>
      </c>
      <c r="Q5" s="4">
        <v>0</v>
      </c>
      <c r="R5" s="7">
        <v>44724</v>
      </c>
      <c r="S5" s="6">
        <v>44810</v>
      </c>
      <c r="T5" s="4" t="s">
        <v>34</v>
      </c>
      <c r="U5" s="4">
        <v>5715</v>
      </c>
      <c r="V5" s="4">
        <v>0</v>
      </c>
      <c r="W5" s="4">
        <v>0</v>
      </c>
      <c r="X5" s="4" t="s">
        <v>35</v>
      </c>
      <c r="Y5" s="4" t="s">
        <v>48</v>
      </c>
    </row>
    <row r="6" s="4" customFormat="1" spans="1:25">
      <c r="A6" s="4" t="s">
        <v>49</v>
      </c>
      <c r="B6" s="4" t="s">
        <v>26</v>
      </c>
      <c r="C6" s="4" t="s">
        <v>27</v>
      </c>
      <c r="D6" s="4" t="s">
        <v>50</v>
      </c>
      <c r="E6" s="4" t="s">
        <v>46</v>
      </c>
      <c r="F6" s="6">
        <v>44804</v>
      </c>
      <c r="G6" s="6">
        <v>44807</v>
      </c>
      <c r="H6" s="4">
        <v>1</v>
      </c>
      <c r="I6" s="4">
        <v>3</v>
      </c>
      <c r="J6" s="4">
        <v>3</v>
      </c>
      <c r="K6" s="4" t="s">
        <v>30</v>
      </c>
      <c r="L6" s="4">
        <v>2911</v>
      </c>
      <c r="M6" s="4">
        <v>2911</v>
      </c>
      <c r="N6" s="4" t="s">
        <v>51</v>
      </c>
      <c r="O6" s="4" t="s">
        <v>32</v>
      </c>
      <c r="P6" s="4" t="s">
        <v>33</v>
      </c>
      <c r="Q6" s="4">
        <v>0</v>
      </c>
      <c r="R6" s="7">
        <v>44755</v>
      </c>
      <c r="S6" s="6">
        <v>44810</v>
      </c>
      <c r="T6" s="4" t="s">
        <v>34</v>
      </c>
      <c r="U6" s="4">
        <v>2911</v>
      </c>
      <c r="V6" s="4">
        <v>0</v>
      </c>
      <c r="W6" s="4">
        <v>0</v>
      </c>
      <c r="X6" s="4" t="s">
        <v>35</v>
      </c>
      <c r="Y6" s="4" t="s">
        <v>52</v>
      </c>
    </row>
    <row r="7" s="4" customFormat="1" spans="1:25">
      <c r="A7" s="4" t="s">
        <v>53</v>
      </c>
      <c r="B7" s="4" t="s">
        <v>26</v>
      </c>
      <c r="C7" s="4" t="s">
        <v>27</v>
      </c>
      <c r="D7" s="4" t="s">
        <v>54</v>
      </c>
      <c r="E7" s="4" t="s">
        <v>55</v>
      </c>
      <c r="F7" s="6">
        <v>44804</v>
      </c>
      <c r="G7" s="6">
        <v>44807</v>
      </c>
      <c r="H7" s="4">
        <v>1</v>
      </c>
      <c r="I7" s="4">
        <v>3</v>
      </c>
      <c r="J7" s="4">
        <v>3</v>
      </c>
      <c r="K7" s="4" t="s">
        <v>30</v>
      </c>
      <c r="L7" s="4">
        <v>2821</v>
      </c>
      <c r="M7" s="4">
        <v>2821</v>
      </c>
      <c r="N7" s="4" t="s">
        <v>56</v>
      </c>
      <c r="O7" s="4" t="s">
        <v>32</v>
      </c>
      <c r="P7" s="4" t="s">
        <v>33</v>
      </c>
      <c r="Q7" s="4">
        <v>0</v>
      </c>
      <c r="R7" s="7">
        <v>44756</v>
      </c>
      <c r="S7" s="6">
        <v>44810</v>
      </c>
      <c r="T7" s="4" t="s">
        <v>34</v>
      </c>
      <c r="U7" s="4">
        <v>2821</v>
      </c>
      <c r="V7" s="4">
        <v>0</v>
      </c>
      <c r="W7" s="4">
        <v>0</v>
      </c>
      <c r="X7" s="4" t="s">
        <v>35</v>
      </c>
      <c r="Y7" s="4" t="s">
        <v>57</v>
      </c>
    </row>
    <row r="8" s="4" customFormat="1" spans="1:25">
      <c r="A8" s="4" t="s">
        <v>58</v>
      </c>
      <c r="B8" s="4" t="s">
        <v>26</v>
      </c>
      <c r="C8" s="4" t="s">
        <v>27</v>
      </c>
      <c r="D8" s="4" t="s">
        <v>59</v>
      </c>
      <c r="E8" s="4" t="s">
        <v>60</v>
      </c>
      <c r="F8" s="6">
        <v>44806</v>
      </c>
      <c r="G8" s="6">
        <v>44807</v>
      </c>
      <c r="H8" s="4">
        <v>1</v>
      </c>
      <c r="I8" s="4">
        <v>1</v>
      </c>
      <c r="J8" s="4">
        <v>1</v>
      </c>
      <c r="K8" s="4" t="s">
        <v>30</v>
      </c>
      <c r="L8" s="4">
        <v>948</v>
      </c>
      <c r="M8" s="4">
        <v>948</v>
      </c>
      <c r="N8" s="4" t="s">
        <v>61</v>
      </c>
      <c r="O8" s="4" t="s">
        <v>32</v>
      </c>
      <c r="P8" s="4" t="s">
        <v>33</v>
      </c>
      <c r="Q8" s="4">
        <v>0</v>
      </c>
      <c r="R8" s="7">
        <v>44768</v>
      </c>
      <c r="S8" s="6">
        <v>44810</v>
      </c>
      <c r="T8" s="4" t="s">
        <v>34</v>
      </c>
      <c r="U8" s="4">
        <v>948</v>
      </c>
      <c r="V8" s="4">
        <v>0</v>
      </c>
      <c r="W8" s="4">
        <v>0</v>
      </c>
      <c r="X8" s="4" t="s">
        <v>35</v>
      </c>
      <c r="Y8" s="4" t="s">
        <v>62</v>
      </c>
    </row>
    <row r="9" s="4" customFormat="1" spans="1:25">
      <c r="A9" s="4" t="s">
        <v>63</v>
      </c>
      <c r="B9" s="4" t="s">
        <v>26</v>
      </c>
      <c r="C9" s="4" t="s">
        <v>27</v>
      </c>
      <c r="D9" s="4" t="s">
        <v>64</v>
      </c>
      <c r="E9" s="4" t="s">
        <v>65</v>
      </c>
      <c r="F9" s="6">
        <v>44805</v>
      </c>
      <c r="G9" s="6">
        <v>44807</v>
      </c>
      <c r="H9" s="4">
        <v>1</v>
      </c>
      <c r="I9" s="4">
        <v>2</v>
      </c>
      <c r="J9" s="4">
        <v>2</v>
      </c>
      <c r="K9" s="4" t="s">
        <v>30</v>
      </c>
      <c r="L9" s="4">
        <v>732</v>
      </c>
      <c r="M9" s="4">
        <v>732</v>
      </c>
      <c r="N9" s="4" t="s">
        <v>66</v>
      </c>
      <c r="O9" s="4" t="s">
        <v>32</v>
      </c>
      <c r="P9" s="4" t="s">
        <v>33</v>
      </c>
      <c r="Q9" s="4">
        <v>0</v>
      </c>
      <c r="R9" s="7">
        <v>44778</v>
      </c>
      <c r="S9" s="6">
        <v>44810</v>
      </c>
      <c r="T9" s="4" t="s">
        <v>34</v>
      </c>
      <c r="U9" s="4">
        <v>732</v>
      </c>
      <c r="V9" s="4">
        <v>0</v>
      </c>
      <c r="W9" s="4">
        <v>0</v>
      </c>
      <c r="X9" s="4" t="s">
        <v>35</v>
      </c>
      <c r="Y9" s="4" t="s">
        <v>35</v>
      </c>
    </row>
    <row r="10" s="4" customFormat="1" spans="1:25">
      <c r="A10" s="4" t="s">
        <v>67</v>
      </c>
      <c r="B10" s="4" t="s">
        <v>26</v>
      </c>
      <c r="C10" s="4" t="s">
        <v>27</v>
      </c>
      <c r="D10" s="4" t="s">
        <v>68</v>
      </c>
      <c r="E10" s="4" t="s">
        <v>69</v>
      </c>
      <c r="F10" s="6">
        <v>44804</v>
      </c>
      <c r="G10" s="6">
        <v>44807</v>
      </c>
      <c r="H10" s="4">
        <v>1</v>
      </c>
      <c r="I10" s="4">
        <v>3</v>
      </c>
      <c r="J10" s="4">
        <v>3</v>
      </c>
      <c r="K10" s="4" t="s">
        <v>30</v>
      </c>
      <c r="L10" s="4">
        <v>1161</v>
      </c>
      <c r="M10" s="4">
        <v>1161</v>
      </c>
      <c r="N10" s="4" t="s">
        <v>70</v>
      </c>
      <c r="O10" s="4" t="s">
        <v>32</v>
      </c>
      <c r="P10" s="4" t="s">
        <v>33</v>
      </c>
      <c r="Q10" s="4">
        <v>0</v>
      </c>
      <c r="R10" s="7">
        <v>44779</v>
      </c>
      <c r="S10" s="6">
        <v>44810</v>
      </c>
      <c r="T10" s="4" t="s">
        <v>34</v>
      </c>
      <c r="U10" s="4">
        <v>1161</v>
      </c>
      <c r="V10" s="4">
        <v>0</v>
      </c>
      <c r="W10" s="4">
        <v>0</v>
      </c>
      <c r="X10" s="4" t="s">
        <v>35</v>
      </c>
      <c r="Y10" s="4" t="s">
        <v>71</v>
      </c>
    </row>
    <row r="11" s="4" customFormat="1" spans="1:25">
      <c r="A11" s="4" t="s">
        <v>72</v>
      </c>
      <c r="B11" s="4" t="s">
        <v>26</v>
      </c>
      <c r="C11" s="4" t="s">
        <v>27</v>
      </c>
      <c r="D11" s="4" t="s">
        <v>73</v>
      </c>
      <c r="E11" s="4" t="s">
        <v>74</v>
      </c>
      <c r="F11" s="6">
        <v>44806</v>
      </c>
      <c r="G11" s="6">
        <v>44807</v>
      </c>
      <c r="H11" s="4">
        <v>1</v>
      </c>
      <c r="I11" s="4">
        <v>1</v>
      </c>
      <c r="J11" s="4">
        <v>1</v>
      </c>
      <c r="K11" s="4" t="s">
        <v>30</v>
      </c>
      <c r="L11" s="4">
        <v>1038</v>
      </c>
      <c r="M11" s="4">
        <v>1038</v>
      </c>
      <c r="N11" s="4" t="s">
        <v>75</v>
      </c>
      <c r="O11" s="4" t="s">
        <v>32</v>
      </c>
      <c r="P11" s="4" t="s">
        <v>33</v>
      </c>
      <c r="Q11" s="4">
        <v>0</v>
      </c>
      <c r="R11" s="7">
        <v>44779</v>
      </c>
      <c r="S11" s="6">
        <v>44810</v>
      </c>
      <c r="T11" s="4" t="s">
        <v>34</v>
      </c>
      <c r="U11" s="4">
        <v>1038</v>
      </c>
      <c r="V11" s="4">
        <v>0</v>
      </c>
      <c r="W11" s="4">
        <v>0</v>
      </c>
      <c r="X11" s="4" t="s">
        <v>35</v>
      </c>
      <c r="Y11" s="4" t="s">
        <v>76</v>
      </c>
    </row>
    <row r="12" s="4" customFormat="1" spans="1:25">
      <c r="A12" s="4" t="s">
        <v>77</v>
      </c>
      <c r="B12" s="4" t="s">
        <v>26</v>
      </c>
      <c r="C12" s="4" t="s">
        <v>27</v>
      </c>
      <c r="D12" s="4" t="s">
        <v>78</v>
      </c>
      <c r="E12" s="4" t="s">
        <v>79</v>
      </c>
      <c r="F12" s="6">
        <v>44805</v>
      </c>
      <c r="G12" s="6">
        <v>44807</v>
      </c>
      <c r="H12" s="4">
        <v>1</v>
      </c>
      <c r="I12" s="4">
        <v>2</v>
      </c>
      <c r="J12" s="4">
        <v>2</v>
      </c>
      <c r="K12" s="4" t="s">
        <v>30</v>
      </c>
      <c r="L12" s="4">
        <v>242</v>
      </c>
      <c r="M12" s="4">
        <v>242</v>
      </c>
      <c r="N12" s="4" t="s">
        <v>80</v>
      </c>
      <c r="O12" s="4" t="s">
        <v>32</v>
      </c>
      <c r="P12" s="4" t="s">
        <v>33</v>
      </c>
      <c r="Q12" s="4">
        <v>0</v>
      </c>
      <c r="R12" s="7">
        <v>44781</v>
      </c>
      <c r="S12" s="6">
        <v>44810</v>
      </c>
      <c r="T12" s="4" t="s">
        <v>34</v>
      </c>
      <c r="U12" s="4">
        <v>242</v>
      </c>
      <c r="V12" s="4">
        <v>0</v>
      </c>
      <c r="W12" s="4">
        <v>0</v>
      </c>
      <c r="X12" s="4" t="s">
        <v>35</v>
      </c>
      <c r="Y12" s="4" t="s">
        <v>81</v>
      </c>
    </row>
    <row r="13" s="4" customFormat="1" spans="1:25">
      <c r="A13" s="4" t="s">
        <v>82</v>
      </c>
      <c r="B13" s="4" t="s">
        <v>26</v>
      </c>
      <c r="C13" s="4" t="s">
        <v>27</v>
      </c>
      <c r="D13" s="4" t="s">
        <v>83</v>
      </c>
      <c r="E13" s="4" t="s">
        <v>84</v>
      </c>
      <c r="F13" s="6">
        <v>44805</v>
      </c>
      <c r="G13" s="6">
        <v>44807</v>
      </c>
      <c r="H13" s="4">
        <v>1</v>
      </c>
      <c r="I13" s="4">
        <v>2</v>
      </c>
      <c r="J13" s="4">
        <v>2</v>
      </c>
      <c r="K13" s="4" t="s">
        <v>30</v>
      </c>
      <c r="L13" s="4">
        <v>2426</v>
      </c>
      <c r="M13" s="4">
        <v>2426</v>
      </c>
      <c r="N13" s="4" t="s">
        <v>85</v>
      </c>
      <c r="O13" s="4" t="s">
        <v>32</v>
      </c>
      <c r="P13" s="4" t="s">
        <v>33</v>
      </c>
      <c r="Q13" s="4">
        <v>0</v>
      </c>
      <c r="R13" s="7">
        <v>44783</v>
      </c>
      <c r="S13" s="6">
        <v>44810</v>
      </c>
      <c r="T13" s="4" t="s">
        <v>34</v>
      </c>
      <c r="U13" s="4">
        <v>2426</v>
      </c>
      <c r="V13" s="4">
        <v>0</v>
      </c>
      <c r="W13" s="4">
        <v>0</v>
      </c>
      <c r="X13" s="4" t="s">
        <v>35</v>
      </c>
      <c r="Y13" s="4" t="s">
        <v>86</v>
      </c>
    </row>
    <row r="14" s="4" customFormat="1" spans="1:25">
      <c r="A14" s="4" t="s">
        <v>87</v>
      </c>
      <c r="B14" s="4" t="s">
        <v>26</v>
      </c>
      <c r="C14" s="4" t="s">
        <v>27</v>
      </c>
      <c r="D14" s="4" t="s">
        <v>88</v>
      </c>
      <c r="E14" s="4" t="s">
        <v>89</v>
      </c>
      <c r="F14" s="6">
        <v>44804</v>
      </c>
      <c r="G14" s="6">
        <v>44807</v>
      </c>
      <c r="H14" s="4">
        <v>2</v>
      </c>
      <c r="I14" s="4">
        <v>3</v>
      </c>
      <c r="J14" s="4">
        <v>6</v>
      </c>
      <c r="K14" s="4" t="s">
        <v>30</v>
      </c>
      <c r="L14" s="4">
        <v>4092</v>
      </c>
      <c r="M14" s="4">
        <v>4092</v>
      </c>
      <c r="N14" s="4" t="s">
        <v>90</v>
      </c>
      <c r="O14" s="4" t="s">
        <v>32</v>
      </c>
      <c r="P14" s="4" t="s">
        <v>33</v>
      </c>
      <c r="Q14" s="4">
        <v>0</v>
      </c>
      <c r="R14" s="7">
        <v>44784</v>
      </c>
      <c r="S14" s="6">
        <v>44810</v>
      </c>
      <c r="T14" s="4" t="s">
        <v>34</v>
      </c>
      <c r="U14" s="4">
        <v>4092</v>
      </c>
      <c r="V14" s="4">
        <v>0</v>
      </c>
      <c r="W14" s="4">
        <v>0</v>
      </c>
      <c r="X14" s="4" t="s">
        <v>35</v>
      </c>
      <c r="Y14" s="4" t="s">
        <v>35</v>
      </c>
    </row>
    <row r="15" s="4" customFormat="1" spans="1:25">
      <c r="A15" s="4" t="s">
        <v>91</v>
      </c>
      <c r="B15" s="4" t="s">
        <v>26</v>
      </c>
      <c r="C15" s="4" t="s">
        <v>27</v>
      </c>
      <c r="D15" s="4" t="s">
        <v>59</v>
      </c>
      <c r="E15" s="4" t="s">
        <v>92</v>
      </c>
      <c r="F15" s="6">
        <v>44806</v>
      </c>
      <c r="G15" s="6">
        <v>44807</v>
      </c>
      <c r="H15" s="4">
        <v>1</v>
      </c>
      <c r="I15" s="4">
        <v>1</v>
      </c>
      <c r="J15" s="4">
        <v>1</v>
      </c>
      <c r="K15" s="4" t="s">
        <v>30</v>
      </c>
      <c r="L15" s="4">
        <v>921</v>
      </c>
      <c r="M15" s="4">
        <v>921</v>
      </c>
      <c r="N15" s="4" t="s">
        <v>93</v>
      </c>
      <c r="O15" s="4" t="s">
        <v>32</v>
      </c>
      <c r="P15" s="4" t="s">
        <v>33</v>
      </c>
      <c r="Q15" s="4">
        <v>0</v>
      </c>
      <c r="R15" s="7">
        <v>44788</v>
      </c>
      <c r="S15" s="6">
        <v>44810</v>
      </c>
      <c r="T15" s="4" t="s">
        <v>34</v>
      </c>
      <c r="U15" s="4">
        <v>921</v>
      </c>
      <c r="V15" s="4">
        <v>0</v>
      </c>
      <c r="W15" s="4">
        <v>0</v>
      </c>
      <c r="X15" s="4" t="s">
        <v>35</v>
      </c>
      <c r="Y15" s="4" t="s">
        <v>94</v>
      </c>
    </row>
    <row r="16" s="4" customFormat="1" spans="1:25">
      <c r="A16" s="4" t="s">
        <v>95</v>
      </c>
      <c r="B16" s="4" t="s">
        <v>26</v>
      </c>
      <c r="C16" s="4" t="s">
        <v>27</v>
      </c>
      <c r="D16" s="4" t="s">
        <v>96</v>
      </c>
      <c r="E16" s="4" t="s">
        <v>97</v>
      </c>
      <c r="F16" s="6">
        <v>44805</v>
      </c>
      <c r="G16" s="6">
        <v>44807</v>
      </c>
      <c r="H16" s="4">
        <v>1</v>
      </c>
      <c r="I16" s="4">
        <v>2</v>
      </c>
      <c r="J16" s="4">
        <v>2</v>
      </c>
      <c r="K16" s="4" t="s">
        <v>30</v>
      </c>
      <c r="L16" s="4">
        <v>5506</v>
      </c>
      <c r="M16" s="4">
        <v>5506</v>
      </c>
      <c r="N16" s="4" t="s">
        <v>98</v>
      </c>
      <c r="O16" s="4" t="s">
        <v>32</v>
      </c>
      <c r="P16" s="4" t="s">
        <v>33</v>
      </c>
      <c r="Q16" s="4">
        <v>0</v>
      </c>
      <c r="R16" s="7">
        <v>44788</v>
      </c>
      <c r="S16" s="6">
        <v>44810</v>
      </c>
      <c r="T16" s="4" t="s">
        <v>34</v>
      </c>
      <c r="U16" s="4">
        <v>5506</v>
      </c>
      <c r="V16" s="4">
        <v>0</v>
      </c>
      <c r="W16" s="4">
        <v>0</v>
      </c>
      <c r="X16" s="4" t="s">
        <v>35</v>
      </c>
      <c r="Y16" s="4" t="s">
        <v>99</v>
      </c>
    </row>
    <row r="17" s="4" customFormat="1" spans="1:25">
      <c r="A17" s="4" t="s">
        <v>100</v>
      </c>
      <c r="B17" s="4" t="s">
        <v>26</v>
      </c>
      <c r="C17" s="4" t="s">
        <v>27</v>
      </c>
      <c r="D17" s="4" t="s">
        <v>101</v>
      </c>
      <c r="E17" s="4" t="s">
        <v>102</v>
      </c>
      <c r="F17" s="6">
        <v>44806</v>
      </c>
      <c r="G17" s="6">
        <v>44807</v>
      </c>
      <c r="H17" s="4">
        <v>1</v>
      </c>
      <c r="I17" s="4">
        <v>1</v>
      </c>
      <c r="J17" s="4">
        <v>1</v>
      </c>
      <c r="K17" s="4" t="s">
        <v>30</v>
      </c>
      <c r="L17" s="4">
        <v>1227</v>
      </c>
      <c r="M17" s="4">
        <v>1227</v>
      </c>
      <c r="N17" s="4" t="s">
        <v>103</v>
      </c>
      <c r="O17" s="4" t="s">
        <v>32</v>
      </c>
      <c r="P17" s="4" t="s">
        <v>33</v>
      </c>
      <c r="Q17" s="4">
        <v>0</v>
      </c>
      <c r="R17" s="7">
        <v>44791</v>
      </c>
      <c r="S17" s="6">
        <v>44810</v>
      </c>
      <c r="T17" s="4" t="s">
        <v>34</v>
      </c>
      <c r="U17" s="4">
        <v>1227</v>
      </c>
      <c r="V17" s="4">
        <v>0</v>
      </c>
      <c r="W17" s="4">
        <v>0</v>
      </c>
      <c r="X17" s="4" t="s">
        <v>35</v>
      </c>
      <c r="Y17" s="4" t="s">
        <v>104</v>
      </c>
    </row>
    <row r="18" s="4" customFormat="1" spans="1:26">
      <c r="A18" s="4" t="s">
        <v>105</v>
      </c>
      <c r="B18" s="4" t="s">
        <v>26</v>
      </c>
      <c r="C18" s="4" t="s">
        <v>27</v>
      </c>
      <c r="D18" s="4" t="s">
        <v>106</v>
      </c>
      <c r="E18" s="4" t="s">
        <v>79</v>
      </c>
      <c r="F18" s="6">
        <v>44805</v>
      </c>
      <c r="G18" s="6">
        <v>44807</v>
      </c>
      <c r="H18" s="4">
        <v>2</v>
      </c>
      <c r="I18" s="4">
        <v>2</v>
      </c>
      <c r="J18" s="4">
        <v>4</v>
      </c>
      <c r="K18" s="4" t="s">
        <v>30</v>
      </c>
      <c r="L18" s="4">
        <v>472</v>
      </c>
      <c r="M18" s="4">
        <v>472</v>
      </c>
      <c r="N18" s="4" t="s">
        <v>107</v>
      </c>
      <c r="O18" s="4" t="s">
        <v>32</v>
      </c>
      <c r="P18" s="4" t="s">
        <v>33</v>
      </c>
      <c r="Q18" s="4">
        <v>0</v>
      </c>
      <c r="R18" s="7">
        <v>44791</v>
      </c>
      <c r="S18" s="6">
        <v>44810</v>
      </c>
      <c r="T18" s="4" t="s">
        <v>34</v>
      </c>
      <c r="U18" s="4">
        <v>472</v>
      </c>
      <c r="V18" s="4">
        <v>0</v>
      </c>
      <c r="W18" s="4">
        <v>0</v>
      </c>
      <c r="X18" s="4" t="s">
        <v>35</v>
      </c>
      <c r="Y18" s="4">
        <v>77091</v>
      </c>
      <c r="Z18" s="4" t="s">
        <v>108</v>
      </c>
    </row>
    <row r="19" s="4" customFormat="1" spans="1:25">
      <c r="A19" s="4" t="s">
        <v>109</v>
      </c>
      <c r="B19" s="4" t="s">
        <v>26</v>
      </c>
      <c r="C19" s="4" t="s">
        <v>27</v>
      </c>
      <c r="D19" s="4" t="s">
        <v>110</v>
      </c>
      <c r="E19" s="4" t="s">
        <v>111</v>
      </c>
      <c r="F19" s="6">
        <v>44806</v>
      </c>
      <c r="G19" s="6">
        <v>44807</v>
      </c>
      <c r="H19" s="4">
        <v>1</v>
      </c>
      <c r="I19" s="4">
        <v>1</v>
      </c>
      <c r="J19" s="4">
        <v>1</v>
      </c>
      <c r="K19" s="4" t="s">
        <v>30</v>
      </c>
      <c r="L19" s="4">
        <v>1771</v>
      </c>
      <c r="M19" s="4">
        <v>1771</v>
      </c>
      <c r="N19" s="4" t="s">
        <v>112</v>
      </c>
      <c r="O19" s="4" t="s">
        <v>32</v>
      </c>
      <c r="P19" s="4" t="s">
        <v>33</v>
      </c>
      <c r="Q19" s="4">
        <v>0</v>
      </c>
      <c r="R19" s="7">
        <v>44795</v>
      </c>
      <c r="S19" s="6">
        <v>44810</v>
      </c>
      <c r="T19" s="4" t="s">
        <v>34</v>
      </c>
      <c r="U19" s="4">
        <v>1771</v>
      </c>
      <c r="V19" s="4">
        <v>0</v>
      </c>
      <c r="W19" s="4">
        <v>0</v>
      </c>
      <c r="X19" s="4" t="s">
        <v>35</v>
      </c>
      <c r="Y19" s="4" t="s">
        <v>113</v>
      </c>
    </row>
    <row r="20" s="4" customFormat="1" spans="1:25">
      <c r="A20" s="4" t="s">
        <v>114</v>
      </c>
      <c r="B20" s="4" t="s">
        <v>26</v>
      </c>
      <c r="C20" s="4" t="s">
        <v>27</v>
      </c>
      <c r="D20" s="4" t="s">
        <v>115</v>
      </c>
      <c r="E20" s="4" t="s">
        <v>116</v>
      </c>
      <c r="F20" s="6">
        <v>44806</v>
      </c>
      <c r="G20" s="6">
        <v>44807</v>
      </c>
      <c r="H20" s="4">
        <v>1</v>
      </c>
      <c r="I20" s="4">
        <v>1</v>
      </c>
      <c r="J20" s="4">
        <v>1</v>
      </c>
      <c r="K20" s="4" t="s">
        <v>30</v>
      </c>
      <c r="L20" s="4">
        <v>1010</v>
      </c>
      <c r="M20" s="4">
        <v>1010</v>
      </c>
      <c r="N20" s="4" t="s">
        <v>117</v>
      </c>
      <c r="O20" s="4" t="s">
        <v>32</v>
      </c>
      <c r="P20" s="4" t="s">
        <v>33</v>
      </c>
      <c r="Q20" s="4">
        <v>0</v>
      </c>
      <c r="R20" s="7">
        <v>44796</v>
      </c>
      <c r="S20" s="6">
        <v>44810</v>
      </c>
      <c r="T20" s="4" t="s">
        <v>34</v>
      </c>
      <c r="U20" s="4">
        <v>1010</v>
      </c>
      <c r="V20" s="4">
        <v>0</v>
      </c>
      <c r="W20" s="4">
        <v>0</v>
      </c>
      <c r="X20" s="4" t="s">
        <v>35</v>
      </c>
      <c r="Y20" s="4" t="s">
        <v>118</v>
      </c>
    </row>
    <row r="21" s="4" customFormat="1" spans="1:26">
      <c r="A21" s="4" t="s">
        <v>119</v>
      </c>
      <c r="B21" s="4" t="s">
        <v>26</v>
      </c>
      <c r="C21" s="4" t="s">
        <v>27</v>
      </c>
      <c r="D21" s="4" t="s">
        <v>120</v>
      </c>
      <c r="E21" s="4" t="s">
        <v>121</v>
      </c>
      <c r="F21" s="6">
        <v>44803</v>
      </c>
      <c r="G21" s="6">
        <v>44807</v>
      </c>
      <c r="H21" s="4">
        <v>2</v>
      </c>
      <c r="I21" s="4">
        <v>4</v>
      </c>
      <c r="J21" s="4">
        <v>8</v>
      </c>
      <c r="K21" s="4" t="s">
        <v>30</v>
      </c>
      <c r="L21" s="4">
        <v>22032</v>
      </c>
      <c r="M21" s="4">
        <v>22032</v>
      </c>
      <c r="N21" s="4" t="s">
        <v>122</v>
      </c>
      <c r="O21" s="4" t="s">
        <v>32</v>
      </c>
      <c r="P21" s="4" t="s">
        <v>33</v>
      </c>
      <c r="Q21" s="4">
        <v>0</v>
      </c>
      <c r="R21" s="7">
        <v>44797</v>
      </c>
      <c r="S21" s="6">
        <v>44810</v>
      </c>
      <c r="T21" s="4" t="s">
        <v>34</v>
      </c>
      <c r="U21" s="4">
        <v>22032</v>
      </c>
      <c r="V21" s="4">
        <v>0</v>
      </c>
      <c r="W21" s="4">
        <v>0</v>
      </c>
      <c r="X21" s="4" t="s">
        <v>123</v>
      </c>
      <c r="Y21" s="4">
        <v>14936015</v>
      </c>
      <c r="Z21" s="4" t="s">
        <v>124</v>
      </c>
    </row>
    <row r="22" s="4" customFormat="1" spans="1:25">
      <c r="A22" s="4" t="s">
        <v>125</v>
      </c>
      <c r="B22" s="4" t="s">
        <v>26</v>
      </c>
      <c r="C22" s="4" t="s">
        <v>27</v>
      </c>
      <c r="D22" s="4" t="s">
        <v>126</v>
      </c>
      <c r="E22" s="4" t="s">
        <v>127</v>
      </c>
      <c r="F22" s="6">
        <v>44805</v>
      </c>
      <c r="G22" s="6">
        <v>44807</v>
      </c>
      <c r="H22" s="4">
        <v>1</v>
      </c>
      <c r="I22" s="4">
        <v>2</v>
      </c>
      <c r="J22" s="4">
        <v>2</v>
      </c>
      <c r="K22" s="4" t="s">
        <v>30</v>
      </c>
      <c r="L22" s="4">
        <v>589</v>
      </c>
      <c r="M22" s="4">
        <v>589</v>
      </c>
      <c r="N22" s="4" t="s">
        <v>128</v>
      </c>
      <c r="O22" s="4" t="s">
        <v>32</v>
      </c>
      <c r="P22" s="4" t="s">
        <v>33</v>
      </c>
      <c r="Q22" s="4">
        <v>0</v>
      </c>
      <c r="R22" s="7">
        <v>44798</v>
      </c>
      <c r="S22" s="6">
        <v>44810</v>
      </c>
      <c r="T22" s="4" t="s">
        <v>34</v>
      </c>
      <c r="U22" s="4">
        <v>589</v>
      </c>
      <c r="V22" s="4">
        <v>0</v>
      </c>
      <c r="W22" s="4">
        <v>0</v>
      </c>
      <c r="X22" s="4" t="s">
        <v>35</v>
      </c>
      <c r="Y22" s="4" t="s">
        <v>129</v>
      </c>
    </row>
    <row r="23" s="4" customFormat="1" spans="1:25">
      <c r="A23" s="4" t="s">
        <v>130</v>
      </c>
      <c r="B23" s="4" t="s">
        <v>26</v>
      </c>
      <c r="C23" s="4" t="s">
        <v>27</v>
      </c>
      <c r="D23" s="4" t="s">
        <v>131</v>
      </c>
      <c r="E23" s="4" t="s">
        <v>132</v>
      </c>
      <c r="F23" s="6">
        <v>44805</v>
      </c>
      <c r="G23" s="6">
        <v>44807</v>
      </c>
      <c r="H23" s="4">
        <v>1</v>
      </c>
      <c r="I23" s="4">
        <v>2</v>
      </c>
      <c r="J23" s="4">
        <v>2</v>
      </c>
      <c r="K23" s="4" t="s">
        <v>30</v>
      </c>
      <c r="L23" s="4">
        <v>1650</v>
      </c>
      <c r="M23" s="4">
        <v>1650</v>
      </c>
      <c r="N23" s="4" t="s">
        <v>133</v>
      </c>
      <c r="O23" s="4" t="s">
        <v>32</v>
      </c>
      <c r="P23" s="4" t="s">
        <v>33</v>
      </c>
      <c r="Q23" s="4">
        <v>0</v>
      </c>
      <c r="R23" s="7">
        <v>44799</v>
      </c>
      <c r="S23" s="6">
        <v>44810</v>
      </c>
      <c r="T23" s="4" t="s">
        <v>34</v>
      </c>
      <c r="U23" s="4">
        <v>1650</v>
      </c>
      <c r="V23" s="4">
        <v>0</v>
      </c>
      <c r="W23" s="4">
        <v>0</v>
      </c>
      <c r="X23" s="4" t="s">
        <v>35</v>
      </c>
      <c r="Y23" s="4" t="s">
        <v>35</v>
      </c>
    </row>
    <row r="24" s="4" customFormat="1" spans="1:25">
      <c r="A24" s="4" t="s">
        <v>134</v>
      </c>
      <c r="B24" s="4" t="s">
        <v>26</v>
      </c>
      <c r="C24" s="4" t="s">
        <v>27</v>
      </c>
      <c r="D24" s="4" t="s">
        <v>135</v>
      </c>
      <c r="E24" s="4" t="s">
        <v>136</v>
      </c>
      <c r="F24" s="6">
        <v>44806</v>
      </c>
      <c r="G24" s="6">
        <v>44807</v>
      </c>
      <c r="H24" s="4">
        <v>1</v>
      </c>
      <c r="I24" s="4">
        <v>1</v>
      </c>
      <c r="J24" s="4">
        <v>1</v>
      </c>
      <c r="K24" s="4" t="s">
        <v>30</v>
      </c>
      <c r="L24" s="4">
        <v>3364</v>
      </c>
      <c r="M24" s="4">
        <v>3364</v>
      </c>
      <c r="N24" s="4" t="s">
        <v>137</v>
      </c>
      <c r="O24" s="4" t="s">
        <v>32</v>
      </c>
      <c r="P24" s="4" t="s">
        <v>33</v>
      </c>
      <c r="Q24" s="4">
        <v>0</v>
      </c>
      <c r="R24" s="7">
        <v>44799</v>
      </c>
      <c r="S24" s="6">
        <v>44810</v>
      </c>
      <c r="T24" s="4" t="s">
        <v>34</v>
      </c>
      <c r="U24" s="4">
        <v>3364</v>
      </c>
      <c r="V24" s="4">
        <v>0</v>
      </c>
      <c r="W24" s="4">
        <v>0</v>
      </c>
      <c r="X24" s="4" t="s">
        <v>35</v>
      </c>
      <c r="Y24" s="4" t="s">
        <v>138</v>
      </c>
    </row>
    <row r="25" s="4" customFormat="1" spans="1:25">
      <c r="A25" s="4" t="s">
        <v>139</v>
      </c>
      <c r="B25" s="4" t="s">
        <v>26</v>
      </c>
      <c r="C25" s="4" t="s">
        <v>27</v>
      </c>
      <c r="D25" s="4" t="s">
        <v>140</v>
      </c>
      <c r="E25" s="4" t="s">
        <v>141</v>
      </c>
      <c r="F25" s="6">
        <v>44806</v>
      </c>
      <c r="G25" s="6">
        <v>44807</v>
      </c>
      <c r="H25" s="4">
        <v>1</v>
      </c>
      <c r="I25" s="4">
        <v>1</v>
      </c>
      <c r="J25" s="4">
        <v>1</v>
      </c>
      <c r="K25" s="4" t="s">
        <v>30</v>
      </c>
      <c r="L25" s="4">
        <v>567</v>
      </c>
      <c r="M25" s="4">
        <v>567</v>
      </c>
      <c r="N25" s="4" t="s">
        <v>142</v>
      </c>
      <c r="O25" s="4" t="s">
        <v>32</v>
      </c>
      <c r="P25" s="4" t="s">
        <v>33</v>
      </c>
      <c r="Q25" s="4">
        <v>0</v>
      </c>
      <c r="R25" s="7">
        <v>44800</v>
      </c>
      <c r="S25" s="6">
        <v>44810</v>
      </c>
      <c r="T25" s="4" t="s">
        <v>34</v>
      </c>
      <c r="U25" s="4">
        <v>567</v>
      </c>
      <c r="V25" s="4">
        <v>0</v>
      </c>
      <c r="W25" s="4">
        <v>0</v>
      </c>
      <c r="X25" s="4" t="s">
        <v>35</v>
      </c>
      <c r="Y25" s="4" t="s">
        <v>143</v>
      </c>
    </row>
    <row r="26" s="4" customFormat="1" spans="1:25">
      <c r="A26" s="4" t="s">
        <v>144</v>
      </c>
      <c r="B26" s="4" t="s">
        <v>26</v>
      </c>
      <c r="C26" s="4" t="s">
        <v>27</v>
      </c>
      <c r="D26" s="4" t="s">
        <v>145</v>
      </c>
      <c r="E26" s="4" t="s">
        <v>146</v>
      </c>
      <c r="F26" s="6">
        <v>44806</v>
      </c>
      <c r="G26" s="6">
        <v>44807</v>
      </c>
      <c r="H26" s="4">
        <v>1</v>
      </c>
      <c r="I26" s="4">
        <v>1</v>
      </c>
      <c r="J26" s="4">
        <v>1</v>
      </c>
      <c r="K26" s="4" t="s">
        <v>30</v>
      </c>
      <c r="L26" s="4">
        <v>619</v>
      </c>
      <c r="M26" s="4">
        <v>619</v>
      </c>
      <c r="N26" s="4" t="s">
        <v>147</v>
      </c>
      <c r="O26" s="4" t="s">
        <v>32</v>
      </c>
      <c r="P26" s="4" t="s">
        <v>33</v>
      </c>
      <c r="Q26" s="4">
        <v>0</v>
      </c>
      <c r="R26" s="7">
        <v>44801</v>
      </c>
      <c r="S26" s="6">
        <v>44810</v>
      </c>
      <c r="T26" s="4" t="s">
        <v>34</v>
      </c>
      <c r="U26" s="4">
        <v>619</v>
      </c>
      <c r="V26" s="4">
        <v>0</v>
      </c>
      <c r="W26" s="4">
        <v>0</v>
      </c>
      <c r="X26" s="4" t="s">
        <v>35</v>
      </c>
      <c r="Y26" s="4" t="s">
        <v>35</v>
      </c>
    </row>
    <row r="27" s="4" customFormat="1" spans="1:25">
      <c r="A27" s="4" t="s">
        <v>148</v>
      </c>
      <c r="B27" s="4" t="s">
        <v>26</v>
      </c>
      <c r="C27" s="4" t="s">
        <v>27</v>
      </c>
      <c r="D27" s="4" t="s">
        <v>149</v>
      </c>
      <c r="E27" s="4" t="s">
        <v>150</v>
      </c>
      <c r="F27" s="6">
        <v>44806</v>
      </c>
      <c r="G27" s="6">
        <v>44807</v>
      </c>
      <c r="H27" s="4">
        <v>1</v>
      </c>
      <c r="I27" s="4">
        <v>1</v>
      </c>
      <c r="J27" s="4">
        <v>1</v>
      </c>
      <c r="K27" s="4" t="s">
        <v>30</v>
      </c>
      <c r="L27" s="4">
        <v>345</v>
      </c>
      <c r="M27" s="4">
        <v>345</v>
      </c>
      <c r="N27" s="4" t="s">
        <v>151</v>
      </c>
      <c r="O27" s="4" t="s">
        <v>32</v>
      </c>
      <c r="P27" s="4" t="s">
        <v>33</v>
      </c>
      <c r="Q27" s="4">
        <v>0</v>
      </c>
      <c r="R27" s="7">
        <v>44801</v>
      </c>
      <c r="S27" s="6">
        <v>44810</v>
      </c>
      <c r="T27" s="4" t="s">
        <v>34</v>
      </c>
      <c r="U27" s="4">
        <v>345</v>
      </c>
      <c r="V27" s="4">
        <v>0</v>
      </c>
      <c r="W27" s="4">
        <v>0</v>
      </c>
      <c r="X27" s="4" t="s">
        <v>35</v>
      </c>
      <c r="Y27" s="4" t="s">
        <v>152</v>
      </c>
    </row>
    <row r="28" s="4" customFormat="1" spans="1:25">
      <c r="A28" s="4" t="s">
        <v>153</v>
      </c>
      <c r="B28" s="4" t="s">
        <v>26</v>
      </c>
      <c r="C28" s="4" t="s">
        <v>27</v>
      </c>
      <c r="D28" s="4" t="s">
        <v>154</v>
      </c>
      <c r="E28" s="4" t="s">
        <v>155</v>
      </c>
      <c r="F28" s="6">
        <v>44806</v>
      </c>
      <c r="G28" s="6">
        <v>44807</v>
      </c>
      <c r="H28" s="4">
        <v>1</v>
      </c>
      <c r="I28" s="4">
        <v>1</v>
      </c>
      <c r="J28" s="4">
        <v>1</v>
      </c>
      <c r="K28" s="4" t="s">
        <v>30</v>
      </c>
      <c r="L28" s="4">
        <v>361</v>
      </c>
      <c r="M28" s="4">
        <v>361</v>
      </c>
      <c r="N28" s="4" t="s">
        <v>156</v>
      </c>
      <c r="O28" s="4" t="s">
        <v>32</v>
      </c>
      <c r="P28" s="4" t="s">
        <v>33</v>
      </c>
      <c r="Q28" s="4">
        <v>0</v>
      </c>
      <c r="R28" s="7">
        <v>44802</v>
      </c>
      <c r="S28" s="6">
        <v>44810</v>
      </c>
      <c r="T28" s="4" t="s">
        <v>34</v>
      </c>
      <c r="U28" s="4">
        <v>361</v>
      </c>
      <c r="V28" s="4">
        <v>0</v>
      </c>
      <c r="W28" s="4">
        <v>0</v>
      </c>
      <c r="X28" s="4" t="s">
        <v>157</v>
      </c>
      <c r="Y28" s="4" t="s">
        <v>158</v>
      </c>
    </row>
    <row r="29" s="4" customFormat="1" spans="1:25">
      <c r="A29" s="4" t="s">
        <v>159</v>
      </c>
      <c r="B29" s="4" t="s">
        <v>26</v>
      </c>
      <c r="C29" s="4" t="s">
        <v>27</v>
      </c>
      <c r="D29" s="4" t="s">
        <v>160</v>
      </c>
      <c r="E29" s="4" t="s">
        <v>161</v>
      </c>
      <c r="F29" s="6">
        <v>44806</v>
      </c>
      <c r="G29" s="6">
        <v>44807</v>
      </c>
      <c r="H29" s="4">
        <v>1</v>
      </c>
      <c r="I29" s="4">
        <v>1</v>
      </c>
      <c r="J29" s="4">
        <v>1</v>
      </c>
      <c r="K29" s="4" t="s">
        <v>30</v>
      </c>
      <c r="L29" s="4">
        <v>767</v>
      </c>
      <c r="M29" s="4">
        <v>767</v>
      </c>
      <c r="N29" s="4" t="s">
        <v>162</v>
      </c>
      <c r="O29" s="4" t="s">
        <v>32</v>
      </c>
      <c r="P29" s="4" t="s">
        <v>33</v>
      </c>
      <c r="Q29" s="4">
        <v>0</v>
      </c>
      <c r="R29" s="7">
        <v>44802</v>
      </c>
      <c r="S29" s="6">
        <v>44810</v>
      </c>
      <c r="T29" s="4" t="s">
        <v>34</v>
      </c>
      <c r="U29" s="4">
        <v>767</v>
      </c>
      <c r="V29" s="4">
        <v>0</v>
      </c>
      <c r="W29" s="4">
        <v>0</v>
      </c>
      <c r="X29" s="4" t="s">
        <v>163</v>
      </c>
      <c r="Y29" s="4" t="s">
        <v>35</v>
      </c>
    </row>
    <row r="30" s="4" customFormat="1" spans="1:25">
      <c r="A30" s="4" t="s">
        <v>164</v>
      </c>
      <c r="B30" s="4" t="s">
        <v>26</v>
      </c>
      <c r="C30" s="4" t="s">
        <v>27</v>
      </c>
      <c r="D30" s="4" t="s">
        <v>165</v>
      </c>
      <c r="E30" s="4" t="s">
        <v>46</v>
      </c>
      <c r="F30" s="6">
        <v>44803</v>
      </c>
      <c r="G30" s="6">
        <v>44807</v>
      </c>
      <c r="H30" s="4">
        <v>1</v>
      </c>
      <c r="I30" s="4">
        <v>4</v>
      </c>
      <c r="J30" s="4">
        <v>4</v>
      </c>
      <c r="K30" s="4" t="s">
        <v>30</v>
      </c>
      <c r="L30" s="4">
        <v>2036</v>
      </c>
      <c r="M30" s="4">
        <v>2036</v>
      </c>
      <c r="N30" s="4" t="s">
        <v>166</v>
      </c>
      <c r="O30" s="4" t="s">
        <v>32</v>
      </c>
      <c r="P30" s="4" t="s">
        <v>33</v>
      </c>
      <c r="Q30" s="4">
        <v>0</v>
      </c>
      <c r="R30" s="7">
        <v>44802</v>
      </c>
      <c r="S30" s="6">
        <v>44810</v>
      </c>
      <c r="T30" s="4" t="s">
        <v>34</v>
      </c>
      <c r="U30" s="4">
        <v>2036</v>
      </c>
      <c r="V30" s="4">
        <v>0</v>
      </c>
      <c r="W30" s="4">
        <v>0</v>
      </c>
      <c r="X30" s="4" t="s">
        <v>35</v>
      </c>
      <c r="Y30" s="4" t="s">
        <v>167</v>
      </c>
    </row>
    <row r="31" s="4" customFormat="1" spans="1:25">
      <c r="A31" s="4" t="s">
        <v>168</v>
      </c>
      <c r="B31" s="4" t="s">
        <v>26</v>
      </c>
      <c r="C31" s="4" t="s">
        <v>27</v>
      </c>
      <c r="D31" s="4" t="s">
        <v>169</v>
      </c>
      <c r="E31" s="4" t="s">
        <v>170</v>
      </c>
      <c r="F31" s="6">
        <v>44803</v>
      </c>
      <c r="G31" s="6">
        <v>44807</v>
      </c>
      <c r="H31" s="4">
        <v>1</v>
      </c>
      <c r="I31" s="4">
        <v>4</v>
      </c>
      <c r="J31" s="4">
        <v>4</v>
      </c>
      <c r="K31" s="4" t="s">
        <v>30</v>
      </c>
      <c r="L31" s="4">
        <v>8065</v>
      </c>
      <c r="M31" s="4">
        <v>8065</v>
      </c>
      <c r="N31" s="4" t="s">
        <v>171</v>
      </c>
      <c r="O31" s="4" t="s">
        <v>32</v>
      </c>
      <c r="P31" s="4" t="s">
        <v>33</v>
      </c>
      <c r="Q31" s="4">
        <v>0</v>
      </c>
      <c r="R31" s="7">
        <v>44802</v>
      </c>
      <c r="S31" s="6">
        <v>44810</v>
      </c>
      <c r="T31" s="4" t="s">
        <v>34</v>
      </c>
      <c r="U31" s="4">
        <v>8065</v>
      </c>
      <c r="V31" s="4">
        <v>0</v>
      </c>
      <c r="W31" s="4">
        <v>0</v>
      </c>
      <c r="X31" s="4" t="s">
        <v>35</v>
      </c>
      <c r="Y31" s="4" t="s">
        <v>35</v>
      </c>
    </row>
    <row r="32" s="4" customFormat="1" spans="1:25">
      <c r="A32" s="4" t="s">
        <v>172</v>
      </c>
      <c r="B32" s="4" t="s">
        <v>26</v>
      </c>
      <c r="C32" s="4" t="s">
        <v>27</v>
      </c>
      <c r="D32" s="4" t="s">
        <v>173</v>
      </c>
      <c r="E32" s="4" t="s">
        <v>174</v>
      </c>
      <c r="F32" s="6">
        <v>44803</v>
      </c>
      <c r="G32" s="6">
        <v>44807</v>
      </c>
      <c r="H32" s="4">
        <v>1</v>
      </c>
      <c r="I32" s="4">
        <v>4</v>
      </c>
      <c r="J32" s="4">
        <v>4</v>
      </c>
      <c r="K32" s="4" t="s">
        <v>30</v>
      </c>
      <c r="L32" s="4">
        <v>1508</v>
      </c>
      <c r="M32" s="4">
        <v>1508</v>
      </c>
      <c r="N32" s="4" t="s">
        <v>175</v>
      </c>
      <c r="O32" s="4" t="s">
        <v>32</v>
      </c>
      <c r="P32" s="4" t="s">
        <v>33</v>
      </c>
      <c r="Q32" s="4">
        <v>0</v>
      </c>
      <c r="R32" s="7">
        <v>44803</v>
      </c>
      <c r="S32" s="6">
        <v>44810</v>
      </c>
      <c r="T32" s="4" t="s">
        <v>34</v>
      </c>
      <c r="U32" s="4">
        <v>1508</v>
      </c>
      <c r="V32" s="4">
        <v>0</v>
      </c>
      <c r="W32" s="4">
        <v>0</v>
      </c>
      <c r="X32" s="4" t="s">
        <v>35</v>
      </c>
      <c r="Y32" s="4" t="s">
        <v>35</v>
      </c>
    </row>
    <row r="33" s="4" customFormat="1" spans="1:25">
      <c r="A33" s="4" t="s">
        <v>176</v>
      </c>
      <c r="B33" s="4" t="s">
        <v>26</v>
      </c>
      <c r="C33" s="4" t="s">
        <v>27</v>
      </c>
      <c r="D33" s="4" t="s">
        <v>177</v>
      </c>
      <c r="E33" s="4" t="s">
        <v>178</v>
      </c>
      <c r="F33" s="6">
        <v>44806</v>
      </c>
      <c r="G33" s="6">
        <v>44807</v>
      </c>
      <c r="H33" s="4">
        <v>1</v>
      </c>
      <c r="I33" s="4">
        <v>1</v>
      </c>
      <c r="J33" s="4">
        <v>1</v>
      </c>
      <c r="K33" s="4" t="s">
        <v>30</v>
      </c>
      <c r="L33" s="4">
        <v>382</v>
      </c>
      <c r="M33" s="4">
        <v>382</v>
      </c>
      <c r="N33" s="4" t="s">
        <v>179</v>
      </c>
      <c r="O33" s="4" t="s">
        <v>32</v>
      </c>
      <c r="P33" s="4" t="s">
        <v>33</v>
      </c>
      <c r="Q33" s="4">
        <v>0</v>
      </c>
      <c r="R33" s="7">
        <v>44803</v>
      </c>
      <c r="S33" s="6">
        <v>44810</v>
      </c>
      <c r="T33" s="4" t="s">
        <v>34</v>
      </c>
      <c r="U33" s="4">
        <v>382</v>
      </c>
      <c r="V33" s="4">
        <v>0</v>
      </c>
      <c r="W33" s="4">
        <v>0</v>
      </c>
      <c r="X33" s="4" t="s">
        <v>35</v>
      </c>
      <c r="Y33" s="4" t="s">
        <v>180</v>
      </c>
    </row>
    <row r="34" s="4" customFormat="1" spans="1:25">
      <c r="A34" s="4" t="s">
        <v>181</v>
      </c>
      <c r="B34" s="4" t="s">
        <v>26</v>
      </c>
      <c r="C34" s="4" t="s">
        <v>27</v>
      </c>
      <c r="D34" s="4" t="s">
        <v>182</v>
      </c>
      <c r="E34" s="4" t="s">
        <v>183</v>
      </c>
      <c r="F34" s="6">
        <v>44806</v>
      </c>
      <c r="G34" s="6">
        <v>44807</v>
      </c>
      <c r="H34" s="4">
        <v>2</v>
      </c>
      <c r="I34" s="4">
        <v>1</v>
      </c>
      <c r="J34" s="4">
        <v>2</v>
      </c>
      <c r="K34" s="4" t="s">
        <v>30</v>
      </c>
      <c r="L34" s="4">
        <v>246</v>
      </c>
      <c r="M34" s="4">
        <v>246</v>
      </c>
      <c r="N34" s="4" t="s">
        <v>184</v>
      </c>
      <c r="O34" s="4" t="s">
        <v>32</v>
      </c>
      <c r="P34" s="4" t="s">
        <v>33</v>
      </c>
      <c r="Q34" s="4">
        <v>0</v>
      </c>
      <c r="R34" s="7">
        <v>44804</v>
      </c>
      <c r="S34" s="6">
        <v>44810</v>
      </c>
      <c r="T34" s="4" t="s">
        <v>34</v>
      </c>
      <c r="U34" s="4">
        <v>246</v>
      </c>
      <c r="V34" s="4">
        <v>0</v>
      </c>
      <c r="W34" s="4">
        <v>0</v>
      </c>
      <c r="X34" s="4" t="s">
        <v>35</v>
      </c>
      <c r="Y34" s="4" t="s">
        <v>185</v>
      </c>
    </row>
    <row r="35" s="4" customFormat="1" spans="1:25">
      <c r="A35" s="4" t="s">
        <v>186</v>
      </c>
      <c r="B35" s="4" t="s">
        <v>26</v>
      </c>
      <c r="C35" s="4" t="s">
        <v>27</v>
      </c>
      <c r="D35" s="4" t="s">
        <v>187</v>
      </c>
      <c r="E35" s="4" t="s">
        <v>188</v>
      </c>
      <c r="F35" s="6">
        <v>44805</v>
      </c>
      <c r="G35" s="6">
        <v>44807</v>
      </c>
      <c r="H35" s="4">
        <v>2</v>
      </c>
      <c r="I35" s="4">
        <v>2</v>
      </c>
      <c r="J35" s="4">
        <v>4</v>
      </c>
      <c r="K35" s="4" t="s">
        <v>30</v>
      </c>
      <c r="L35" s="4">
        <v>4472</v>
      </c>
      <c r="M35" s="4">
        <v>4472</v>
      </c>
      <c r="N35" s="4" t="s">
        <v>189</v>
      </c>
      <c r="O35" s="4" t="s">
        <v>32</v>
      </c>
      <c r="P35" s="4" t="s">
        <v>33</v>
      </c>
      <c r="Q35" s="4">
        <v>0</v>
      </c>
      <c r="R35" s="7">
        <v>44803</v>
      </c>
      <c r="S35" s="6">
        <v>44810</v>
      </c>
      <c r="T35" s="4" t="s">
        <v>34</v>
      </c>
      <c r="U35" s="4">
        <v>4472</v>
      </c>
      <c r="V35" s="4">
        <v>0</v>
      </c>
      <c r="W35" s="4">
        <v>0</v>
      </c>
      <c r="X35" s="4" t="s">
        <v>35</v>
      </c>
      <c r="Y35" s="4" t="s">
        <v>190</v>
      </c>
    </row>
    <row r="36" s="4" customFormat="1" spans="1:25">
      <c r="A36" s="4" t="s">
        <v>191</v>
      </c>
      <c r="B36" s="4" t="s">
        <v>26</v>
      </c>
      <c r="C36" s="4" t="s">
        <v>27</v>
      </c>
      <c r="D36" s="4" t="s">
        <v>192</v>
      </c>
      <c r="E36" s="4" t="s">
        <v>193</v>
      </c>
      <c r="F36" s="6">
        <v>44806</v>
      </c>
      <c r="G36" s="6">
        <v>44807</v>
      </c>
      <c r="H36" s="4">
        <v>1</v>
      </c>
      <c r="I36" s="4">
        <v>1</v>
      </c>
      <c r="J36" s="4">
        <v>1</v>
      </c>
      <c r="K36" s="4" t="s">
        <v>30</v>
      </c>
      <c r="L36" s="4">
        <v>298</v>
      </c>
      <c r="M36" s="4">
        <v>298</v>
      </c>
      <c r="N36" s="4" t="s">
        <v>194</v>
      </c>
      <c r="O36" s="4" t="s">
        <v>32</v>
      </c>
      <c r="P36" s="4" t="s">
        <v>33</v>
      </c>
      <c r="Q36" s="4">
        <v>0</v>
      </c>
      <c r="R36" s="7">
        <v>44805</v>
      </c>
      <c r="S36" s="6">
        <v>44810</v>
      </c>
      <c r="T36" s="4" t="s">
        <v>34</v>
      </c>
      <c r="U36" s="4">
        <v>298</v>
      </c>
      <c r="V36" s="4">
        <v>0</v>
      </c>
      <c r="W36" s="4">
        <v>0</v>
      </c>
      <c r="X36" s="4" t="s">
        <v>35</v>
      </c>
      <c r="Y36" s="4" t="s">
        <v>195</v>
      </c>
    </row>
    <row r="37" s="4" customFormat="1" spans="1:25">
      <c r="A37" s="4" t="s">
        <v>196</v>
      </c>
      <c r="B37" s="4" t="s">
        <v>26</v>
      </c>
      <c r="C37" s="4" t="s">
        <v>27</v>
      </c>
      <c r="D37" s="4" t="s">
        <v>197</v>
      </c>
      <c r="E37" s="4" t="s">
        <v>198</v>
      </c>
      <c r="F37" s="6">
        <v>44805</v>
      </c>
      <c r="G37" s="6">
        <v>44807</v>
      </c>
      <c r="H37" s="4">
        <v>1</v>
      </c>
      <c r="I37" s="4">
        <v>2</v>
      </c>
      <c r="J37" s="4">
        <v>2</v>
      </c>
      <c r="K37" s="4" t="s">
        <v>30</v>
      </c>
      <c r="L37" s="4">
        <v>244</v>
      </c>
      <c r="M37" s="4">
        <v>244</v>
      </c>
      <c r="N37" s="4" t="s">
        <v>199</v>
      </c>
      <c r="O37" s="4" t="s">
        <v>32</v>
      </c>
      <c r="P37" s="4" t="s">
        <v>33</v>
      </c>
      <c r="Q37" s="4">
        <v>0</v>
      </c>
      <c r="R37" s="7">
        <v>44805</v>
      </c>
      <c r="S37" s="6">
        <v>44810</v>
      </c>
      <c r="T37" s="4" t="s">
        <v>34</v>
      </c>
      <c r="U37" s="4">
        <v>244</v>
      </c>
      <c r="V37" s="4">
        <v>0</v>
      </c>
      <c r="W37" s="4">
        <v>0</v>
      </c>
      <c r="X37" s="4" t="s">
        <v>35</v>
      </c>
      <c r="Y37" s="4" t="s">
        <v>35</v>
      </c>
    </row>
    <row r="38" s="4" customFormat="1" spans="1:25">
      <c r="A38" s="4" t="s">
        <v>200</v>
      </c>
      <c r="B38" s="4" t="s">
        <v>26</v>
      </c>
      <c r="C38" s="4" t="s">
        <v>27</v>
      </c>
      <c r="D38" s="4" t="s">
        <v>201</v>
      </c>
      <c r="E38" s="4" t="s">
        <v>46</v>
      </c>
      <c r="F38" s="6">
        <v>44806</v>
      </c>
      <c r="G38" s="6">
        <v>44807</v>
      </c>
      <c r="H38" s="4">
        <v>1</v>
      </c>
      <c r="I38" s="4">
        <v>1</v>
      </c>
      <c r="J38" s="4">
        <v>1</v>
      </c>
      <c r="K38" s="4" t="s">
        <v>30</v>
      </c>
      <c r="L38" s="4">
        <v>431</v>
      </c>
      <c r="M38" s="4">
        <v>431</v>
      </c>
      <c r="N38" s="4" t="s">
        <v>202</v>
      </c>
      <c r="O38" s="4" t="s">
        <v>32</v>
      </c>
      <c r="P38" s="4" t="s">
        <v>33</v>
      </c>
      <c r="Q38" s="4">
        <v>0</v>
      </c>
      <c r="R38" s="7">
        <v>44805</v>
      </c>
      <c r="S38" s="6">
        <v>44810</v>
      </c>
      <c r="T38" s="4" t="s">
        <v>34</v>
      </c>
      <c r="U38" s="4">
        <v>431</v>
      </c>
      <c r="V38" s="4">
        <v>0</v>
      </c>
      <c r="W38" s="4">
        <v>0</v>
      </c>
      <c r="X38" s="4" t="s">
        <v>35</v>
      </c>
      <c r="Y38" s="4" t="s">
        <v>203</v>
      </c>
    </row>
    <row r="39" s="4" customFormat="1" spans="1:25">
      <c r="A39" s="4" t="s">
        <v>204</v>
      </c>
      <c r="B39" s="4" t="s">
        <v>26</v>
      </c>
      <c r="C39" s="4" t="s">
        <v>27</v>
      </c>
      <c r="D39" s="4" t="s">
        <v>201</v>
      </c>
      <c r="E39" s="4" t="s">
        <v>46</v>
      </c>
      <c r="F39" s="6">
        <v>44806</v>
      </c>
      <c r="G39" s="6">
        <v>44807</v>
      </c>
      <c r="H39" s="4">
        <v>1</v>
      </c>
      <c r="I39" s="4">
        <v>1</v>
      </c>
      <c r="J39" s="4">
        <v>1</v>
      </c>
      <c r="K39" s="4" t="s">
        <v>30</v>
      </c>
      <c r="L39" s="4">
        <v>431</v>
      </c>
      <c r="M39" s="4">
        <v>431</v>
      </c>
      <c r="N39" s="4" t="s">
        <v>205</v>
      </c>
      <c r="O39" s="4" t="s">
        <v>32</v>
      </c>
      <c r="P39" s="4" t="s">
        <v>33</v>
      </c>
      <c r="Q39" s="4">
        <v>0</v>
      </c>
      <c r="R39" s="7">
        <v>44805</v>
      </c>
      <c r="S39" s="6">
        <v>44810</v>
      </c>
      <c r="T39" s="4" t="s">
        <v>34</v>
      </c>
      <c r="U39" s="4">
        <v>431</v>
      </c>
      <c r="V39" s="4">
        <v>0</v>
      </c>
      <c r="W39" s="4">
        <v>0</v>
      </c>
      <c r="X39" s="4" t="s">
        <v>206</v>
      </c>
      <c r="Y39" s="4" t="s">
        <v>207</v>
      </c>
    </row>
    <row r="40" s="4" customFormat="1" spans="1:25">
      <c r="A40" s="4" t="s">
        <v>208</v>
      </c>
      <c r="B40" s="4" t="s">
        <v>26</v>
      </c>
      <c r="C40" s="4" t="s">
        <v>27</v>
      </c>
      <c r="D40" s="4" t="s">
        <v>201</v>
      </c>
      <c r="E40" s="4" t="s">
        <v>46</v>
      </c>
      <c r="F40" s="6">
        <v>44806</v>
      </c>
      <c r="G40" s="6">
        <v>44807</v>
      </c>
      <c r="H40" s="4">
        <v>1</v>
      </c>
      <c r="I40" s="4">
        <v>1</v>
      </c>
      <c r="J40" s="4">
        <v>1</v>
      </c>
      <c r="K40" s="4" t="s">
        <v>30</v>
      </c>
      <c r="L40" s="4">
        <v>431</v>
      </c>
      <c r="M40" s="4">
        <v>431</v>
      </c>
      <c r="N40" s="4" t="s">
        <v>209</v>
      </c>
      <c r="O40" s="4" t="s">
        <v>32</v>
      </c>
      <c r="P40" s="4" t="s">
        <v>33</v>
      </c>
      <c r="Q40" s="4">
        <v>0</v>
      </c>
      <c r="R40" s="7">
        <v>44805</v>
      </c>
      <c r="S40" s="6">
        <v>44810</v>
      </c>
      <c r="T40" s="4" t="s">
        <v>34</v>
      </c>
      <c r="U40" s="4">
        <v>431</v>
      </c>
      <c r="V40" s="4">
        <v>0</v>
      </c>
      <c r="W40" s="4">
        <v>0</v>
      </c>
      <c r="X40" s="4" t="s">
        <v>35</v>
      </c>
      <c r="Y40" s="4" t="s">
        <v>210</v>
      </c>
    </row>
    <row r="41" s="4" customFormat="1" spans="1:25">
      <c r="A41" s="4" t="s">
        <v>211</v>
      </c>
      <c r="B41" s="4" t="s">
        <v>26</v>
      </c>
      <c r="C41" s="4" t="s">
        <v>27</v>
      </c>
      <c r="D41" s="4" t="s">
        <v>212</v>
      </c>
      <c r="E41" s="4" t="s">
        <v>213</v>
      </c>
      <c r="F41" s="6">
        <v>44806</v>
      </c>
      <c r="G41" s="6">
        <v>44807</v>
      </c>
      <c r="H41" s="4">
        <v>1</v>
      </c>
      <c r="I41" s="4">
        <v>1</v>
      </c>
      <c r="J41" s="4">
        <v>1</v>
      </c>
      <c r="K41" s="4" t="s">
        <v>30</v>
      </c>
      <c r="L41" s="4">
        <v>620</v>
      </c>
      <c r="M41" s="4">
        <v>620</v>
      </c>
      <c r="N41" s="4" t="s">
        <v>214</v>
      </c>
      <c r="O41" s="4" t="s">
        <v>32</v>
      </c>
      <c r="P41" s="4" t="s">
        <v>33</v>
      </c>
      <c r="Q41" s="4">
        <v>0</v>
      </c>
      <c r="R41" s="7">
        <v>44805</v>
      </c>
      <c r="S41" s="6">
        <v>44810</v>
      </c>
      <c r="T41" s="4" t="s">
        <v>34</v>
      </c>
      <c r="U41" s="4">
        <v>620</v>
      </c>
      <c r="V41" s="4">
        <v>0</v>
      </c>
      <c r="W41" s="4">
        <v>0</v>
      </c>
      <c r="X41" s="4" t="s">
        <v>35</v>
      </c>
      <c r="Y41" s="4" t="s">
        <v>215</v>
      </c>
    </row>
    <row r="42" s="4" customFormat="1" spans="1:25">
      <c r="A42" s="4" t="s">
        <v>216</v>
      </c>
      <c r="B42" s="4" t="s">
        <v>26</v>
      </c>
      <c r="C42" s="4" t="s">
        <v>27</v>
      </c>
      <c r="D42" s="4" t="s">
        <v>217</v>
      </c>
      <c r="E42" s="4" t="s">
        <v>218</v>
      </c>
      <c r="F42" s="6">
        <v>44806</v>
      </c>
      <c r="G42" s="6">
        <v>44807</v>
      </c>
      <c r="H42" s="4">
        <v>1</v>
      </c>
      <c r="I42" s="4">
        <v>1</v>
      </c>
      <c r="J42" s="4">
        <v>1</v>
      </c>
      <c r="K42" s="4" t="s">
        <v>30</v>
      </c>
      <c r="L42" s="4">
        <v>843</v>
      </c>
      <c r="M42" s="4">
        <v>843</v>
      </c>
      <c r="N42" s="4" t="s">
        <v>219</v>
      </c>
      <c r="O42" s="4" t="s">
        <v>32</v>
      </c>
      <c r="P42" s="4" t="s">
        <v>33</v>
      </c>
      <c r="Q42" s="4">
        <v>0</v>
      </c>
      <c r="R42" s="7">
        <v>44805</v>
      </c>
      <c r="S42" s="6">
        <v>44810</v>
      </c>
      <c r="T42" s="4" t="s">
        <v>34</v>
      </c>
      <c r="U42" s="4">
        <v>843</v>
      </c>
      <c r="V42" s="4">
        <v>0</v>
      </c>
      <c r="W42" s="4">
        <v>0</v>
      </c>
      <c r="X42" s="4" t="s">
        <v>35</v>
      </c>
      <c r="Y42" s="4" t="s">
        <v>220</v>
      </c>
    </row>
    <row r="43" s="4" customFormat="1" spans="1:25">
      <c r="A43" s="4" t="s">
        <v>221</v>
      </c>
      <c r="B43" s="4" t="s">
        <v>26</v>
      </c>
      <c r="C43" s="4" t="s">
        <v>27</v>
      </c>
      <c r="D43" s="4" t="s">
        <v>222</v>
      </c>
      <c r="E43" s="4" t="s">
        <v>79</v>
      </c>
      <c r="F43" s="6">
        <v>44806</v>
      </c>
      <c r="G43" s="6">
        <v>44807</v>
      </c>
      <c r="H43" s="4">
        <v>1</v>
      </c>
      <c r="I43" s="4">
        <v>1</v>
      </c>
      <c r="J43" s="4">
        <v>1</v>
      </c>
      <c r="K43" s="4" t="s">
        <v>30</v>
      </c>
      <c r="L43" s="4">
        <v>974</v>
      </c>
      <c r="M43" s="4">
        <v>974</v>
      </c>
      <c r="N43" s="4" t="s">
        <v>223</v>
      </c>
      <c r="O43" s="4" t="s">
        <v>32</v>
      </c>
      <c r="P43" s="4" t="s">
        <v>33</v>
      </c>
      <c r="Q43" s="4">
        <v>0</v>
      </c>
      <c r="R43" s="7">
        <v>44806</v>
      </c>
      <c r="S43" s="6">
        <v>44810</v>
      </c>
      <c r="T43" s="4" t="s">
        <v>34</v>
      </c>
      <c r="U43" s="4">
        <v>974</v>
      </c>
      <c r="V43" s="4">
        <v>0</v>
      </c>
      <c r="W43" s="4">
        <v>0</v>
      </c>
      <c r="X43" s="4" t="s">
        <v>224</v>
      </c>
      <c r="Y43" s="4" t="s">
        <v>35</v>
      </c>
    </row>
    <row r="44" s="4" customFormat="1" spans="1:25">
      <c r="A44" s="4" t="s">
        <v>225</v>
      </c>
      <c r="B44" s="4" t="s">
        <v>26</v>
      </c>
      <c r="C44" s="4" t="s">
        <v>27</v>
      </c>
      <c r="D44" s="4" t="s">
        <v>226</v>
      </c>
      <c r="E44" s="4"/>
      <c r="F44" s="6">
        <v>44806</v>
      </c>
      <c r="G44" s="6">
        <v>44807</v>
      </c>
      <c r="H44" s="4">
        <v>0</v>
      </c>
      <c r="I44" s="4">
        <v>1</v>
      </c>
      <c r="J44" s="4">
        <v>0</v>
      </c>
      <c r="K44" s="4" t="s">
        <v>30</v>
      </c>
      <c r="L44" s="4">
        <v>1678</v>
      </c>
      <c r="M44" s="4">
        <v>1678</v>
      </c>
      <c r="N44" s="4"/>
      <c r="O44" s="4" t="s">
        <v>32</v>
      </c>
      <c r="P44" s="4" t="s">
        <v>33</v>
      </c>
      <c r="Q44" s="4">
        <v>0</v>
      </c>
      <c r="R44" s="7">
        <v>44806</v>
      </c>
      <c r="S44" s="6">
        <v>44810</v>
      </c>
      <c r="T44" s="4" t="s">
        <v>34</v>
      </c>
      <c r="U44" s="4">
        <v>1678</v>
      </c>
      <c r="V44" s="4">
        <v>0</v>
      </c>
      <c r="W44" s="4">
        <v>0</v>
      </c>
      <c r="X44" s="4" t="s">
        <v>35</v>
      </c>
      <c r="Y44" s="4" t="s">
        <v>35</v>
      </c>
    </row>
    <row r="45" s="4" customFormat="1" spans="1:25">
      <c r="A45" s="4" t="s">
        <v>227</v>
      </c>
      <c r="B45" s="4" t="s">
        <v>26</v>
      </c>
      <c r="C45" s="4" t="s">
        <v>27</v>
      </c>
      <c r="D45" s="4" t="s">
        <v>228</v>
      </c>
      <c r="E45" s="4" t="s">
        <v>229</v>
      </c>
      <c r="F45" s="6">
        <v>44806</v>
      </c>
      <c r="G45" s="6">
        <v>44807</v>
      </c>
      <c r="H45" s="4">
        <v>1</v>
      </c>
      <c r="I45" s="4">
        <v>1</v>
      </c>
      <c r="J45" s="4">
        <v>1</v>
      </c>
      <c r="K45" s="4" t="s">
        <v>30</v>
      </c>
      <c r="L45" s="4">
        <v>533</v>
      </c>
      <c r="M45" s="4">
        <v>533</v>
      </c>
      <c r="N45" s="4" t="s">
        <v>230</v>
      </c>
      <c r="O45" s="4" t="s">
        <v>32</v>
      </c>
      <c r="P45" s="4" t="s">
        <v>33</v>
      </c>
      <c r="Q45" s="4">
        <v>0</v>
      </c>
      <c r="R45" s="7">
        <v>44806</v>
      </c>
      <c r="S45" s="6">
        <v>44810</v>
      </c>
      <c r="T45" s="4" t="s">
        <v>34</v>
      </c>
      <c r="U45" s="4">
        <v>533</v>
      </c>
      <c r="V45" s="4">
        <v>0</v>
      </c>
      <c r="W45" s="4">
        <v>0</v>
      </c>
      <c r="X45" s="4" t="s">
        <v>35</v>
      </c>
      <c r="Y45" s="4" t="s">
        <v>35</v>
      </c>
    </row>
    <row r="46" s="4" customFormat="1" spans="1:25">
      <c r="A46" s="4" t="s">
        <v>231</v>
      </c>
      <c r="B46" s="4" t="s">
        <v>26</v>
      </c>
      <c r="C46" s="4" t="s">
        <v>27</v>
      </c>
      <c r="D46" s="4" t="s">
        <v>232</v>
      </c>
      <c r="E46" s="4" t="s">
        <v>233</v>
      </c>
      <c r="F46" s="6">
        <v>44806</v>
      </c>
      <c r="G46" s="6">
        <v>44807</v>
      </c>
      <c r="H46" s="4">
        <v>1</v>
      </c>
      <c r="I46" s="4">
        <v>1</v>
      </c>
      <c r="J46" s="4">
        <v>1</v>
      </c>
      <c r="K46" s="4" t="s">
        <v>30</v>
      </c>
      <c r="L46" s="4">
        <v>1505</v>
      </c>
      <c r="M46" s="4">
        <v>1505</v>
      </c>
      <c r="N46" s="4" t="s">
        <v>234</v>
      </c>
      <c r="O46" s="4" t="s">
        <v>32</v>
      </c>
      <c r="P46" s="4" t="s">
        <v>33</v>
      </c>
      <c r="Q46" s="4">
        <v>0</v>
      </c>
      <c r="R46" s="7">
        <v>44806</v>
      </c>
      <c r="S46" s="6">
        <v>44810</v>
      </c>
      <c r="T46" s="4" t="s">
        <v>34</v>
      </c>
      <c r="U46" s="4">
        <v>1505</v>
      </c>
      <c r="V46" s="4">
        <v>0</v>
      </c>
      <c r="W46" s="4">
        <v>0</v>
      </c>
      <c r="X46" s="4" t="s">
        <v>35</v>
      </c>
      <c r="Y46" s="4" t="s">
        <v>138</v>
      </c>
    </row>
    <row r="47" s="4" customFormat="1" spans="1:25">
      <c r="A47" s="4" t="s">
        <v>235</v>
      </c>
      <c r="B47" s="4" t="s">
        <v>26</v>
      </c>
      <c r="C47" s="4" t="s">
        <v>27</v>
      </c>
      <c r="D47" s="4" t="s">
        <v>236</v>
      </c>
      <c r="E47" s="4" t="s">
        <v>237</v>
      </c>
      <c r="F47" s="6">
        <v>44806</v>
      </c>
      <c r="G47" s="6">
        <v>44807</v>
      </c>
      <c r="H47" s="4">
        <v>1</v>
      </c>
      <c r="I47" s="4">
        <v>1</v>
      </c>
      <c r="J47" s="4">
        <v>1</v>
      </c>
      <c r="K47" s="4" t="s">
        <v>30</v>
      </c>
      <c r="L47" s="4">
        <v>294</v>
      </c>
      <c r="M47" s="4">
        <v>294</v>
      </c>
      <c r="N47" s="4" t="s">
        <v>238</v>
      </c>
      <c r="O47" s="4" t="s">
        <v>32</v>
      </c>
      <c r="P47" s="4" t="s">
        <v>33</v>
      </c>
      <c r="Q47" s="4">
        <v>0</v>
      </c>
      <c r="R47" s="7">
        <v>44806</v>
      </c>
      <c r="S47" s="6">
        <v>44810</v>
      </c>
      <c r="T47" s="4" t="s">
        <v>34</v>
      </c>
      <c r="U47" s="4">
        <v>294</v>
      </c>
      <c r="V47" s="4">
        <v>0</v>
      </c>
      <c r="W47" s="4">
        <v>0</v>
      </c>
      <c r="X47" s="4" t="s">
        <v>239</v>
      </c>
      <c r="Y47" s="4" t="s">
        <v>35</v>
      </c>
    </row>
    <row r="48" s="4" customFormat="1" spans="1:25">
      <c r="A48" s="4" t="s">
        <v>240</v>
      </c>
      <c r="B48" s="4" t="s">
        <v>26</v>
      </c>
      <c r="C48" s="4" t="s">
        <v>27</v>
      </c>
      <c r="D48" s="4" t="s">
        <v>241</v>
      </c>
      <c r="E48" s="4" t="s">
        <v>242</v>
      </c>
      <c r="F48" s="6">
        <v>44806</v>
      </c>
      <c r="G48" s="6">
        <v>44807</v>
      </c>
      <c r="H48" s="4">
        <v>1</v>
      </c>
      <c r="I48" s="4">
        <v>1</v>
      </c>
      <c r="J48" s="4">
        <v>1</v>
      </c>
      <c r="K48" s="4" t="s">
        <v>30</v>
      </c>
      <c r="L48" s="4">
        <v>259</v>
      </c>
      <c r="M48" s="4">
        <v>259</v>
      </c>
      <c r="N48" s="4" t="s">
        <v>243</v>
      </c>
      <c r="O48" s="4" t="s">
        <v>32</v>
      </c>
      <c r="P48" s="4" t="s">
        <v>33</v>
      </c>
      <c r="Q48" s="4">
        <v>0</v>
      </c>
      <c r="R48" s="7">
        <v>44806</v>
      </c>
      <c r="S48" s="6">
        <v>44810</v>
      </c>
      <c r="T48" s="4" t="s">
        <v>34</v>
      </c>
      <c r="U48" s="4">
        <v>259</v>
      </c>
      <c r="V48" s="4">
        <v>0</v>
      </c>
      <c r="W48" s="4">
        <v>0</v>
      </c>
      <c r="X48" s="4" t="s">
        <v>35</v>
      </c>
      <c r="Y48" s="4" t="s">
        <v>35</v>
      </c>
    </row>
    <row r="49" s="4" customFormat="1" spans="1:25">
      <c r="A49" s="4" t="s">
        <v>244</v>
      </c>
      <c r="B49" s="4" t="s">
        <v>26</v>
      </c>
      <c r="C49" s="4" t="s">
        <v>27</v>
      </c>
      <c r="D49" s="4" t="s">
        <v>245</v>
      </c>
      <c r="E49" s="4" t="s">
        <v>246</v>
      </c>
      <c r="F49" s="6">
        <v>44806</v>
      </c>
      <c r="G49" s="6">
        <v>44807</v>
      </c>
      <c r="H49" s="4">
        <v>1</v>
      </c>
      <c r="I49" s="4">
        <v>1</v>
      </c>
      <c r="J49" s="4">
        <v>1</v>
      </c>
      <c r="K49" s="4" t="s">
        <v>30</v>
      </c>
      <c r="L49" s="4">
        <v>204</v>
      </c>
      <c r="M49" s="4">
        <v>204</v>
      </c>
      <c r="N49" s="4" t="s">
        <v>247</v>
      </c>
      <c r="O49" s="4" t="s">
        <v>32</v>
      </c>
      <c r="P49" s="4" t="s">
        <v>33</v>
      </c>
      <c r="Q49" s="4">
        <v>0</v>
      </c>
      <c r="R49" s="7">
        <v>44806</v>
      </c>
      <c r="S49" s="6">
        <v>44810</v>
      </c>
      <c r="T49" s="4" t="s">
        <v>34</v>
      </c>
      <c r="U49" s="4">
        <v>204</v>
      </c>
      <c r="V49" s="4">
        <v>0</v>
      </c>
      <c r="W49" s="4">
        <v>0</v>
      </c>
      <c r="X49" s="4" t="s">
        <v>248</v>
      </c>
      <c r="Y49" s="4" t="s">
        <v>249</v>
      </c>
    </row>
    <row r="50" s="4" customFormat="1" spans="1:25">
      <c r="A50" s="4" t="s">
        <v>250</v>
      </c>
      <c r="B50" s="4" t="s">
        <v>26</v>
      </c>
      <c r="C50" s="4" t="s">
        <v>27</v>
      </c>
      <c r="D50" s="4" t="s">
        <v>251</v>
      </c>
      <c r="E50" s="4" t="s">
        <v>252</v>
      </c>
      <c r="F50" s="6">
        <v>44806</v>
      </c>
      <c r="G50" s="6">
        <v>44807</v>
      </c>
      <c r="H50" s="4">
        <v>1</v>
      </c>
      <c r="I50" s="4">
        <v>1</v>
      </c>
      <c r="J50" s="4">
        <v>1</v>
      </c>
      <c r="K50" s="4" t="s">
        <v>30</v>
      </c>
      <c r="L50" s="4">
        <v>6407</v>
      </c>
      <c r="M50" s="4">
        <v>6407</v>
      </c>
      <c r="N50" s="4" t="s">
        <v>253</v>
      </c>
      <c r="O50" s="4" t="s">
        <v>32</v>
      </c>
      <c r="P50" s="4" t="s">
        <v>33</v>
      </c>
      <c r="Q50" s="4">
        <v>0</v>
      </c>
      <c r="R50" s="7">
        <v>44806</v>
      </c>
      <c r="S50" s="6">
        <v>44810</v>
      </c>
      <c r="T50" s="4" t="s">
        <v>34</v>
      </c>
      <c r="U50" s="4">
        <v>6407</v>
      </c>
      <c r="V50" s="4">
        <v>0</v>
      </c>
      <c r="W50" s="4">
        <v>0</v>
      </c>
      <c r="X50" s="4" t="s">
        <v>35</v>
      </c>
      <c r="Y50" s="4" t="s">
        <v>254</v>
      </c>
    </row>
    <row r="51" s="4" customFormat="1" spans="1:25">
      <c r="A51" s="4" t="s">
        <v>255</v>
      </c>
      <c r="B51" s="4" t="s">
        <v>26</v>
      </c>
      <c r="C51" s="4" t="s">
        <v>27</v>
      </c>
      <c r="D51" s="4" t="s">
        <v>256</v>
      </c>
      <c r="E51" s="4" t="s">
        <v>42</v>
      </c>
      <c r="F51" s="6">
        <v>44806</v>
      </c>
      <c r="G51" s="6">
        <v>44807</v>
      </c>
      <c r="H51" s="4">
        <v>1</v>
      </c>
      <c r="I51" s="4">
        <v>1</v>
      </c>
      <c r="J51" s="4">
        <v>1</v>
      </c>
      <c r="K51" s="4" t="s">
        <v>30</v>
      </c>
      <c r="L51" s="4">
        <v>173</v>
      </c>
      <c r="M51" s="4">
        <v>173</v>
      </c>
      <c r="N51" s="4" t="s">
        <v>257</v>
      </c>
      <c r="O51" s="4" t="s">
        <v>32</v>
      </c>
      <c r="P51" s="4" t="s">
        <v>33</v>
      </c>
      <c r="Q51" s="4">
        <v>0</v>
      </c>
      <c r="R51" s="7">
        <v>44806</v>
      </c>
      <c r="S51" s="6">
        <v>44810</v>
      </c>
      <c r="T51" s="4" t="s">
        <v>34</v>
      </c>
      <c r="U51" s="4">
        <v>173</v>
      </c>
      <c r="V51" s="4">
        <v>0</v>
      </c>
      <c r="W51" s="4">
        <v>0</v>
      </c>
      <c r="X51" s="4" t="s">
        <v>35</v>
      </c>
      <c r="Y51" s="4" t="s">
        <v>35</v>
      </c>
    </row>
    <row r="52" s="4" customFormat="1" spans="1:25">
      <c r="A52" s="4" t="s">
        <v>258</v>
      </c>
      <c r="B52" s="4" t="s">
        <v>26</v>
      </c>
      <c r="C52" s="4" t="s">
        <v>27</v>
      </c>
      <c r="D52" s="4" t="s">
        <v>259</v>
      </c>
      <c r="E52" s="4" t="s">
        <v>260</v>
      </c>
      <c r="F52" s="6">
        <v>44806</v>
      </c>
      <c r="G52" s="6">
        <v>44807</v>
      </c>
      <c r="H52" s="4">
        <v>1</v>
      </c>
      <c r="I52" s="4">
        <v>1</v>
      </c>
      <c r="J52" s="4">
        <v>1</v>
      </c>
      <c r="K52" s="4" t="s">
        <v>30</v>
      </c>
      <c r="L52" s="4">
        <v>286</v>
      </c>
      <c r="M52" s="4">
        <v>286</v>
      </c>
      <c r="N52" s="4" t="s">
        <v>261</v>
      </c>
      <c r="O52" s="4" t="s">
        <v>32</v>
      </c>
      <c r="P52" s="4" t="s">
        <v>33</v>
      </c>
      <c r="Q52" s="4">
        <v>0</v>
      </c>
      <c r="R52" s="7">
        <v>44806</v>
      </c>
      <c r="S52" s="6">
        <v>44810</v>
      </c>
      <c r="T52" s="4" t="s">
        <v>34</v>
      </c>
      <c r="U52" s="4">
        <v>286</v>
      </c>
      <c r="V52" s="4">
        <v>0</v>
      </c>
      <c r="W52" s="4">
        <v>0</v>
      </c>
      <c r="X52" s="4" t="s">
        <v>35</v>
      </c>
      <c r="Y52" s="4" t="s">
        <v>262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1"/>
  <sheetViews>
    <sheetView tabSelected="1" topLeftCell="A40" workbookViewId="0">
      <selection activeCell="A59" sqref="A59:C61"/>
    </sheetView>
  </sheetViews>
  <sheetFormatPr defaultColWidth="9" defaultRowHeight="13.5"/>
  <cols>
    <col min="1" max="1" width="12.625" style="4"/>
    <col min="2" max="2" width="10.375" style="4"/>
    <col min="3" max="3" width="9.375" style="4"/>
    <col min="4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263</v>
      </c>
    </row>
    <row r="2" s="4" customFormat="1" spans="1:9">
      <c r="A2" s="5">
        <v>17921434729</v>
      </c>
      <c r="B2" s="6">
        <v>44803</v>
      </c>
      <c r="C2" s="6">
        <v>44807</v>
      </c>
      <c r="D2" s="4">
        <v>5472</v>
      </c>
      <c r="E2" s="4" t="str">
        <f>VLOOKUP(A2,HOP!A:L,12,0)</f>
        <v>5472.00</v>
      </c>
      <c r="F2" s="4" t="str">
        <f>VLOOKUP(A2,HOP!A:C,3,0)</f>
        <v>2547682</v>
      </c>
      <c r="G2" s="4">
        <f>D2-E2</f>
        <v>0</v>
      </c>
      <c r="H2" s="4" t="str">
        <f>$H$1&amp;F2</f>
        <v>，2547682</v>
      </c>
      <c r="I2" s="4" t="str">
        <f>VLOOKUP(A2,HOP!A:U,21,0)</f>
        <v>直连</v>
      </c>
    </row>
    <row r="3" s="4" customFormat="1" spans="1:9">
      <c r="A3" s="5">
        <v>17960862298</v>
      </c>
      <c r="B3" s="6">
        <v>44805</v>
      </c>
      <c r="C3" s="6">
        <v>44807</v>
      </c>
      <c r="D3" s="4">
        <v>2352</v>
      </c>
      <c r="E3" s="4" t="str">
        <f>VLOOKUP(A3,HOP!A:L,12,0)</f>
        <v>2352.00</v>
      </c>
      <c r="F3" s="4" t="str">
        <f>VLOOKUP(A3,HOP!A:C,3,0)</f>
        <v>2556897</v>
      </c>
      <c r="G3" s="4">
        <f t="shared" ref="G3:G34" si="0">D3-E3</f>
        <v>0</v>
      </c>
      <c r="H3" s="4" t="str">
        <f t="shared" ref="H3:H34" si="1">$H$1&amp;F3</f>
        <v>，2556897</v>
      </c>
      <c r="I3" s="4" t="str">
        <f>VLOOKUP(A3,HOP!A:U,21,0)</f>
        <v>直连</v>
      </c>
    </row>
    <row r="4" s="4" customFormat="1" spans="1:9">
      <c r="A4" s="5">
        <v>18056436635</v>
      </c>
      <c r="B4" s="6">
        <v>44805</v>
      </c>
      <c r="C4" s="6">
        <v>44807</v>
      </c>
      <c r="D4" s="4">
        <v>1988</v>
      </c>
      <c r="E4" s="4" t="str">
        <f>VLOOKUP(A4,HOP!A:L,12,0)</f>
        <v>1988.00</v>
      </c>
      <c r="F4" s="4" t="str">
        <f>VLOOKUP(A4,HOP!A:C,3,0)</f>
        <v>2577259</v>
      </c>
      <c r="G4" s="4">
        <f t="shared" si="0"/>
        <v>0</v>
      </c>
      <c r="H4" s="4" t="str">
        <f t="shared" si="1"/>
        <v>，2577259</v>
      </c>
      <c r="I4" s="4" t="str">
        <f>VLOOKUP(A4,HOP!A:U,21,0)</f>
        <v>直连</v>
      </c>
    </row>
    <row r="5" s="4" customFormat="1" spans="1:9">
      <c r="A5" s="5">
        <v>18104745027</v>
      </c>
      <c r="B5" s="6">
        <v>44805</v>
      </c>
      <c r="C5" s="6">
        <v>44807</v>
      </c>
      <c r="D5" s="4">
        <v>5715</v>
      </c>
      <c r="E5" s="4" t="str">
        <f>VLOOKUP(A5,HOP!A:L,12,0)</f>
        <v>5715.00</v>
      </c>
      <c r="F5" s="4" t="str">
        <f>VLOOKUP(A5,HOP!A:C,3,0)</f>
        <v>2588275</v>
      </c>
      <c r="G5" s="4">
        <f t="shared" si="0"/>
        <v>0</v>
      </c>
      <c r="H5" s="4" t="str">
        <f t="shared" si="1"/>
        <v>，2588275</v>
      </c>
      <c r="I5" s="4" t="str">
        <f>VLOOKUP(A5,HOP!A:U,21,0)</f>
        <v>直连</v>
      </c>
    </row>
    <row r="6" s="4" customFormat="1" spans="1:9">
      <c r="A6" s="5">
        <v>18378237990</v>
      </c>
      <c r="B6" s="6">
        <v>44804</v>
      </c>
      <c r="C6" s="6">
        <v>44807</v>
      </c>
      <c r="D6" s="4">
        <v>2911</v>
      </c>
      <c r="E6" s="4" t="str">
        <f>VLOOKUP(A6,HOP!A:L,12,0)</f>
        <v>2911.00</v>
      </c>
      <c r="F6" s="4" t="str">
        <f>VLOOKUP(A6,HOP!A:C,3,0)</f>
        <v>2619438</v>
      </c>
      <c r="G6" s="4">
        <f t="shared" si="0"/>
        <v>0</v>
      </c>
      <c r="H6" s="4" t="str">
        <f t="shared" si="1"/>
        <v>，2619438</v>
      </c>
      <c r="I6" s="4" t="str">
        <f>VLOOKUP(A6,HOP!A:U,21,0)</f>
        <v>直连</v>
      </c>
    </row>
    <row r="7" s="4" customFormat="1" spans="1:9">
      <c r="A7" s="5">
        <v>18396458867</v>
      </c>
      <c r="B7" s="6">
        <v>44804</v>
      </c>
      <c r="C7" s="6">
        <v>44807</v>
      </c>
      <c r="D7" s="4">
        <v>2821</v>
      </c>
      <c r="E7" s="4" t="str">
        <f>VLOOKUP(A7,HOP!A:L,12,0)</f>
        <v>2821.00</v>
      </c>
      <c r="F7" s="4" t="str">
        <f>VLOOKUP(A7,HOP!A:C,3,0)</f>
        <v>2621370</v>
      </c>
      <c r="G7" s="4">
        <f t="shared" si="0"/>
        <v>0</v>
      </c>
      <c r="H7" s="4" t="str">
        <f t="shared" si="1"/>
        <v>，2621370</v>
      </c>
      <c r="I7" s="4" t="str">
        <f>VLOOKUP(A7,HOP!A:U,21,0)</f>
        <v>直连</v>
      </c>
    </row>
    <row r="8" s="4" customFormat="1" spans="1:9">
      <c r="A8" s="5">
        <v>18515281912</v>
      </c>
      <c r="B8" s="6">
        <v>44806</v>
      </c>
      <c r="C8" s="6">
        <v>44807</v>
      </c>
      <c r="D8" s="4">
        <v>948</v>
      </c>
      <c r="E8" s="4" t="str">
        <f>VLOOKUP(A8,HOP!A:L,12,0)</f>
        <v>948.00</v>
      </c>
      <c r="F8" s="4" t="str">
        <f>VLOOKUP(A8,HOP!A:C,3,0)</f>
        <v>2633255</v>
      </c>
      <c r="G8" s="4">
        <f t="shared" si="0"/>
        <v>0</v>
      </c>
      <c r="H8" s="4" t="str">
        <f t="shared" si="1"/>
        <v>，2633255</v>
      </c>
      <c r="I8" s="4" t="str">
        <f>VLOOKUP(A8,HOP!A:U,21,0)</f>
        <v>直连</v>
      </c>
    </row>
    <row r="9" s="4" customFormat="1" spans="1:9">
      <c r="A9" s="5">
        <v>18634503508</v>
      </c>
      <c r="B9" s="6">
        <v>44805</v>
      </c>
      <c r="C9" s="6">
        <v>44807</v>
      </c>
      <c r="D9" s="4">
        <v>732</v>
      </c>
      <c r="E9" s="4" t="str">
        <f>VLOOKUP(A9,HOP!A:L,12,0)</f>
        <v>732.00</v>
      </c>
      <c r="F9" s="4" t="str">
        <f>VLOOKUP(A9,HOP!A:C,3,0)</f>
        <v>2644766</v>
      </c>
      <c r="G9" s="4">
        <f t="shared" si="0"/>
        <v>0</v>
      </c>
      <c r="H9" s="4" t="str">
        <f t="shared" si="1"/>
        <v>，2644766</v>
      </c>
      <c r="I9" s="4" t="str">
        <f>VLOOKUP(A9,HOP!A:U,21,0)</f>
        <v>直连</v>
      </c>
    </row>
    <row r="10" s="4" customFormat="1" spans="1:9">
      <c r="A10" s="5">
        <v>18653080860</v>
      </c>
      <c r="B10" s="6">
        <v>44804</v>
      </c>
      <c r="C10" s="6">
        <v>44807</v>
      </c>
      <c r="D10" s="4">
        <v>1161</v>
      </c>
      <c r="E10" s="4" t="str">
        <f>VLOOKUP(A10,HOP!A:L,12,0)</f>
        <v>1161.00</v>
      </c>
      <c r="F10" s="4" t="str">
        <f>VLOOKUP(A10,HOP!A:C,3,0)</f>
        <v>2646346</v>
      </c>
      <c r="G10" s="4">
        <f t="shared" si="0"/>
        <v>0</v>
      </c>
      <c r="H10" s="4" t="str">
        <f t="shared" si="1"/>
        <v>，2646346</v>
      </c>
      <c r="I10" s="4" t="str">
        <f>VLOOKUP(A10,HOP!A:U,21,0)</f>
        <v>直连</v>
      </c>
    </row>
    <row r="11" s="4" customFormat="1" spans="1:9">
      <c r="A11" s="5">
        <v>18654019982</v>
      </c>
      <c r="B11" s="6">
        <v>44806</v>
      </c>
      <c r="C11" s="6">
        <v>44807</v>
      </c>
      <c r="D11" s="4">
        <v>1038</v>
      </c>
      <c r="E11" s="4" t="str">
        <f>VLOOKUP(A11,HOP!A:L,12,0)</f>
        <v>1038.00</v>
      </c>
      <c r="F11" s="4" t="str">
        <f>VLOOKUP(A11,HOP!A:C,3,0)</f>
        <v>2646468</v>
      </c>
      <c r="G11" s="4">
        <f t="shared" si="0"/>
        <v>0</v>
      </c>
      <c r="H11" s="4" t="str">
        <f t="shared" si="1"/>
        <v>，2646468</v>
      </c>
      <c r="I11" s="4" t="str">
        <f>VLOOKUP(A11,HOP!A:U,21,0)</f>
        <v>直连</v>
      </c>
    </row>
    <row r="12" s="4" customFormat="1" spans="1:9">
      <c r="A12" s="5">
        <v>18676432588</v>
      </c>
      <c r="B12" s="6">
        <v>44805</v>
      </c>
      <c r="C12" s="6">
        <v>44807</v>
      </c>
      <c r="D12" s="4">
        <v>242</v>
      </c>
      <c r="E12" s="4" t="str">
        <f>VLOOKUP(A12,HOP!A:L,12,0)</f>
        <v>242.00</v>
      </c>
      <c r="F12" s="4" t="str">
        <f>VLOOKUP(A12,HOP!A:C,3,0)</f>
        <v>2648216</v>
      </c>
      <c r="G12" s="4">
        <f t="shared" si="0"/>
        <v>0</v>
      </c>
      <c r="H12" s="4" t="str">
        <f t="shared" si="1"/>
        <v>，2648216</v>
      </c>
      <c r="I12" s="4" t="str">
        <f>VLOOKUP(A12,HOP!A:U,21,0)</f>
        <v>直连</v>
      </c>
    </row>
    <row r="13" s="4" customFormat="1" spans="1:9">
      <c r="A13" s="5">
        <v>18697385192</v>
      </c>
      <c r="B13" s="6">
        <v>44805</v>
      </c>
      <c r="C13" s="6">
        <v>44807</v>
      </c>
      <c r="D13" s="4">
        <v>2426</v>
      </c>
      <c r="E13" s="4" t="str">
        <f>VLOOKUP(A13,HOP!A:L,12,0)</f>
        <v>2426.00</v>
      </c>
      <c r="F13" s="4" t="str">
        <f>VLOOKUP(A13,HOP!A:C,3,0)</f>
        <v>2649940</v>
      </c>
      <c r="G13" s="4">
        <f t="shared" si="0"/>
        <v>0</v>
      </c>
      <c r="H13" s="4" t="str">
        <f t="shared" si="1"/>
        <v>，2649940</v>
      </c>
      <c r="I13" s="4" t="str">
        <f>VLOOKUP(A13,HOP!A:U,21,0)</f>
        <v>直连</v>
      </c>
    </row>
    <row r="14" s="4" customFormat="1" spans="1:9">
      <c r="A14" s="5">
        <v>18715362159</v>
      </c>
      <c r="B14" s="6">
        <v>44804</v>
      </c>
      <c r="C14" s="6">
        <v>44807</v>
      </c>
      <c r="D14" s="4">
        <v>4092</v>
      </c>
      <c r="E14" s="4" t="str">
        <f>VLOOKUP(A14,HOP!A:L,12,0)</f>
        <v>4092.00</v>
      </c>
      <c r="F14" s="4" t="str">
        <f>VLOOKUP(A14,HOP!A:C,3,0)</f>
        <v>2651698</v>
      </c>
      <c r="G14" s="4">
        <f t="shared" si="0"/>
        <v>0</v>
      </c>
      <c r="H14" s="4" t="str">
        <f t="shared" si="1"/>
        <v>，2651698</v>
      </c>
      <c r="I14" s="4" t="str">
        <f>VLOOKUP(A14,HOP!A:U,21,0)</f>
        <v>直连</v>
      </c>
    </row>
    <row r="15" s="4" customFormat="1" spans="1:9">
      <c r="A15" s="5">
        <v>18753810395</v>
      </c>
      <c r="B15" s="6">
        <v>44806</v>
      </c>
      <c r="C15" s="6">
        <v>44807</v>
      </c>
      <c r="D15" s="4">
        <v>921</v>
      </c>
      <c r="E15" s="4" t="str">
        <f>VLOOKUP(A15,HOP!A:L,12,0)</f>
        <v>921.00</v>
      </c>
      <c r="F15" s="4" t="str">
        <f>VLOOKUP(A15,HOP!A:C,3,0)</f>
        <v>2655399</v>
      </c>
      <c r="G15" s="4">
        <f t="shared" si="0"/>
        <v>0</v>
      </c>
      <c r="H15" s="4" t="str">
        <f t="shared" si="1"/>
        <v>，2655399</v>
      </c>
      <c r="I15" s="4" t="str">
        <f>VLOOKUP(A15,HOP!A:U,21,0)</f>
        <v>直连</v>
      </c>
    </row>
    <row r="16" s="4" customFormat="1" spans="1:9">
      <c r="A16" s="5">
        <v>18762635082</v>
      </c>
      <c r="B16" s="6">
        <v>44805</v>
      </c>
      <c r="C16" s="6">
        <v>44807</v>
      </c>
      <c r="D16" s="4">
        <v>5506</v>
      </c>
      <c r="E16" s="4" t="str">
        <f>VLOOKUP(A16,HOP!A:L,12,0)</f>
        <v>5506.00</v>
      </c>
      <c r="F16" s="4" t="str">
        <f>VLOOKUP(A16,HOP!A:C,3,0)</f>
        <v>2656132</v>
      </c>
      <c r="G16" s="4">
        <f t="shared" si="0"/>
        <v>0</v>
      </c>
      <c r="H16" s="4" t="str">
        <f t="shared" si="1"/>
        <v>，2656132</v>
      </c>
      <c r="I16" s="4" t="str">
        <f>VLOOKUP(A16,HOP!A:U,21,0)</f>
        <v>直连</v>
      </c>
    </row>
    <row r="17" s="4" customFormat="1" spans="1:9">
      <c r="A17" s="5">
        <v>18794418868</v>
      </c>
      <c r="B17" s="6">
        <v>44806</v>
      </c>
      <c r="C17" s="6">
        <v>44807</v>
      </c>
      <c r="D17" s="4">
        <v>1227</v>
      </c>
      <c r="E17" s="4" t="str">
        <f>VLOOKUP(A17,HOP!A:L,12,0)</f>
        <v>1227.00</v>
      </c>
      <c r="F17" s="4" t="str">
        <f>VLOOKUP(A17,HOP!A:C,3,0)</f>
        <v>2659206</v>
      </c>
      <c r="G17" s="4">
        <f t="shared" si="0"/>
        <v>0</v>
      </c>
      <c r="H17" s="4" t="str">
        <f t="shared" si="1"/>
        <v>，2659206</v>
      </c>
      <c r="I17" s="4" t="str">
        <f>VLOOKUP(A17,HOP!A:U,21,0)</f>
        <v>直连</v>
      </c>
    </row>
    <row r="18" s="4" customFormat="1" spans="1:9">
      <c r="A18" s="5">
        <v>18798078519</v>
      </c>
      <c r="B18" s="6">
        <v>44805</v>
      </c>
      <c r="C18" s="6">
        <v>44807</v>
      </c>
      <c r="D18" s="4">
        <v>472</v>
      </c>
      <c r="E18" s="4" t="str">
        <f>VLOOKUP(A18,HOP!A:L,12,0)</f>
        <v>472.00</v>
      </c>
      <c r="F18" s="4" t="str">
        <f>VLOOKUP(A18,HOP!A:C,3,0)</f>
        <v>2659579</v>
      </c>
      <c r="G18" s="4">
        <f t="shared" si="0"/>
        <v>0</v>
      </c>
      <c r="H18" s="4" t="str">
        <f t="shared" si="1"/>
        <v>，2659579</v>
      </c>
      <c r="I18" s="4" t="str">
        <f>VLOOKUP(A18,HOP!A:U,21,0)</f>
        <v>直连</v>
      </c>
    </row>
    <row r="19" s="4" customFormat="1" spans="1:9">
      <c r="A19" s="5">
        <v>18835654412</v>
      </c>
      <c r="B19" s="6">
        <v>44806</v>
      </c>
      <c r="C19" s="6">
        <v>44807</v>
      </c>
      <c r="D19" s="4">
        <v>1771</v>
      </c>
      <c r="E19" s="4" t="str">
        <f>VLOOKUP(A19,HOP!A:L,12,0)</f>
        <v>1771.00</v>
      </c>
      <c r="F19" s="4" t="str">
        <f>VLOOKUP(A19,HOP!A:C,3,0)</f>
        <v>2663240</v>
      </c>
      <c r="G19" s="4">
        <f t="shared" si="0"/>
        <v>0</v>
      </c>
      <c r="H19" s="4" t="str">
        <f t="shared" si="1"/>
        <v>，2663240</v>
      </c>
      <c r="I19" s="4" t="str">
        <f>VLOOKUP(A19,HOP!A:U,21,0)</f>
        <v>直连</v>
      </c>
    </row>
    <row r="20" s="4" customFormat="1" spans="1:9">
      <c r="A20" s="5">
        <v>18841590082</v>
      </c>
      <c r="B20" s="6">
        <v>44806</v>
      </c>
      <c r="C20" s="6">
        <v>44807</v>
      </c>
      <c r="D20" s="4">
        <v>1010</v>
      </c>
      <c r="E20" s="4" t="str">
        <f>VLOOKUP(A20,HOP!A:L,12,0)</f>
        <v>1010.00</v>
      </c>
      <c r="F20" s="4" t="str">
        <f>VLOOKUP(A20,HOP!A:C,3,0)</f>
        <v>2664202</v>
      </c>
      <c r="G20" s="4">
        <f t="shared" si="0"/>
        <v>0</v>
      </c>
      <c r="H20" s="4" t="str">
        <f t="shared" si="1"/>
        <v>，2664202</v>
      </c>
      <c r="I20" s="4" t="str">
        <f>VLOOKUP(A20,HOP!A:U,21,0)</f>
        <v>直连</v>
      </c>
    </row>
    <row r="21" s="4" customFormat="1" spans="1:9">
      <c r="A21" s="5">
        <v>18852470694</v>
      </c>
      <c r="B21" s="6">
        <v>44803</v>
      </c>
      <c r="C21" s="6">
        <v>44807</v>
      </c>
      <c r="D21" s="4">
        <v>22032</v>
      </c>
      <c r="E21" s="4" t="str">
        <f>VLOOKUP(A21,HOP!A:L,12,0)</f>
        <v>22032.00</v>
      </c>
      <c r="F21" s="4" t="str">
        <f>VLOOKUP(A21,HOP!A:C,3,0)</f>
        <v>2665460</v>
      </c>
      <c r="G21" s="4">
        <f t="shared" si="0"/>
        <v>0</v>
      </c>
      <c r="H21" s="4" t="str">
        <f t="shared" si="1"/>
        <v>，2665460</v>
      </c>
      <c r="I21" s="4" t="str">
        <f>VLOOKUP(A21,HOP!A:U,21,0)</f>
        <v>直采</v>
      </c>
    </row>
    <row r="22" s="4" customFormat="1" spans="1:9">
      <c r="A22" s="5">
        <v>18868643619</v>
      </c>
      <c r="B22" s="6">
        <v>44805</v>
      </c>
      <c r="C22" s="6">
        <v>44807</v>
      </c>
      <c r="D22" s="4">
        <v>589</v>
      </c>
      <c r="E22" s="4" t="str">
        <f>VLOOKUP(A22,HOP!A:L,12,0)</f>
        <v>589.00</v>
      </c>
      <c r="F22" s="4" t="str">
        <f>VLOOKUP(A22,HOP!A:C,3,0)</f>
        <v>2667260</v>
      </c>
      <c r="G22" s="4">
        <f t="shared" si="0"/>
        <v>0</v>
      </c>
      <c r="H22" s="4" t="str">
        <f t="shared" si="1"/>
        <v>，2667260</v>
      </c>
      <c r="I22" s="4" t="str">
        <f>VLOOKUP(A22,HOP!A:U,21,0)</f>
        <v>直连</v>
      </c>
    </row>
    <row r="23" s="4" customFormat="1" spans="1:9">
      <c r="A23" s="5">
        <v>18872519115</v>
      </c>
      <c r="B23" s="6">
        <v>44805</v>
      </c>
      <c r="C23" s="6">
        <v>44807</v>
      </c>
      <c r="D23" s="4">
        <v>1650</v>
      </c>
      <c r="E23" s="4" t="str">
        <f>VLOOKUP(A23,HOP!A:L,12,0)</f>
        <v>1650.00</v>
      </c>
      <c r="F23" s="4" t="str">
        <f>VLOOKUP(A23,HOP!A:C,3,0)</f>
        <v>2667840</v>
      </c>
      <c r="G23" s="4">
        <f t="shared" si="0"/>
        <v>0</v>
      </c>
      <c r="H23" s="4" t="str">
        <f t="shared" si="1"/>
        <v>，2667840</v>
      </c>
      <c r="I23" s="4" t="str">
        <f>VLOOKUP(A23,HOP!A:U,21,0)</f>
        <v>直连</v>
      </c>
    </row>
    <row r="24" s="4" customFormat="1" spans="1:9">
      <c r="A24" s="5">
        <v>18874715611</v>
      </c>
      <c r="B24" s="6">
        <v>44806</v>
      </c>
      <c r="C24" s="6">
        <v>44807</v>
      </c>
      <c r="D24" s="4">
        <v>3364</v>
      </c>
      <c r="E24" s="4" t="str">
        <f>VLOOKUP(A24,HOP!A:L,12,0)</f>
        <v>3364.00</v>
      </c>
      <c r="F24" s="4" t="str">
        <f>VLOOKUP(A24,HOP!A:C,3,0)</f>
        <v>2668285</v>
      </c>
      <c r="G24" s="4">
        <f t="shared" si="0"/>
        <v>0</v>
      </c>
      <c r="H24" s="4" t="str">
        <f t="shared" si="1"/>
        <v>，2668285</v>
      </c>
      <c r="I24" s="4" t="str">
        <f>VLOOKUP(A24,HOP!A:U,21,0)</f>
        <v>直连</v>
      </c>
    </row>
    <row r="25" s="4" customFormat="1" spans="1:9">
      <c r="A25" s="5">
        <v>18884253858</v>
      </c>
      <c r="B25" s="6">
        <v>44806</v>
      </c>
      <c r="C25" s="6">
        <v>44807</v>
      </c>
      <c r="D25" s="4">
        <v>567</v>
      </c>
      <c r="E25" s="4" t="str">
        <f>VLOOKUP(A25,HOP!A:L,12,0)</f>
        <v>567.00</v>
      </c>
      <c r="F25" s="4" t="str">
        <f>VLOOKUP(A25,HOP!A:C,3,0)</f>
        <v>2669333</v>
      </c>
      <c r="G25" s="4">
        <f t="shared" si="0"/>
        <v>0</v>
      </c>
      <c r="H25" s="4" t="str">
        <f t="shared" si="1"/>
        <v>，2669333</v>
      </c>
      <c r="I25" s="4" t="str">
        <f>VLOOKUP(A25,HOP!A:U,21,0)</f>
        <v>直采</v>
      </c>
    </row>
    <row r="26" s="4" customFormat="1" spans="1:9">
      <c r="A26" s="5">
        <v>18888819824</v>
      </c>
      <c r="B26" s="6">
        <v>44806</v>
      </c>
      <c r="C26" s="6">
        <v>44807</v>
      </c>
      <c r="D26" s="4">
        <v>619</v>
      </c>
      <c r="E26" s="4" t="str">
        <f>VLOOKUP(A26,HOP!A:L,12,0)</f>
        <v>619.00</v>
      </c>
      <c r="F26" s="4" t="str">
        <f>VLOOKUP(A26,HOP!A:C,3,0)</f>
        <v>2670526</v>
      </c>
      <c r="G26" s="4">
        <f t="shared" si="0"/>
        <v>0</v>
      </c>
      <c r="H26" s="4" t="str">
        <f t="shared" si="1"/>
        <v>，2670526</v>
      </c>
      <c r="I26" s="4" t="str">
        <f>VLOOKUP(A26,HOP!A:U,21,0)</f>
        <v>直连</v>
      </c>
    </row>
    <row r="27" s="4" customFormat="1" spans="1:9">
      <c r="A27" s="5">
        <v>18900190948</v>
      </c>
      <c r="B27" s="6">
        <v>44806</v>
      </c>
      <c r="C27" s="6">
        <v>44807</v>
      </c>
      <c r="D27" s="4">
        <v>345</v>
      </c>
      <c r="E27" s="4" t="str">
        <f>VLOOKUP(A27,HOP!A:L,12,0)</f>
        <v>345.00</v>
      </c>
      <c r="F27" s="4" t="str">
        <f>VLOOKUP(A27,HOP!A:C,3,0)</f>
        <v>2671357</v>
      </c>
      <c r="G27" s="4">
        <f t="shared" si="0"/>
        <v>0</v>
      </c>
      <c r="H27" s="4" t="str">
        <f t="shared" si="1"/>
        <v>，2671357</v>
      </c>
      <c r="I27" s="4" t="str">
        <f>VLOOKUP(A27,HOP!A:U,21,0)</f>
        <v>直连</v>
      </c>
    </row>
    <row r="28" s="4" customFormat="1" spans="1:9">
      <c r="A28" s="5">
        <v>18901516650</v>
      </c>
      <c r="B28" s="6">
        <v>44806</v>
      </c>
      <c r="C28" s="6">
        <v>44807</v>
      </c>
      <c r="D28" s="4">
        <v>361</v>
      </c>
      <c r="E28" s="4" t="str">
        <f>VLOOKUP(A28,HOP!A:L,12,0)</f>
        <v>361.00</v>
      </c>
      <c r="F28" s="4" t="str">
        <f>VLOOKUP(A28,HOP!A:C,3,0)</f>
        <v>2671502</v>
      </c>
      <c r="G28" s="4">
        <f t="shared" si="0"/>
        <v>0</v>
      </c>
      <c r="H28" s="4" t="str">
        <f t="shared" si="1"/>
        <v>，2671502</v>
      </c>
      <c r="I28" s="4" t="str">
        <f>VLOOKUP(A28,HOP!A:U,21,0)</f>
        <v>直连</v>
      </c>
    </row>
    <row r="29" s="4" customFormat="1" spans="1:9">
      <c r="A29" s="5">
        <v>18901584202</v>
      </c>
      <c r="B29" s="6">
        <v>44806</v>
      </c>
      <c r="C29" s="6">
        <v>44807</v>
      </c>
      <c r="D29" s="4">
        <v>767</v>
      </c>
      <c r="E29" s="4" t="str">
        <f>VLOOKUP(A29,HOP!A:L,12,0)</f>
        <v>767.00</v>
      </c>
      <c r="F29" s="4" t="str">
        <f>VLOOKUP(A29,HOP!A:C,3,0)</f>
        <v>2671531</v>
      </c>
      <c r="G29" s="4">
        <f t="shared" si="0"/>
        <v>0</v>
      </c>
      <c r="H29" s="4" t="str">
        <f t="shared" si="1"/>
        <v>，2671531</v>
      </c>
      <c r="I29" s="4" t="str">
        <f>VLOOKUP(A29,HOP!A:U,21,0)</f>
        <v>直连</v>
      </c>
    </row>
    <row r="30" s="4" customFormat="1" spans="1:9">
      <c r="A30" s="5">
        <v>18903801159</v>
      </c>
      <c r="B30" s="6">
        <v>44803</v>
      </c>
      <c r="C30" s="6">
        <v>44807</v>
      </c>
      <c r="D30" s="4">
        <v>2036</v>
      </c>
      <c r="E30" s="4" t="str">
        <f>VLOOKUP(A30,HOP!A:L,12,0)</f>
        <v>2036.00</v>
      </c>
      <c r="F30" s="4" t="str">
        <f>VLOOKUP(A30,HOP!A:C,3,0)</f>
        <v>2671898</v>
      </c>
      <c r="G30" s="4">
        <f t="shared" si="0"/>
        <v>0</v>
      </c>
      <c r="H30" s="4" t="str">
        <f t="shared" si="1"/>
        <v>，2671898</v>
      </c>
      <c r="I30" s="4" t="str">
        <f>VLOOKUP(A30,HOP!A:U,21,0)</f>
        <v>直连</v>
      </c>
    </row>
    <row r="31" s="4" customFormat="1" spans="1:9">
      <c r="A31" s="5">
        <v>18907115084</v>
      </c>
      <c r="B31" s="6">
        <v>44803</v>
      </c>
      <c r="C31" s="6">
        <v>44807</v>
      </c>
      <c r="D31" s="4">
        <v>8065</v>
      </c>
      <c r="E31" s="4" t="str">
        <f>VLOOKUP(A31,HOP!A:L,12,0)</f>
        <v>8065.00</v>
      </c>
      <c r="F31" s="4" t="str">
        <f>VLOOKUP(A31,HOP!A:C,3,0)</f>
        <v>2672394</v>
      </c>
      <c r="G31" s="4">
        <f t="shared" si="0"/>
        <v>0</v>
      </c>
      <c r="H31" s="4" t="str">
        <f t="shared" si="1"/>
        <v>，2672394</v>
      </c>
      <c r="I31" s="4" t="str">
        <f>VLOOKUP(A31,HOP!A:U,21,0)</f>
        <v>直连</v>
      </c>
    </row>
    <row r="32" s="4" customFormat="1" spans="1:9">
      <c r="A32" s="5">
        <v>18907647953</v>
      </c>
      <c r="B32" s="6">
        <v>44803</v>
      </c>
      <c r="C32" s="6">
        <v>44807</v>
      </c>
      <c r="D32" s="4">
        <v>1508</v>
      </c>
      <c r="E32" s="4" t="str">
        <f>VLOOKUP(A32,HOP!A:L,12,0)</f>
        <v>1508.00</v>
      </c>
      <c r="F32" s="4" t="str">
        <f>VLOOKUP(A32,HOP!A:C,3,0)</f>
        <v>2672544</v>
      </c>
      <c r="G32" s="4">
        <f t="shared" si="0"/>
        <v>0</v>
      </c>
      <c r="H32" s="4" t="str">
        <f t="shared" si="1"/>
        <v>，2672544</v>
      </c>
      <c r="I32" s="4" t="str">
        <f>VLOOKUP(A32,HOP!A:U,21,0)</f>
        <v>直连</v>
      </c>
    </row>
    <row r="33" s="4" customFormat="1" spans="1:9">
      <c r="A33" s="5">
        <v>18909804971</v>
      </c>
      <c r="B33" s="6">
        <v>44806</v>
      </c>
      <c r="C33" s="6">
        <v>44807</v>
      </c>
      <c r="D33" s="4">
        <v>382</v>
      </c>
      <c r="E33" s="4" t="str">
        <f>VLOOKUP(A33,HOP!A:L,12,0)</f>
        <v>382.00</v>
      </c>
      <c r="F33" s="4" t="str">
        <f>VLOOKUP(A33,HOP!A:C,3,0)</f>
        <v>2673355</v>
      </c>
      <c r="G33" s="4">
        <f t="shared" si="0"/>
        <v>0</v>
      </c>
      <c r="H33" s="4" t="str">
        <f t="shared" si="1"/>
        <v>，2673355</v>
      </c>
      <c r="I33" s="4" t="str">
        <f>VLOOKUP(A33,HOP!A:U,21,0)</f>
        <v>直连</v>
      </c>
    </row>
    <row r="34" s="4" customFormat="1" spans="1:9">
      <c r="A34" s="5">
        <v>18910978714</v>
      </c>
      <c r="B34" s="6">
        <v>44806</v>
      </c>
      <c r="C34" s="6">
        <v>44807</v>
      </c>
      <c r="D34" s="4">
        <v>246</v>
      </c>
      <c r="E34" s="4" t="str">
        <f>VLOOKUP(A34,HOP!A:L,12,0)</f>
        <v>246.00</v>
      </c>
      <c r="F34" s="4" t="str">
        <f>VLOOKUP(A34,HOP!A:C,3,0)</f>
        <v>2673842</v>
      </c>
      <c r="G34" s="4">
        <f t="shared" si="0"/>
        <v>0</v>
      </c>
      <c r="H34" s="4" t="str">
        <f t="shared" si="1"/>
        <v>，2673842</v>
      </c>
      <c r="I34" s="4" t="str">
        <f>VLOOKUP(A34,HOP!A:U,21,0)</f>
        <v>直连</v>
      </c>
    </row>
    <row r="35" s="4" customFormat="1" spans="1:9">
      <c r="A35" s="5">
        <v>18910304150</v>
      </c>
      <c r="B35" s="6">
        <v>44805</v>
      </c>
      <c r="C35" s="6">
        <v>44807</v>
      </c>
      <c r="D35" s="4">
        <v>4472</v>
      </c>
      <c r="E35" s="4" t="str">
        <f>VLOOKUP(A35,HOP!A:L,12,0)</f>
        <v>4472.00</v>
      </c>
      <c r="F35" s="4" t="str">
        <f>VLOOKUP(A35,HOP!A:C,3,0)</f>
        <v>2673495</v>
      </c>
      <c r="G35" s="4">
        <f t="shared" ref="G35:G52" si="2">D35-E35</f>
        <v>0</v>
      </c>
      <c r="H35" s="4" t="str">
        <f t="shared" ref="H35:H52" si="3">$H$1&amp;F35</f>
        <v>，2673495</v>
      </c>
      <c r="I35" s="4" t="str">
        <f>VLOOKUP(A35,HOP!A:U,21,0)</f>
        <v>直采</v>
      </c>
    </row>
    <row r="36" s="4" customFormat="1" spans="1:9">
      <c r="A36" s="5">
        <v>18913724368</v>
      </c>
      <c r="B36" s="6">
        <v>44806</v>
      </c>
      <c r="C36" s="6">
        <v>44807</v>
      </c>
      <c r="D36" s="4">
        <v>298</v>
      </c>
      <c r="E36" s="4" t="str">
        <f>VLOOKUP(A36,HOP!A:L,12,0)</f>
        <v>298.00</v>
      </c>
      <c r="F36" s="4" t="str">
        <f>VLOOKUP(A36,HOP!A:C,3,0)</f>
        <v>2674940</v>
      </c>
      <c r="G36" s="4">
        <f t="shared" si="2"/>
        <v>0</v>
      </c>
      <c r="H36" s="4" t="str">
        <f t="shared" si="3"/>
        <v>，2674940</v>
      </c>
      <c r="I36" s="4" t="str">
        <f>VLOOKUP(A36,HOP!A:U,21,0)</f>
        <v>直采</v>
      </c>
    </row>
    <row r="37" s="4" customFormat="1" spans="1:9">
      <c r="A37" s="5">
        <v>18914023609</v>
      </c>
      <c r="B37" s="6">
        <v>44805</v>
      </c>
      <c r="C37" s="6">
        <v>44807</v>
      </c>
      <c r="D37" s="4">
        <v>244</v>
      </c>
      <c r="E37" s="4" t="str">
        <f>VLOOKUP(A37,HOP!A:L,12,0)</f>
        <v>244.00</v>
      </c>
      <c r="F37" s="4" t="str">
        <f>VLOOKUP(A37,HOP!A:C,3,0)</f>
        <v>2675220</v>
      </c>
      <c r="G37" s="4">
        <f t="shared" si="2"/>
        <v>0</v>
      </c>
      <c r="H37" s="4" t="str">
        <f t="shared" si="3"/>
        <v>，2675220</v>
      </c>
      <c r="I37" s="4" t="str">
        <f>VLOOKUP(A37,HOP!A:U,21,0)</f>
        <v>直连</v>
      </c>
    </row>
    <row r="38" s="4" customFormat="1" spans="1:9">
      <c r="A38" s="5">
        <v>18914386139</v>
      </c>
      <c r="B38" s="6">
        <v>44806</v>
      </c>
      <c r="C38" s="6">
        <v>44807</v>
      </c>
      <c r="D38" s="4">
        <v>431</v>
      </c>
      <c r="E38" s="4" t="str">
        <f>VLOOKUP(A38,HOP!A:L,12,0)</f>
        <v>431.00</v>
      </c>
      <c r="F38" s="4" t="str">
        <f>VLOOKUP(A38,HOP!A:C,3,0)</f>
        <v>2675469</v>
      </c>
      <c r="G38" s="4">
        <f t="shared" si="2"/>
        <v>0</v>
      </c>
      <c r="H38" s="4" t="str">
        <f t="shared" si="3"/>
        <v>，2675469</v>
      </c>
      <c r="I38" s="4" t="str">
        <f>VLOOKUP(A38,HOP!A:U,21,0)</f>
        <v>直采</v>
      </c>
    </row>
    <row r="39" s="4" customFormat="1" spans="1:9">
      <c r="A39" s="5">
        <v>18914518766</v>
      </c>
      <c r="B39" s="6">
        <v>44806</v>
      </c>
      <c r="C39" s="6">
        <v>44807</v>
      </c>
      <c r="D39" s="4">
        <v>431</v>
      </c>
      <c r="E39" s="4" t="str">
        <f>VLOOKUP(A39,HOP!A:L,12,0)</f>
        <v>431.00</v>
      </c>
      <c r="F39" s="4" t="str">
        <f>VLOOKUP(A39,HOP!A:C,3,0)</f>
        <v>2675561</v>
      </c>
      <c r="G39" s="4">
        <f t="shared" si="2"/>
        <v>0</v>
      </c>
      <c r="H39" s="4" t="str">
        <f t="shared" si="3"/>
        <v>，2675561</v>
      </c>
      <c r="I39" s="4" t="str">
        <f>VLOOKUP(A39,HOP!A:U,21,0)</f>
        <v>直采</v>
      </c>
    </row>
    <row r="40" s="4" customFormat="1" spans="1:9">
      <c r="A40" s="5">
        <v>18914485945</v>
      </c>
      <c r="B40" s="6">
        <v>44806</v>
      </c>
      <c r="C40" s="6">
        <v>44807</v>
      </c>
      <c r="D40" s="4">
        <v>431</v>
      </c>
      <c r="E40" s="4" t="str">
        <f>VLOOKUP(A40,HOP!A:L,12,0)</f>
        <v>431.00</v>
      </c>
      <c r="F40" s="4" t="str">
        <f>VLOOKUP(A40,HOP!A:C,3,0)</f>
        <v>2675544</v>
      </c>
      <c r="G40" s="4">
        <f t="shared" si="2"/>
        <v>0</v>
      </c>
      <c r="H40" s="4" t="str">
        <f t="shared" si="3"/>
        <v>，2675544</v>
      </c>
      <c r="I40" s="4" t="str">
        <f>VLOOKUP(A40,HOP!A:U,21,0)</f>
        <v>直采</v>
      </c>
    </row>
    <row r="41" s="4" customFormat="1" spans="1:9">
      <c r="A41" s="5">
        <v>18914608624</v>
      </c>
      <c r="B41" s="6">
        <v>44806</v>
      </c>
      <c r="C41" s="6">
        <v>44807</v>
      </c>
      <c r="D41" s="4">
        <v>620</v>
      </c>
      <c r="E41" s="4" t="str">
        <f>VLOOKUP(A41,HOP!A:L,12,0)</f>
        <v>620.00</v>
      </c>
      <c r="F41" s="4" t="str">
        <f>VLOOKUP(A41,HOP!A:C,3,0)</f>
        <v>2675635</v>
      </c>
      <c r="G41" s="4">
        <f t="shared" si="2"/>
        <v>0</v>
      </c>
      <c r="H41" s="4" t="str">
        <f t="shared" si="3"/>
        <v>，2675635</v>
      </c>
      <c r="I41" s="4" t="str">
        <f>VLOOKUP(A41,HOP!A:U,21,0)</f>
        <v>直连</v>
      </c>
    </row>
    <row r="42" s="4" customFormat="1" spans="1:9">
      <c r="A42" s="5">
        <v>18915043498</v>
      </c>
      <c r="B42" s="6">
        <v>44806</v>
      </c>
      <c r="C42" s="6">
        <v>44807</v>
      </c>
      <c r="D42" s="4">
        <v>843</v>
      </c>
      <c r="E42" s="4" t="str">
        <f>VLOOKUP(A42,HOP!A:L,12,0)</f>
        <v>843.00</v>
      </c>
      <c r="F42" s="4" t="str">
        <f>VLOOKUP(A42,HOP!A:C,3,0)</f>
        <v>2675902</v>
      </c>
      <c r="G42" s="4">
        <f t="shared" si="2"/>
        <v>0</v>
      </c>
      <c r="H42" s="4" t="str">
        <f t="shared" si="3"/>
        <v>，2675902</v>
      </c>
      <c r="I42" s="4" t="str">
        <f>VLOOKUP(A42,HOP!A:U,21,0)</f>
        <v>直连</v>
      </c>
    </row>
    <row r="43" s="4" customFormat="1" spans="1:9">
      <c r="A43" s="5">
        <v>18915277388</v>
      </c>
      <c r="B43" s="6">
        <v>44806</v>
      </c>
      <c r="C43" s="6">
        <v>44807</v>
      </c>
      <c r="D43" s="4">
        <v>974</v>
      </c>
      <c r="E43" s="4" t="str">
        <f>VLOOKUP(A43,HOP!A:L,12,0)</f>
        <v>974.00</v>
      </c>
      <c r="F43" s="4" t="str">
        <f>VLOOKUP(A43,HOP!A:C,3,0)</f>
        <v>2676086</v>
      </c>
      <c r="G43" s="4">
        <f t="shared" si="2"/>
        <v>0</v>
      </c>
      <c r="H43" s="4" t="str">
        <f t="shared" si="3"/>
        <v>，2676086</v>
      </c>
      <c r="I43" s="4" t="str">
        <f>VLOOKUP(A43,HOP!A:U,21,0)</f>
        <v>直连</v>
      </c>
    </row>
    <row r="44" s="4" customFormat="1" spans="1:9">
      <c r="A44" s="5">
        <v>18915304227</v>
      </c>
      <c r="B44" s="6">
        <v>44806</v>
      </c>
      <c r="C44" s="6">
        <v>44807</v>
      </c>
      <c r="D44" s="4">
        <v>1678</v>
      </c>
      <c r="E44" s="4" t="str">
        <f>VLOOKUP(A44,HOP!A:L,12,0)</f>
        <v>1678.00</v>
      </c>
      <c r="F44" s="4" t="str">
        <f>VLOOKUP(A44,HOP!A:C,3,0)</f>
        <v>2676151</v>
      </c>
      <c r="G44" s="4">
        <f t="shared" si="2"/>
        <v>0</v>
      </c>
      <c r="H44" s="4" t="str">
        <f t="shared" si="3"/>
        <v>，2676151</v>
      </c>
      <c r="I44" s="4" t="str">
        <f>VLOOKUP(A44,HOP!A:U,21,0)</f>
        <v>直连</v>
      </c>
    </row>
    <row r="45" s="4" customFormat="1" spans="1:9">
      <c r="A45" s="5">
        <v>18915754980</v>
      </c>
      <c r="B45" s="6">
        <v>44806</v>
      </c>
      <c r="C45" s="6">
        <v>44807</v>
      </c>
      <c r="D45" s="4">
        <v>533</v>
      </c>
      <c r="E45" s="4" t="str">
        <f>VLOOKUP(A45,HOP!A:L,12,0)</f>
        <v>533.00</v>
      </c>
      <c r="F45" s="4" t="str">
        <f>VLOOKUP(A45,HOP!A:C,3,0)</f>
        <v>2676542</v>
      </c>
      <c r="G45" s="4">
        <f t="shared" si="2"/>
        <v>0</v>
      </c>
      <c r="H45" s="4" t="str">
        <f t="shared" si="3"/>
        <v>，2676542</v>
      </c>
      <c r="I45" s="4" t="str">
        <f>VLOOKUP(A45,HOP!A:U,21,0)</f>
        <v>直连</v>
      </c>
    </row>
    <row r="46" s="4" customFormat="1" spans="1:9">
      <c r="A46" s="5">
        <v>18915799512</v>
      </c>
      <c r="B46" s="6">
        <v>44806</v>
      </c>
      <c r="C46" s="6">
        <v>44807</v>
      </c>
      <c r="D46" s="4">
        <v>1505</v>
      </c>
      <c r="E46" s="4" t="str">
        <f>VLOOKUP(A46,HOP!A:L,12,0)</f>
        <v>1505.00</v>
      </c>
      <c r="F46" s="4" t="str">
        <f>VLOOKUP(A46,HOP!A:C,3,0)</f>
        <v>2676577</v>
      </c>
      <c r="G46" s="4">
        <f t="shared" si="2"/>
        <v>0</v>
      </c>
      <c r="H46" s="4" t="str">
        <f t="shared" si="3"/>
        <v>，2676577</v>
      </c>
      <c r="I46" s="4" t="str">
        <f>VLOOKUP(A46,HOP!A:U,21,0)</f>
        <v>直连</v>
      </c>
    </row>
    <row r="47" s="4" customFormat="1" spans="1:9">
      <c r="A47" s="5">
        <v>18916042946</v>
      </c>
      <c r="B47" s="6">
        <v>44806</v>
      </c>
      <c r="C47" s="6">
        <v>44807</v>
      </c>
      <c r="D47" s="4">
        <v>294</v>
      </c>
      <c r="E47" s="4" t="str">
        <f>VLOOKUP(A47,HOP!A:L,12,0)</f>
        <v>294.00</v>
      </c>
      <c r="F47" s="4" t="str">
        <f>VLOOKUP(A47,HOP!A:C,3,0)</f>
        <v>2676748</v>
      </c>
      <c r="G47" s="4">
        <f t="shared" si="2"/>
        <v>0</v>
      </c>
      <c r="H47" s="4" t="str">
        <f t="shared" si="3"/>
        <v>，2676748</v>
      </c>
      <c r="I47" s="4" t="str">
        <f>VLOOKUP(A47,HOP!A:U,21,0)</f>
        <v>直连</v>
      </c>
    </row>
    <row r="48" s="4" customFormat="1" spans="1:9">
      <c r="A48" s="5">
        <v>18916066375</v>
      </c>
      <c r="B48" s="6">
        <v>44806</v>
      </c>
      <c r="C48" s="6">
        <v>44807</v>
      </c>
      <c r="D48" s="4">
        <v>259</v>
      </c>
      <c r="E48" s="4" t="str">
        <f>VLOOKUP(A48,HOP!A:L,12,0)</f>
        <v>259.00</v>
      </c>
      <c r="F48" s="4" t="str">
        <f>VLOOKUP(A48,HOP!A:C,3,0)</f>
        <v>2676764</v>
      </c>
      <c r="G48" s="4">
        <f t="shared" si="2"/>
        <v>0</v>
      </c>
      <c r="H48" s="4" t="str">
        <f t="shared" si="3"/>
        <v>，2676764</v>
      </c>
      <c r="I48" s="4" t="str">
        <f>VLOOKUP(A48,HOP!A:U,21,0)</f>
        <v>直连</v>
      </c>
    </row>
    <row r="49" s="4" customFormat="1" spans="1:9">
      <c r="A49" s="5">
        <v>18916093773</v>
      </c>
      <c r="B49" s="6">
        <v>44806</v>
      </c>
      <c r="C49" s="6">
        <v>44807</v>
      </c>
      <c r="D49" s="4">
        <v>204</v>
      </c>
      <c r="E49" s="4" t="str">
        <f>VLOOKUP(A49,HOP!A:L,12,0)</f>
        <v>204.00</v>
      </c>
      <c r="F49" s="4" t="str">
        <f>VLOOKUP(A49,HOP!A:C,3,0)</f>
        <v>2676791</v>
      </c>
      <c r="G49" s="4">
        <f t="shared" si="2"/>
        <v>0</v>
      </c>
      <c r="H49" s="4" t="str">
        <f t="shared" si="3"/>
        <v>，2676791</v>
      </c>
      <c r="I49" s="4" t="str">
        <f>VLOOKUP(A49,HOP!A:U,21,0)</f>
        <v>直连</v>
      </c>
    </row>
    <row r="50" s="4" customFormat="1" spans="1:9">
      <c r="A50" s="5">
        <v>18916128078</v>
      </c>
      <c r="B50" s="6">
        <v>44806</v>
      </c>
      <c r="C50" s="6">
        <v>44807</v>
      </c>
      <c r="D50" s="4">
        <v>6407</v>
      </c>
      <c r="E50" s="4" t="str">
        <f>VLOOKUP(A50,HOP!A:L,12,0)</f>
        <v>6407.00</v>
      </c>
      <c r="F50" s="4" t="str">
        <f>VLOOKUP(A50,HOP!A:C,3,0)</f>
        <v>2676812</v>
      </c>
      <c r="G50" s="4">
        <f t="shared" si="2"/>
        <v>0</v>
      </c>
      <c r="H50" s="4" t="str">
        <f t="shared" si="3"/>
        <v>，2676812</v>
      </c>
      <c r="I50" s="4" t="str">
        <f>VLOOKUP(A50,HOP!A:U,21,0)</f>
        <v>直连</v>
      </c>
    </row>
    <row r="51" s="4" customFormat="1" spans="1:9">
      <c r="A51" s="5">
        <v>18916154096</v>
      </c>
      <c r="B51" s="6">
        <v>44806</v>
      </c>
      <c r="C51" s="6">
        <v>44807</v>
      </c>
      <c r="D51" s="4">
        <v>173</v>
      </c>
      <c r="E51" s="4" t="str">
        <f>VLOOKUP(A51,HOP!A:L,12,0)</f>
        <v>173.00</v>
      </c>
      <c r="F51" s="4" t="str">
        <f>VLOOKUP(A51,HOP!A:C,3,0)</f>
        <v>2676830</v>
      </c>
      <c r="G51" s="4">
        <f t="shared" si="2"/>
        <v>0</v>
      </c>
      <c r="H51" s="4" t="str">
        <f t="shared" si="3"/>
        <v>，2676830</v>
      </c>
      <c r="I51" s="4" t="str">
        <f>VLOOKUP(A51,HOP!A:U,21,0)</f>
        <v>直连</v>
      </c>
    </row>
    <row r="52" s="4" customFormat="1" spans="1:9">
      <c r="A52" s="5">
        <v>18916543357</v>
      </c>
      <c r="B52" s="6">
        <v>44806</v>
      </c>
      <c r="C52" s="6">
        <v>44807</v>
      </c>
      <c r="D52" s="4">
        <v>286</v>
      </c>
      <c r="E52" s="4" t="str">
        <f>VLOOKUP(A52,HOP!A:L,12,0)</f>
        <v>286.00</v>
      </c>
      <c r="F52" s="4" t="str">
        <f>VLOOKUP(A52,HOP!A:C,3,0)</f>
        <v>2677059</v>
      </c>
      <c r="G52" s="4">
        <f t="shared" si="2"/>
        <v>0</v>
      </c>
      <c r="H52" s="4" t="str">
        <f t="shared" si="3"/>
        <v>，2677059</v>
      </c>
      <c r="I52" s="4" t="str">
        <f>VLOOKUP(A52,HOP!A:U,21,0)</f>
        <v>直连</v>
      </c>
    </row>
    <row r="54" spans="4:4">
      <c r="D54" s="4">
        <f>SUM(D2:D53)</f>
        <v>105419</v>
      </c>
    </row>
    <row r="55" spans="4:4">
      <c r="D55" s="4" t="s">
        <v>264</v>
      </c>
    </row>
    <row r="59" spans="1:3">
      <c r="A59" s="4" t="s">
        <v>265</v>
      </c>
      <c r="C59" s="4">
        <v>28662</v>
      </c>
    </row>
    <row r="60" spans="1:3">
      <c r="A60" s="4" t="s">
        <v>266</v>
      </c>
      <c r="C60" s="4">
        <v>76757</v>
      </c>
    </row>
    <row r="61" spans="1:3">
      <c r="A61" s="4" t="s">
        <v>267</v>
      </c>
      <c r="C61" s="4">
        <f>SUM(C59:C60)</f>
        <v>105419</v>
      </c>
    </row>
  </sheetData>
  <autoFilter ref="A1:X52"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52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268</v>
      </c>
      <c r="B1" s="2" t="s">
        <v>269</v>
      </c>
      <c r="C1" s="2" t="s">
        <v>270</v>
      </c>
      <c r="D1" s="2" t="s">
        <v>271</v>
      </c>
      <c r="E1" s="2" t="s">
        <v>13</v>
      </c>
      <c r="F1" s="2" t="s">
        <v>5</v>
      </c>
      <c r="G1" s="2" t="s">
        <v>6</v>
      </c>
      <c r="H1" s="2" t="s">
        <v>272</v>
      </c>
      <c r="I1" s="2" t="s">
        <v>273</v>
      </c>
      <c r="J1" s="2" t="s">
        <v>274</v>
      </c>
      <c r="K1" s="2" t="s">
        <v>275</v>
      </c>
      <c r="L1" s="2" t="s">
        <v>276</v>
      </c>
      <c r="M1" s="2" t="s">
        <v>277</v>
      </c>
      <c r="N1" s="2" t="s">
        <v>278</v>
      </c>
      <c r="O1" s="2" t="s">
        <v>279</v>
      </c>
      <c r="P1" s="2" t="s">
        <v>280</v>
      </c>
      <c r="Q1" s="2" t="s">
        <v>281</v>
      </c>
      <c r="R1" s="2" t="s">
        <v>282</v>
      </c>
      <c r="S1" s="2" t="s">
        <v>283</v>
      </c>
      <c r="T1" s="2" t="s">
        <v>284</v>
      </c>
      <c r="U1" s="2" t="s">
        <v>285</v>
      </c>
    </row>
    <row r="2" s="1" customFormat="1" spans="1:21">
      <c r="A2" s="3">
        <v>18916543357</v>
      </c>
      <c r="B2" s="1" t="s">
        <v>286</v>
      </c>
      <c r="C2" s="1" t="s">
        <v>287</v>
      </c>
      <c r="D2" s="1" t="s">
        <v>288</v>
      </c>
      <c r="E2" s="1" t="s">
        <v>289</v>
      </c>
      <c r="F2" s="1" t="s">
        <v>286</v>
      </c>
      <c r="G2" s="1" t="s">
        <v>290</v>
      </c>
      <c r="H2" s="1" t="s">
        <v>291</v>
      </c>
      <c r="I2" s="1" t="s">
        <v>292</v>
      </c>
      <c r="J2" s="1" t="s">
        <v>30</v>
      </c>
      <c r="K2" s="1" t="s">
        <v>293</v>
      </c>
      <c r="L2" s="1" t="s">
        <v>293</v>
      </c>
      <c r="M2" s="1" t="s">
        <v>294</v>
      </c>
      <c r="N2" s="1" t="s">
        <v>294</v>
      </c>
      <c r="O2" s="1" t="s">
        <v>295</v>
      </c>
      <c r="P2" s="1" t="s">
        <v>296</v>
      </c>
      <c r="Q2" s="1" t="s">
        <v>297</v>
      </c>
      <c r="R2" s="1" t="s">
        <v>298</v>
      </c>
      <c r="S2" s="1" t="s">
        <v>299</v>
      </c>
      <c r="T2" s="1" t="s">
        <v>300</v>
      </c>
      <c r="U2" s="1" t="s">
        <v>301</v>
      </c>
    </row>
    <row r="3" s="1" customFormat="1" spans="1:21">
      <c r="A3" s="3">
        <v>18916154096</v>
      </c>
      <c r="B3" s="1" t="s">
        <v>286</v>
      </c>
      <c r="C3" s="1" t="s">
        <v>302</v>
      </c>
      <c r="D3" s="1" t="s">
        <v>303</v>
      </c>
      <c r="E3" s="1" t="s">
        <v>304</v>
      </c>
      <c r="F3" s="1" t="s">
        <v>286</v>
      </c>
      <c r="G3" s="1" t="s">
        <v>290</v>
      </c>
      <c r="H3" s="1" t="s">
        <v>291</v>
      </c>
      <c r="I3" s="1" t="s">
        <v>305</v>
      </c>
      <c r="J3" s="1" t="s">
        <v>30</v>
      </c>
      <c r="K3" s="1" t="s">
        <v>306</v>
      </c>
      <c r="L3" s="1" t="s">
        <v>306</v>
      </c>
      <c r="M3" s="1" t="s">
        <v>294</v>
      </c>
      <c r="N3" s="1" t="s">
        <v>294</v>
      </c>
      <c r="O3" s="1" t="s">
        <v>295</v>
      </c>
      <c r="P3" s="1" t="s">
        <v>296</v>
      </c>
      <c r="Q3" s="1" t="s">
        <v>297</v>
      </c>
      <c r="R3" s="1" t="s">
        <v>307</v>
      </c>
      <c r="S3" s="1" t="s">
        <v>299</v>
      </c>
      <c r="T3" s="1" t="s">
        <v>300</v>
      </c>
      <c r="U3" s="1" t="s">
        <v>301</v>
      </c>
    </row>
    <row r="4" s="1" customFormat="1" spans="1:21">
      <c r="A4" s="3">
        <v>18916128078</v>
      </c>
      <c r="B4" s="1" t="s">
        <v>286</v>
      </c>
      <c r="C4" s="1" t="s">
        <v>308</v>
      </c>
      <c r="D4" s="1" t="s">
        <v>309</v>
      </c>
      <c r="E4" s="1" t="s">
        <v>310</v>
      </c>
      <c r="F4" s="1" t="s">
        <v>286</v>
      </c>
      <c r="G4" s="1" t="s">
        <v>290</v>
      </c>
      <c r="H4" s="1" t="s">
        <v>291</v>
      </c>
      <c r="I4" s="1" t="s">
        <v>311</v>
      </c>
      <c r="J4" s="1" t="s">
        <v>30</v>
      </c>
      <c r="K4" s="1" t="s">
        <v>312</v>
      </c>
      <c r="L4" s="1" t="s">
        <v>312</v>
      </c>
      <c r="M4" s="1" t="s">
        <v>294</v>
      </c>
      <c r="N4" s="1" t="s">
        <v>294</v>
      </c>
      <c r="O4" s="1" t="s">
        <v>295</v>
      </c>
      <c r="P4" s="1" t="s">
        <v>296</v>
      </c>
      <c r="Q4" s="1" t="s">
        <v>297</v>
      </c>
      <c r="R4" s="1" t="s">
        <v>313</v>
      </c>
      <c r="S4" s="1" t="s">
        <v>299</v>
      </c>
      <c r="T4" s="1" t="s">
        <v>300</v>
      </c>
      <c r="U4" s="1" t="s">
        <v>301</v>
      </c>
    </row>
    <row r="5" s="1" customFormat="1" spans="1:21">
      <c r="A5" s="3">
        <v>18916093773</v>
      </c>
      <c r="B5" s="1" t="s">
        <v>286</v>
      </c>
      <c r="C5" s="1" t="s">
        <v>314</v>
      </c>
      <c r="D5" s="1" t="s">
        <v>315</v>
      </c>
      <c r="E5" s="1" t="s">
        <v>316</v>
      </c>
      <c r="F5" s="1" t="s">
        <v>286</v>
      </c>
      <c r="G5" s="1" t="s">
        <v>290</v>
      </c>
      <c r="H5" s="1" t="s">
        <v>291</v>
      </c>
      <c r="I5" s="1" t="s">
        <v>317</v>
      </c>
      <c r="J5" s="1" t="s">
        <v>30</v>
      </c>
      <c r="K5" s="1" t="s">
        <v>318</v>
      </c>
      <c r="L5" s="1" t="s">
        <v>318</v>
      </c>
      <c r="M5" s="1" t="s">
        <v>294</v>
      </c>
      <c r="N5" s="1" t="s">
        <v>294</v>
      </c>
      <c r="O5" s="1" t="s">
        <v>295</v>
      </c>
      <c r="P5" s="1" t="s">
        <v>296</v>
      </c>
      <c r="Q5" s="1" t="s">
        <v>297</v>
      </c>
      <c r="R5" s="1" t="s">
        <v>319</v>
      </c>
      <c r="S5" s="1" t="s">
        <v>299</v>
      </c>
      <c r="T5" s="1" t="s">
        <v>300</v>
      </c>
      <c r="U5" s="1" t="s">
        <v>301</v>
      </c>
    </row>
    <row r="6" s="1" customFormat="1" spans="1:21">
      <c r="A6" s="3">
        <v>18916066375</v>
      </c>
      <c r="B6" s="1" t="s">
        <v>286</v>
      </c>
      <c r="C6" s="1" t="s">
        <v>320</v>
      </c>
      <c r="D6" s="1" t="s">
        <v>321</v>
      </c>
      <c r="E6" s="1" t="s">
        <v>322</v>
      </c>
      <c r="F6" s="1" t="s">
        <v>286</v>
      </c>
      <c r="G6" s="1" t="s">
        <v>290</v>
      </c>
      <c r="H6" s="1" t="s">
        <v>291</v>
      </c>
      <c r="I6" s="1" t="s">
        <v>323</v>
      </c>
      <c r="J6" s="1" t="s">
        <v>30</v>
      </c>
      <c r="K6" s="1" t="s">
        <v>324</v>
      </c>
      <c r="L6" s="1" t="s">
        <v>324</v>
      </c>
      <c r="M6" s="1" t="s">
        <v>294</v>
      </c>
      <c r="N6" s="1" t="s">
        <v>294</v>
      </c>
      <c r="O6" s="1" t="s">
        <v>295</v>
      </c>
      <c r="P6" s="1" t="s">
        <v>296</v>
      </c>
      <c r="Q6" s="1" t="s">
        <v>297</v>
      </c>
      <c r="R6" s="1" t="s">
        <v>325</v>
      </c>
      <c r="S6" s="1" t="s">
        <v>299</v>
      </c>
      <c r="T6" s="1" t="s">
        <v>300</v>
      </c>
      <c r="U6" s="1" t="s">
        <v>301</v>
      </c>
    </row>
    <row r="7" s="1" customFormat="1" spans="1:21">
      <c r="A7" s="3">
        <v>18916042946</v>
      </c>
      <c r="B7" s="1" t="s">
        <v>286</v>
      </c>
      <c r="C7" s="1" t="s">
        <v>326</v>
      </c>
      <c r="D7" s="1" t="s">
        <v>327</v>
      </c>
      <c r="E7" s="1" t="s">
        <v>328</v>
      </c>
      <c r="F7" s="1" t="s">
        <v>286</v>
      </c>
      <c r="G7" s="1" t="s">
        <v>290</v>
      </c>
      <c r="H7" s="1" t="s">
        <v>291</v>
      </c>
      <c r="I7" s="1" t="s">
        <v>329</v>
      </c>
      <c r="J7" s="1" t="s">
        <v>30</v>
      </c>
      <c r="K7" s="1" t="s">
        <v>330</v>
      </c>
      <c r="L7" s="1" t="s">
        <v>330</v>
      </c>
      <c r="M7" s="1" t="s">
        <v>294</v>
      </c>
      <c r="N7" s="1" t="s">
        <v>294</v>
      </c>
      <c r="O7" s="1" t="s">
        <v>295</v>
      </c>
      <c r="P7" s="1" t="s">
        <v>296</v>
      </c>
      <c r="Q7" s="1" t="s">
        <v>297</v>
      </c>
      <c r="R7" s="1" t="s">
        <v>331</v>
      </c>
      <c r="S7" s="1" t="s">
        <v>299</v>
      </c>
      <c r="T7" s="1" t="s">
        <v>300</v>
      </c>
      <c r="U7" s="1" t="s">
        <v>301</v>
      </c>
    </row>
    <row r="8" s="1" customFormat="1" spans="1:21">
      <c r="A8" s="3">
        <v>18915799512</v>
      </c>
      <c r="B8" s="1" t="s">
        <v>286</v>
      </c>
      <c r="C8" s="1" t="s">
        <v>332</v>
      </c>
      <c r="D8" s="1" t="s">
        <v>333</v>
      </c>
      <c r="E8" s="1" t="s">
        <v>334</v>
      </c>
      <c r="F8" s="1" t="s">
        <v>286</v>
      </c>
      <c r="G8" s="1" t="s">
        <v>290</v>
      </c>
      <c r="H8" s="1" t="s">
        <v>291</v>
      </c>
      <c r="I8" s="1" t="s">
        <v>335</v>
      </c>
      <c r="J8" s="1" t="s">
        <v>30</v>
      </c>
      <c r="K8" s="1" t="s">
        <v>336</v>
      </c>
      <c r="L8" s="1" t="s">
        <v>336</v>
      </c>
      <c r="M8" s="1" t="s">
        <v>294</v>
      </c>
      <c r="N8" s="1" t="s">
        <v>294</v>
      </c>
      <c r="O8" s="1" t="s">
        <v>295</v>
      </c>
      <c r="P8" s="1" t="s">
        <v>296</v>
      </c>
      <c r="Q8" s="1" t="s">
        <v>297</v>
      </c>
      <c r="R8" s="1" t="s">
        <v>337</v>
      </c>
      <c r="S8" s="1" t="s">
        <v>299</v>
      </c>
      <c r="T8" s="1" t="s">
        <v>300</v>
      </c>
      <c r="U8" s="1" t="s">
        <v>301</v>
      </c>
    </row>
    <row r="9" s="1" customFormat="1" spans="1:21">
      <c r="A9" s="3">
        <v>18915754980</v>
      </c>
      <c r="B9" s="1" t="s">
        <v>286</v>
      </c>
      <c r="C9" s="1" t="s">
        <v>338</v>
      </c>
      <c r="D9" s="1" t="s">
        <v>339</v>
      </c>
      <c r="E9" s="1" t="s">
        <v>340</v>
      </c>
      <c r="F9" s="1" t="s">
        <v>286</v>
      </c>
      <c r="G9" s="1" t="s">
        <v>290</v>
      </c>
      <c r="H9" s="1" t="s">
        <v>291</v>
      </c>
      <c r="I9" s="1" t="s">
        <v>341</v>
      </c>
      <c r="J9" s="1" t="s">
        <v>30</v>
      </c>
      <c r="K9" s="1" t="s">
        <v>342</v>
      </c>
      <c r="L9" s="1" t="s">
        <v>342</v>
      </c>
      <c r="M9" s="1" t="s">
        <v>294</v>
      </c>
      <c r="N9" s="1" t="s">
        <v>294</v>
      </c>
      <c r="O9" s="1" t="s">
        <v>295</v>
      </c>
      <c r="P9" s="1" t="s">
        <v>296</v>
      </c>
      <c r="Q9" s="1" t="s">
        <v>297</v>
      </c>
      <c r="R9" s="1" t="s">
        <v>343</v>
      </c>
      <c r="S9" s="1" t="s">
        <v>299</v>
      </c>
      <c r="T9" s="1" t="s">
        <v>300</v>
      </c>
      <c r="U9" s="1" t="s">
        <v>301</v>
      </c>
    </row>
    <row r="10" s="1" customFormat="1" spans="1:21">
      <c r="A10" s="3">
        <v>18915304227</v>
      </c>
      <c r="B10" s="1" t="s">
        <v>286</v>
      </c>
      <c r="C10" s="1" t="s">
        <v>344</v>
      </c>
      <c r="D10" s="1" t="s">
        <v>345</v>
      </c>
      <c r="E10" s="1" t="s">
        <v>346</v>
      </c>
      <c r="F10" s="1" t="s">
        <v>286</v>
      </c>
      <c r="G10" s="1" t="s">
        <v>290</v>
      </c>
      <c r="H10" s="1" t="s">
        <v>291</v>
      </c>
      <c r="I10" s="1" t="s">
        <v>347</v>
      </c>
      <c r="J10" s="1" t="s">
        <v>30</v>
      </c>
      <c r="K10" s="1" t="s">
        <v>348</v>
      </c>
      <c r="L10" s="1" t="s">
        <v>348</v>
      </c>
      <c r="M10" s="1" t="s">
        <v>294</v>
      </c>
      <c r="N10" s="1" t="s">
        <v>294</v>
      </c>
      <c r="O10" s="1" t="s">
        <v>295</v>
      </c>
      <c r="P10" s="1" t="s">
        <v>296</v>
      </c>
      <c r="Q10" s="1" t="s">
        <v>297</v>
      </c>
      <c r="R10" s="1" t="s">
        <v>349</v>
      </c>
      <c r="S10" s="1" t="s">
        <v>299</v>
      </c>
      <c r="T10" s="1" t="s">
        <v>300</v>
      </c>
      <c r="U10" s="1" t="s">
        <v>301</v>
      </c>
    </row>
    <row r="11" s="1" customFormat="1" spans="1:21">
      <c r="A11" s="3">
        <v>18915277388</v>
      </c>
      <c r="B11" s="1" t="s">
        <v>286</v>
      </c>
      <c r="C11" s="1" t="s">
        <v>350</v>
      </c>
      <c r="D11" s="1" t="s">
        <v>351</v>
      </c>
      <c r="E11" s="1" t="s">
        <v>352</v>
      </c>
      <c r="F11" s="1" t="s">
        <v>286</v>
      </c>
      <c r="G11" s="1" t="s">
        <v>290</v>
      </c>
      <c r="H11" s="1" t="s">
        <v>291</v>
      </c>
      <c r="I11" s="1" t="s">
        <v>353</v>
      </c>
      <c r="J11" s="1" t="s">
        <v>30</v>
      </c>
      <c r="K11" s="1" t="s">
        <v>354</v>
      </c>
      <c r="L11" s="1" t="s">
        <v>354</v>
      </c>
      <c r="M11" s="1" t="s">
        <v>294</v>
      </c>
      <c r="N11" s="1" t="s">
        <v>294</v>
      </c>
      <c r="O11" s="1" t="s">
        <v>295</v>
      </c>
      <c r="P11" s="1" t="s">
        <v>296</v>
      </c>
      <c r="Q11" s="1" t="s">
        <v>297</v>
      </c>
      <c r="R11" s="1" t="s">
        <v>355</v>
      </c>
      <c r="S11" s="1" t="s">
        <v>299</v>
      </c>
      <c r="T11" s="1" t="s">
        <v>300</v>
      </c>
      <c r="U11" s="1" t="s">
        <v>301</v>
      </c>
    </row>
    <row r="12" s="1" customFormat="1" spans="1:21">
      <c r="A12" s="3">
        <v>18915043498</v>
      </c>
      <c r="B12" s="1" t="s">
        <v>356</v>
      </c>
      <c r="C12" s="1" t="s">
        <v>357</v>
      </c>
      <c r="D12" s="1" t="s">
        <v>358</v>
      </c>
      <c r="E12" s="1" t="s">
        <v>359</v>
      </c>
      <c r="F12" s="1" t="s">
        <v>286</v>
      </c>
      <c r="G12" s="1" t="s">
        <v>290</v>
      </c>
      <c r="H12" s="1" t="s">
        <v>291</v>
      </c>
      <c r="I12" s="1" t="s">
        <v>360</v>
      </c>
      <c r="J12" s="1" t="s">
        <v>30</v>
      </c>
      <c r="K12" s="1" t="s">
        <v>361</v>
      </c>
      <c r="L12" s="1" t="s">
        <v>361</v>
      </c>
      <c r="M12" s="1" t="s">
        <v>294</v>
      </c>
      <c r="N12" s="1" t="s">
        <v>294</v>
      </c>
      <c r="O12" s="1" t="s">
        <v>295</v>
      </c>
      <c r="P12" s="1" t="s">
        <v>296</v>
      </c>
      <c r="Q12" s="1" t="s">
        <v>297</v>
      </c>
      <c r="R12" s="1" t="s">
        <v>362</v>
      </c>
      <c r="S12" s="1" t="s">
        <v>299</v>
      </c>
      <c r="T12" s="1" t="s">
        <v>300</v>
      </c>
      <c r="U12" s="1" t="s">
        <v>301</v>
      </c>
    </row>
    <row r="13" s="1" customFormat="1" spans="1:21">
      <c r="A13" s="3">
        <v>18914608624</v>
      </c>
      <c r="B13" s="1" t="s">
        <v>356</v>
      </c>
      <c r="C13" s="1" t="s">
        <v>363</v>
      </c>
      <c r="D13" s="1" t="s">
        <v>364</v>
      </c>
      <c r="E13" s="1" t="s">
        <v>365</v>
      </c>
      <c r="F13" s="1" t="s">
        <v>286</v>
      </c>
      <c r="G13" s="1" t="s">
        <v>290</v>
      </c>
      <c r="H13" s="1" t="s">
        <v>291</v>
      </c>
      <c r="I13" s="1" t="s">
        <v>366</v>
      </c>
      <c r="J13" s="1" t="s">
        <v>30</v>
      </c>
      <c r="K13" s="1" t="s">
        <v>367</v>
      </c>
      <c r="L13" s="1" t="s">
        <v>367</v>
      </c>
      <c r="M13" s="1" t="s">
        <v>294</v>
      </c>
      <c r="N13" s="1" t="s">
        <v>294</v>
      </c>
      <c r="O13" s="1" t="s">
        <v>295</v>
      </c>
      <c r="P13" s="1" t="s">
        <v>296</v>
      </c>
      <c r="Q13" s="1" t="s">
        <v>297</v>
      </c>
      <c r="R13" s="1" t="s">
        <v>368</v>
      </c>
      <c r="S13" s="1" t="s">
        <v>299</v>
      </c>
      <c r="T13" s="1" t="s">
        <v>300</v>
      </c>
      <c r="U13" s="1" t="s">
        <v>301</v>
      </c>
    </row>
    <row r="14" s="1" customFormat="1" spans="1:21">
      <c r="A14" s="3">
        <v>18914518766</v>
      </c>
      <c r="B14" s="1" t="s">
        <v>356</v>
      </c>
      <c r="C14" s="1" t="s">
        <v>369</v>
      </c>
      <c r="D14" s="1" t="s">
        <v>370</v>
      </c>
      <c r="E14" s="1" t="s">
        <v>371</v>
      </c>
      <c r="F14" s="1" t="s">
        <v>286</v>
      </c>
      <c r="G14" s="1" t="s">
        <v>290</v>
      </c>
      <c r="H14" s="1" t="s">
        <v>291</v>
      </c>
      <c r="I14" s="1" t="s">
        <v>372</v>
      </c>
      <c r="J14" s="1" t="s">
        <v>30</v>
      </c>
      <c r="K14" s="1" t="s">
        <v>373</v>
      </c>
      <c r="L14" s="1" t="s">
        <v>373</v>
      </c>
      <c r="M14" s="1" t="s">
        <v>294</v>
      </c>
      <c r="N14" s="1" t="s">
        <v>294</v>
      </c>
      <c r="O14" s="1" t="s">
        <v>295</v>
      </c>
      <c r="P14" s="1" t="s">
        <v>296</v>
      </c>
      <c r="Q14" s="1" t="s">
        <v>297</v>
      </c>
      <c r="R14" s="1" t="s">
        <v>374</v>
      </c>
      <c r="S14" s="1" t="s">
        <v>299</v>
      </c>
      <c r="T14" s="1" t="s">
        <v>300</v>
      </c>
      <c r="U14" s="1" t="s">
        <v>375</v>
      </c>
    </row>
    <row r="15" s="1" customFormat="1" spans="1:21">
      <c r="A15" s="3">
        <v>18914485945</v>
      </c>
      <c r="B15" s="1" t="s">
        <v>356</v>
      </c>
      <c r="C15" s="1" t="s">
        <v>376</v>
      </c>
      <c r="D15" s="1" t="s">
        <v>370</v>
      </c>
      <c r="E15" s="1" t="s">
        <v>377</v>
      </c>
      <c r="F15" s="1" t="s">
        <v>286</v>
      </c>
      <c r="G15" s="1" t="s">
        <v>290</v>
      </c>
      <c r="H15" s="1" t="s">
        <v>291</v>
      </c>
      <c r="I15" s="1" t="s">
        <v>372</v>
      </c>
      <c r="J15" s="1" t="s">
        <v>30</v>
      </c>
      <c r="K15" s="1" t="s">
        <v>373</v>
      </c>
      <c r="L15" s="1" t="s">
        <v>373</v>
      </c>
      <c r="M15" s="1" t="s">
        <v>294</v>
      </c>
      <c r="N15" s="1" t="s">
        <v>294</v>
      </c>
      <c r="O15" s="1" t="s">
        <v>295</v>
      </c>
      <c r="P15" s="1" t="s">
        <v>296</v>
      </c>
      <c r="Q15" s="1" t="s">
        <v>297</v>
      </c>
      <c r="R15" s="1" t="s">
        <v>378</v>
      </c>
      <c r="S15" s="1" t="s">
        <v>299</v>
      </c>
      <c r="T15" s="1" t="s">
        <v>300</v>
      </c>
      <c r="U15" s="1" t="s">
        <v>375</v>
      </c>
    </row>
    <row r="16" s="1" customFormat="1" spans="1:21">
      <c r="A16" s="3">
        <v>18914386139</v>
      </c>
      <c r="B16" s="1" t="s">
        <v>356</v>
      </c>
      <c r="C16" s="1" t="s">
        <v>379</v>
      </c>
      <c r="D16" s="1" t="s">
        <v>370</v>
      </c>
      <c r="E16" s="1" t="s">
        <v>380</v>
      </c>
      <c r="F16" s="1" t="s">
        <v>286</v>
      </c>
      <c r="G16" s="1" t="s">
        <v>290</v>
      </c>
      <c r="H16" s="1" t="s">
        <v>291</v>
      </c>
      <c r="I16" s="1" t="s">
        <v>372</v>
      </c>
      <c r="J16" s="1" t="s">
        <v>30</v>
      </c>
      <c r="K16" s="1" t="s">
        <v>373</v>
      </c>
      <c r="L16" s="1" t="s">
        <v>373</v>
      </c>
      <c r="M16" s="1" t="s">
        <v>294</v>
      </c>
      <c r="N16" s="1" t="s">
        <v>294</v>
      </c>
      <c r="O16" s="1" t="s">
        <v>295</v>
      </c>
      <c r="P16" s="1" t="s">
        <v>296</v>
      </c>
      <c r="Q16" s="1" t="s">
        <v>297</v>
      </c>
      <c r="R16" s="1" t="s">
        <v>381</v>
      </c>
      <c r="S16" s="1" t="s">
        <v>299</v>
      </c>
      <c r="T16" s="1" t="s">
        <v>300</v>
      </c>
      <c r="U16" s="1" t="s">
        <v>375</v>
      </c>
    </row>
    <row r="17" s="1" customFormat="1" spans="1:21">
      <c r="A17" s="3">
        <v>18914023609</v>
      </c>
      <c r="B17" s="1" t="s">
        <v>356</v>
      </c>
      <c r="C17" s="1" t="s">
        <v>382</v>
      </c>
      <c r="D17" s="1" t="s">
        <v>383</v>
      </c>
      <c r="E17" s="1" t="s">
        <v>384</v>
      </c>
      <c r="F17" s="1" t="s">
        <v>356</v>
      </c>
      <c r="G17" s="1" t="s">
        <v>290</v>
      </c>
      <c r="H17" s="1" t="s">
        <v>291</v>
      </c>
      <c r="I17" s="1" t="s">
        <v>385</v>
      </c>
      <c r="J17" s="1" t="s">
        <v>30</v>
      </c>
      <c r="K17" s="1" t="s">
        <v>386</v>
      </c>
      <c r="L17" s="1" t="s">
        <v>386</v>
      </c>
      <c r="M17" s="1" t="s">
        <v>294</v>
      </c>
      <c r="N17" s="1" t="s">
        <v>294</v>
      </c>
      <c r="O17" s="1" t="s">
        <v>295</v>
      </c>
      <c r="P17" s="1" t="s">
        <v>296</v>
      </c>
      <c r="Q17" s="1" t="s">
        <v>297</v>
      </c>
      <c r="R17" s="1" t="s">
        <v>387</v>
      </c>
      <c r="S17" s="1" t="s">
        <v>299</v>
      </c>
      <c r="T17" s="1" t="s">
        <v>300</v>
      </c>
      <c r="U17" s="1" t="s">
        <v>301</v>
      </c>
    </row>
    <row r="18" s="1" customFormat="1" spans="1:21">
      <c r="A18" s="3">
        <v>18913724368</v>
      </c>
      <c r="B18" s="1" t="s">
        <v>356</v>
      </c>
      <c r="C18" s="1" t="s">
        <v>388</v>
      </c>
      <c r="D18" s="1" t="s">
        <v>389</v>
      </c>
      <c r="E18" s="1" t="s">
        <v>390</v>
      </c>
      <c r="F18" s="1" t="s">
        <v>286</v>
      </c>
      <c r="G18" s="1" t="s">
        <v>290</v>
      </c>
      <c r="H18" s="1" t="s">
        <v>291</v>
      </c>
      <c r="I18" s="1" t="s">
        <v>391</v>
      </c>
      <c r="J18" s="1" t="s">
        <v>30</v>
      </c>
      <c r="K18" s="1" t="s">
        <v>392</v>
      </c>
      <c r="L18" s="1" t="s">
        <v>392</v>
      </c>
      <c r="M18" s="1" t="s">
        <v>294</v>
      </c>
      <c r="N18" s="1" t="s">
        <v>294</v>
      </c>
      <c r="O18" s="1" t="s">
        <v>295</v>
      </c>
      <c r="P18" s="1" t="s">
        <v>296</v>
      </c>
      <c r="Q18" s="1" t="s">
        <v>297</v>
      </c>
      <c r="R18" s="1" t="s">
        <v>393</v>
      </c>
      <c r="S18" s="1" t="s">
        <v>299</v>
      </c>
      <c r="T18" s="1" t="s">
        <v>300</v>
      </c>
      <c r="U18" s="1" t="s">
        <v>375</v>
      </c>
    </row>
    <row r="19" s="1" customFormat="1" spans="1:21">
      <c r="A19" s="3">
        <v>18910978714</v>
      </c>
      <c r="B19" s="1" t="s">
        <v>394</v>
      </c>
      <c r="C19" s="1" t="s">
        <v>395</v>
      </c>
      <c r="D19" s="1" t="s">
        <v>396</v>
      </c>
      <c r="E19" s="1" t="s">
        <v>397</v>
      </c>
      <c r="F19" s="1" t="s">
        <v>286</v>
      </c>
      <c r="G19" s="1" t="s">
        <v>290</v>
      </c>
      <c r="H19" s="1" t="s">
        <v>291</v>
      </c>
      <c r="I19" s="1" t="s">
        <v>398</v>
      </c>
      <c r="J19" s="1" t="s">
        <v>30</v>
      </c>
      <c r="K19" s="1" t="s">
        <v>399</v>
      </c>
      <c r="L19" s="1" t="s">
        <v>399</v>
      </c>
      <c r="M19" s="1" t="s">
        <v>294</v>
      </c>
      <c r="N19" s="1" t="s">
        <v>294</v>
      </c>
      <c r="O19" s="1" t="s">
        <v>295</v>
      </c>
      <c r="P19" s="1" t="s">
        <v>296</v>
      </c>
      <c r="Q19" s="1" t="s">
        <v>297</v>
      </c>
      <c r="R19" s="1" t="s">
        <v>400</v>
      </c>
      <c r="S19" s="1" t="s">
        <v>299</v>
      </c>
      <c r="T19" s="1" t="s">
        <v>300</v>
      </c>
      <c r="U19" s="1" t="s">
        <v>301</v>
      </c>
    </row>
    <row r="20" s="1" customFormat="1" spans="1:21">
      <c r="A20" s="3">
        <v>18697385192</v>
      </c>
      <c r="B20" s="1" t="s">
        <v>401</v>
      </c>
      <c r="C20" s="1" t="s">
        <v>402</v>
      </c>
      <c r="D20" s="1" t="s">
        <v>403</v>
      </c>
      <c r="E20" s="1" t="s">
        <v>404</v>
      </c>
      <c r="F20" s="1" t="s">
        <v>356</v>
      </c>
      <c r="G20" s="1" t="s">
        <v>290</v>
      </c>
      <c r="H20" s="1" t="s">
        <v>291</v>
      </c>
      <c r="I20" s="1" t="s">
        <v>405</v>
      </c>
      <c r="J20" s="1" t="s">
        <v>30</v>
      </c>
      <c r="K20" s="1" t="s">
        <v>406</v>
      </c>
      <c r="L20" s="1" t="s">
        <v>406</v>
      </c>
      <c r="M20" s="1" t="s">
        <v>294</v>
      </c>
      <c r="N20" s="1" t="s">
        <v>294</v>
      </c>
      <c r="O20" s="1" t="s">
        <v>295</v>
      </c>
      <c r="P20" s="1" t="s">
        <v>296</v>
      </c>
      <c r="Q20" s="1" t="s">
        <v>297</v>
      </c>
      <c r="R20" s="1" t="s">
        <v>407</v>
      </c>
      <c r="S20" s="1" t="s">
        <v>299</v>
      </c>
      <c r="T20" s="1" t="s">
        <v>300</v>
      </c>
      <c r="U20" s="1" t="s">
        <v>301</v>
      </c>
    </row>
    <row r="21" s="1" customFormat="1" spans="1:21">
      <c r="A21" s="3">
        <v>18910304150</v>
      </c>
      <c r="B21" s="1" t="s">
        <v>408</v>
      </c>
      <c r="C21" s="1" t="s">
        <v>409</v>
      </c>
      <c r="D21" s="1" t="s">
        <v>410</v>
      </c>
      <c r="E21" s="1" t="s">
        <v>411</v>
      </c>
      <c r="F21" s="1" t="s">
        <v>356</v>
      </c>
      <c r="G21" s="1" t="s">
        <v>290</v>
      </c>
      <c r="H21" s="1" t="s">
        <v>291</v>
      </c>
      <c r="I21" s="1" t="s">
        <v>412</v>
      </c>
      <c r="J21" s="1" t="s">
        <v>30</v>
      </c>
      <c r="K21" s="1" t="s">
        <v>413</v>
      </c>
      <c r="L21" s="1" t="s">
        <v>413</v>
      </c>
      <c r="M21" s="1" t="s">
        <v>294</v>
      </c>
      <c r="N21" s="1" t="s">
        <v>294</v>
      </c>
      <c r="O21" s="1" t="s">
        <v>295</v>
      </c>
      <c r="P21" s="1" t="s">
        <v>296</v>
      </c>
      <c r="Q21" s="1" t="s">
        <v>297</v>
      </c>
      <c r="R21" s="1" t="s">
        <v>414</v>
      </c>
      <c r="S21" s="1" t="s">
        <v>299</v>
      </c>
      <c r="T21" s="1" t="s">
        <v>300</v>
      </c>
      <c r="U21" s="1" t="s">
        <v>375</v>
      </c>
    </row>
    <row r="22" s="1" customFormat="1" spans="1:21">
      <c r="A22" s="3">
        <v>18852470694</v>
      </c>
      <c r="B22" s="1" t="s">
        <v>415</v>
      </c>
      <c r="C22" s="1" t="s">
        <v>416</v>
      </c>
      <c r="D22" s="1" t="s">
        <v>417</v>
      </c>
      <c r="E22" s="1" t="s">
        <v>418</v>
      </c>
      <c r="F22" s="1" t="s">
        <v>408</v>
      </c>
      <c r="G22" s="1" t="s">
        <v>290</v>
      </c>
      <c r="H22" s="1" t="s">
        <v>291</v>
      </c>
      <c r="I22" s="1" t="s">
        <v>419</v>
      </c>
      <c r="J22" s="1" t="s">
        <v>30</v>
      </c>
      <c r="K22" s="1" t="s">
        <v>420</v>
      </c>
      <c r="L22" s="1" t="s">
        <v>420</v>
      </c>
      <c r="M22" s="1" t="s">
        <v>294</v>
      </c>
      <c r="N22" s="1" t="s">
        <v>294</v>
      </c>
      <c r="O22" s="1" t="s">
        <v>295</v>
      </c>
      <c r="P22" s="1" t="s">
        <v>296</v>
      </c>
      <c r="Q22" s="1" t="s">
        <v>297</v>
      </c>
      <c r="R22" s="1" t="s">
        <v>421</v>
      </c>
      <c r="S22" s="1" t="s">
        <v>299</v>
      </c>
      <c r="T22" s="1" t="s">
        <v>300</v>
      </c>
      <c r="U22" s="1" t="s">
        <v>375</v>
      </c>
    </row>
    <row r="23" s="1" customFormat="1" spans="1:21">
      <c r="A23" s="3">
        <v>18884253858</v>
      </c>
      <c r="B23" s="1" t="s">
        <v>422</v>
      </c>
      <c r="C23" s="1" t="s">
        <v>423</v>
      </c>
      <c r="D23" s="1" t="s">
        <v>424</v>
      </c>
      <c r="E23" s="1" t="s">
        <v>425</v>
      </c>
      <c r="F23" s="1" t="s">
        <v>286</v>
      </c>
      <c r="G23" s="1" t="s">
        <v>290</v>
      </c>
      <c r="H23" s="1" t="s">
        <v>291</v>
      </c>
      <c r="I23" s="1" t="s">
        <v>426</v>
      </c>
      <c r="J23" s="1" t="s">
        <v>30</v>
      </c>
      <c r="K23" s="1" t="s">
        <v>427</v>
      </c>
      <c r="L23" s="1" t="s">
        <v>427</v>
      </c>
      <c r="M23" s="1" t="s">
        <v>294</v>
      </c>
      <c r="N23" s="1" t="s">
        <v>294</v>
      </c>
      <c r="O23" s="1" t="s">
        <v>295</v>
      </c>
      <c r="P23" s="1" t="s">
        <v>296</v>
      </c>
      <c r="Q23" s="1" t="s">
        <v>297</v>
      </c>
      <c r="R23" s="1" t="s">
        <v>428</v>
      </c>
      <c r="S23" s="1" t="s">
        <v>299</v>
      </c>
      <c r="T23" s="1" t="s">
        <v>300</v>
      </c>
      <c r="U23" s="1" t="s">
        <v>375</v>
      </c>
    </row>
    <row r="24" s="1" customFormat="1" spans="1:21">
      <c r="A24" s="3">
        <v>18874715611</v>
      </c>
      <c r="B24" s="1" t="s">
        <v>429</v>
      </c>
      <c r="C24" s="1" t="s">
        <v>430</v>
      </c>
      <c r="D24" s="1" t="s">
        <v>431</v>
      </c>
      <c r="E24" s="1" t="s">
        <v>432</v>
      </c>
      <c r="F24" s="1" t="s">
        <v>286</v>
      </c>
      <c r="G24" s="1" t="s">
        <v>290</v>
      </c>
      <c r="H24" s="1" t="s">
        <v>291</v>
      </c>
      <c r="I24" s="1" t="s">
        <v>433</v>
      </c>
      <c r="J24" s="1" t="s">
        <v>30</v>
      </c>
      <c r="K24" s="1" t="s">
        <v>434</v>
      </c>
      <c r="L24" s="1" t="s">
        <v>434</v>
      </c>
      <c r="M24" s="1" t="s">
        <v>294</v>
      </c>
      <c r="N24" s="1" t="s">
        <v>294</v>
      </c>
      <c r="O24" s="1" t="s">
        <v>295</v>
      </c>
      <c r="P24" s="1" t="s">
        <v>296</v>
      </c>
      <c r="Q24" s="1" t="s">
        <v>297</v>
      </c>
      <c r="R24" s="1" t="s">
        <v>435</v>
      </c>
      <c r="S24" s="1" t="s">
        <v>299</v>
      </c>
      <c r="T24" s="1" t="s">
        <v>300</v>
      </c>
      <c r="U24" s="1" t="s">
        <v>301</v>
      </c>
    </row>
    <row r="25" s="1" customFormat="1" spans="1:21">
      <c r="A25" s="3">
        <v>18056436635</v>
      </c>
      <c r="B25" s="1" t="s">
        <v>436</v>
      </c>
      <c r="C25" s="1" t="s">
        <v>437</v>
      </c>
      <c r="D25" s="1" t="s">
        <v>438</v>
      </c>
      <c r="E25" s="1" t="s">
        <v>439</v>
      </c>
      <c r="F25" s="1" t="s">
        <v>356</v>
      </c>
      <c r="G25" s="1" t="s">
        <v>290</v>
      </c>
      <c r="H25" s="1" t="s">
        <v>291</v>
      </c>
      <c r="I25" s="1" t="s">
        <v>440</v>
      </c>
      <c r="J25" s="1" t="s">
        <v>30</v>
      </c>
      <c r="K25" s="1" t="s">
        <v>441</v>
      </c>
      <c r="L25" s="1" t="s">
        <v>441</v>
      </c>
      <c r="M25" s="1" t="s">
        <v>294</v>
      </c>
      <c r="N25" s="1" t="s">
        <v>294</v>
      </c>
      <c r="O25" s="1" t="s">
        <v>295</v>
      </c>
      <c r="P25" s="1" t="s">
        <v>296</v>
      </c>
      <c r="Q25" s="1" t="s">
        <v>297</v>
      </c>
      <c r="R25" s="1" t="s">
        <v>442</v>
      </c>
      <c r="S25" s="1" t="s">
        <v>299</v>
      </c>
      <c r="T25" s="1" t="s">
        <v>300</v>
      </c>
      <c r="U25" s="1" t="s">
        <v>301</v>
      </c>
    </row>
    <row r="26" s="1" customFormat="1" spans="1:21">
      <c r="A26" s="3">
        <v>17921434729</v>
      </c>
      <c r="B26" s="1" t="s">
        <v>443</v>
      </c>
      <c r="C26" s="1" t="s">
        <v>444</v>
      </c>
      <c r="D26" s="1" t="s">
        <v>445</v>
      </c>
      <c r="E26" s="1" t="s">
        <v>446</v>
      </c>
      <c r="F26" s="1" t="s">
        <v>408</v>
      </c>
      <c r="G26" s="1" t="s">
        <v>290</v>
      </c>
      <c r="H26" s="1" t="s">
        <v>291</v>
      </c>
      <c r="I26" s="1" t="s">
        <v>447</v>
      </c>
      <c r="J26" s="1" t="s">
        <v>30</v>
      </c>
      <c r="K26" s="1" t="s">
        <v>448</v>
      </c>
      <c r="L26" s="1" t="s">
        <v>448</v>
      </c>
      <c r="M26" s="1" t="s">
        <v>294</v>
      </c>
      <c r="N26" s="1" t="s">
        <v>294</v>
      </c>
      <c r="O26" s="1" t="s">
        <v>295</v>
      </c>
      <c r="P26" s="1" t="s">
        <v>296</v>
      </c>
      <c r="Q26" s="1" t="s">
        <v>297</v>
      </c>
      <c r="R26" s="1" t="s">
        <v>449</v>
      </c>
      <c r="S26" s="1" t="s">
        <v>299</v>
      </c>
      <c r="T26" s="1" t="s">
        <v>300</v>
      </c>
      <c r="U26" s="1" t="s">
        <v>301</v>
      </c>
    </row>
    <row r="27" s="1" customFormat="1" spans="1:21">
      <c r="A27" s="3">
        <v>18798078519</v>
      </c>
      <c r="B27" s="1" t="s">
        <v>450</v>
      </c>
      <c r="C27" s="1" t="s">
        <v>451</v>
      </c>
      <c r="D27" s="1" t="s">
        <v>452</v>
      </c>
      <c r="E27" s="1" t="s">
        <v>453</v>
      </c>
      <c r="F27" s="1" t="s">
        <v>356</v>
      </c>
      <c r="G27" s="1" t="s">
        <v>290</v>
      </c>
      <c r="H27" s="1" t="s">
        <v>291</v>
      </c>
      <c r="I27" s="1" t="s">
        <v>454</v>
      </c>
      <c r="J27" s="1" t="s">
        <v>30</v>
      </c>
      <c r="K27" s="1" t="s">
        <v>455</v>
      </c>
      <c r="L27" s="1" t="s">
        <v>455</v>
      </c>
      <c r="M27" s="1" t="s">
        <v>294</v>
      </c>
      <c r="N27" s="1" t="s">
        <v>294</v>
      </c>
      <c r="O27" s="1" t="s">
        <v>295</v>
      </c>
      <c r="P27" s="1" t="s">
        <v>296</v>
      </c>
      <c r="Q27" s="1" t="s">
        <v>297</v>
      </c>
      <c r="R27" s="1" t="s">
        <v>456</v>
      </c>
      <c r="S27" s="1" t="s">
        <v>299</v>
      </c>
      <c r="T27" s="1" t="s">
        <v>300</v>
      </c>
      <c r="U27" s="1" t="s">
        <v>301</v>
      </c>
    </row>
    <row r="28" s="1" customFormat="1" spans="1:21">
      <c r="A28" s="3">
        <v>18762635082</v>
      </c>
      <c r="B28" s="1" t="s">
        <v>457</v>
      </c>
      <c r="C28" s="1" t="s">
        <v>458</v>
      </c>
      <c r="D28" s="1" t="s">
        <v>459</v>
      </c>
      <c r="E28" s="1" t="s">
        <v>460</v>
      </c>
      <c r="F28" s="1" t="s">
        <v>356</v>
      </c>
      <c r="G28" s="1" t="s">
        <v>290</v>
      </c>
      <c r="H28" s="1" t="s">
        <v>291</v>
      </c>
      <c r="I28" s="1" t="s">
        <v>461</v>
      </c>
      <c r="J28" s="1" t="s">
        <v>30</v>
      </c>
      <c r="K28" s="1" t="s">
        <v>462</v>
      </c>
      <c r="L28" s="1" t="s">
        <v>462</v>
      </c>
      <c r="M28" s="1" t="s">
        <v>294</v>
      </c>
      <c r="N28" s="1" t="s">
        <v>294</v>
      </c>
      <c r="O28" s="1" t="s">
        <v>295</v>
      </c>
      <c r="P28" s="1" t="s">
        <v>296</v>
      </c>
      <c r="Q28" s="1" t="s">
        <v>297</v>
      </c>
      <c r="R28" s="1" t="s">
        <v>463</v>
      </c>
      <c r="S28" s="1" t="s">
        <v>299</v>
      </c>
      <c r="T28" s="1" t="s">
        <v>300</v>
      </c>
      <c r="U28" s="1" t="s">
        <v>301</v>
      </c>
    </row>
    <row r="29" s="1" customFormat="1" spans="1:21">
      <c r="A29" s="3">
        <v>18794418868</v>
      </c>
      <c r="B29" s="1" t="s">
        <v>450</v>
      </c>
      <c r="C29" s="1" t="s">
        <v>464</v>
      </c>
      <c r="D29" s="1" t="s">
        <v>465</v>
      </c>
      <c r="E29" s="1" t="s">
        <v>466</v>
      </c>
      <c r="F29" s="1" t="s">
        <v>286</v>
      </c>
      <c r="G29" s="1" t="s">
        <v>290</v>
      </c>
      <c r="H29" s="1" t="s">
        <v>291</v>
      </c>
      <c r="I29" s="1" t="s">
        <v>467</v>
      </c>
      <c r="J29" s="1" t="s">
        <v>30</v>
      </c>
      <c r="K29" s="1" t="s">
        <v>468</v>
      </c>
      <c r="L29" s="1" t="s">
        <v>468</v>
      </c>
      <c r="M29" s="1" t="s">
        <v>294</v>
      </c>
      <c r="N29" s="1" t="s">
        <v>294</v>
      </c>
      <c r="O29" s="1" t="s">
        <v>295</v>
      </c>
      <c r="P29" s="1" t="s">
        <v>296</v>
      </c>
      <c r="Q29" s="1" t="s">
        <v>297</v>
      </c>
      <c r="R29" s="1" t="s">
        <v>469</v>
      </c>
      <c r="S29" s="1" t="s">
        <v>299</v>
      </c>
      <c r="T29" s="1" t="s">
        <v>300</v>
      </c>
      <c r="U29" s="1" t="s">
        <v>301</v>
      </c>
    </row>
    <row r="30" s="1" customFormat="1" spans="1:21">
      <c r="A30" s="3">
        <v>18900190948</v>
      </c>
      <c r="B30" s="1" t="s">
        <v>470</v>
      </c>
      <c r="C30" s="1" t="s">
        <v>471</v>
      </c>
      <c r="D30" s="1" t="s">
        <v>472</v>
      </c>
      <c r="E30" s="1" t="s">
        <v>473</v>
      </c>
      <c r="F30" s="1" t="s">
        <v>286</v>
      </c>
      <c r="G30" s="1" t="s">
        <v>290</v>
      </c>
      <c r="H30" s="1" t="s">
        <v>291</v>
      </c>
      <c r="I30" s="1" t="s">
        <v>474</v>
      </c>
      <c r="J30" s="1" t="s">
        <v>30</v>
      </c>
      <c r="K30" s="1" t="s">
        <v>475</v>
      </c>
      <c r="L30" s="1" t="s">
        <v>475</v>
      </c>
      <c r="M30" s="1" t="s">
        <v>294</v>
      </c>
      <c r="N30" s="1" t="s">
        <v>294</v>
      </c>
      <c r="O30" s="1" t="s">
        <v>295</v>
      </c>
      <c r="P30" s="1" t="s">
        <v>296</v>
      </c>
      <c r="Q30" s="1" t="s">
        <v>297</v>
      </c>
      <c r="R30" s="1" t="s">
        <v>476</v>
      </c>
      <c r="S30" s="1" t="s">
        <v>299</v>
      </c>
      <c r="T30" s="1" t="s">
        <v>300</v>
      </c>
      <c r="U30" s="1" t="s">
        <v>301</v>
      </c>
    </row>
    <row r="31" s="1" customFormat="1" spans="1:21">
      <c r="A31" s="3">
        <v>18901584202</v>
      </c>
      <c r="B31" s="1" t="s">
        <v>477</v>
      </c>
      <c r="C31" s="1" t="s">
        <v>478</v>
      </c>
      <c r="D31" s="1" t="s">
        <v>479</v>
      </c>
      <c r="E31" s="1" t="s">
        <v>480</v>
      </c>
      <c r="F31" s="1" t="s">
        <v>286</v>
      </c>
      <c r="G31" s="1" t="s">
        <v>290</v>
      </c>
      <c r="H31" s="1" t="s">
        <v>291</v>
      </c>
      <c r="I31" s="1" t="s">
        <v>481</v>
      </c>
      <c r="J31" s="1" t="s">
        <v>30</v>
      </c>
      <c r="K31" s="1" t="s">
        <v>482</v>
      </c>
      <c r="L31" s="1" t="s">
        <v>482</v>
      </c>
      <c r="M31" s="1" t="s">
        <v>294</v>
      </c>
      <c r="N31" s="1" t="s">
        <v>294</v>
      </c>
      <c r="O31" s="1" t="s">
        <v>295</v>
      </c>
      <c r="P31" s="1" t="s">
        <v>296</v>
      </c>
      <c r="Q31" s="1" t="s">
        <v>297</v>
      </c>
      <c r="R31" s="1" t="s">
        <v>483</v>
      </c>
      <c r="S31" s="1" t="s">
        <v>299</v>
      </c>
      <c r="T31" s="1" t="s">
        <v>300</v>
      </c>
      <c r="U31" s="1" t="s">
        <v>301</v>
      </c>
    </row>
    <row r="32" s="1" customFormat="1" spans="1:21">
      <c r="A32" s="3">
        <v>17960862298</v>
      </c>
      <c r="B32" s="1" t="s">
        <v>484</v>
      </c>
      <c r="C32" s="1" t="s">
        <v>485</v>
      </c>
      <c r="D32" s="1" t="s">
        <v>486</v>
      </c>
      <c r="E32" s="1" t="s">
        <v>487</v>
      </c>
      <c r="F32" s="1" t="s">
        <v>356</v>
      </c>
      <c r="G32" s="1" t="s">
        <v>290</v>
      </c>
      <c r="H32" s="1" t="s">
        <v>291</v>
      </c>
      <c r="I32" s="1" t="s">
        <v>488</v>
      </c>
      <c r="J32" s="1" t="s">
        <v>30</v>
      </c>
      <c r="K32" s="1" t="s">
        <v>489</v>
      </c>
      <c r="L32" s="1" t="s">
        <v>489</v>
      </c>
      <c r="M32" s="1" t="s">
        <v>294</v>
      </c>
      <c r="N32" s="1" t="s">
        <v>294</v>
      </c>
      <c r="O32" s="1" t="s">
        <v>295</v>
      </c>
      <c r="P32" s="1" t="s">
        <v>296</v>
      </c>
      <c r="Q32" s="1" t="s">
        <v>297</v>
      </c>
      <c r="R32" s="1" t="s">
        <v>490</v>
      </c>
      <c r="S32" s="1" t="s">
        <v>299</v>
      </c>
      <c r="T32" s="1" t="s">
        <v>300</v>
      </c>
      <c r="U32" s="1" t="s">
        <v>301</v>
      </c>
    </row>
    <row r="33" s="1" customFormat="1" spans="1:21">
      <c r="A33" s="3">
        <v>18903801159</v>
      </c>
      <c r="B33" s="1" t="s">
        <v>477</v>
      </c>
      <c r="C33" s="1" t="s">
        <v>491</v>
      </c>
      <c r="D33" s="1" t="s">
        <v>492</v>
      </c>
      <c r="E33" s="1" t="s">
        <v>493</v>
      </c>
      <c r="F33" s="1" t="s">
        <v>408</v>
      </c>
      <c r="G33" s="1" t="s">
        <v>290</v>
      </c>
      <c r="H33" s="1" t="s">
        <v>291</v>
      </c>
      <c r="I33" s="1" t="s">
        <v>494</v>
      </c>
      <c r="J33" s="1" t="s">
        <v>30</v>
      </c>
      <c r="K33" s="1" t="s">
        <v>495</v>
      </c>
      <c r="L33" s="1" t="s">
        <v>495</v>
      </c>
      <c r="M33" s="1" t="s">
        <v>294</v>
      </c>
      <c r="N33" s="1" t="s">
        <v>294</v>
      </c>
      <c r="O33" s="1" t="s">
        <v>295</v>
      </c>
      <c r="P33" s="1" t="s">
        <v>296</v>
      </c>
      <c r="Q33" s="1" t="s">
        <v>297</v>
      </c>
      <c r="R33" s="1" t="s">
        <v>496</v>
      </c>
      <c r="S33" s="1" t="s">
        <v>299</v>
      </c>
      <c r="T33" s="1" t="s">
        <v>300</v>
      </c>
      <c r="U33" s="1" t="s">
        <v>301</v>
      </c>
    </row>
    <row r="34" s="1" customFormat="1" spans="1:21">
      <c r="A34" s="3">
        <v>18909804971</v>
      </c>
      <c r="B34" s="1" t="s">
        <v>408</v>
      </c>
      <c r="C34" s="1" t="s">
        <v>497</v>
      </c>
      <c r="D34" s="1" t="s">
        <v>498</v>
      </c>
      <c r="E34" s="1" t="s">
        <v>499</v>
      </c>
      <c r="F34" s="1" t="s">
        <v>286</v>
      </c>
      <c r="G34" s="1" t="s">
        <v>290</v>
      </c>
      <c r="H34" s="1" t="s">
        <v>291</v>
      </c>
      <c r="I34" s="1" t="s">
        <v>500</v>
      </c>
      <c r="J34" s="1" t="s">
        <v>30</v>
      </c>
      <c r="K34" s="1" t="s">
        <v>501</v>
      </c>
      <c r="L34" s="1" t="s">
        <v>501</v>
      </c>
      <c r="M34" s="1" t="s">
        <v>294</v>
      </c>
      <c r="N34" s="1" t="s">
        <v>294</v>
      </c>
      <c r="O34" s="1" t="s">
        <v>295</v>
      </c>
      <c r="P34" s="1" t="s">
        <v>296</v>
      </c>
      <c r="Q34" s="1" t="s">
        <v>297</v>
      </c>
      <c r="R34" s="1" t="s">
        <v>502</v>
      </c>
      <c r="S34" s="1" t="s">
        <v>299</v>
      </c>
      <c r="T34" s="1" t="s">
        <v>300</v>
      </c>
      <c r="U34" s="1" t="s">
        <v>301</v>
      </c>
    </row>
    <row r="35" s="1" customFormat="1" spans="1:21">
      <c r="A35" s="3">
        <v>18653080860</v>
      </c>
      <c r="B35" s="1" t="s">
        <v>503</v>
      </c>
      <c r="C35" s="1" t="s">
        <v>504</v>
      </c>
      <c r="D35" s="1" t="s">
        <v>505</v>
      </c>
      <c r="E35" s="1" t="s">
        <v>506</v>
      </c>
      <c r="F35" s="1" t="s">
        <v>394</v>
      </c>
      <c r="G35" s="1" t="s">
        <v>290</v>
      </c>
      <c r="H35" s="1" t="s">
        <v>291</v>
      </c>
      <c r="I35" s="1" t="s">
        <v>507</v>
      </c>
      <c r="J35" s="1" t="s">
        <v>30</v>
      </c>
      <c r="K35" s="1" t="s">
        <v>508</v>
      </c>
      <c r="L35" s="1" t="s">
        <v>508</v>
      </c>
      <c r="M35" s="1" t="s">
        <v>294</v>
      </c>
      <c r="N35" s="1" t="s">
        <v>294</v>
      </c>
      <c r="O35" s="1" t="s">
        <v>295</v>
      </c>
      <c r="P35" s="1" t="s">
        <v>296</v>
      </c>
      <c r="Q35" s="1" t="s">
        <v>297</v>
      </c>
      <c r="R35" s="1" t="s">
        <v>509</v>
      </c>
      <c r="S35" s="1" t="s">
        <v>299</v>
      </c>
      <c r="T35" s="1" t="s">
        <v>300</v>
      </c>
      <c r="U35" s="1" t="s">
        <v>301</v>
      </c>
    </row>
    <row r="36" s="1" customFormat="1" spans="1:21">
      <c r="A36" s="3">
        <v>18868643619</v>
      </c>
      <c r="B36" s="1" t="s">
        <v>510</v>
      </c>
      <c r="C36" s="1" t="s">
        <v>511</v>
      </c>
      <c r="D36" s="1" t="s">
        <v>512</v>
      </c>
      <c r="E36" s="1" t="s">
        <v>513</v>
      </c>
      <c r="F36" s="1" t="s">
        <v>356</v>
      </c>
      <c r="G36" s="1" t="s">
        <v>290</v>
      </c>
      <c r="H36" s="1" t="s">
        <v>291</v>
      </c>
      <c r="I36" s="1" t="s">
        <v>514</v>
      </c>
      <c r="J36" s="1" t="s">
        <v>30</v>
      </c>
      <c r="K36" s="1" t="s">
        <v>515</v>
      </c>
      <c r="L36" s="1" t="s">
        <v>515</v>
      </c>
      <c r="M36" s="1" t="s">
        <v>294</v>
      </c>
      <c r="N36" s="1" t="s">
        <v>294</v>
      </c>
      <c r="O36" s="1" t="s">
        <v>295</v>
      </c>
      <c r="P36" s="1" t="s">
        <v>296</v>
      </c>
      <c r="Q36" s="1" t="s">
        <v>297</v>
      </c>
      <c r="R36" s="1" t="s">
        <v>516</v>
      </c>
      <c r="S36" s="1" t="s">
        <v>299</v>
      </c>
      <c r="T36" s="1" t="s">
        <v>300</v>
      </c>
      <c r="U36" s="1" t="s">
        <v>301</v>
      </c>
    </row>
    <row r="37" s="1" customFormat="1" spans="1:21">
      <c r="A37" s="3">
        <v>18907115084</v>
      </c>
      <c r="B37" s="1" t="s">
        <v>477</v>
      </c>
      <c r="C37" s="1" t="s">
        <v>517</v>
      </c>
      <c r="D37" s="1" t="s">
        <v>518</v>
      </c>
      <c r="E37" s="1" t="s">
        <v>519</v>
      </c>
      <c r="F37" s="1" t="s">
        <v>408</v>
      </c>
      <c r="G37" s="1" t="s">
        <v>290</v>
      </c>
      <c r="H37" s="1" t="s">
        <v>291</v>
      </c>
      <c r="I37" s="1" t="s">
        <v>520</v>
      </c>
      <c r="J37" s="1" t="s">
        <v>30</v>
      </c>
      <c r="K37" s="1" t="s">
        <v>521</v>
      </c>
      <c r="L37" s="1" t="s">
        <v>521</v>
      </c>
      <c r="M37" s="1" t="s">
        <v>294</v>
      </c>
      <c r="N37" s="1" t="s">
        <v>294</v>
      </c>
      <c r="O37" s="1" t="s">
        <v>295</v>
      </c>
      <c r="P37" s="1" t="s">
        <v>296</v>
      </c>
      <c r="Q37" s="1" t="s">
        <v>297</v>
      </c>
      <c r="R37" s="1" t="s">
        <v>522</v>
      </c>
      <c r="S37" s="1" t="s">
        <v>299</v>
      </c>
      <c r="T37" s="1" t="s">
        <v>300</v>
      </c>
      <c r="U37" s="1" t="s">
        <v>301</v>
      </c>
    </row>
    <row r="38" s="1" customFormat="1" spans="1:21">
      <c r="A38" s="3">
        <v>18715362159</v>
      </c>
      <c r="B38" s="1" t="s">
        <v>523</v>
      </c>
      <c r="C38" s="1" t="s">
        <v>524</v>
      </c>
      <c r="D38" s="1" t="s">
        <v>525</v>
      </c>
      <c r="E38" s="1" t="s">
        <v>526</v>
      </c>
      <c r="F38" s="1" t="s">
        <v>394</v>
      </c>
      <c r="G38" s="1" t="s">
        <v>290</v>
      </c>
      <c r="H38" s="1" t="s">
        <v>291</v>
      </c>
      <c r="I38" s="1" t="s">
        <v>527</v>
      </c>
      <c r="J38" s="1" t="s">
        <v>30</v>
      </c>
      <c r="K38" s="1" t="s">
        <v>528</v>
      </c>
      <c r="L38" s="1" t="s">
        <v>528</v>
      </c>
      <c r="M38" s="1" t="s">
        <v>294</v>
      </c>
      <c r="N38" s="1" t="s">
        <v>294</v>
      </c>
      <c r="O38" s="1" t="s">
        <v>295</v>
      </c>
      <c r="P38" s="1" t="s">
        <v>296</v>
      </c>
      <c r="Q38" s="1" t="s">
        <v>297</v>
      </c>
      <c r="R38" s="1" t="s">
        <v>529</v>
      </c>
      <c r="S38" s="1" t="s">
        <v>299</v>
      </c>
      <c r="T38" s="1" t="s">
        <v>300</v>
      </c>
      <c r="U38" s="1" t="s">
        <v>301</v>
      </c>
    </row>
    <row r="39" s="1" customFormat="1" spans="1:21">
      <c r="A39" s="3">
        <v>18634503508</v>
      </c>
      <c r="B39" s="1" t="s">
        <v>530</v>
      </c>
      <c r="C39" s="1" t="s">
        <v>531</v>
      </c>
      <c r="D39" s="1" t="s">
        <v>532</v>
      </c>
      <c r="E39" s="1" t="s">
        <v>533</v>
      </c>
      <c r="F39" s="1" t="s">
        <v>356</v>
      </c>
      <c r="G39" s="1" t="s">
        <v>290</v>
      </c>
      <c r="H39" s="1" t="s">
        <v>291</v>
      </c>
      <c r="I39" s="1" t="s">
        <v>534</v>
      </c>
      <c r="J39" s="1" t="s">
        <v>30</v>
      </c>
      <c r="K39" s="1" t="s">
        <v>535</v>
      </c>
      <c r="L39" s="1" t="s">
        <v>535</v>
      </c>
      <c r="M39" s="1" t="s">
        <v>294</v>
      </c>
      <c r="N39" s="1" t="s">
        <v>294</v>
      </c>
      <c r="O39" s="1" t="s">
        <v>295</v>
      </c>
      <c r="P39" s="1" t="s">
        <v>296</v>
      </c>
      <c r="Q39" s="1" t="s">
        <v>297</v>
      </c>
      <c r="R39" s="1" t="s">
        <v>536</v>
      </c>
      <c r="S39" s="1" t="s">
        <v>299</v>
      </c>
      <c r="T39" s="1" t="s">
        <v>300</v>
      </c>
      <c r="U39" s="1" t="s">
        <v>301</v>
      </c>
    </row>
    <row r="40" s="1" customFormat="1" spans="1:21">
      <c r="A40" s="3">
        <v>18676432588</v>
      </c>
      <c r="B40" s="1" t="s">
        <v>537</v>
      </c>
      <c r="C40" s="1" t="s">
        <v>538</v>
      </c>
      <c r="D40" s="1" t="s">
        <v>539</v>
      </c>
      <c r="E40" s="1" t="s">
        <v>540</v>
      </c>
      <c r="F40" s="1" t="s">
        <v>356</v>
      </c>
      <c r="G40" s="1" t="s">
        <v>290</v>
      </c>
      <c r="H40" s="1" t="s">
        <v>291</v>
      </c>
      <c r="I40" s="1" t="s">
        <v>541</v>
      </c>
      <c r="J40" s="1" t="s">
        <v>30</v>
      </c>
      <c r="K40" s="1" t="s">
        <v>542</v>
      </c>
      <c r="L40" s="1" t="s">
        <v>542</v>
      </c>
      <c r="M40" s="1" t="s">
        <v>294</v>
      </c>
      <c r="N40" s="1" t="s">
        <v>294</v>
      </c>
      <c r="O40" s="1" t="s">
        <v>295</v>
      </c>
      <c r="P40" s="1" t="s">
        <v>296</v>
      </c>
      <c r="Q40" s="1" t="s">
        <v>297</v>
      </c>
      <c r="R40" s="1" t="s">
        <v>543</v>
      </c>
      <c r="S40" s="1" t="s">
        <v>299</v>
      </c>
      <c r="T40" s="1" t="s">
        <v>300</v>
      </c>
      <c r="U40" s="1" t="s">
        <v>301</v>
      </c>
    </row>
    <row r="41" s="1" customFormat="1" spans="1:21">
      <c r="A41" s="3">
        <v>18888819824</v>
      </c>
      <c r="B41" s="1" t="s">
        <v>470</v>
      </c>
      <c r="C41" s="1" t="s">
        <v>544</v>
      </c>
      <c r="D41" s="1" t="s">
        <v>545</v>
      </c>
      <c r="E41" s="1" t="s">
        <v>546</v>
      </c>
      <c r="F41" s="1" t="s">
        <v>286</v>
      </c>
      <c r="G41" s="1" t="s">
        <v>290</v>
      </c>
      <c r="H41" s="1" t="s">
        <v>291</v>
      </c>
      <c r="I41" s="1" t="s">
        <v>547</v>
      </c>
      <c r="J41" s="1" t="s">
        <v>30</v>
      </c>
      <c r="K41" s="1" t="s">
        <v>548</v>
      </c>
      <c r="L41" s="1" t="s">
        <v>548</v>
      </c>
      <c r="M41" s="1" t="s">
        <v>294</v>
      </c>
      <c r="N41" s="1" t="s">
        <v>294</v>
      </c>
      <c r="O41" s="1" t="s">
        <v>295</v>
      </c>
      <c r="P41" s="1" t="s">
        <v>296</v>
      </c>
      <c r="Q41" s="1" t="s">
        <v>297</v>
      </c>
      <c r="R41" s="1" t="s">
        <v>549</v>
      </c>
      <c r="S41" s="1" t="s">
        <v>299</v>
      </c>
      <c r="T41" s="1" t="s">
        <v>300</v>
      </c>
      <c r="U41" s="1" t="s">
        <v>301</v>
      </c>
    </row>
    <row r="42" s="1" customFormat="1" spans="1:21">
      <c r="A42" s="3">
        <v>18901516650</v>
      </c>
      <c r="B42" s="1" t="s">
        <v>477</v>
      </c>
      <c r="C42" s="1" t="s">
        <v>550</v>
      </c>
      <c r="D42" s="1" t="s">
        <v>551</v>
      </c>
      <c r="E42" s="1" t="s">
        <v>552</v>
      </c>
      <c r="F42" s="1" t="s">
        <v>286</v>
      </c>
      <c r="G42" s="1" t="s">
        <v>290</v>
      </c>
      <c r="H42" s="1" t="s">
        <v>291</v>
      </c>
      <c r="I42" s="1" t="s">
        <v>553</v>
      </c>
      <c r="J42" s="1" t="s">
        <v>30</v>
      </c>
      <c r="K42" s="1" t="s">
        <v>554</v>
      </c>
      <c r="L42" s="1" t="s">
        <v>554</v>
      </c>
      <c r="M42" s="1" t="s">
        <v>294</v>
      </c>
      <c r="N42" s="1" t="s">
        <v>294</v>
      </c>
      <c r="O42" s="1" t="s">
        <v>295</v>
      </c>
      <c r="P42" s="1" t="s">
        <v>296</v>
      </c>
      <c r="Q42" s="1" t="s">
        <v>297</v>
      </c>
      <c r="R42" s="1" t="s">
        <v>555</v>
      </c>
      <c r="S42" s="1" t="s">
        <v>299</v>
      </c>
      <c r="T42" s="1" t="s">
        <v>300</v>
      </c>
      <c r="U42" s="1" t="s">
        <v>301</v>
      </c>
    </row>
    <row r="43" s="1" customFormat="1" spans="1:21">
      <c r="A43" s="3">
        <v>18872519115</v>
      </c>
      <c r="B43" s="1" t="s">
        <v>429</v>
      </c>
      <c r="C43" s="1" t="s">
        <v>556</v>
      </c>
      <c r="D43" s="1" t="s">
        <v>557</v>
      </c>
      <c r="E43" s="1" t="s">
        <v>558</v>
      </c>
      <c r="F43" s="1" t="s">
        <v>356</v>
      </c>
      <c r="G43" s="1" t="s">
        <v>290</v>
      </c>
      <c r="H43" s="1" t="s">
        <v>291</v>
      </c>
      <c r="I43" s="1" t="s">
        <v>559</v>
      </c>
      <c r="J43" s="1" t="s">
        <v>30</v>
      </c>
      <c r="K43" s="1" t="s">
        <v>560</v>
      </c>
      <c r="L43" s="1" t="s">
        <v>560</v>
      </c>
      <c r="M43" s="1" t="s">
        <v>294</v>
      </c>
      <c r="N43" s="1" t="s">
        <v>294</v>
      </c>
      <c r="O43" s="1" t="s">
        <v>295</v>
      </c>
      <c r="P43" s="1" t="s">
        <v>296</v>
      </c>
      <c r="Q43" s="1" t="s">
        <v>297</v>
      </c>
      <c r="R43" s="1" t="s">
        <v>561</v>
      </c>
      <c r="S43" s="1" t="s">
        <v>299</v>
      </c>
      <c r="T43" s="1" t="s">
        <v>300</v>
      </c>
      <c r="U43" s="1" t="s">
        <v>301</v>
      </c>
    </row>
    <row r="44" s="1" customFormat="1" spans="1:21">
      <c r="A44" s="3">
        <v>18104745027</v>
      </c>
      <c r="B44" s="1" t="s">
        <v>562</v>
      </c>
      <c r="C44" s="1" t="s">
        <v>563</v>
      </c>
      <c r="D44" s="1" t="s">
        <v>564</v>
      </c>
      <c r="E44" s="1" t="s">
        <v>565</v>
      </c>
      <c r="F44" s="1" t="s">
        <v>356</v>
      </c>
      <c r="G44" s="1" t="s">
        <v>290</v>
      </c>
      <c r="H44" s="1" t="s">
        <v>291</v>
      </c>
      <c r="I44" s="1" t="s">
        <v>566</v>
      </c>
      <c r="J44" s="1" t="s">
        <v>30</v>
      </c>
      <c r="K44" s="1" t="s">
        <v>567</v>
      </c>
      <c r="L44" s="1" t="s">
        <v>567</v>
      </c>
      <c r="M44" s="1" t="s">
        <v>294</v>
      </c>
      <c r="N44" s="1" t="s">
        <v>294</v>
      </c>
      <c r="O44" s="1" t="s">
        <v>295</v>
      </c>
      <c r="P44" s="1" t="s">
        <v>296</v>
      </c>
      <c r="Q44" s="1" t="s">
        <v>297</v>
      </c>
      <c r="R44" s="1" t="s">
        <v>568</v>
      </c>
      <c r="S44" s="1" t="s">
        <v>299</v>
      </c>
      <c r="T44" s="1" t="s">
        <v>300</v>
      </c>
      <c r="U44" s="1" t="s">
        <v>301</v>
      </c>
    </row>
    <row r="45" s="1" customFormat="1" spans="1:21">
      <c r="A45" s="3">
        <v>18753810395</v>
      </c>
      <c r="B45" s="1" t="s">
        <v>457</v>
      </c>
      <c r="C45" s="1" t="s">
        <v>569</v>
      </c>
      <c r="D45" s="1" t="s">
        <v>570</v>
      </c>
      <c r="E45" s="1" t="s">
        <v>571</v>
      </c>
      <c r="F45" s="1" t="s">
        <v>286</v>
      </c>
      <c r="G45" s="1" t="s">
        <v>290</v>
      </c>
      <c r="H45" s="1" t="s">
        <v>291</v>
      </c>
      <c r="I45" s="1" t="s">
        <v>572</v>
      </c>
      <c r="J45" s="1" t="s">
        <v>30</v>
      </c>
      <c r="K45" s="1" t="s">
        <v>573</v>
      </c>
      <c r="L45" s="1" t="s">
        <v>573</v>
      </c>
      <c r="M45" s="1" t="s">
        <v>294</v>
      </c>
      <c r="N45" s="1" t="s">
        <v>294</v>
      </c>
      <c r="O45" s="1" t="s">
        <v>295</v>
      </c>
      <c r="P45" s="1" t="s">
        <v>296</v>
      </c>
      <c r="Q45" s="1" t="s">
        <v>297</v>
      </c>
      <c r="R45" s="1" t="s">
        <v>574</v>
      </c>
      <c r="S45" s="1" t="s">
        <v>299</v>
      </c>
      <c r="T45" s="1" t="s">
        <v>300</v>
      </c>
      <c r="U45" s="1" t="s">
        <v>301</v>
      </c>
    </row>
    <row r="46" s="1" customFormat="1" spans="1:21">
      <c r="A46" s="3">
        <v>18515281912</v>
      </c>
      <c r="B46" s="1" t="s">
        <v>575</v>
      </c>
      <c r="C46" s="1" t="s">
        <v>576</v>
      </c>
      <c r="D46" s="1" t="s">
        <v>570</v>
      </c>
      <c r="E46" s="1" t="s">
        <v>577</v>
      </c>
      <c r="F46" s="1" t="s">
        <v>286</v>
      </c>
      <c r="G46" s="1" t="s">
        <v>290</v>
      </c>
      <c r="H46" s="1" t="s">
        <v>291</v>
      </c>
      <c r="I46" s="1" t="s">
        <v>578</v>
      </c>
      <c r="J46" s="1" t="s">
        <v>30</v>
      </c>
      <c r="K46" s="1" t="s">
        <v>579</v>
      </c>
      <c r="L46" s="1" t="s">
        <v>579</v>
      </c>
      <c r="M46" s="1" t="s">
        <v>294</v>
      </c>
      <c r="N46" s="1" t="s">
        <v>294</v>
      </c>
      <c r="O46" s="1" t="s">
        <v>295</v>
      </c>
      <c r="P46" s="1" t="s">
        <v>296</v>
      </c>
      <c r="Q46" s="1" t="s">
        <v>297</v>
      </c>
      <c r="R46" s="1" t="s">
        <v>580</v>
      </c>
      <c r="S46" s="1" t="s">
        <v>299</v>
      </c>
      <c r="T46" s="1" t="s">
        <v>300</v>
      </c>
      <c r="U46" s="1" t="s">
        <v>301</v>
      </c>
    </row>
    <row r="47" s="1" customFormat="1" spans="1:21">
      <c r="A47" s="3">
        <v>18378237990</v>
      </c>
      <c r="B47" s="1" t="s">
        <v>581</v>
      </c>
      <c r="C47" s="1" t="s">
        <v>582</v>
      </c>
      <c r="D47" s="1" t="s">
        <v>583</v>
      </c>
      <c r="E47" s="1" t="s">
        <v>584</v>
      </c>
      <c r="F47" s="1" t="s">
        <v>394</v>
      </c>
      <c r="G47" s="1" t="s">
        <v>290</v>
      </c>
      <c r="H47" s="1" t="s">
        <v>291</v>
      </c>
      <c r="I47" s="1" t="s">
        <v>585</v>
      </c>
      <c r="J47" s="1" t="s">
        <v>30</v>
      </c>
      <c r="K47" s="1" t="s">
        <v>586</v>
      </c>
      <c r="L47" s="1" t="s">
        <v>586</v>
      </c>
      <c r="M47" s="1" t="s">
        <v>294</v>
      </c>
      <c r="N47" s="1" t="s">
        <v>294</v>
      </c>
      <c r="O47" s="1" t="s">
        <v>295</v>
      </c>
      <c r="P47" s="1" t="s">
        <v>296</v>
      </c>
      <c r="Q47" s="1" t="s">
        <v>297</v>
      </c>
      <c r="R47" s="1" t="s">
        <v>587</v>
      </c>
      <c r="S47" s="1" t="s">
        <v>299</v>
      </c>
      <c r="T47" s="1" t="s">
        <v>300</v>
      </c>
      <c r="U47" s="1" t="s">
        <v>301</v>
      </c>
    </row>
    <row r="48" s="1" customFormat="1" spans="1:21">
      <c r="A48" s="3">
        <v>18396458867</v>
      </c>
      <c r="B48" s="1" t="s">
        <v>588</v>
      </c>
      <c r="C48" s="1" t="s">
        <v>589</v>
      </c>
      <c r="D48" s="1" t="s">
        <v>590</v>
      </c>
      <c r="E48" s="1" t="s">
        <v>591</v>
      </c>
      <c r="F48" s="1" t="s">
        <v>394</v>
      </c>
      <c r="G48" s="1" t="s">
        <v>290</v>
      </c>
      <c r="H48" s="1" t="s">
        <v>291</v>
      </c>
      <c r="I48" s="1" t="s">
        <v>592</v>
      </c>
      <c r="J48" s="1" t="s">
        <v>30</v>
      </c>
      <c r="K48" s="1" t="s">
        <v>593</v>
      </c>
      <c r="L48" s="1" t="s">
        <v>593</v>
      </c>
      <c r="M48" s="1" t="s">
        <v>294</v>
      </c>
      <c r="N48" s="1" t="s">
        <v>294</v>
      </c>
      <c r="O48" s="1" t="s">
        <v>295</v>
      </c>
      <c r="P48" s="1" t="s">
        <v>296</v>
      </c>
      <c r="Q48" s="1" t="s">
        <v>297</v>
      </c>
      <c r="R48" s="1" t="s">
        <v>594</v>
      </c>
      <c r="S48" s="1" t="s">
        <v>299</v>
      </c>
      <c r="T48" s="1" t="s">
        <v>300</v>
      </c>
      <c r="U48" s="1" t="s">
        <v>301</v>
      </c>
    </row>
    <row r="49" s="1" customFormat="1" spans="1:21">
      <c r="A49" s="3">
        <v>18654019982</v>
      </c>
      <c r="B49" s="1" t="s">
        <v>503</v>
      </c>
      <c r="C49" s="1" t="s">
        <v>595</v>
      </c>
      <c r="D49" s="1" t="s">
        <v>596</v>
      </c>
      <c r="E49" s="1" t="s">
        <v>597</v>
      </c>
      <c r="F49" s="1" t="s">
        <v>286</v>
      </c>
      <c r="G49" s="1" t="s">
        <v>290</v>
      </c>
      <c r="H49" s="1" t="s">
        <v>291</v>
      </c>
      <c r="I49" s="1" t="s">
        <v>598</v>
      </c>
      <c r="J49" s="1" t="s">
        <v>30</v>
      </c>
      <c r="K49" s="1" t="s">
        <v>599</v>
      </c>
      <c r="L49" s="1" t="s">
        <v>599</v>
      </c>
      <c r="M49" s="1" t="s">
        <v>294</v>
      </c>
      <c r="N49" s="1" t="s">
        <v>294</v>
      </c>
      <c r="O49" s="1" t="s">
        <v>295</v>
      </c>
      <c r="P49" s="1" t="s">
        <v>296</v>
      </c>
      <c r="Q49" s="1" t="s">
        <v>297</v>
      </c>
      <c r="R49" s="1" t="s">
        <v>600</v>
      </c>
      <c r="S49" s="1" t="s">
        <v>299</v>
      </c>
      <c r="T49" s="1" t="s">
        <v>300</v>
      </c>
      <c r="U49" s="1" t="s">
        <v>301</v>
      </c>
    </row>
    <row r="50" s="1" customFormat="1" spans="1:21">
      <c r="A50" s="3">
        <v>18835654412</v>
      </c>
      <c r="B50" s="1" t="s">
        <v>601</v>
      </c>
      <c r="C50" s="1" t="s">
        <v>602</v>
      </c>
      <c r="D50" s="1" t="s">
        <v>603</v>
      </c>
      <c r="E50" s="1" t="s">
        <v>604</v>
      </c>
      <c r="F50" s="1" t="s">
        <v>286</v>
      </c>
      <c r="G50" s="1" t="s">
        <v>290</v>
      </c>
      <c r="H50" s="1" t="s">
        <v>291</v>
      </c>
      <c r="I50" s="1" t="s">
        <v>605</v>
      </c>
      <c r="J50" s="1" t="s">
        <v>30</v>
      </c>
      <c r="K50" s="1" t="s">
        <v>606</v>
      </c>
      <c r="L50" s="1" t="s">
        <v>606</v>
      </c>
      <c r="M50" s="1" t="s">
        <v>294</v>
      </c>
      <c r="N50" s="1" t="s">
        <v>294</v>
      </c>
      <c r="O50" s="1" t="s">
        <v>295</v>
      </c>
      <c r="P50" s="1" t="s">
        <v>296</v>
      </c>
      <c r="Q50" s="1" t="s">
        <v>297</v>
      </c>
      <c r="R50" s="1" t="s">
        <v>607</v>
      </c>
      <c r="S50" s="1" t="s">
        <v>299</v>
      </c>
      <c r="T50" s="1" t="s">
        <v>300</v>
      </c>
      <c r="U50" s="1" t="s">
        <v>301</v>
      </c>
    </row>
    <row r="51" s="1" customFormat="1" spans="1:21">
      <c r="A51" s="3">
        <v>18907647953</v>
      </c>
      <c r="B51" s="1" t="s">
        <v>408</v>
      </c>
      <c r="C51" s="1" t="s">
        <v>608</v>
      </c>
      <c r="D51" s="1" t="s">
        <v>609</v>
      </c>
      <c r="E51" s="1" t="s">
        <v>610</v>
      </c>
      <c r="F51" s="1" t="s">
        <v>408</v>
      </c>
      <c r="G51" s="1" t="s">
        <v>290</v>
      </c>
      <c r="H51" s="1" t="s">
        <v>291</v>
      </c>
      <c r="I51" s="1" t="s">
        <v>611</v>
      </c>
      <c r="J51" s="1" t="s">
        <v>30</v>
      </c>
      <c r="K51" s="1" t="s">
        <v>612</v>
      </c>
      <c r="L51" s="1" t="s">
        <v>612</v>
      </c>
      <c r="M51" s="1" t="s">
        <v>294</v>
      </c>
      <c r="N51" s="1" t="s">
        <v>294</v>
      </c>
      <c r="O51" s="1" t="s">
        <v>295</v>
      </c>
      <c r="P51" s="1" t="s">
        <v>296</v>
      </c>
      <c r="Q51" s="1" t="s">
        <v>297</v>
      </c>
      <c r="R51" s="1" t="s">
        <v>613</v>
      </c>
      <c r="S51" s="1" t="s">
        <v>299</v>
      </c>
      <c r="T51" s="1" t="s">
        <v>300</v>
      </c>
      <c r="U51" s="1" t="s">
        <v>301</v>
      </c>
    </row>
    <row r="52" s="1" customFormat="1" spans="1:21">
      <c r="A52" s="3">
        <v>18841590082</v>
      </c>
      <c r="B52" s="1" t="s">
        <v>614</v>
      </c>
      <c r="C52" s="1" t="s">
        <v>615</v>
      </c>
      <c r="D52" s="1" t="s">
        <v>616</v>
      </c>
      <c r="E52" s="1" t="s">
        <v>617</v>
      </c>
      <c r="F52" s="1" t="s">
        <v>286</v>
      </c>
      <c r="G52" s="1" t="s">
        <v>290</v>
      </c>
      <c r="H52" s="1" t="s">
        <v>291</v>
      </c>
      <c r="I52" s="1" t="s">
        <v>618</v>
      </c>
      <c r="J52" s="1" t="s">
        <v>30</v>
      </c>
      <c r="K52" s="1" t="s">
        <v>619</v>
      </c>
      <c r="L52" s="1" t="s">
        <v>619</v>
      </c>
      <c r="M52" s="1" t="s">
        <v>294</v>
      </c>
      <c r="N52" s="1" t="s">
        <v>294</v>
      </c>
      <c r="O52" s="1" t="s">
        <v>295</v>
      </c>
      <c r="P52" s="1" t="s">
        <v>296</v>
      </c>
      <c r="Q52" s="1" t="s">
        <v>297</v>
      </c>
      <c r="R52" s="1" t="s">
        <v>620</v>
      </c>
      <c r="S52" s="1" t="s">
        <v>299</v>
      </c>
      <c r="T52" s="1" t="s">
        <v>300</v>
      </c>
      <c r="U52" s="1" t="s">
        <v>301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2022-09-06T01:41:33Z</dcterms:created>
  <dcterms:modified xsi:type="dcterms:W3CDTF">2022-09-06T02:02:24Z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E88D3A186AA9453AB39C74587B1FF404</vt:lpwstr>
  </property>
  <property fmtid="{D5CDD505-2E9C-101B-9397-08002B2CF9AE}" pid="3" name="KSOProductBuildVer">
    <vt:lpwstr>2052-11.1.0.12358</vt:lpwstr>
  </property>
</Properties>
</file>