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<sst xmlns="http://schemas.openxmlformats.org/spreadsheetml/2006/main" count="238" uniqueCount="125">
  <si>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</si>
  <si>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</si>
  <si>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</si>
  <si>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</si>
  <si>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2022-09-05至2022-09-06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</si>
  <si>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</si>
  <si>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</si>
  <si>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</si>
  <si>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</si>
  <si>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</si>
  <si>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</si>
  <si>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</si>
  <si>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</si>
  <si>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</si>
  <si>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</si>
  <si>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</si>
  <si>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</si>
  <si>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</si>
  <si>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</si>
  <si>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</si>
  <si>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¥312.00</t>
  </si>
  <si>
    <t>¥42.00</t>
  </si>
  <si>
    <t>¥270.00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</si>
  <si>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</si>
  <si>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</si>
  <si>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</si>
  <si>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</si>
  <si>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</si>
  <si>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</si>
  <si>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</si>
  <si>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</si>
  <si>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</si>
  <si>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</si>
  <si>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</si>
  <si>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</si>
  <si>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</si>
  <si>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</si>
  <si>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</si>
  <si>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</si>
  <si>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</si>
  <si>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</si>
  <si>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</si>
  <si>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</si>
  <si>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</si>
  <si>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</si>
  <si>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</si>
  <si>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</si>
  <si>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</si>
  <si>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</si>
  <si>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</si>
  <si>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</si>
  <si>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</si>
  <si>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</si>
  <si>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</si>
  <si>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</si>
  <si>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</si>
  <si>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</si>
  <si>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</si>
  <si>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</si>
  <si>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</si>
  <si>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</si>
  <si>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</si>
  <si>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</si>
  <si>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</si>
  <si>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</si>
  <si>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</si>
  <si>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</si>
  <si>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</si>
  <si>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</si>
  <si>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</si>
  <si>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103111847236</t>
  </si>
  <si>
    <t>酒店预付</t>
  </si>
  <si>
    <t>否</t>
  </si>
  <si>
    <t>普通</t>
  </si>
  <si>
    <t>381724629</t>
  </si>
  <si>
    <t>格林豪泰(邳州新苏中心福州路店)</t>
  </si>
  <si>
    <t>1639468</t>
  </si>
  <si>
    <t>王昕毅|宋修超</t>
  </si>
  <si>
    <t>2022-09-05</t>
  </si>
  <si>
    <t>2022-09-06</t>
  </si>
  <si>
    <t>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</si>
  <si>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</si>
  <si>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</si>
  <si>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</si>
  <si>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</si>
  <si>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</si>
  <si>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</si>
  <si>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</si>
  <si>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</si>
  <si>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</si>
  <si>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</si>
  <si>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</si>
  <si>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</si>
  <si>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A220907143408481</t>
  </si>
  <si>
    <r>
      <t>总计：</t>
    </r>
    <r>
      <rPr>
        <sz val="10"/>
        <rFont val="Arial"/>
        <charset val="134"/>
      </rPr>
      <t>270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</si>
  <si>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</si>
  <si>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</si>
  <si>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</si>
  <si>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</si>
  <si>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</si>
  <si>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</si>
  <si>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</si>
  <si>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</si>
  <si>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</si>
  <si>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</si>
  <si>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</si>
  <si>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</si>
  <si>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</si>
  <si>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</si>
  <si>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</si>
  <si>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</si>
  <si>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</si>
  <si>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</si>
  <si>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2679657</t>
  </si>
  <si>
    <t>王昕毅,宋修超</t>
  </si>
  <si>
    <t>--</t>
  </si>
  <si>
    <t>270.00</t>
  </si>
  <si>
    <t>RMB</t>
  </si>
  <si>
    <t>0</t>
  </si>
  <si>
    <t>0.00</t>
  </si>
  <si>
    <t>汇趣住国内直连</t>
  </si>
  <si>
    <t>01.011247</t>
  </si>
  <si>
    <t>2022-09-05 12:30:53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</si>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</sst>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2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72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0" sqref="A10:A11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92</v>
      </c>
    </row>
    <row r="2" ht="14.25" customHeight="1" spans="1:8">
      <c r="A2" s="6" t="s">
        <v>70</v>
      </c>
      <c r="B2" s="7" t="s">
        <v>78</v>
      </c>
      <c r="C2" s="7" t="s">
        <v>79</v>
      </c>
      <c r="D2" s="3">
        <v>270</v>
      </c>
      <c r="E2" t="str">
        <f>VLOOKUP(A2,HOP!A:L,12,0)</f>
        <v>270.00</v>
      </c>
      <c r="F2" t="str">
        <f>VLOOKUP(A2,HOP!A:C,3,0)</f>
        <v>2679657</v>
      </c>
      <c r="G2">
        <f>D2-E2</f>
        <v>0</v>
      </c>
      <c r="H2" t="str">
        <f>$H$1&amp;F2</f>
        <v>，2679657</v>
      </c>
    </row>
    <row r="4" spans="4:4">
      <c r="D4" s="3">
        <f>SUM(D2:D3)</f>
        <v>270</v>
      </c>
    </row>
    <row r="5" ht="14.25" spans="4:4">
      <c r="D5" s="8" t="s">
        <v>22</v>
      </c>
    </row>
    <row r="10" spans="1:1">
      <c r="A10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1" sqref="A$1:A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  <c r="V1" s="2" t="s">
        <v>112</v>
      </c>
    </row>
    <row r="2" s="1" customFormat="1" spans="1:22">
      <c r="A2" s="1" t="s">
        <v>70</v>
      </c>
      <c r="B2" s="1" t="s">
        <v>78</v>
      </c>
      <c r="C2" s="1" t="s">
        <v>113</v>
      </c>
      <c r="D2" s="1" t="s">
        <v>75</v>
      </c>
      <c r="E2" s="1" t="s">
        <v>114</v>
      </c>
      <c r="F2" s="1" t="s">
        <v>78</v>
      </c>
      <c r="G2" s="1" t="s">
        <v>79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2022-09-07T06:33:41Z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F2183B48BE5545DFBC60165440C44A10</vt:lpwstr>
  </property>
</Properties>
</file>