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对账!$1:$56</definedName>
  </definedNames>
  <calcPr calcId="144525"/>
</workbook>
</file>

<file path=xl/sharedStrings.xml><?xml version="1.0" encoding="utf-8"?>
<sst xmlns="http://schemas.openxmlformats.org/spreadsheetml/2006/main" count="1720" uniqueCount="489">
  <si>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</si>
  <si>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</si>
  <si>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</si>
  <si>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</si>
  <si>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</si>
  <si>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</si>
  <si>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</si>
  <si>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</si>
  <si>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</si>
  <si>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</si>
  <si>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</si>
  <si>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</si>
  <si>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</si>
  <si>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</si>
  <si>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</si>
  <si>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</si>
  <si>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</si>
  <si>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</si>
  <si>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</si>
  <si>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</si>
  <si>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</si>
  <si>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</si>
  <si>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</si>
  <si>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</si>
  <si>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</si>
  <si>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18638814084	</t>
  </si>
  <si>
    <t>Ctrip</t>
  </si>
  <si>
    <t>正常</t>
  </si>
  <si>
    <t>[香港]YHA美荷楼青年旅舍(YHA Mei Ho House Youth Hostel)(93871039)</t>
  </si>
  <si>
    <t>酒店安排房型&lt;至多8间&gt;&lt;2人入住&gt;</t>
  </si>
  <si>
    <t>CNY</t>
  </si>
  <si>
    <t>IKUMA/RIKI</t>
  </si>
  <si>
    <t>CA13744220907CNY</t>
  </si>
  <si>
    <t>未提现</t>
  </si>
  <si>
    <t>携程开票</t>
  </si>
  <si>
    <t xml:space="preserve">	</t>
  </si>
  <si>
    <t xml:space="preserve">18737078631	</t>
  </si>
  <si>
    <t>[广州]广东迎宾馆(68606999)</t>
  </si>
  <si>
    <t>岭南至尊双床房（碧海楼）&lt;至多8间&gt;&lt;2人入住&gt;</t>
  </si>
  <si>
    <t>刘洋</t>
  </si>
  <si>
    <t>取消</t>
  </si>
  <si>
    <t xml:space="preserve">18752555940	</t>
  </si>
  <si>
    <t>[北京]海友良品酒店(北京东四地铁站店)(76436416)</t>
  </si>
  <si>
    <t>高级大床房A&lt;至多8间&gt;&lt;2人入住&gt;</t>
  </si>
  <si>
    <t>龙立华</t>
  </si>
  <si>
    <t xml:space="preserve">R1000056093215534001	</t>
  </si>
  <si>
    <t xml:space="preserve">999218770961701	</t>
  </si>
  <si>
    <t>[南京]汉庭酒店(南京鼓楼广场店)(93872658)</t>
  </si>
  <si>
    <t>双床房&lt;至多8间&gt;&lt;2人入住&gt;</t>
  </si>
  <si>
    <t>田良忠</t>
  </si>
  <si>
    <t xml:space="preserve">R2100111093365667001	</t>
  </si>
  <si>
    <t xml:space="preserve">999218771055251	</t>
  </si>
  <si>
    <t>[南京]锦江之星品尚(南京汉中门店)(83901017)</t>
  </si>
  <si>
    <t>商务房A&lt;至多8间&gt;&lt;2人入住&gt;</t>
  </si>
  <si>
    <t>居家凤</t>
  </si>
  <si>
    <t xml:space="preserve">104673648514	</t>
  </si>
  <si>
    <t xml:space="preserve">999218777807813	</t>
  </si>
  <si>
    <t>[东莞]维帝客度假公寓(东莞南城店)(88988914)</t>
  </si>
  <si>
    <t>城市工业风&lt;至多8间&gt;&lt;2人入住&gt;</t>
  </si>
  <si>
    <t>范文广</t>
  </si>
  <si>
    <t xml:space="preserve">18783885581	</t>
  </si>
  <si>
    <t>[null](93870298)</t>
  </si>
  <si>
    <t xml:space="preserve">999218794013651	</t>
  </si>
  <si>
    <t>[北京]IU酒店(北京通州国际影城度假区北门店)(80246365)</t>
  </si>
  <si>
    <t>小U超级大床房&lt;至多8间&gt;&lt;2人入住&gt;</t>
  </si>
  <si>
    <t>张双双,张双双</t>
  </si>
  <si>
    <t xml:space="preserve">104679158244	</t>
  </si>
  <si>
    <t xml:space="preserve">18797721645	</t>
  </si>
  <si>
    <t>[台中]台中植光花园酒店(SOF hotel)(80942188)</t>
  </si>
  <si>
    <t>标准双人房&lt;至多8间&gt;&lt;2人入住&gt;</t>
  </si>
  <si>
    <t>TSAI/WENHUNG</t>
  </si>
  <si>
    <t xml:space="preserve">18798318014	</t>
  </si>
  <si>
    <t>[台北]台北老爷大酒店(Hotel Royal Nikko Taipei)(82340186)</t>
  </si>
  <si>
    <t>精致中床房&lt;至多8间&gt;&lt;2人入住&gt;</t>
  </si>
  <si>
    <t>HUANG/KUOHSIN</t>
  </si>
  <si>
    <t xml:space="preserve">18798353716	</t>
  </si>
  <si>
    <t>豪华双床房&lt;至多8间&gt;&lt;2人入住&gt;</t>
  </si>
  <si>
    <t xml:space="preserve">999218798819142	</t>
  </si>
  <si>
    <t>[北京]海友酒店(北京赵公口店)(93870430)</t>
  </si>
  <si>
    <t>赵瑞珍</t>
  </si>
  <si>
    <t xml:space="preserve">R1000757093567100001	</t>
  </si>
  <si>
    <t xml:space="preserve">999218803647276	</t>
  </si>
  <si>
    <t>[北京]汉庭优佳酒店(北京望京店）(93879584)</t>
  </si>
  <si>
    <t>高级大床房&lt;至多8间&gt;&lt;2人入住&gt;</t>
  </si>
  <si>
    <t>周煊</t>
  </si>
  <si>
    <t xml:space="preserve">R9000321093610440001	</t>
  </si>
  <si>
    <t xml:space="preserve">18810114754	</t>
  </si>
  <si>
    <t>[香港]香港宝御酒店(Hotel Pravo)(83901777)</t>
  </si>
  <si>
    <t>豪华套房&lt;至多8间&gt;&lt;2人入住&gt;</t>
  </si>
  <si>
    <t>huang/chengyan,deng/xinqiang</t>
  </si>
  <si>
    <t xml:space="preserve">18813123952	</t>
  </si>
  <si>
    <t>[台南]泊乐行旅-赤崁店(Hotel Brown)(80941744)</t>
  </si>
  <si>
    <t>HSIEH/HSIAOCHIEH</t>
  </si>
  <si>
    <t xml:space="preserve">18816283159	</t>
  </si>
  <si>
    <t>[桐乡]乌镇民宿(94920398)</t>
  </si>
  <si>
    <t>民宿高级标间&lt;至多8间&gt;&lt;2人入住&gt;&lt;早餐&gt;</t>
  </si>
  <si>
    <t>张松,曹高峰</t>
  </si>
  <si>
    <t xml:space="preserve">18816527326	</t>
  </si>
  <si>
    <t>[北京]北京国家会议中心大酒店(93870347)</t>
  </si>
  <si>
    <t>高级大床间&lt;至多8间&gt;&lt;2人入住&gt;</t>
  </si>
  <si>
    <t>尹英雄</t>
  </si>
  <si>
    <t xml:space="preserve">18816525114	</t>
  </si>
  <si>
    <t>[台中]台中微笑73旅店(Unique Hotel Smile 73 Hotel)(80942363)</t>
  </si>
  <si>
    <t>豪华双人房&lt;至多8间&gt;&lt;2人入住&gt;&lt;早餐&gt;</t>
  </si>
  <si>
    <t>CHEN/HSIAOHUANG</t>
  </si>
  <si>
    <t xml:space="preserve">L7E4T6DS9Y	</t>
  </si>
  <si>
    <t xml:space="preserve">18817415449	</t>
  </si>
  <si>
    <t>[香港]帝乐文娜公馆(The Luxe Manor)(80243672)</t>
  </si>
  <si>
    <t>豪华房&lt;至多8间&gt;&lt;2人入住&gt;&lt;早餐&gt;</t>
  </si>
  <si>
    <t>ZHAO/YUNFEI</t>
  </si>
  <si>
    <t xml:space="preserve">2661500	</t>
  </si>
  <si>
    <t xml:space="preserve">DEB220820160946177	</t>
  </si>
  <si>
    <t xml:space="preserve">999218825978940	</t>
  </si>
  <si>
    <t>[蚌埠]汉庭酒店(蚌埠新世纪广场店)(80249766)</t>
  </si>
  <si>
    <t>赵晟</t>
  </si>
  <si>
    <t xml:space="preserve">2662313	</t>
  </si>
  <si>
    <t xml:space="preserve">R2330001093788463001	</t>
  </si>
  <si>
    <t xml:space="preserve">999218828790625	</t>
  </si>
  <si>
    <t>[泸州]派酒店(泸州大山坪警校店)(93870740)</t>
  </si>
  <si>
    <t>惠选双床房&lt;至多8间&gt;&lt;2人入住&gt;</t>
  </si>
  <si>
    <t>邱鹏飞</t>
  </si>
  <si>
    <t xml:space="preserve">104687815884	</t>
  </si>
  <si>
    <t xml:space="preserve">18829021752	</t>
  </si>
  <si>
    <t>民宿1.5米大床房C&lt;至多8间&gt;&lt;2人入住&gt;&lt;早餐&gt;</t>
  </si>
  <si>
    <t>韩冰,韩冰</t>
  </si>
  <si>
    <t xml:space="preserve">745135492	</t>
  </si>
  <si>
    <t xml:space="preserve">18830009743	</t>
  </si>
  <si>
    <t>[台北]台北亚都丽致大饭店(The  Landis Taipei Hotel)(80941560)</t>
  </si>
  <si>
    <t>卓越大床房&lt;至多8间&gt;&lt;2人入住&gt;</t>
  </si>
  <si>
    <t>LIU/YUTING</t>
  </si>
  <si>
    <t xml:space="preserve">3745196	</t>
  </si>
  <si>
    <t xml:space="preserve">999218830654195	</t>
  </si>
  <si>
    <t>[江阴]尚客优酒店(江阴敔山湾店)(83901276)</t>
  </si>
  <si>
    <t>特惠大床房(无窗)&lt;至多8间&gt;&lt;2人入住&gt;</t>
  </si>
  <si>
    <t>许烨</t>
  </si>
  <si>
    <t xml:space="preserve">(THK)YD04693220822074720667;	</t>
  </si>
  <si>
    <t xml:space="preserve">18835029000	</t>
  </si>
  <si>
    <t>[无锡]无锡新湖铂尔曼大酒店(81210095)</t>
  </si>
  <si>
    <t>陈乐强</t>
  </si>
  <si>
    <t xml:space="preserve">7545WHL534;XM	</t>
  </si>
  <si>
    <t xml:space="preserve">999218835717908	</t>
  </si>
  <si>
    <t>[广州]广州珀丽酒店(76255406)</t>
  </si>
  <si>
    <t>任周艳</t>
  </si>
  <si>
    <t xml:space="preserve">18835721638	</t>
  </si>
  <si>
    <t>范大钰</t>
  </si>
  <si>
    <t xml:space="preserve">18835871516	</t>
  </si>
  <si>
    <t>[武汉]城市便捷酒店(武汉汉口江滩店)(68346948)</t>
  </si>
  <si>
    <t>特惠大床房&lt;至多8间&gt;&lt;2人入住&gt;</t>
  </si>
  <si>
    <t>李新强</t>
  </si>
  <si>
    <t xml:space="preserve">2663262	</t>
  </si>
  <si>
    <t xml:space="preserve">R_0027137_3259406	</t>
  </si>
  <si>
    <t xml:space="preserve">18836233282	</t>
  </si>
  <si>
    <t>行政双床房&lt;至多8间&gt;&lt;2人入住&gt;</t>
  </si>
  <si>
    <t>黄样梅,沈爱兵</t>
  </si>
  <si>
    <t xml:space="preserve">18836619802	</t>
  </si>
  <si>
    <t>[许昌]全季酒店(许昌胖东来时代广场店)(93869522)</t>
  </si>
  <si>
    <t>套房&lt;至多8间&gt;&lt;2人入住&gt;</t>
  </si>
  <si>
    <t>黄旭辉</t>
  </si>
  <si>
    <t xml:space="preserve">R4610991093879804001	</t>
  </si>
  <si>
    <t xml:space="preserve">999218836798493	</t>
  </si>
  <si>
    <t>[霍山]格林豪泰（霍山迎驾大道和顺花苑店）(68612756)</t>
  </si>
  <si>
    <t>标准房&lt;至多8间&gt;&lt;2人入住&gt;</t>
  </si>
  <si>
    <t>徐柳丰</t>
  </si>
  <si>
    <t xml:space="preserve">(GRT)78882893;	</t>
  </si>
  <si>
    <t xml:space="preserve">18836971320	</t>
  </si>
  <si>
    <t>[苏州]沛喜酒店（苏州人民路南门地铁站店）(83902371)</t>
  </si>
  <si>
    <t>轻享大床房&lt;至多8间&gt;&lt;2人入住&gt;</t>
  </si>
  <si>
    <t>朱军州</t>
  </si>
  <si>
    <t xml:space="preserve">18837254504	</t>
  </si>
  <si>
    <t>[香港]香港帝苑酒店(The Royal Garden Hotel)(83900807)</t>
  </si>
  <si>
    <t>尊贵客房&lt;至多8间&gt;&lt;2人入住&gt;</t>
  </si>
  <si>
    <t>CHEUNG /HO KIT</t>
  </si>
  <si>
    <t xml:space="preserve">18837459224	</t>
  </si>
  <si>
    <t>[胶州]格林豪泰酒店(胶州胶东国际机场海尔大道店)(80246390)</t>
  </si>
  <si>
    <t>大床间&lt;至多8间&gt;&lt;2人入住&gt;</t>
  </si>
  <si>
    <t>刘刚</t>
  </si>
  <si>
    <t xml:space="preserve">(GRT)78885284;	</t>
  </si>
  <si>
    <t xml:space="preserve">18837463676	</t>
  </si>
  <si>
    <t>[齐河]尚客优酒店（齐河焦斌店）(80248185)</t>
  </si>
  <si>
    <t>杨晨</t>
  </si>
  <si>
    <t xml:space="preserve">18837481355	</t>
  </si>
  <si>
    <t>[台北]台北天成大饭店(Cosmos Hotel Taipei)(80941326)</t>
  </si>
  <si>
    <t>温馨家庭房&lt;至多8间&gt;&lt;2人入住&gt;</t>
  </si>
  <si>
    <t>CHEN/CHUNLIANG</t>
  </si>
  <si>
    <t xml:space="preserve">18839213281	</t>
  </si>
  <si>
    <t>[邳州]格林豪泰(邳州新苏中心福州路店)(76550894)</t>
  </si>
  <si>
    <t>鲍云龙</t>
  </si>
  <si>
    <t xml:space="preserve">(GRT)78892532;	</t>
  </si>
  <si>
    <t xml:space="preserve">999218839256033	</t>
  </si>
  <si>
    <t>[上海]格林豪泰(上海闵行开发区地铁站店)(83902350)</t>
  </si>
  <si>
    <t>特价双床房&lt;至多8间&gt;&lt;2人入住&gt;</t>
  </si>
  <si>
    <t>张伟</t>
  </si>
  <si>
    <t xml:space="preserve">2663677	</t>
  </si>
  <si>
    <t xml:space="preserve">(GRT)78892729;	</t>
  </si>
  <si>
    <t xml:space="preserve">18839410414	</t>
  </si>
  <si>
    <t>[惠州]惠州亿嘉盛酒店(94919918)</t>
  </si>
  <si>
    <t>豪华三人房&lt;至多8间&gt;&lt;2人入住&gt;</t>
  </si>
  <si>
    <t>温德江</t>
  </si>
  <si>
    <t xml:space="preserve">999218839419011	</t>
  </si>
  <si>
    <t>[长葛]格林东方酒店(长葛义乌城店)(80251037)</t>
  </si>
  <si>
    <t>智慧影咖大床房&lt;2人入住&gt;</t>
  </si>
  <si>
    <t>郭小垅</t>
  </si>
  <si>
    <t xml:space="preserve">(GRT)78893433;	</t>
  </si>
  <si>
    <t xml:space="preserve">999218839503284	</t>
  </si>
  <si>
    <t>[null](81209956)</t>
  </si>
  <si>
    <t xml:space="preserve">18839685994	</t>
  </si>
  <si>
    <t>刘海成</t>
  </si>
  <si>
    <t xml:space="preserve">(GRT)78894585;	</t>
  </si>
  <si>
    <t xml:space="preserve">18840015778	</t>
  </si>
  <si>
    <t>[null](80246014)</t>
  </si>
  <si>
    <t xml:space="preserve">999218840359604	</t>
  </si>
  <si>
    <t>[黄石]格林豪泰酒店(黄石北站花湖大泉路店)(80249568)</t>
  </si>
  <si>
    <t>商务大床房&lt;至多8间&gt;&lt;2人入住&gt;</t>
  </si>
  <si>
    <t>殷晓芳</t>
  </si>
  <si>
    <t xml:space="preserve">(GRT)78897752;	</t>
  </si>
  <si>
    <t xml:space="preserve">999218840379949	</t>
  </si>
  <si>
    <t>[芜湖]格林豪泰(芜湖县迎宾大道世贸南楼店)(77171768)</t>
  </si>
  <si>
    <t>大床房&lt;至多8间&gt;&lt;2人入住&gt;</t>
  </si>
  <si>
    <t>郭正杰</t>
  </si>
  <si>
    <t xml:space="preserve">(GRT)78897845;	</t>
  </si>
  <si>
    <t xml:space="preserve">18840383853	</t>
  </si>
  <si>
    <t>[铜陵]格林豪泰(铜陵义安北路财富广场店)(80249474)</t>
  </si>
  <si>
    <t>豪华家庭房&lt;至多8间&gt;&lt;2人入住&gt;</t>
  </si>
  <si>
    <t>丁晨</t>
  </si>
  <si>
    <t xml:space="preserve">(GRT)78897863;	</t>
  </si>
  <si>
    <t xml:space="preserve">18840431795	</t>
  </si>
  <si>
    <t>[尉氏]尚客优连锁酒店(尉氏店)(81209328)</t>
  </si>
  <si>
    <t>杨增寿</t>
  </si>
  <si>
    <t xml:space="preserve">(THK)YD02133220822215611381;	</t>
  </si>
  <si>
    <t xml:space="preserve">18840495285	</t>
  </si>
  <si>
    <t>[大同]金广快捷酒店(大同南环路明堂公园店)(80248653)</t>
  </si>
  <si>
    <t>康鹏霞</t>
  </si>
  <si>
    <t xml:space="preserve">104690666474	</t>
  </si>
  <si>
    <t xml:space="preserve">18840550240	</t>
  </si>
  <si>
    <t>[乐陵]格林豪泰智选酒店(乐陵汽车总站银座商城店)(82341542)</t>
  </si>
  <si>
    <t>商务双床房&lt;至多8间&gt;&lt;2人入住&gt;</t>
  </si>
  <si>
    <t>徐发辉</t>
  </si>
  <si>
    <t xml:space="preserve">(GRT)78898631;	</t>
  </si>
  <si>
    <t xml:space="preserve">999218840682670	</t>
  </si>
  <si>
    <t>特价大床房（无窗）&lt;2人入住&gt;</t>
  </si>
  <si>
    <t>王国丞</t>
  </si>
  <si>
    <t xml:space="preserve">(GRT)78899179;	</t>
  </si>
  <si>
    <t xml:space="preserve">999218840703710	</t>
  </si>
  <si>
    <t>[石柱]石柱天尧酒店(94914480)</t>
  </si>
  <si>
    <t>高级房&lt;至多8间&gt;&lt;2人入住&gt;</t>
  </si>
  <si>
    <t>王军</t>
  </si>
  <si>
    <t xml:space="preserve">999218840727251	</t>
  </si>
  <si>
    <t>行政大床房&lt;至多8间&gt;&lt;2人入住&gt;</t>
  </si>
  <si>
    <t>赵顺远</t>
  </si>
  <si>
    <t>，</t>
  </si>
  <si>
    <t xml:space="preserve"> 34307 CNY</t>
  </si>
  <si>
    <t>A220907100511481</t>
  </si>
  <si>
    <t>总计：34307 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</si>
  <si>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</si>
  <si>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</si>
  <si>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</si>
  <si>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</si>
  <si>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</si>
  <si>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</si>
  <si>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</si>
  <si>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</si>
  <si>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</si>
  <si>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</si>
  <si>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</si>
  <si>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</si>
  <si>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</si>
  <si>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</si>
  <si>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</si>
  <si>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</si>
  <si>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</si>
  <si>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</si>
  <si>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2022-08-22</t>
  </si>
  <si>
    <t>2663907</t>
  </si>
  <si>
    <t>广州珀丽酒店</t>
  </si>
  <si>
    <t>2022-08-23</t>
  </si>
  <si>
    <t>退房日月结</t>
  </si>
  <si>
    <t>342.00</t>
  </si>
  <si>
    <t>RMB</t>
  </si>
  <si>
    <t>0</t>
  </si>
  <si>
    <t>0.00</t>
  </si>
  <si>
    <t>携程汇登国内直连</t>
  </si>
  <si>
    <t>01.011264</t>
  </si>
  <si>
    <t>2022-08-22 22:49:33</t>
  </si>
  <si>
    <t>否</t>
  </si>
  <si>
    <t>广州汇登信息科技有限公司</t>
  </si>
  <si>
    <t>直连</t>
  </si>
  <si>
    <t>2663904</t>
  </si>
  <si>
    <t>石柱天尧酒店</t>
  </si>
  <si>
    <t>343.00</t>
  </si>
  <si>
    <t>2022-08-22 22:45:19</t>
  </si>
  <si>
    <t>2663893</t>
  </si>
  <si>
    <t>格林豪泰酒店(胶州胶东国际机场海尔大道店)</t>
  </si>
  <si>
    <t>110.00</t>
  </si>
  <si>
    <t>2022-08-22 22:41:02</t>
  </si>
  <si>
    <t>2663866</t>
  </si>
  <si>
    <t>格林豪泰智选酒店(乐陵汽车总站银座商城店)</t>
  </si>
  <si>
    <t>152.00</t>
  </si>
  <si>
    <t>2022-08-22 22:16:40</t>
  </si>
  <si>
    <t>2663858</t>
  </si>
  <si>
    <t>金广快捷酒店（大同南环路明堂公园店）</t>
  </si>
  <si>
    <t>151.00</t>
  </si>
  <si>
    <t>2022-08-22 22:07:02</t>
  </si>
  <si>
    <t>2663847</t>
  </si>
  <si>
    <t>尚客优连锁酒店（健康路店）</t>
  </si>
  <si>
    <t>89.00</t>
  </si>
  <si>
    <t>2022-08-22 21:56:16</t>
  </si>
  <si>
    <t>2663834</t>
  </si>
  <si>
    <t>格林豪泰快捷酒店（铜陵义安北路财富广场店）</t>
  </si>
  <si>
    <t>169.00</t>
  </si>
  <si>
    <t>2022-08-22 21:47:52</t>
  </si>
  <si>
    <t>2663833</t>
  </si>
  <si>
    <t>格林豪泰快捷酒店（芜湖迎宾大道世贸南楼店）</t>
  </si>
  <si>
    <t>144.00</t>
  </si>
  <si>
    <t>2022-08-22 21:47:13</t>
  </si>
  <si>
    <t>2663828</t>
  </si>
  <si>
    <t>格林豪泰商务酒店（黄石花湖开发区大泉路店）</t>
  </si>
  <si>
    <t>2022-08-22 21:43:48</t>
  </si>
  <si>
    <t>2663782</t>
  </si>
  <si>
    <t>格林豪泰(天津小站练兵园米立方快捷店)</t>
  </si>
  <si>
    <t>任万洋</t>
  </si>
  <si>
    <t>118.00</t>
  </si>
  <si>
    <t>2022-08-22 20:45:14</t>
  </si>
  <si>
    <t>2663738</t>
  </si>
  <si>
    <t>格林豪泰(邳州新苏中心福州路店)</t>
  </si>
  <si>
    <t>135.00</t>
  </si>
  <si>
    <t>2022-08-22 19:57:48</t>
  </si>
  <si>
    <t>2663711</t>
  </si>
  <si>
    <t>中海·庐山西海希尔顿格芮精选酒店</t>
  </si>
  <si>
    <t>胡小建</t>
  </si>
  <si>
    <t>1978.00</t>
  </si>
  <si>
    <t>2022-08-22 19:34:10</t>
  </si>
  <si>
    <t>2663695</t>
  </si>
  <si>
    <t>格林东方酒店(长葛义乌城店)</t>
  </si>
  <si>
    <t>255.00</t>
  </si>
  <si>
    <t>2022-08-22 19:23:15</t>
  </si>
  <si>
    <t>2663693</t>
  </si>
  <si>
    <t>惠州亿嘉盛酒店</t>
  </si>
  <si>
    <t>430.00</t>
  </si>
  <si>
    <t>2022-08-22 19:22:19</t>
  </si>
  <si>
    <t>2663677</t>
  </si>
  <si>
    <t>格林豪泰(上海闵行开发区地铁站店)</t>
  </si>
  <si>
    <t>186.00</t>
  </si>
  <si>
    <t>2022-08-22 19:02:35</t>
  </si>
  <si>
    <t>2663668</t>
  </si>
  <si>
    <t>2022-08-22 18:56:56</t>
  </si>
  <si>
    <t>2663460</t>
  </si>
  <si>
    <t>台北天成大饭店</t>
  </si>
  <si>
    <t>CHEN CHUNLIANG</t>
  </si>
  <si>
    <t>668.00</t>
  </si>
  <si>
    <t>2022-08-22 15:18:09</t>
  </si>
  <si>
    <t>2663453</t>
  </si>
  <si>
    <t>2022-08-22 15:11:11</t>
  </si>
  <si>
    <t>2663423</t>
  </si>
  <si>
    <t>香港帝苑酒店</t>
  </si>
  <si>
    <t>CHEUNG HO KIT</t>
  </si>
  <si>
    <t>1720.00</t>
  </si>
  <si>
    <t>2022-08-22 14:43:30</t>
  </si>
  <si>
    <t>2663378</t>
  </si>
  <si>
    <t>沛喜酒店(苏州人民路店)</t>
  </si>
  <si>
    <t>181.00</t>
  </si>
  <si>
    <t>2022-08-22 14:05:07</t>
  </si>
  <si>
    <t>2663362</t>
  </si>
  <si>
    <t>格林豪泰(霍山迎驾大道店)</t>
  </si>
  <si>
    <t>167.00</t>
  </si>
  <si>
    <t>2022-08-22 13:43:32</t>
  </si>
  <si>
    <t>2663361</t>
  </si>
  <si>
    <t>全季酒店(许昌胖东来时代广场店)</t>
  </si>
  <si>
    <t>409.00</t>
  </si>
  <si>
    <t>2022-08-22 13:43:26</t>
  </si>
  <si>
    <t>2663294</t>
  </si>
  <si>
    <t>652.00</t>
  </si>
  <si>
    <t>2022-08-22 12:36:53</t>
  </si>
  <si>
    <t>2663262</t>
  </si>
  <si>
    <t>城市便捷酒店(武汉汉口江滩店)</t>
  </si>
  <si>
    <t>2022-08-22 12:02:23</t>
  </si>
  <si>
    <t>2663246</t>
  </si>
  <si>
    <t>294.00</t>
  </si>
  <si>
    <t>2022-08-22 11:37:39</t>
  </si>
  <si>
    <t>2663245</t>
  </si>
  <si>
    <t>2022-08-22 11:37:19</t>
  </si>
  <si>
    <t>2663177</t>
  </si>
  <si>
    <t>无锡新湖铂尔曼大酒店</t>
  </si>
  <si>
    <t>510.00</t>
  </si>
  <si>
    <t>2022-08-22 10:33:52</t>
  </si>
  <si>
    <t>2022-08-19</t>
  </si>
  <si>
    <t>2660763</t>
  </si>
  <si>
    <t>香港宝御酒店</t>
  </si>
  <si>
    <t>huang chengyan,deng xinqiang</t>
  </si>
  <si>
    <t>2022-08-20</t>
  </si>
  <si>
    <t>2552.01</t>
  </si>
  <si>
    <t>2022-08-19 23:11:30</t>
  </si>
  <si>
    <t>2661500</t>
  </si>
  <si>
    <t>帝乐文娜公馆</t>
  </si>
  <si>
    <t>ZHAO YUNFEI</t>
  </si>
  <si>
    <t>9453.00</t>
  </si>
  <si>
    <t>2022-08-20 16:09:49</t>
  </si>
  <si>
    <t>2661358</t>
  </si>
  <si>
    <t>北京国家会议中心大酒店</t>
  </si>
  <si>
    <t>1686.99</t>
  </si>
  <si>
    <t>2022-08-20 14:08:58</t>
  </si>
  <si>
    <t>2022-08-21</t>
  </si>
  <si>
    <t>2662831</t>
  </si>
  <si>
    <t>台北亚都丽致大饭店</t>
  </si>
  <si>
    <t>LIU YUTING</t>
  </si>
  <si>
    <t>810.00</t>
  </si>
  <si>
    <t>2022-08-21 23:12:35</t>
  </si>
  <si>
    <t>2022-08-18</t>
  </si>
  <si>
    <t>2659608</t>
  </si>
  <si>
    <t>台北老爷大酒店</t>
  </si>
  <si>
    <t>HUANG KUOHSIN</t>
  </si>
  <si>
    <t>657.00</t>
  </si>
  <si>
    <t>2022-08-18 21:56:25</t>
  </si>
  <si>
    <t>2659606</t>
  </si>
  <si>
    <t>596.00</t>
  </si>
  <si>
    <t>2022-08-18 21:54:11</t>
  </si>
  <si>
    <t>2022-08-05</t>
  </si>
  <si>
    <t>2645002</t>
  </si>
  <si>
    <t>香港美荷楼青年旅舍</t>
  </si>
  <si>
    <t>IKUMA RIKI</t>
  </si>
  <si>
    <t>299.00</t>
  </si>
  <si>
    <t>2022-08-05 11:45:17</t>
  </si>
  <si>
    <t>2661360</t>
  </si>
  <si>
    <t>台中微笑73旅店</t>
  </si>
  <si>
    <t>CHEN HSIAOHUANG</t>
  </si>
  <si>
    <t>745.00</t>
  </si>
  <si>
    <t>2022-08-20 14:09:58</t>
  </si>
  <si>
    <t>2661000</t>
  </si>
  <si>
    <t>泊乐行旅 - 赤崁店</t>
  </si>
  <si>
    <t>HSIEH HSIAOCHIEH</t>
  </si>
  <si>
    <t>380.00</t>
  </si>
  <si>
    <t>2022-08-20 07:56:49</t>
  </si>
  <si>
    <t>2022-08-17</t>
  </si>
  <si>
    <t>2658280</t>
  </si>
  <si>
    <t>马高酒店</t>
  </si>
  <si>
    <t>Chen Xin,Shi Mengjiao</t>
  </si>
  <si>
    <t>1318.00</t>
  </si>
  <si>
    <t>2022-08-17 16:45:35</t>
  </si>
  <si>
    <t>2659554</t>
  </si>
  <si>
    <t>台中植光花园酒店</t>
  </si>
  <si>
    <t>TSAI WENHUNG</t>
  </si>
  <si>
    <t>475.00</t>
  </si>
  <si>
    <t>2022-08-18 20:46:09</t>
  </si>
  <si>
    <t>2022-08-16</t>
  </si>
  <si>
    <t>2656975</t>
  </si>
  <si>
    <t>锦江之星品尚(南京汉中门店)</t>
  </si>
  <si>
    <t>2022-08-16 14:59:55</t>
  </si>
  <si>
    <t>2662621</t>
  </si>
  <si>
    <t>派酒店（大山坪警校店）</t>
  </si>
  <si>
    <t>200.00</t>
  </si>
  <si>
    <t>2022-08-21 19:19:59</t>
  </si>
  <si>
    <t>2659662</t>
  </si>
  <si>
    <t>海友酒店（北京赵公口店）</t>
  </si>
  <si>
    <t>366.00</t>
  </si>
  <si>
    <t>2022-08-18 22:51:44</t>
  </si>
  <si>
    <t>2656966</t>
  </si>
  <si>
    <t>汉庭（南京鼓楼广场店）</t>
  </si>
  <si>
    <t>214.00</t>
  </si>
  <si>
    <t>2022-08-16 14:54:33</t>
  </si>
  <si>
    <t>2659160</t>
  </si>
  <si>
    <t>IU酒店(北京通州国际影城度假区北门店)</t>
  </si>
  <si>
    <t>205.00</t>
  </si>
  <si>
    <t>2022-08-18 13:42:48</t>
  </si>
  <si>
    <t>2661319</t>
  </si>
  <si>
    <t>乌镇民宿</t>
  </si>
  <si>
    <t>1938.00</t>
  </si>
  <si>
    <t>2022-08-20 13:39:55</t>
  </si>
  <si>
    <t>2662656</t>
  </si>
  <si>
    <t>888.00</t>
  </si>
  <si>
    <t>2022-08-21 19:55:55</t>
  </si>
  <si>
    <t>2022-08-14</t>
  </si>
  <si>
    <t>2655228</t>
  </si>
  <si>
    <t>海友良品酒店(北京东四地铁站店)</t>
  </si>
  <si>
    <t>604.00</t>
  </si>
  <si>
    <t>2022-08-14 21:12:18</t>
  </si>
  <si>
    <t>2663034</t>
  </si>
  <si>
    <t>尚客优酒店(江阴敔山湾店)</t>
  </si>
  <si>
    <t>140.00</t>
  </si>
  <si>
    <t>2022-08-22 07:47:23</t>
  </si>
  <si>
    <t>2662313</t>
  </si>
  <si>
    <t>汉庭酒店(蚌埠新世纪广场店)</t>
  </si>
  <si>
    <t>229.00</t>
  </si>
  <si>
    <t>2022-08-21 12:21:06</t>
  </si>
  <si>
    <t>2658031</t>
  </si>
  <si>
    <t>维帝客度假公寓(东莞南城店)</t>
  </si>
  <si>
    <t>2022-08-17 12:31:36</t>
  </si>
  <si>
    <t>2660026</t>
  </si>
  <si>
    <t>汉庭优佳酒店(北京望京店）</t>
  </si>
  <si>
    <t>463.00</t>
  </si>
  <si>
    <t>2022-08-19 10:54:05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</si>
</sst>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44795</v>
      </c>
      <c r="G2" s="6">
        <v>44796</v>
      </c>
      <c r="H2" s="4">
        <v>1</v>
      </c>
      <c r="I2" s="4">
        <v>1</v>
      </c>
      <c r="J2" s="4">
        <v>1</v>
      </c>
      <c r="K2" s="4" t="s">
        <v>30</v>
      </c>
      <c r="L2" s="4">
        <v>299</v>
      </c>
      <c r="M2" s="4">
        <v>299</v>
      </c>
      <c r="N2" s="4" t="s">
        <v>31</v>
      </c>
      <c r="O2" s="4" t="s">
        <v>32</v>
      </c>
      <c r="P2" s="4" t="s">
        <v>33</v>
      </c>
      <c r="Q2" s="4">
        <v>0</v>
      </c>
      <c r="R2" s="7">
        <v>44778</v>
      </c>
      <c r="S2" s="6">
        <v>44811</v>
      </c>
      <c r="T2" s="4" t="s">
        <v>34</v>
      </c>
      <c r="U2" s="4">
        <v>299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44795</v>
      </c>
      <c r="G3" s="6">
        <v>44796</v>
      </c>
      <c r="H3" s="4">
        <v>1</v>
      </c>
      <c r="I3" s="4">
        <v>1</v>
      </c>
      <c r="J3" s="4">
        <v>1</v>
      </c>
      <c r="K3" s="4" t="s">
        <v>30</v>
      </c>
      <c r="L3" s="4">
        <v>602</v>
      </c>
      <c r="M3" s="4">
        <v>602</v>
      </c>
      <c r="N3" s="4" t="s">
        <v>39</v>
      </c>
      <c r="O3" s="4" t="s">
        <v>32</v>
      </c>
      <c r="P3" s="4" t="s">
        <v>33</v>
      </c>
      <c r="Q3" s="4">
        <v>0</v>
      </c>
      <c r="R3" s="7">
        <v>44786</v>
      </c>
      <c r="S3" s="6">
        <v>44811</v>
      </c>
      <c r="T3" s="4" t="s">
        <v>34</v>
      </c>
      <c r="U3" s="4">
        <v>602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44795</v>
      </c>
      <c r="G4" s="6">
        <v>44796</v>
      </c>
      <c r="H4" s="4">
        <v>1</v>
      </c>
      <c r="I4" s="4">
        <v>1</v>
      </c>
      <c r="J4" s="4">
        <v>1</v>
      </c>
      <c r="K4" s="4" t="s">
        <v>30</v>
      </c>
      <c r="L4" s="4">
        <v>-602</v>
      </c>
      <c r="M4" s="4">
        <v>-602</v>
      </c>
      <c r="N4" s="4" t="s">
        <v>39</v>
      </c>
      <c r="O4" s="4" t="s">
        <v>32</v>
      </c>
      <c r="P4" s="4" t="s">
        <v>33</v>
      </c>
      <c r="Q4" s="4">
        <v>0</v>
      </c>
      <c r="R4" s="7">
        <v>44786</v>
      </c>
      <c r="S4" s="6">
        <v>44811</v>
      </c>
      <c r="T4" s="4" t="s">
        <v>34</v>
      </c>
      <c r="U4" s="4">
        <v>-602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44794</v>
      </c>
      <c r="G5" s="6">
        <v>44796</v>
      </c>
      <c r="H5" s="4">
        <v>1</v>
      </c>
      <c r="I5" s="4">
        <v>2</v>
      </c>
      <c r="J5" s="4">
        <v>2</v>
      </c>
      <c r="K5" s="4" t="s">
        <v>30</v>
      </c>
      <c r="L5" s="4">
        <v>604</v>
      </c>
      <c r="M5" s="4">
        <v>604</v>
      </c>
      <c r="N5" s="4" t="s">
        <v>44</v>
      </c>
      <c r="O5" s="4" t="s">
        <v>32</v>
      </c>
      <c r="P5" s="4" t="s">
        <v>33</v>
      </c>
      <c r="Q5" s="4">
        <v>0</v>
      </c>
      <c r="R5" s="7">
        <v>44787</v>
      </c>
      <c r="S5" s="6">
        <v>44811</v>
      </c>
      <c r="T5" s="4" t="s">
        <v>34</v>
      </c>
      <c r="U5" s="4">
        <v>604</v>
      </c>
      <c r="V5" s="4">
        <v>0</v>
      </c>
      <c r="W5" s="4">
        <v>0</v>
      </c>
      <c r="X5" s="4" t="s">
        <v>35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44795</v>
      </c>
      <c r="G6" s="6">
        <v>44796</v>
      </c>
      <c r="H6" s="4">
        <v>1</v>
      </c>
      <c r="I6" s="4">
        <v>1</v>
      </c>
      <c r="J6" s="4">
        <v>1</v>
      </c>
      <c r="K6" s="4" t="s">
        <v>30</v>
      </c>
      <c r="L6" s="4">
        <v>214</v>
      </c>
      <c r="M6" s="4">
        <v>214</v>
      </c>
      <c r="N6" s="4" t="s">
        <v>49</v>
      </c>
      <c r="O6" s="4" t="s">
        <v>32</v>
      </c>
      <c r="P6" s="4" t="s">
        <v>33</v>
      </c>
      <c r="Q6" s="4">
        <v>0</v>
      </c>
      <c r="R6" s="7">
        <v>44789</v>
      </c>
      <c r="S6" s="6">
        <v>44811</v>
      </c>
      <c r="T6" s="4" t="s">
        <v>34</v>
      </c>
      <c r="U6" s="4">
        <v>214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44795</v>
      </c>
      <c r="G7" s="6">
        <v>44796</v>
      </c>
      <c r="H7" s="4">
        <v>1</v>
      </c>
      <c r="I7" s="4">
        <v>1</v>
      </c>
      <c r="J7" s="4">
        <v>1</v>
      </c>
      <c r="K7" s="4" t="s">
        <v>30</v>
      </c>
      <c r="L7" s="4">
        <v>244</v>
      </c>
      <c r="M7" s="4">
        <v>244</v>
      </c>
      <c r="N7" s="4" t="s">
        <v>54</v>
      </c>
      <c r="O7" s="4" t="s">
        <v>32</v>
      </c>
      <c r="P7" s="4" t="s">
        <v>33</v>
      </c>
      <c r="Q7" s="4">
        <v>0</v>
      </c>
      <c r="R7" s="7">
        <v>44789</v>
      </c>
      <c r="S7" s="6">
        <v>44811</v>
      </c>
      <c r="T7" s="4" t="s">
        <v>34</v>
      </c>
      <c r="U7" s="4">
        <v>244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51</v>
      </c>
      <c r="B8" s="4" t="s">
        <v>26</v>
      </c>
      <c r="C8" s="4" t="s">
        <v>40</v>
      </c>
      <c r="D8" s="4" t="s">
        <v>52</v>
      </c>
      <c r="E8" s="4" t="s">
        <v>53</v>
      </c>
      <c r="F8" s="6">
        <v>44795</v>
      </c>
      <c r="G8" s="6">
        <v>44796</v>
      </c>
      <c r="H8" s="4">
        <v>1</v>
      </c>
      <c r="I8" s="4">
        <v>1</v>
      </c>
      <c r="J8" s="4">
        <v>1</v>
      </c>
      <c r="K8" s="4" t="s">
        <v>30</v>
      </c>
      <c r="L8" s="4">
        <v>-244</v>
      </c>
      <c r="M8" s="4">
        <v>-244</v>
      </c>
      <c r="N8" s="4" t="s">
        <v>54</v>
      </c>
      <c r="O8" s="4" t="s">
        <v>32</v>
      </c>
      <c r="P8" s="4" t="s">
        <v>33</v>
      </c>
      <c r="Q8" s="4">
        <v>0</v>
      </c>
      <c r="R8" s="7">
        <v>44789</v>
      </c>
      <c r="S8" s="6">
        <v>44811</v>
      </c>
      <c r="T8" s="4" t="s">
        <v>34</v>
      </c>
      <c r="U8" s="4">
        <v>-244</v>
      </c>
      <c r="V8" s="4">
        <v>0</v>
      </c>
      <c r="W8" s="4">
        <v>0</v>
      </c>
      <c r="X8" s="4" t="s">
        <v>35</v>
      </c>
      <c r="Y8" s="4" t="s">
        <v>55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44792</v>
      </c>
      <c r="G9" s="6">
        <v>44796</v>
      </c>
      <c r="H9" s="4">
        <v>1</v>
      </c>
      <c r="I9" s="4">
        <v>4</v>
      </c>
      <c r="J9" s="4">
        <v>4</v>
      </c>
      <c r="K9" s="4" t="s">
        <v>30</v>
      </c>
      <c r="L9" s="4">
        <v>523</v>
      </c>
      <c r="M9" s="4">
        <v>523</v>
      </c>
      <c r="N9" s="4" t="s">
        <v>59</v>
      </c>
      <c r="O9" s="4" t="s">
        <v>32</v>
      </c>
      <c r="P9" s="4" t="s">
        <v>33</v>
      </c>
      <c r="Q9" s="4">
        <v>0</v>
      </c>
      <c r="R9" s="7">
        <v>44790</v>
      </c>
      <c r="S9" s="6">
        <v>44811</v>
      </c>
      <c r="T9" s="4" t="s">
        <v>34</v>
      </c>
      <c r="U9" s="4">
        <v>523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56</v>
      </c>
      <c r="B10" s="4" t="s">
        <v>26</v>
      </c>
      <c r="C10" s="4" t="s">
        <v>40</v>
      </c>
      <c r="D10" s="4" t="s">
        <v>57</v>
      </c>
      <c r="E10" s="4" t="s">
        <v>58</v>
      </c>
      <c r="F10" s="6">
        <v>44792</v>
      </c>
      <c r="G10" s="6">
        <v>44796</v>
      </c>
      <c r="H10" s="4">
        <v>1</v>
      </c>
      <c r="I10" s="4">
        <v>4</v>
      </c>
      <c r="J10" s="4">
        <v>4</v>
      </c>
      <c r="K10" s="4" t="s">
        <v>30</v>
      </c>
      <c r="L10" s="4">
        <v>-523</v>
      </c>
      <c r="M10" s="4">
        <v>-523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44790</v>
      </c>
      <c r="S10" s="6">
        <v>44811</v>
      </c>
      <c r="T10" s="4" t="s">
        <v>34</v>
      </c>
      <c r="U10" s="4">
        <v>-523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61</v>
      </c>
      <c r="E11" s="4"/>
      <c r="F11" s="6">
        <v>44792</v>
      </c>
      <c r="G11" s="6">
        <v>44796</v>
      </c>
      <c r="H11" s="4">
        <v>0</v>
      </c>
      <c r="I11" s="4">
        <v>4</v>
      </c>
      <c r="J11" s="4">
        <v>0</v>
      </c>
      <c r="K11" s="4" t="s">
        <v>30</v>
      </c>
      <c r="L11" s="4">
        <v>1318</v>
      </c>
      <c r="M11" s="4">
        <v>1318</v>
      </c>
      <c r="N11" s="4"/>
      <c r="O11" s="4" t="s">
        <v>32</v>
      </c>
      <c r="P11" s="4" t="s">
        <v>33</v>
      </c>
      <c r="Q11" s="4">
        <v>0</v>
      </c>
      <c r="R11" s="7">
        <v>44790</v>
      </c>
      <c r="S11" s="6">
        <v>44811</v>
      </c>
      <c r="T11" s="4" t="s">
        <v>34</v>
      </c>
      <c r="U11" s="4">
        <v>1318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62</v>
      </c>
      <c r="B12" s="4" t="s">
        <v>26</v>
      </c>
      <c r="C12" s="4" t="s">
        <v>27</v>
      </c>
      <c r="D12" s="4" t="s">
        <v>63</v>
      </c>
      <c r="E12" s="4" t="s">
        <v>64</v>
      </c>
      <c r="F12" s="6">
        <v>44795</v>
      </c>
      <c r="G12" s="6">
        <v>44796</v>
      </c>
      <c r="H12" s="4">
        <v>1</v>
      </c>
      <c r="I12" s="4">
        <v>1</v>
      </c>
      <c r="J12" s="4">
        <v>1</v>
      </c>
      <c r="K12" s="4" t="s">
        <v>30</v>
      </c>
      <c r="L12" s="4">
        <v>205</v>
      </c>
      <c r="M12" s="4">
        <v>205</v>
      </c>
      <c r="N12" s="4" t="s">
        <v>65</v>
      </c>
      <c r="O12" s="4" t="s">
        <v>32</v>
      </c>
      <c r="P12" s="4" t="s">
        <v>33</v>
      </c>
      <c r="Q12" s="4">
        <v>0</v>
      </c>
      <c r="R12" s="7">
        <v>44791</v>
      </c>
      <c r="S12" s="6">
        <v>44811</v>
      </c>
      <c r="T12" s="4" t="s">
        <v>34</v>
      </c>
      <c r="U12" s="4">
        <v>205</v>
      </c>
      <c r="V12" s="4">
        <v>0</v>
      </c>
      <c r="W12" s="4">
        <v>0</v>
      </c>
      <c r="X12" s="4" t="s">
        <v>35</v>
      </c>
      <c r="Y12" s="4" t="s">
        <v>66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68</v>
      </c>
      <c r="E13" s="4" t="s">
        <v>69</v>
      </c>
      <c r="F13" s="6">
        <v>44795</v>
      </c>
      <c r="G13" s="6">
        <v>44796</v>
      </c>
      <c r="H13" s="4">
        <v>1</v>
      </c>
      <c r="I13" s="4">
        <v>1</v>
      </c>
      <c r="J13" s="4">
        <v>1</v>
      </c>
      <c r="K13" s="4" t="s">
        <v>30</v>
      </c>
      <c r="L13" s="4">
        <v>475</v>
      </c>
      <c r="M13" s="4">
        <v>475</v>
      </c>
      <c r="N13" s="4" t="s">
        <v>70</v>
      </c>
      <c r="O13" s="4" t="s">
        <v>32</v>
      </c>
      <c r="P13" s="4" t="s">
        <v>33</v>
      </c>
      <c r="Q13" s="4">
        <v>0</v>
      </c>
      <c r="R13" s="7">
        <v>44791</v>
      </c>
      <c r="S13" s="6">
        <v>44811</v>
      </c>
      <c r="T13" s="4" t="s">
        <v>34</v>
      </c>
      <c r="U13" s="4">
        <v>475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72</v>
      </c>
      <c r="E14" s="4" t="s">
        <v>73</v>
      </c>
      <c r="F14" s="6">
        <v>44795</v>
      </c>
      <c r="G14" s="6">
        <v>44796</v>
      </c>
      <c r="H14" s="4">
        <v>1</v>
      </c>
      <c r="I14" s="4">
        <v>1</v>
      </c>
      <c r="J14" s="4">
        <v>1</v>
      </c>
      <c r="K14" s="4" t="s">
        <v>30</v>
      </c>
      <c r="L14" s="4">
        <v>596</v>
      </c>
      <c r="M14" s="4">
        <v>596</v>
      </c>
      <c r="N14" s="4" t="s">
        <v>74</v>
      </c>
      <c r="O14" s="4" t="s">
        <v>32</v>
      </c>
      <c r="P14" s="4" t="s">
        <v>33</v>
      </c>
      <c r="Q14" s="4">
        <v>0</v>
      </c>
      <c r="R14" s="7">
        <v>44791</v>
      </c>
      <c r="S14" s="6">
        <v>44811</v>
      </c>
      <c r="T14" s="4" t="s">
        <v>34</v>
      </c>
      <c r="U14" s="4">
        <v>596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75</v>
      </c>
      <c r="B15" s="4" t="s">
        <v>26</v>
      </c>
      <c r="C15" s="4" t="s">
        <v>27</v>
      </c>
      <c r="D15" s="4" t="s">
        <v>72</v>
      </c>
      <c r="E15" s="4" t="s">
        <v>76</v>
      </c>
      <c r="F15" s="6">
        <v>44795</v>
      </c>
      <c r="G15" s="6">
        <v>44796</v>
      </c>
      <c r="H15" s="4">
        <v>1</v>
      </c>
      <c r="I15" s="4">
        <v>1</v>
      </c>
      <c r="J15" s="4">
        <v>1</v>
      </c>
      <c r="K15" s="4" t="s">
        <v>30</v>
      </c>
      <c r="L15" s="4">
        <v>657</v>
      </c>
      <c r="M15" s="4">
        <v>657</v>
      </c>
      <c r="N15" s="4" t="s">
        <v>74</v>
      </c>
      <c r="O15" s="4" t="s">
        <v>32</v>
      </c>
      <c r="P15" s="4" t="s">
        <v>33</v>
      </c>
      <c r="Q15" s="4">
        <v>0</v>
      </c>
      <c r="R15" s="7">
        <v>44791</v>
      </c>
      <c r="S15" s="6">
        <v>44811</v>
      </c>
      <c r="T15" s="4" t="s">
        <v>34</v>
      </c>
      <c r="U15" s="4">
        <v>657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77</v>
      </c>
      <c r="B16" s="4" t="s">
        <v>26</v>
      </c>
      <c r="C16" s="4" t="s">
        <v>27</v>
      </c>
      <c r="D16" s="4" t="s">
        <v>78</v>
      </c>
      <c r="E16" s="4" t="s">
        <v>48</v>
      </c>
      <c r="F16" s="6">
        <v>44794</v>
      </c>
      <c r="G16" s="6">
        <v>44796</v>
      </c>
      <c r="H16" s="4">
        <v>1</v>
      </c>
      <c r="I16" s="4">
        <v>2</v>
      </c>
      <c r="J16" s="4">
        <v>2</v>
      </c>
      <c r="K16" s="4" t="s">
        <v>30</v>
      </c>
      <c r="L16" s="4">
        <v>366</v>
      </c>
      <c r="M16" s="4">
        <v>366</v>
      </c>
      <c r="N16" s="4" t="s">
        <v>79</v>
      </c>
      <c r="O16" s="4" t="s">
        <v>32</v>
      </c>
      <c r="P16" s="4" t="s">
        <v>33</v>
      </c>
      <c r="Q16" s="4">
        <v>0</v>
      </c>
      <c r="R16" s="7">
        <v>44791</v>
      </c>
      <c r="S16" s="6">
        <v>44811</v>
      </c>
      <c r="T16" s="4" t="s">
        <v>34</v>
      </c>
      <c r="U16" s="4">
        <v>366</v>
      </c>
      <c r="V16" s="4">
        <v>0</v>
      </c>
      <c r="W16" s="4">
        <v>0</v>
      </c>
      <c r="X16" s="4" t="s">
        <v>35</v>
      </c>
      <c r="Y16" s="4" t="s">
        <v>80</v>
      </c>
    </row>
    <row r="17" s="4" customFormat="1" spans="1:25">
      <c r="A17" s="4" t="s">
        <v>81</v>
      </c>
      <c r="B17" s="4" t="s">
        <v>26</v>
      </c>
      <c r="C17" s="4" t="s">
        <v>27</v>
      </c>
      <c r="D17" s="4" t="s">
        <v>82</v>
      </c>
      <c r="E17" s="4" t="s">
        <v>83</v>
      </c>
      <c r="F17" s="6">
        <v>44795</v>
      </c>
      <c r="G17" s="6">
        <v>44796</v>
      </c>
      <c r="H17" s="4">
        <v>1</v>
      </c>
      <c r="I17" s="4">
        <v>1</v>
      </c>
      <c r="J17" s="4">
        <v>1</v>
      </c>
      <c r="K17" s="4" t="s">
        <v>30</v>
      </c>
      <c r="L17" s="4">
        <v>463</v>
      </c>
      <c r="M17" s="4">
        <v>463</v>
      </c>
      <c r="N17" s="4" t="s">
        <v>84</v>
      </c>
      <c r="O17" s="4" t="s">
        <v>32</v>
      </c>
      <c r="P17" s="4" t="s">
        <v>33</v>
      </c>
      <c r="Q17" s="4">
        <v>0</v>
      </c>
      <c r="R17" s="7">
        <v>44792</v>
      </c>
      <c r="S17" s="6">
        <v>44811</v>
      </c>
      <c r="T17" s="4" t="s">
        <v>34</v>
      </c>
      <c r="U17" s="4">
        <v>463</v>
      </c>
      <c r="V17" s="4">
        <v>0</v>
      </c>
      <c r="W17" s="4">
        <v>0</v>
      </c>
      <c r="X17" s="4" t="s">
        <v>35</v>
      </c>
      <c r="Y17" s="4" t="s">
        <v>85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87</v>
      </c>
      <c r="E18" s="4" t="s">
        <v>88</v>
      </c>
      <c r="F18" s="6">
        <v>44793</v>
      </c>
      <c r="G18" s="6">
        <v>44796</v>
      </c>
      <c r="H18" s="4">
        <v>1</v>
      </c>
      <c r="I18" s="4">
        <v>3</v>
      </c>
      <c r="J18" s="4">
        <v>3</v>
      </c>
      <c r="K18" s="4" t="s">
        <v>30</v>
      </c>
      <c r="L18" s="4">
        <v>2552</v>
      </c>
      <c r="M18" s="4">
        <v>2552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44792</v>
      </c>
      <c r="S18" s="6">
        <v>44811</v>
      </c>
      <c r="T18" s="4" t="s">
        <v>34</v>
      </c>
      <c r="U18" s="4">
        <v>2552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91</v>
      </c>
      <c r="E19" s="4" t="s">
        <v>69</v>
      </c>
      <c r="F19" s="6">
        <v>44795</v>
      </c>
      <c r="G19" s="6">
        <v>44796</v>
      </c>
      <c r="H19" s="4">
        <v>1</v>
      </c>
      <c r="I19" s="4">
        <v>1</v>
      </c>
      <c r="J19" s="4">
        <v>1</v>
      </c>
      <c r="K19" s="4" t="s">
        <v>30</v>
      </c>
      <c r="L19" s="4">
        <v>380</v>
      </c>
      <c r="M19" s="4">
        <v>380</v>
      </c>
      <c r="N19" s="4" t="s">
        <v>92</v>
      </c>
      <c r="O19" s="4" t="s">
        <v>32</v>
      </c>
      <c r="P19" s="4" t="s">
        <v>33</v>
      </c>
      <c r="Q19" s="4">
        <v>0</v>
      </c>
      <c r="R19" s="7">
        <v>44793</v>
      </c>
      <c r="S19" s="6">
        <v>44811</v>
      </c>
      <c r="T19" s="4" t="s">
        <v>34</v>
      </c>
      <c r="U19" s="4">
        <v>380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93</v>
      </c>
      <c r="B20" s="4" t="s">
        <v>26</v>
      </c>
      <c r="C20" s="4" t="s">
        <v>27</v>
      </c>
      <c r="D20" s="4" t="s">
        <v>94</v>
      </c>
      <c r="E20" s="4" t="s">
        <v>95</v>
      </c>
      <c r="F20" s="6">
        <v>44794</v>
      </c>
      <c r="G20" s="6">
        <v>44796</v>
      </c>
      <c r="H20" s="4">
        <v>2</v>
      </c>
      <c r="I20" s="4">
        <v>2</v>
      </c>
      <c r="J20" s="4">
        <v>4</v>
      </c>
      <c r="K20" s="4" t="s">
        <v>30</v>
      </c>
      <c r="L20" s="4">
        <v>1938</v>
      </c>
      <c r="M20" s="4">
        <v>1938</v>
      </c>
      <c r="N20" s="4" t="s">
        <v>96</v>
      </c>
      <c r="O20" s="4" t="s">
        <v>32</v>
      </c>
      <c r="P20" s="4" t="s">
        <v>33</v>
      </c>
      <c r="Q20" s="4">
        <v>0</v>
      </c>
      <c r="R20" s="7">
        <v>44793</v>
      </c>
      <c r="S20" s="6">
        <v>44811</v>
      </c>
      <c r="T20" s="4" t="s">
        <v>34</v>
      </c>
      <c r="U20" s="4">
        <v>1938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97</v>
      </c>
      <c r="B21" s="4" t="s">
        <v>26</v>
      </c>
      <c r="C21" s="4" t="s">
        <v>27</v>
      </c>
      <c r="D21" s="4" t="s">
        <v>98</v>
      </c>
      <c r="E21" s="4" t="s">
        <v>99</v>
      </c>
      <c r="F21" s="6">
        <v>44793</v>
      </c>
      <c r="G21" s="6">
        <v>44796</v>
      </c>
      <c r="H21" s="4">
        <v>1</v>
      </c>
      <c r="I21" s="4">
        <v>3</v>
      </c>
      <c r="J21" s="4">
        <v>3</v>
      </c>
      <c r="K21" s="4" t="s">
        <v>30</v>
      </c>
      <c r="L21" s="4">
        <v>1687</v>
      </c>
      <c r="M21" s="4">
        <v>1687</v>
      </c>
      <c r="N21" s="4" t="s">
        <v>100</v>
      </c>
      <c r="O21" s="4" t="s">
        <v>32</v>
      </c>
      <c r="P21" s="4" t="s">
        <v>33</v>
      </c>
      <c r="Q21" s="4">
        <v>0</v>
      </c>
      <c r="R21" s="7">
        <v>44793</v>
      </c>
      <c r="S21" s="6">
        <v>44811</v>
      </c>
      <c r="T21" s="4" t="s">
        <v>34</v>
      </c>
      <c r="U21" s="4">
        <v>1687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102</v>
      </c>
      <c r="E22" s="4" t="s">
        <v>103</v>
      </c>
      <c r="F22" s="6">
        <v>44794</v>
      </c>
      <c r="G22" s="6">
        <v>44796</v>
      </c>
      <c r="H22" s="4">
        <v>1</v>
      </c>
      <c r="I22" s="4">
        <v>2</v>
      </c>
      <c r="J22" s="4">
        <v>2</v>
      </c>
      <c r="K22" s="4" t="s">
        <v>30</v>
      </c>
      <c r="L22" s="4">
        <v>745</v>
      </c>
      <c r="M22" s="4">
        <v>745</v>
      </c>
      <c r="N22" s="4" t="s">
        <v>104</v>
      </c>
      <c r="O22" s="4" t="s">
        <v>32</v>
      </c>
      <c r="P22" s="4" t="s">
        <v>33</v>
      </c>
      <c r="Q22" s="4">
        <v>0</v>
      </c>
      <c r="R22" s="7">
        <v>44793</v>
      </c>
      <c r="S22" s="6">
        <v>44811</v>
      </c>
      <c r="T22" s="4" t="s">
        <v>34</v>
      </c>
      <c r="U22" s="4">
        <v>745</v>
      </c>
      <c r="V22" s="4">
        <v>0</v>
      </c>
      <c r="W22" s="4">
        <v>0</v>
      </c>
      <c r="X22" s="4" t="s">
        <v>35</v>
      </c>
      <c r="Y22" s="4" t="s">
        <v>105</v>
      </c>
    </row>
    <row r="23" s="4" customFormat="1" spans="1:25">
      <c r="A23" s="4" t="s">
        <v>106</v>
      </c>
      <c r="B23" s="4" t="s">
        <v>26</v>
      </c>
      <c r="C23" s="4" t="s">
        <v>27</v>
      </c>
      <c r="D23" s="4" t="s">
        <v>107</v>
      </c>
      <c r="E23" s="4" t="s">
        <v>108</v>
      </c>
      <c r="F23" s="6">
        <v>44793</v>
      </c>
      <c r="G23" s="6">
        <v>44796</v>
      </c>
      <c r="H23" s="4">
        <v>1</v>
      </c>
      <c r="I23" s="4">
        <v>3</v>
      </c>
      <c r="J23" s="4">
        <v>3</v>
      </c>
      <c r="K23" s="4" t="s">
        <v>30</v>
      </c>
      <c r="L23" s="4">
        <v>9453</v>
      </c>
      <c r="M23" s="4">
        <v>9453</v>
      </c>
      <c r="N23" s="4" t="s">
        <v>109</v>
      </c>
      <c r="O23" s="4" t="s">
        <v>32</v>
      </c>
      <c r="P23" s="4" t="s">
        <v>33</v>
      </c>
      <c r="Q23" s="4">
        <v>0</v>
      </c>
      <c r="R23" s="7">
        <v>44793</v>
      </c>
      <c r="S23" s="6">
        <v>44811</v>
      </c>
      <c r="T23" s="4" t="s">
        <v>34</v>
      </c>
      <c r="U23" s="4">
        <v>9453</v>
      </c>
      <c r="V23" s="4">
        <v>0</v>
      </c>
      <c r="W23" s="4">
        <v>0</v>
      </c>
      <c r="X23" s="4" t="s">
        <v>110</v>
      </c>
      <c r="Y23" s="4" t="s">
        <v>111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113</v>
      </c>
      <c r="E24" s="4" t="s">
        <v>48</v>
      </c>
      <c r="F24" s="6">
        <v>44794</v>
      </c>
      <c r="G24" s="6">
        <v>44796</v>
      </c>
      <c r="H24" s="4">
        <v>1</v>
      </c>
      <c r="I24" s="4">
        <v>2</v>
      </c>
      <c r="J24" s="4">
        <v>2</v>
      </c>
      <c r="K24" s="4" t="s">
        <v>30</v>
      </c>
      <c r="L24" s="4">
        <v>229</v>
      </c>
      <c r="M24" s="4">
        <v>229</v>
      </c>
      <c r="N24" s="4" t="s">
        <v>114</v>
      </c>
      <c r="O24" s="4" t="s">
        <v>32</v>
      </c>
      <c r="P24" s="4" t="s">
        <v>33</v>
      </c>
      <c r="Q24" s="4">
        <v>0</v>
      </c>
      <c r="R24" s="7">
        <v>44794</v>
      </c>
      <c r="S24" s="6">
        <v>44811</v>
      </c>
      <c r="T24" s="4" t="s">
        <v>34</v>
      </c>
      <c r="U24" s="4">
        <v>229</v>
      </c>
      <c r="V24" s="4">
        <v>0</v>
      </c>
      <c r="W24" s="4">
        <v>0</v>
      </c>
      <c r="X24" s="4" t="s">
        <v>115</v>
      </c>
      <c r="Y24" s="4" t="s">
        <v>116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44794</v>
      </c>
      <c r="G25" s="6">
        <v>44796</v>
      </c>
      <c r="H25" s="4">
        <v>1</v>
      </c>
      <c r="I25" s="4">
        <v>2</v>
      </c>
      <c r="J25" s="4">
        <v>2</v>
      </c>
      <c r="K25" s="4" t="s">
        <v>30</v>
      </c>
      <c r="L25" s="4">
        <v>200</v>
      </c>
      <c r="M25" s="4">
        <v>200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44794</v>
      </c>
      <c r="S25" s="6">
        <v>44811</v>
      </c>
      <c r="T25" s="4" t="s">
        <v>34</v>
      </c>
      <c r="U25" s="4">
        <v>200</v>
      </c>
      <c r="V25" s="4">
        <v>0</v>
      </c>
      <c r="W25" s="4">
        <v>0</v>
      </c>
      <c r="X25" s="4" t="s">
        <v>35</v>
      </c>
      <c r="Y25" s="4" t="s">
        <v>121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94</v>
      </c>
      <c r="E26" s="4" t="s">
        <v>123</v>
      </c>
      <c r="F26" s="6">
        <v>44795</v>
      </c>
      <c r="G26" s="6">
        <v>44796</v>
      </c>
      <c r="H26" s="4">
        <v>2</v>
      </c>
      <c r="I26" s="4">
        <v>1</v>
      </c>
      <c r="J26" s="4">
        <v>2</v>
      </c>
      <c r="K26" s="4" t="s">
        <v>30</v>
      </c>
      <c r="L26" s="4">
        <v>888</v>
      </c>
      <c r="M26" s="4">
        <v>888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44794</v>
      </c>
      <c r="S26" s="6">
        <v>44811</v>
      </c>
      <c r="T26" s="4" t="s">
        <v>34</v>
      </c>
      <c r="U26" s="4">
        <v>888</v>
      </c>
      <c r="V26" s="4">
        <v>0</v>
      </c>
      <c r="W26" s="4">
        <v>0</v>
      </c>
      <c r="X26" s="4" t="s">
        <v>35</v>
      </c>
      <c r="Y26" s="4" t="s">
        <v>125</v>
      </c>
    </row>
    <row r="27" s="4" customFormat="1" spans="1:25">
      <c r="A27" s="4" t="s">
        <v>126</v>
      </c>
      <c r="B27" s="4" t="s">
        <v>26</v>
      </c>
      <c r="C27" s="4" t="s">
        <v>27</v>
      </c>
      <c r="D27" s="4" t="s">
        <v>127</v>
      </c>
      <c r="E27" s="4" t="s">
        <v>128</v>
      </c>
      <c r="F27" s="6">
        <v>44795</v>
      </c>
      <c r="G27" s="6">
        <v>44796</v>
      </c>
      <c r="H27" s="4">
        <v>1</v>
      </c>
      <c r="I27" s="4">
        <v>1</v>
      </c>
      <c r="J27" s="4">
        <v>1</v>
      </c>
      <c r="K27" s="4" t="s">
        <v>30</v>
      </c>
      <c r="L27" s="4">
        <v>810</v>
      </c>
      <c r="M27" s="4">
        <v>810</v>
      </c>
      <c r="N27" s="4" t="s">
        <v>129</v>
      </c>
      <c r="O27" s="4" t="s">
        <v>32</v>
      </c>
      <c r="P27" s="4" t="s">
        <v>33</v>
      </c>
      <c r="Q27" s="4">
        <v>0</v>
      </c>
      <c r="R27" s="7">
        <v>44794</v>
      </c>
      <c r="S27" s="6">
        <v>44811</v>
      </c>
      <c r="T27" s="4" t="s">
        <v>34</v>
      </c>
      <c r="U27" s="4">
        <v>810</v>
      </c>
      <c r="V27" s="4">
        <v>0</v>
      </c>
      <c r="W27" s="4">
        <v>0</v>
      </c>
      <c r="X27" s="4" t="s">
        <v>35</v>
      </c>
      <c r="Y27" s="4" t="s">
        <v>130</v>
      </c>
    </row>
    <row r="28" s="4" customFormat="1" spans="1:25">
      <c r="A28" s="4" t="s">
        <v>131</v>
      </c>
      <c r="B28" s="4" t="s">
        <v>26</v>
      </c>
      <c r="C28" s="4" t="s">
        <v>27</v>
      </c>
      <c r="D28" s="4" t="s">
        <v>132</v>
      </c>
      <c r="E28" s="4" t="s">
        <v>133</v>
      </c>
      <c r="F28" s="6">
        <v>44795</v>
      </c>
      <c r="G28" s="6">
        <v>44796</v>
      </c>
      <c r="H28" s="4">
        <v>1</v>
      </c>
      <c r="I28" s="4">
        <v>1</v>
      </c>
      <c r="J28" s="4">
        <v>1</v>
      </c>
      <c r="K28" s="4" t="s">
        <v>30</v>
      </c>
      <c r="L28" s="4">
        <v>140</v>
      </c>
      <c r="M28" s="4">
        <v>140</v>
      </c>
      <c r="N28" s="4" t="s">
        <v>134</v>
      </c>
      <c r="O28" s="4" t="s">
        <v>32</v>
      </c>
      <c r="P28" s="4" t="s">
        <v>33</v>
      </c>
      <c r="Q28" s="4">
        <v>0</v>
      </c>
      <c r="R28" s="7">
        <v>44795</v>
      </c>
      <c r="S28" s="6">
        <v>44811</v>
      </c>
      <c r="T28" s="4" t="s">
        <v>34</v>
      </c>
      <c r="U28" s="4">
        <v>140</v>
      </c>
      <c r="V28" s="4">
        <v>0</v>
      </c>
      <c r="W28" s="4">
        <v>0</v>
      </c>
      <c r="X28" s="4" t="s">
        <v>35</v>
      </c>
      <c r="Y28" s="4" t="s">
        <v>135</v>
      </c>
    </row>
    <row r="29" s="4" customFormat="1" spans="1:25">
      <c r="A29" s="4" t="s">
        <v>136</v>
      </c>
      <c r="B29" s="4" t="s">
        <v>26</v>
      </c>
      <c r="C29" s="4" t="s">
        <v>27</v>
      </c>
      <c r="D29" s="4" t="s">
        <v>137</v>
      </c>
      <c r="E29" s="4" t="s">
        <v>83</v>
      </c>
      <c r="F29" s="6">
        <v>44795</v>
      </c>
      <c r="G29" s="6">
        <v>44796</v>
      </c>
      <c r="H29" s="4">
        <v>1</v>
      </c>
      <c r="I29" s="4">
        <v>1</v>
      </c>
      <c r="J29" s="4">
        <v>1</v>
      </c>
      <c r="K29" s="4" t="s">
        <v>30</v>
      </c>
      <c r="L29" s="4">
        <v>510</v>
      </c>
      <c r="M29" s="4">
        <v>510</v>
      </c>
      <c r="N29" s="4" t="s">
        <v>138</v>
      </c>
      <c r="O29" s="4" t="s">
        <v>32</v>
      </c>
      <c r="P29" s="4" t="s">
        <v>33</v>
      </c>
      <c r="Q29" s="4">
        <v>0</v>
      </c>
      <c r="R29" s="7">
        <v>44795</v>
      </c>
      <c r="S29" s="6">
        <v>44811</v>
      </c>
      <c r="T29" s="4" t="s">
        <v>34</v>
      </c>
      <c r="U29" s="4">
        <v>510</v>
      </c>
      <c r="V29" s="4">
        <v>0</v>
      </c>
      <c r="W29" s="4">
        <v>0</v>
      </c>
      <c r="X29" s="4" t="s">
        <v>35</v>
      </c>
      <c r="Y29" s="4" t="s">
        <v>139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141</v>
      </c>
      <c r="E30" s="4" t="s">
        <v>76</v>
      </c>
      <c r="F30" s="6">
        <v>44795</v>
      </c>
      <c r="G30" s="6">
        <v>44796</v>
      </c>
      <c r="H30" s="4">
        <v>1</v>
      </c>
      <c r="I30" s="4">
        <v>1</v>
      </c>
      <c r="J30" s="4">
        <v>1</v>
      </c>
      <c r="K30" s="4" t="s">
        <v>30</v>
      </c>
      <c r="L30" s="4">
        <v>294</v>
      </c>
      <c r="M30" s="4">
        <v>294</v>
      </c>
      <c r="N30" s="4" t="s">
        <v>142</v>
      </c>
      <c r="O30" s="4" t="s">
        <v>32</v>
      </c>
      <c r="P30" s="4" t="s">
        <v>33</v>
      </c>
      <c r="Q30" s="4">
        <v>0</v>
      </c>
      <c r="R30" s="7">
        <v>44795</v>
      </c>
      <c r="S30" s="6">
        <v>44811</v>
      </c>
      <c r="T30" s="4" t="s">
        <v>34</v>
      </c>
      <c r="U30" s="4">
        <v>294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143</v>
      </c>
      <c r="B31" s="4" t="s">
        <v>26</v>
      </c>
      <c r="C31" s="4" t="s">
        <v>27</v>
      </c>
      <c r="D31" s="4" t="s">
        <v>141</v>
      </c>
      <c r="E31" s="4" t="s">
        <v>76</v>
      </c>
      <c r="F31" s="6">
        <v>44795</v>
      </c>
      <c r="G31" s="6">
        <v>44796</v>
      </c>
      <c r="H31" s="4">
        <v>1</v>
      </c>
      <c r="I31" s="4">
        <v>1</v>
      </c>
      <c r="J31" s="4">
        <v>1</v>
      </c>
      <c r="K31" s="4" t="s">
        <v>30</v>
      </c>
      <c r="L31" s="4">
        <v>294</v>
      </c>
      <c r="M31" s="4">
        <v>294</v>
      </c>
      <c r="N31" s="4" t="s">
        <v>144</v>
      </c>
      <c r="O31" s="4" t="s">
        <v>32</v>
      </c>
      <c r="P31" s="4" t="s">
        <v>33</v>
      </c>
      <c r="Q31" s="4">
        <v>0</v>
      </c>
      <c r="R31" s="7">
        <v>44795</v>
      </c>
      <c r="S31" s="6">
        <v>44811</v>
      </c>
      <c r="T31" s="4" t="s">
        <v>34</v>
      </c>
      <c r="U31" s="4">
        <v>294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146</v>
      </c>
      <c r="E32" s="4" t="s">
        <v>147</v>
      </c>
      <c r="F32" s="6">
        <v>44795</v>
      </c>
      <c r="G32" s="6">
        <v>44796</v>
      </c>
      <c r="H32" s="4">
        <v>1</v>
      </c>
      <c r="I32" s="4">
        <v>1</v>
      </c>
      <c r="J32" s="4">
        <v>1</v>
      </c>
      <c r="K32" s="4" t="s">
        <v>30</v>
      </c>
      <c r="L32" s="4">
        <v>169</v>
      </c>
      <c r="M32" s="4">
        <v>169</v>
      </c>
      <c r="N32" s="4" t="s">
        <v>148</v>
      </c>
      <c r="O32" s="4" t="s">
        <v>32</v>
      </c>
      <c r="P32" s="4" t="s">
        <v>33</v>
      </c>
      <c r="Q32" s="4">
        <v>0</v>
      </c>
      <c r="R32" s="7">
        <v>44795</v>
      </c>
      <c r="S32" s="6">
        <v>44811</v>
      </c>
      <c r="T32" s="4" t="s">
        <v>34</v>
      </c>
      <c r="U32" s="4">
        <v>169</v>
      </c>
      <c r="V32" s="4">
        <v>0</v>
      </c>
      <c r="W32" s="4">
        <v>0</v>
      </c>
      <c r="X32" s="4" t="s">
        <v>149</v>
      </c>
      <c r="Y32" s="4" t="s">
        <v>150</v>
      </c>
    </row>
    <row r="33" s="4" customFormat="1" spans="1:25">
      <c r="A33" s="4" t="s">
        <v>151</v>
      </c>
      <c r="B33" s="4" t="s">
        <v>26</v>
      </c>
      <c r="C33" s="4" t="s">
        <v>27</v>
      </c>
      <c r="D33" s="4" t="s">
        <v>141</v>
      </c>
      <c r="E33" s="4" t="s">
        <v>152</v>
      </c>
      <c r="F33" s="6">
        <v>44795</v>
      </c>
      <c r="G33" s="6">
        <v>44796</v>
      </c>
      <c r="H33" s="4">
        <v>2</v>
      </c>
      <c r="I33" s="4">
        <v>1</v>
      </c>
      <c r="J33" s="4">
        <v>2</v>
      </c>
      <c r="K33" s="4" t="s">
        <v>30</v>
      </c>
      <c r="L33" s="4">
        <v>652</v>
      </c>
      <c r="M33" s="4">
        <v>652</v>
      </c>
      <c r="N33" s="4" t="s">
        <v>153</v>
      </c>
      <c r="O33" s="4" t="s">
        <v>32</v>
      </c>
      <c r="P33" s="4" t="s">
        <v>33</v>
      </c>
      <c r="Q33" s="4">
        <v>0</v>
      </c>
      <c r="R33" s="7">
        <v>44795</v>
      </c>
      <c r="S33" s="6">
        <v>44811</v>
      </c>
      <c r="T33" s="4" t="s">
        <v>34</v>
      </c>
      <c r="U33" s="4">
        <v>652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154</v>
      </c>
      <c r="B34" s="4" t="s">
        <v>26</v>
      </c>
      <c r="C34" s="4" t="s">
        <v>27</v>
      </c>
      <c r="D34" s="4" t="s">
        <v>155</v>
      </c>
      <c r="E34" s="4" t="s">
        <v>156</v>
      </c>
      <c r="F34" s="6">
        <v>44795</v>
      </c>
      <c r="G34" s="6">
        <v>44796</v>
      </c>
      <c r="H34" s="4">
        <v>1</v>
      </c>
      <c r="I34" s="4">
        <v>1</v>
      </c>
      <c r="J34" s="4">
        <v>1</v>
      </c>
      <c r="K34" s="4" t="s">
        <v>30</v>
      </c>
      <c r="L34" s="4">
        <v>409</v>
      </c>
      <c r="M34" s="4">
        <v>409</v>
      </c>
      <c r="N34" s="4" t="s">
        <v>157</v>
      </c>
      <c r="O34" s="4" t="s">
        <v>32</v>
      </c>
      <c r="P34" s="4" t="s">
        <v>33</v>
      </c>
      <c r="Q34" s="4">
        <v>0</v>
      </c>
      <c r="R34" s="7">
        <v>44795</v>
      </c>
      <c r="S34" s="6">
        <v>44811</v>
      </c>
      <c r="T34" s="4" t="s">
        <v>34</v>
      </c>
      <c r="U34" s="4">
        <v>409</v>
      </c>
      <c r="V34" s="4">
        <v>0</v>
      </c>
      <c r="W34" s="4">
        <v>0</v>
      </c>
      <c r="X34" s="4" t="s">
        <v>35</v>
      </c>
      <c r="Y34" s="4" t="s">
        <v>158</v>
      </c>
    </row>
    <row r="35" s="4" customFormat="1" spans="1:25">
      <c r="A35" s="4" t="s">
        <v>159</v>
      </c>
      <c r="B35" s="4" t="s">
        <v>26</v>
      </c>
      <c r="C35" s="4" t="s">
        <v>27</v>
      </c>
      <c r="D35" s="4" t="s">
        <v>160</v>
      </c>
      <c r="E35" s="4" t="s">
        <v>161</v>
      </c>
      <c r="F35" s="6">
        <v>44795</v>
      </c>
      <c r="G35" s="6">
        <v>44796</v>
      </c>
      <c r="H35" s="4">
        <v>1</v>
      </c>
      <c r="I35" s="4">
        <v>1</v>
      </c>
      <c r="J35" s="4">
        <v>1</v>
      </c>
      <c r="K35" s="4" t="s">
        <v>30</v>
      </c>
      <c r="L35" s="4">
        <v>167</v>
      </c>
      <c r="M35" s="4">
        <v>167</v>
      </c>
      <c r="N35" s="4" t="s">
        <v>162</v>
      </c>
      <c r="O35" s="4" t="s">
        <v>32</v>
      </c>
      <c r="P35" s="4" t="s">
        <v>33</v>
      </c>
      <c r="Q35" s="4">
        <v>0</v>
      </c>
      <c r="R35" s="7">
        <v>44795</v>
      </c>
      <c r="S35" s="6">
        <v>44811</v>
      </c>
      <c r="T35" s="4" t="s">
        <v>34</v>
      </c>
      <c r="U35" s="4">
        <v>167</v>
      </c>
      <c r="V35" s="4">
        <v>0</v>
      </c>
      <c r="W35" s="4">
        <v>0</v>
      </c>
      <c r="X35" s="4" t="s">
        <v>35</v>
      </c>
      <c r="Y35" s="4" t="s">
        <v>163</v>
      </c>
    </row>
    <row r="36" s="4" customFormat="1" spans="1:25">
      <c r="A36" s="4" t="s">
        <v>164</v>
      </c>
      <c r="B36" s="4" t="s">
        <v>26</v>
      </c>
      <c r="C36" s="4" t="s">
        <v>27</v>
      </c>
      <c r="D36" s="4" t="s">
        <v>165</v>
      </c>
      <c r="E36" s="4" t="s">
        <v>166</v>
      </c>
      <c r="F36" s="6">
        <v>44795</v>
      </c>
      <c r="G36" s="6">
        <v>44796</v>
      </c>
      <c r="H36" s="4">
        <v>1</v>
      </c>
      <c r="I36" s="4">
        <v>1</v>
      </c>
      <c r="J36" s="4">
        <v>1</v>
      </c>
      <c r="K36" s="4" t="s">
        <v>30</v>
      </c>
      <c r="L36" s="4">
        <v>181</v>
      </c>
      <c r="M36" s="4">
        <v>181</v>
      </c>
      <c r="N36" s="4" t="s">
        <v>167</v>
      </c>
      <c r="O36" s="4" t="s">
        <v>32</v>
      </c>
      <c r="P36" s="4" t="s">
        <v>33</v>
      </c>
      <c r="Q36" s="4">
        <v>0</v>
      </c>
      <c r="R36" s="7">
        <v>44795</v>
      </c>
      <c r="S36" s="6">
        <v>44811</v>
      </c>
      <c r="T36" s="4" t="s">
        <v>34</v>
      </c>
      <c r="U36" s="4">
        <v>181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168</v>
      </c>
      <c r="B37" s="4" t="s">
        <v>26</v>
      </c>
      <c r="C37" s="4" t="s">
        <v>27</v>
      </c>
      <c r="D37" s="4" t="s">
        <v>169</v>
      </c>
      <c r="E37" s="4" t="s">
        <v>170</v>
      </c>
      <c r="F37" s="6">
        <v>44795</v>
      </c>
      <c r="G37" s="6">
        <v>44796</v>
      </c>
      <c r="H37" s="4">
        <v>1</v>
      </c>
      <c r="I37" s="4">
        <v>1</v>
      </c>
      <c r="J37" s="4">
        <v>1</v>
      </c>
      <c r="K37" s="4" t="s">
        <v>30</v>
      </c>
      <c r="L37" s="4">
        <v>1720</v>
      </c>
      <c r="M37" s="4">
        <v>1720</v>
      </c>
      <c r="N37" s="4" t="s">
        <v>171</v>
      </c>
      <c r="O37" s="4" t="s">
        <v>32</v>
      </c>
      <c r="P37" s="4" t="s">
        <v>33</v>
      </c>
      <c r="Q37" s="4">
        <v>0</v>
      </c>
      <c r="R37" s="7">
        <v>44795</v>
      </c>
      <c r="S37" s="6">
        <v>44811</v>
      </c>
      <c r="T37" s="4" t="s">
        <v>34</v>
      </c>
      <c r="U37" s="4">
        <v>1720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172</v>
      </c>
      <c r="B38" s="4" t="s">
        <v>26</v>
      </c>
      <c r="C38" s="4" t="s">
        <v>27</v>
      </c>
      <c r="D38" s="4" t="s">
        <v>173</v>
      </c>
      <c r="E38" s="4" t="s">
        <v>174</v>
      </c>
      <c r="F38" s="6">
        <v>44795</v>
      </c>
      <c r="G38" s="6">
        <v>44796</v>
      </c>
      <c r="H38" s="4">
        <v>1</v>
      </c>
      <c r="I38" s="4">
        <v>1</v>
      </c>
      <c r="J38" s="4">
        <v>1</v>
      </c>
      <c r="K38" s="4" t="s">
        <v>30</v>
      </c>
      <c r="L38" s="4">
        <v>135</v>
      </c>
      <c r="M38" s="4">
        <v>135</v>
      </c>
      <c r="N38" s="4" t="s">
        <v>175</v>
      </c>
      <c r="O38" s="4" t="s">
        <v>32</v>
      </c>
      <c r="P38" s="4" t="s">
        <v>33</v>
      </c>
      <c r="Q38" s="4">
        <v>0</v>
      </c>
      <c r="R38" s="7">
        <v>44795</v>
      </c>
      <c r="S38" s="6">
        <v>44811</v>
      </c>
      <c r="T38" s="4" t="s">
        <v>34</v>
      </c>
      <c r="U38" s="4">
        <v>135</v>
      </c>
      <c r="V38" s="4">
        <v>0</v>
      </c>
      <c r="W38" s="4">
        <v>0</v>
      </c>
      <c r="X38" s="4" t="s">
        <v>35</v>
      </c>
      <c r="Y38" s="4" t="s">
        <v>176</v>
      </c>
    </row>
    <row r="39" s="4" customFormat="1" spans="1:25">
      <c r="A39" s="4" t="s">
        <v>177</v>
      </c>
      <c r="B39" s="4" t="s">
        <v>26</v>
      </c>
      <c r="C39" s="4" t="s">
        <v>27</v>
      </c>
      <c r="D39" s="4" t="s">
        <v>178</v>
      </c>
      <c r="E39" s="4" t="s">
        <v>133</v>
      </c>
      <c r="F39" s="6">
        <v>44795</v>
      </c>
      <c r="G39" s="6">
        <v>44796</v>
      </c>
      <c r="H39" s="4">
        <v>1</v>
      </c>
      <c r="I39" s="4">
        <v>1</v>
      </c>
      <c r="J39" s="4">
        <v>1</v>
      </c>
      <c r="K39" s="4" t="s">
        <v>30</v>
      </c>
      <c r="L39" s="4">
        <v>123</v>
      </c>
      <c r="M39" s="4">
        <v>123</v>
      </c>
      <c r="N39" s="4" t="s">
        <v>179</v>
      </c>
      <c r="O39" s="4" t="s">
        <v>32</v>
      </c>
      <c r="P39" s="4" t="s">
        <v>33</v>
      </c>
      <c r="Q39" s="4">
        <v>0</v>
      </c>
      <c r="R39" s="7">
        <v>44795</v>
      </c>
      <c r="S39" s="6">
        <v>44811</v>
      </c>
      <c r="T39" s="4" t="s">
        <v>34</v>
      </c>
      <c r="U39" s="4">
        <v>123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180</v>
      </c>
      <c r="B40" s="4" t="s">
        <v>26</v>
      </c>
      <c r="C40" s="4" t="s">
        <v>27</v>
      </c>
      <c r="D40" s="4" t="s">
        <v>181</v>
      </c>
      <c r="E40" s="4" t="s">
        <v>182</v>
      </c>
      <c r="F40" s="6">
        <v>44795</v>
      </c>
      <c r="G40" s="6">
        <v>44796</v>
      </c>
      <c r="H40" s="4">
        <v>1</v>
      </c>
      <c r="I40" s="4">
        <v>1</v>
      </c>
      <c r="J40" s="4">
        <v>1</v>
      </c>
      <c r="K40" s="4" t="s">
        <v>30</v>
      </c>
      <c r="L40" s="4">
        <v>668</v>
      </c>
      <c r="M40" s="4">
        <v>668</v>
      </c>
      <c r="N40" s="4" t="s">
        <v>183</v>
      </c>
      <c r="O40" s="4" t="s">
        <v>32</v>
      </c>
      <c r="P40" s="4" t="s">
        <v>33</v>
      </c>
      <c r="Q40" s="4">
        <v>0</v>
      </c>
      <c r="R40" s="7">
        <v>44795</v>
      </c>
      <c r="S40" s="6">
        <v>44811</v>
      </c>
      <c r="T40" s="4" t="s">
        <v>34</v>
      </c>
      <c r="U40" s="4">
        <v>668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177</v>
      </c>
      <c r="B41" s="4" t="s">
        <v>26</v>
      </c>
      <c r="C41" s="4" t="s">
        <v>40</v>
      </c>
      <c r="D41" s="4" t="s">
        <v>178</v>
      </c>
      <c r="E41" s="4" t="s">
        <v>133</v>
      </c>
      <c r="F41" s="6">
        <v>44795</v>
      </c>
      <c r="G41" s="6">
        <v>44796</v>
      </c>
      <c r="H41" s="4">
        <v>1</v>
      </c>
      <c r="I41" s="4">
        <v>1</v>
      </c>
      <c r="J41" s="4">
        <v>1</v>
      </c>
      <c r="K41" s="4" t="s">
        <v>30</v>
      </c>
      <c r="L41" s="4">
        <v>-123</v>
      </c>
      <c r="M41" s="4">
        <v>-123</v>
      </c>
      <c r="N41" s="4" t="s">
        <v>179</v>
      </c>
      <c r="O41" s="4" t="s">
        <v>32</v>
      </c>
      <c r="P41" s="4" t="s">
        <v>33</v>
      </c>
      <c r="Q41" s="4">
        <v>0</v>
      </c>
      <c r="R41" s="7">
        <v>44795</v>
      </c>
      <c r="S41" s="6">
        <v>44811</v>
      </c>
      <c r="T41" s="4" t="s">
        <v>34</v>
      </c>
      <c r="U41" s="4">
        <v>-123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184</v>
      </c>
      <c r="B42" s="4" t="s">
        <v>26</v>
      </c>
      <c r="C42" s="4" t="s">
        <v>27</v>
      </c>
      <c r="D42" s="4" t="s">
        <v>185</v>
      </c>
      <c r="E42" s="4" t="s">
        <v>48</v>
      </c>
      <c r="F42" s="6">
        <v>44795</v>
      </c>
      <c r="G42" s="6">
        <v>44796</v>
      </c>
      <c r="H42" s="4">
        <v>1</v>
      </c>
      <c r="I42" s="4">
        <v>1</v>
      </c>
      <c r="J42" s="4">
        <v>1</v>
      </c>
      <c r="K42" s="4" t="s">
        <v>30</v>
      </c>
      <c r="L42" s="4">
        <v>135</v>
      </c>
      <c r="M42" s="4">
        <v>135</v>
      </c>
      <c r="N42" s="4" t="s">
        <v>186</v>
      </c>
      <c r="O42" s="4" t="s">
        <v>32</v>
      </c>
      <c r="P42" s="4" t="s">
        <v>33</v>
      </c>
      <c r="Q42" s="4">
        <v>0</v>
      </c>
      <c r="R42" s="7">
        <v>44795</v>
      </c>
      <c r="S42" s="6">
        <v>44811</v>
      </c>
      <c r="T42" s="4" t="s">
        <v>34</v>
      </c>
      <c r="U42" s="4">
        <v>135</v>
      </c>
      <c r="V42" s="4">
        <v>0</v>
      </c>
      <c r="W42" s="4">
        <v>0</v>
      </c>
      <c r="X42" s="4" t="s">
        <v>35</v>
      </c>
      <c r="Y42" s="4" t="s">
        <v>187</v>
      </c>
    </row>
    <row r="43" s="4" customFormat="1" spans="1:25">
      <c r="A43" s="4" t="s">
        <v>188</v>
      </c>
      <c r="B43" s="4" t="s">
        <v>26</v>
      </c>
      <c r="C43" s="4" t="s">
        <v>27</v>
      </c>
      <c r="D43" s="4" t="s">
        <v>189</v>
      </c>
      <c r="E43" s="4" t="s">
        <v>190</v>
      </c>
      <c r="F43" s="6">
        <v>44795</v>
      </c>
      <c r="G43" s="6">
        <v>44796</v>
      </c>
      <c r="H43" s="4">
        <v>1</v>
      </c>
      <c r="I43" s="4">
        <v>1</v>
      </c>
      <c r="J43" s="4">
        <v>1</v>
      </c>
      <c r="K43" s="4" t="s">
        <v>30</v>
      </c>
      <c r="L43" s="4">
        <v>186</v>
      </c>
      <c r="M43" s="4">
        <v>186</v>
      </c>
      <c r="N43" s="4" t="s">
        <v>191</v>
      </c>
      <c r="O43" s="4" t="s">
        <v>32</v>
      </c>
      <c r="P43" s="4" t="s">
        <v>33</v>
      </c>
      <c r="Q43" s="4">
        <v>0</v>
      </c>
      <c r="R43" s="7">
        <v>44795</v>
      </c>
      <c r="S43" s="6">
        <v>44811</v>
      </c>
      <c r="T43" s="4" t="s">
        <v>34</v>
      </c>
      <c r="U43" s="4">
        <v>186</v>
      </c>
      <c r="V43" s="4">
        <v>0</v>
      </c>
      <c r="W43" s="4">
        <v>0</v>
      </c>
      <c r="X43" s="4" t="s">
        <v>192</v>
      </c>
      <c r="Y43" s="4" t="s">
        <v>193</v>
      </c>
    </row>
    <row r="44" s="4" customFormat="1" spans="1:25">
      <c r="A44" s="4" t="s">
        <v>194</v>
      </c>
      <c r="B44" s="4" t="s">
        <v>26</v>
      </c>
      <c r="C44" s="4" t="s">
        <v>27</v>
      </c>
      <c r="D44" s="4" t="s">
        <v>195</v>
      </c>
      <c r="E44" s="4" t="s">
        <v>196</v>
      </c>
      <c r="F44" s="6">
        <v>44795</v>
      </c>
      <c r="G44" s="6">
        <v>44796</v>
      </c>
      <c r="H44" s="4">
        <v>1</v>
      </c>
      <c r="I44" s="4">
        <v>1</v>
      </c>
      <c r="J44" s="4">
        <v>1</v>
      </c>
      <c r="K44" s="4" t="s">
        <v>30</v>
      </c>
      <c r="L44" s="4">
        <v>430</v>
      </c>
      <c r="M44" s="4">
        <v>430</v>
      </c>
      <c r="N44" s="4" t="s">
        <v>197</v>
      </c>
      <c r="O44" s="4" t="s">
        <v>32</v>
      </c>
      <c r="P44" s="4" t="s">
        <v>33</v>
      </c>
      <c r="Q44" s="4">
        <v>0</v>
      </c>
      <c r="R44" s="7">
        <v>44795</v>
      </c>
      <c r="S44" s="6">
        <v>44811</v>
      </c>
      <c r="T44" s="4" t="s">
        <v>34</v>
      </c>
      <c r="U44" s="4">
        <v>430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198</v>
      </c>
      <c r="B45" s="4" t="s">
        <v>26</v>
      </c>
      <c r="C45" s="4" t="s">
        <v>27</v>
      </c>
      <c r="D45" s="4" t="s">
        <v>199</v>
      </c>
      <c r="E45" s="4" t="s">
        <v>200</v>
      </c>
      <c r="F45" s="6">
        <v>44795</v>
      </c>
      <c r="G45" s="6">
        <v>44796</v>
      </c>
      <c r="H45" s="4">
        <v>1</v>
      </c>
      <c r="I45" s="4">
        <v>1</v>
      </c>
      <c r="J45" s="4">
        <v>1</v>
      </c>
      <c r="K45" s="4" t="s">
        <v>30</v>
      </c>
      <c r="L45" s="4">
        <v>255</v>
      </c>
      <c r="M45" s="4">
        <v>255</v>
      </c>
      <c r="N45" s="4" t="s">
        <v>201</v>
      </c>
      <c r="O45" s="4" t="s">
        <v>32</v>
      </c>
      <c r="P45" s="4" t="s">
        <v>33</v>
      </c>
      <c r="Q45" s="4">
        <v>0</v>
      </c>
      <c r="R45" s="7">
        <v>44795</v>
      </c>
      <c r="S45" s="6">
        <v>44811</v>
      </c>
      <c r="T45" s="4" t="s">
        <v>34</v>
      </c>
      <c r="U45" s="4">
        <v>255</v>
      </c>
      <c r="V45" s="4">
        <v>0</v>
      </c>
      <c r="W45" s="4">
        <v>0</v>
      </c>
      <c r="X45" s="4" t="s">
        <v>35</v>
      </c>
      <c r="Y45" s="4" t="s">
        <v>202</v>
      </c>
    </row>
    <row r="46" s="4" customFormat="1" spans="1:25">
      <c r="A46" s="4" t="s">
        <v>203</v>
      </c>
      <c r="B46" s="4" t="s">
        <v>26</v>
      </c>
      <c r="C46" s="4" t="s">
        <v>27</v>
      </c>
      <c r="D46" s="4" t="s">
        <v>204</v>
      </c>
      <c r="E46" s="4"/>
      <c r="F46" s="6">
        <v>44795</v>
      </c>
      <c r="G46" s="6">
        <v>44796</v>
      </c>
      <c r="H46" s="4">
        <v>0</v>
      </c>
      <c r="I46" s="4">
        <v>1</v>
      </c>
      <c r="J46" s="4">
        <v>0</v>
      </c>
      <c r="K46" s="4" t="s">
        <v>30</v>
      </c>
      <c r="L46" s="4">
        <v>1978</v>
      </c>
      <c r="M46" s="4">
        <v>1978</v>
      </c>
      <c r="N46" s="4"/>
      <c r="O46" s="4" t="s">
        <v>32</v>
      </c>
      <c r="P46" s="4" t="s">
        <v>33</v>
      </c>
      <c r="Q46" s="4">
        <v>0</v>
      </c>
      <c r="R46" s="7">
        <v>44795</v>
      </c>
      <c r="S46" s="6">
        <v>44811</v>
      </c>
      <c r="T46" s="4" t="s">
        <v>34</v>
      </c>
      <c r="U46" s="4">
        <v>1978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205</v>
      </c>
      <c r="B47" s="4" t="s">
        <v>26</v>
      </c>
      <c r="C47" s="4" t="s">
        <v>27</v>
      </c>
      <c r="D47" s="4" t="s">
        <v>185</v>
      </c>
      <c r="E47" s="4" t="s">
        <v>48</v>
      </c>
      <c r="F47" s="6">
        <v>44795</v>
      </c>
      <c r="G47" s="6">
        <v>44796</v>
      </c>
      <c r="H47" s="4">
        <v>1</v>
      </c>
      <c r="I47" s="4">
        <v>1</v>
      </c>
      <c r="J47" s="4">
        <v>1</v>
      </c>
      <c r="K47" s="4" t="s">
        <v>30</v>
      </c>
      <c r="L47" s="4">
        <v>135</v>
      </c>
      <c r="M47" s="4">
        <v>135</v>
      </c>
      <c r="N47" s="4" t="s">
        <v>206</v>
      </c>
      <c r="O47" s="4" t="s">
        <v>32</v>
      </c>
      <c r="P47" s="4" t="s">
        <v>33</v>
      </c>
      <c r="Q47" s="4">
        <v>0</v>
      </c>
      <c r="R47" s="7">
        <v>44795</v>
      </c>
      <c r="S47" s="6">
        <v>44811</v>
      </c>
      <c r="T47" s="4" t="s">
        <v>34</v>
      </c>
      <c r="U47" s="4">
        <v>135</v>
      </c>
      <c r="V47" s="4">
        <v>0</v>
      </c>
      <c r="W47" s="4">
        <v>0</v>
      </c>
      <c r="X47" s="4" t="s">
        <v>35</v>
      </c>
      <c r="Y47" s="4" t="s">
        <v>207</v>
      </c>
    </row>
    <row r="48" s="4" customFormat="1" spans="1:25">
      <c r="A48" s="4" t="s">
        <v>208</v>
      </c>
      <c r="B48" s="4" t="s">
        <v>26</v>
      </c>
      <c r="C48" s="4" t="s">
        <v>27</v>
      </c>
      <c r="D48" s="4" t="s">
        <v>209</v>
      </c>
      <c r="E48" s="4"/>
      <c r="F48" s="6">
        <v>44795</v>
      </c>
      <c r="G48" s="6">
        <v>44796</v>
      </c>
      <c r="H48" s="4">
        <v>0</v>
      </c>
      <c r="I48" s="4">
        <v>1</v>
      </c>
      <c r="J48" s="4">
        <v>0</v>
      </c>
      <c r="K48" s="4" t="s">
        <v>30</v>
      </c>
      <c r="L48" s="4">
        <v>118</v>
      </c>
      <c r="M48" s="4">
        <v>118</v>
      </c>
      <c r="N48" s="4"/>
      <c r="O48" s="4" t="s">
        <v>32</v>
      </c>
      <c r="P48" s="4" t="s">
        <v>33</v>
      </c>
      <c r="Q48" s="4">
        <v>0</v>
      </c>
      <c r="R48" s="7">
        <v>44795</v>
      </c>
      <c r="S48" s="6">
        <v>44811</v>
      </c>
      <c r="T48" s="4" t="s">
        <v>34</v>
      </c>
      <c r="U48" s="4">
        <v>118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210</v>
      </c>
      <c r="B49" s="4" t="s">
        <v>26</v>
      </c>
      <c r="C49" s="4" t="s">
        <v>27</v>
      </c>
      <c r="D49" s="4" t="s">
        <v>211</v>
      </c>
      <c r="E49" s="4" t="s">
        <v>212</v>
      </c>
      <c r="F49" s="6">
        <v>44795</v>
      </c>
      <c r="G49" s="6">
        <v>44796</v>
      </c>
      <c r="H49" s="4">
        <v>1</v>
      </c>
      <c r="I49" s="4">
        <v>1</v>
      </c>
      <c r="J49" s="4">
        <v>1</v>
      </c>
      <c r="K49" s="4" t="s">
        <v>30</v>
      </c>
      <c r="L49" s="4">
        <v>152</v>
      </c>
      <c r="M49" s="4">
        <v>152</v>
      </c>
      <c r="N49" s="4" t="s">
        <v>213</v>
      </c>
      <c r="O49" s="4" t="s">
        <v>32</v>
      </c>
      <c r="P49" s="4" t="s">
        <v>33</v>
      </c>
      <c r="Q49" s="4">
        <v>0</v>
      </c>
      <c r="R49" s="7">
        <v>44795</v>
      </c>
      <c r="S49" s="6">
        <v>44811</v>
      </c>
      <c r="T49" s="4" t="s">
        <v>34</v>
      </c>
      <c r="U49" s="4">
        <v>152</v>
      </c>
      <c r="V49" s="4">
        <v>0</v>
      </c>
      <c r="W49" s="4">
        <v>0</v>
      </c>
      <c r="X49" s="4" t="s">
        <v>35</v>
      </c>
      <c r="Y49" s="4" t="s">
        <v>214</v>
      </c>
    </row>
    <row r="50" s="4" customFormat="1" spans="1:25">
      <c r="A50" s="4" t="s">
        <v>215</v>
      </c>
      <c r="B50" s="4" t="s">
        <v>26</v>
      </c>
      <c r="C50" s="4" t="s">
        <v>27</v>
      </c>
      <c r="D50" s="4" t="s">
        <v>216</v>
      </c>
      <c r="E50" s="4" t="s">
        <v>217</v>
      </c>
      <c r="F50" s="6">
        <v>44795</v>
      </c>
      <c r="G50" s="6">
        <v>44796</v>
      </c>
      <c r="H50" s="4">
        <v>1</v>
      </c>
      <c r="I50" s="4">
        <v>1</v>
      </c>
      <c r="J50" s="4">
        <v>1</v>
      </c>
      <c r="K50" s="4" t="s">
        <v>30</v>
      </c>
      <c r="L50" s="4">
        <v>144</v>
      </c>
      <c r="M50" s="4">
        <v>144</v>
      </c>
      <c r="N50" s="4" t="s">
        <v>218</v>
      </c>
      <c r="O50" s="4" t="s">
        <v>32</v>
      </c>
      <c r="P50" s="4" t="s">
        <v>33</v>
      </c>
      <c r="Q50" s="4">
        <v>0</v>
      </c>
      <c r="R50" s="7">
        <v>44795</v>
      </c>
      <c r="S50" s="6">
        <v>44811</v>
      </c>
      <c r="T50" s="4" t="s">
        <v>34</v>
      </c>
      <c r="U50" s="4">
        <v>144</v>
      </c>
      <c r="V50" s="4">
        <v>0</v>
      </c>
      <c r="W50" s="4">
        <v>0</v>
      </c>
      <c r="X50" s="4" t="s">
        <v>35</v>
      </c>
      <c r="Y50" s="4" t="s">
        <v>219</v>
      </c>
    </row>
    <row r="51" s="4" customFormat="1" spans="1:25">
      <c r="A51" s="4" t="s">
        <v>220</v>
      </c>
      <c r="B51" s="4" t="s">
        <v>26</v>
      </c>
      <c r="C51" s="4" t="s">
        <v>27</v>
      </c>
      <c r="D51" s="4" t="s">
        <v>221</v>
      </c>
      <c r="E51" s="4" t="s">
        <v>222</v>
      </c>
      <c r="F51" s="6">
        <v>44795</v>
      </c>
      <c r="G51" s="6">
        <v>44796</v>
      </c>
      <c r="H51" s="4">
        <v>1</v>
      </c>
      <c r="I51" s="4">
        <v>1</v>
      </c>
      <c r="J51" s="4">
        <v>1</v>
      </c>
      <c r="K51" s="4" t="s">
        <v>30</v>
      </c>
      <c r="L51" s="4">
        <v>169</v>
      </c>
      <c r="M51" s="4">
        <v>169</v>
      </c>
      <c r="N51" s="4" t="s">
        <v>223</v>
      </c>
      <c r="O51" s="4" t="s">
        <v>32</v>
      </c>
      <c r="P51" s="4" t="s">
        <v>33</v>
      </c>
      <c r="Q51" s="4">
        <v>0</v>
      </c>
      <c r="R51" s="7">
        <v>44795</v>
      </c>
      <c r="S51" s="6">
        <v>44811</v>
      </c>
      <c r="T51" s="4" t="s">
        <v>34</v>
      </c>
      <c r="U51" s="4">
        <v>169</v>
      </c>
      <c r="V51" s="4">
        <v>0</v>
      </c>
      <c r="W51" s="4">
        <v>0</v>
      </c>
      <c r="X51" s="4" t="s">
        <v>35</v>
      </c>
      <c r="Y51" s="4" t="s">
        <v>224</v>
      </c>
    </row>
    <row r="52" s="4" customFormat="1" spans="1:25">
      <c r="A52" s="4" t="s">
        <v>225</v>
      </c>
      <c r="B52" s="4" t="s">
        <v>26</v>
      </c>
      <c r="C52" s="4" t="s">
        <v>27</v>
      </c>
      <c r="D52" s="4" t="s">
        <v>226</v>
      </c>
      <c r="E52" s="4" t="s">
        <v>147</v>
      </c>
      <c r="F52" s="6">
        <v>44795</v>
      </c>
      <c r="G52" s="6">
        <v>44796</v>
      </c>
      <c r="H52" s="4">
        <v>1</v>
      </c>
      <c r="I52" s="4">
        <v>1</v>
      </c>
      <c r="J52" s="4">
        <v>1</v>
      </c>
      <c r="K52" s="4" t="s">
        <v>30</v>
      </c>
      <c r="L52" s="4">
        <v>89</v>
      </c>
      <c r="M52" s="4">
        <v>89</v>
      </c>
      <c r="N52" s="4" t="s">
        <v>227</v>
      </c>
      <c r="O52" s="4" t="s">
        <v>32</v>
      </c>
      <c r="P52" s="4" t="s">
        <v>33</v>
      </c>
      <c r="Q52" s="4">
        <v>0</v>
      </c>
      <c r="R52" s="7">
        <v>44795</v>
      </c>
      <c r="S52" s="6">
        <v>44811</v>
      </c>
      <c r="T52" s="4" t="s">
        <v>34</v>
      </c>
      <c r="U52" s="4">
        <v>89</v>
      </c>
      <c r="V52" s="4">
        <v>0</v>
      </c>
      <c r="W52" s="4">
        <v>0</v>
      </c>
      <c r="X52" s="4" t="s">
        <v>35</v>
      </c>
      <c r="Y52" s="4" t="s">
        <v>228</v>
      </c>
    </row>
    <row r="53" s="4" customFormat="1" spans="1:25">
      <c r="A53" s="4" t="s">
        <v>229</v>
      </c>
      <c r="B53" s="4" t="s">
        <v>26</v>
      </c>
      <c r="C53" s="4" t="s">
        <v>27</v>
      </c>
      <c r="D53" s="4" t="s">
        <v>230</v>
      </c>
      <c r="E53" s="4" t="s">
        <v>53</v>
      </c>
      <c r="F53" s="6">
        <v>44795</v>
      </c>
      <c r="G53" s="6">
        <v>44796</v>
      </c>
      <c r="H53" s="4">
        <v>1</v>
      </c>
      <c r="I53" s="4">
        <v>1</v>
      </c>
      <c r="J53" s="4">
        <v>1</v>
      </c>
      <c r="K53" s="4" t="s">
        <v>30</v>
      </c>
      <c r="L53" s="4">
        <v>151</v>
      </c>
      <c r="M53" s="4">
        <v>151</v>
      </c>
      <c r="N53" s="4" t="s">
        <v>231</v>
      </c>
      <c r="O53" s="4" t="s">
        <v>32</v>
      </c>
      <c r="P53" s="4" t="s">
        <v>33</v>
      </c>
      <c r="Q53" s="4">
        <v>0</v>
      </c>
      <c r="R53" s="7">
        <v>44795</v>
      </c>
      <c r="S53" s="6">
        <v>44811</v>
      </c>
      <c r="T53" s="4" t="s">
        <v>34</v>
      </c>
      <c r="U53" s="4">
        <v>151</v>
      </c>
      <c r="V53" s="4">
        <v>0</v>
      </c>
      <c r="W53" s="4">
        <v>0</v>
      </c>
      <c r="X53" s="4" t="s">
        <v>35</v>
      </c>
      <c r="Y53" s="4" t="s">
        <v>232</v>
      </c>
    </row>
    <row r="54" s="4" customFormat="1" spans="1:25">
      <c r="A54" s="4" t="s">
        <v>233</v>
      </c>
      <c r="B54" s="4" t="s">
        <v>26</v>
      </c>
      <c r="C54" s="4" t="s">
        <v>27</v>
      </c>
      <c r="D54" s="4" t="s">
        <v>234</v>
      </c>
      <c r="E54" s="4" t="s">
        <v>235</v>
      </c>
      <c r="F54" s="6">
        <v>44795</v>
      </c>
      <c r="G54" s="6">
        <v>44796</v>
      </c>
      <c r="H54" s="4">
        <v>1</v>
      </c>
      <c r="I54" s="4">
        <v>1</v>
      </c>
      <c r="J54" s="4">
        <v>1</v>
      </c>
      <c r="K54" s="4" t="s">
        <v>30</v>
      </c>
      <c r="L54" s="4">
        <v>152</v>
      </c>
      <c r="M54" s="4">
        <v>152</v>
      </c>
      <c r="N54" s="4" t="s">
        <v>236</v>
      </c>
      <c r="O54" s="4" t="s">
        <v>32</v>
      </c>
      <c r="P54" s="4" t="s">
        <v>33</v>
      </c>
      <c r="Q54" s="4">
        <v>0</v>
      </c>
      <c r="R54" s="7">
        <v>44795</v>
      </c>
      <c r="S54" s="6">
        <v>44811</v>
      </c>
      <c r="T54" s="4" t="s">
        <v>34</v>
      </c>
      <c r="U54" s="4">
        <v>152</v>
      </c>
      <c r="V54" s="4">
        <v>0</v>
      </c>
      <c r="W54" s="4">
        <v>0</v>
      </c>
      <c r="X54" s="4" t="s">
        <v>35</v>
      </c>
      <c r="Y54" s="4" t="s">
        <v>237</v>
      </c>
    </row>
    <row r="55" s="4" customFormat="1" spans="1:25">
      <c r="A55" s="4" t="s">
        <v>238</v>
      </c>
      <c r="B55" s="4" t="s">
        <v>26</v>
      </c>
      <c r="C55" s="4" t="s">
        <v>27</v>
      </c>
      <c r="D55" s="4" t="s">
        <v>173</v>
      </c>
      <c r="E55" s="4" t="s">
        <v>239</v>
      </c>
      <c r="F55" s="6">
        <v>44795</v>
      </c>
      <c r="G55" s="6">
        <v>44796</v>
      </c>
      <c r="H55" s="4">
        <v>1</v>
      </c>
      <c r="I55" s="4">
        <v>1</v>
      </c>
      <c r="J55" s="4">
        <v>1</v>
      </c>
      <c r="K55" s="4" t="s">
        <v>30</v>
      </c>
      <c r="L55" s="4">
        <v>110</v>
      </c>
      <c r="M55" s="4">
        <v>110</v>
      </c>
      <c r="N55" s="4" t="s">
        <v>240</v>
      </c>
      <c r="O55" s="4" t="s">
        <v>32</v>
      </c>
      <c r="P55" s="4" t="s">
        <v>33</v>
      </c>
      <c r="Q55" s="4">
        <v>0</v>
      </c>
      <c r="R55" s="7">
        <v>44795</v>
      </c>
      <c r="S55" s="6">
        <v>44811</v>
      </c>
      <c r="T55" s="4" t="s">
        <v>34</v>
      </c>
      <c r="U55" s="4">
        <v>110</v>
      </c>
      <c r="V55" s="4">
        <v>0</v>
      </c>
      <c r="W55" s="4">
        <v>0</v>
      </c>
      <c r="X55" s="4" t="s">
        <v>35</v>
      </c>
      <c r="Y55" s="4" t="s">
        <v>241</v>
      </c>
    </row>
    <row r="56" s="4" customFormat="1" spans="1:25">
      <c r="A56" s="4" t="s">
        <v>242</v>
      </c>
      <c r="B56" s="4" t="s">
        <v>26</v>
      </c>
      <c r="C56" s="4" t="s">
        <v>27</v>
      </c>
      <c r="D56" s="4" t="s">
        <v>243</v>
      </c>
      <c r="E56" s="4" t="s">
        <v>244</v>
      </c>
      <c r="F56" s="6">
        <v>44795</v>
      </c>
      <c r="G56" s="6">
        <v>44796</v>
      </c>
      <c r="H56" s="4">
        <v>1</v>
      </c>
      <c r="I56" s="4">
        <v>1</v>
      </c>
      <c r="J56" s="4">
        <v>1</v>
      </c>
      <c r="K56" s="4" t="s">
        <v>30</v>
      </c>
      <c r="L56" s="4">
        <v>343</v>
      </c>
      <c r="M56" s="4">
        <v>343</v>
      </c>
      <c r="N56" s="4" t="s">
        <v>245</v>
      </c>
      <c r="O56" s="4" t="s">
        <v>32</v>
      </c>
      <c r="P56" s="4" t="s">
        <v>33</v>
      </c>
      <c r="Q56" s="4">
        <v>0</v>
      </c>
      <c r="R56" s="7">
        <v>44795</v>
      </c>
      <c r="S56" s="6">
        <v>44811</v>
      </c>
      <c r="T56" s="4" t="s">
        <v>34</v>
      </c>
      <c r="U56" s="4">
        <v>343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246</v>
      </c>
      <c r="B57" s="4" t="s">
        <v>26</v>
      </c>
      <c r="C57" s="4" t="s">
        <v>27</v>
      </c>
      <c r="D57" s="4" t="s">
        <v>141</v>
      </c>
      <c r="E57" s="4" t="s">
        <v>247</v>
      </c>
      <c r="F57" s="6">
        <v>44795</v>
      </c>
      <c r="G57" s="6">
        <v>44796</v>
      </c>
      <c r="H57" s="4">
        <v>1</v>
      </c>
      <c r="I57" s="4">
        <v>1</v>
      </c>
      <c r="J57" s="4">
        <v>1</v>
      </c>
      <c r="K57" s="4" t="s">
        <v>30</v>
      </c>
      <c r="L57" s="4">
        <v>342</v>
      </c>
      <c r="M57" s="4">
        <v>342</v>
      </c>
      <c r="N57" s="4" t="s">
        <v>248</v>
      </c>
      <c r="O57" s="4" t="s">
        <v>32</v>
      </c>
      <c r="P57" s="4" t="s">
        <v>33</v>
      </c>
      <c r="Q57" s="4">
        <v>0</v>
      </c>
      <c r="R57" s="7">
        <v>44795</v>
      </c>
      <c r="S57" s="6">
        <v>44811</v>
      </c>
      <c r="T57" s="4" t="s">
        <v>34</v>
      </c>
      <c r="U57" s="4">
        <v>342</v>
      </c>
      <c r="V57" s="4">
        <v>0</v>
      </c>
      <c r="W57" s="4">
        <v>0</v>
      </c>
      <c r="X57" s="4" t="s">
        <v>35</v>
      </c>
      <c r="Y5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1"/>
  <sheetViews>
    <sheetView tabSelected="1" topLeftCell="A35" workbookViewId="0">
      <selection activeCell="A60" sqref="A60:A6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249</v>
      </c>
    </row>
    <row r="2" s="4" customFormat="1" spans="1:9">
      <c r="A2" s="5">
        <v>18638814084</v>
      </c>
      <c r="B2" s="6">
        <v>44795</v>
      </c>
      <c r="C2" s="6">
        <v>44796</v>
      </c>
      <c r="D2" s="4">
        <v>299</v>
      </c>
      <c r="E2" s="4" t="str">
        <f>VLOOKUP(A2,HOP!A:L,12,0)</f>
        <v>299.00</v>
      </c>
      <c r="F2" s="4" t="str">
        <f>VLOOKUP(A2,HOP!A:C,3,0)</f>
        <v>2645002</v>
      </c>
      <c r="G2" s="4">
        <f>D2-E2</f>
        <v>0</v>
      </c>
      <c r="H2" s="4" t="str">
        <f>$H$1&amp;F2</f>
        <v>，2645002</v>
      </c>
      <c r="I2" s="4" t="str">
        <f>VLOOKUP(A2,HOP!A:U,21,0)</f>
        <v>直连</v>
      </c>
    </row>
    <row r="3" s="4" customFormat="1" hidden="1" spans="1:9">
      <c r="A3" s="5">
        <v>18737078631</v>
      </c>
      <c r="B3" s="6">
        <v>44795</v>
      </c>
      <c r="C3" s="6">
        <v>44796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18752555940</v>
      </c>
      <c r="B4" s="6">
        <v>44794</v>
      </c>
      <c r="C4" s="6">
        <v>44796</v>
      </c>
      <c r="D4" s="4">
        <v>604</v>
      </c>
      <c r="E4" s="4" t="str">
        <f>VLOOKUP(A4,HOP!A:L,12,0)</f>
        <v>604.00</v>
      </c>
      <c r="F4" s="4" t="str">
        <f>VLOOKUP(A4,HOP!A:C,3,0)</f>
        <v>2655228</v>
      </c>
      <c r="G4" s="4">
        <f t="shared" si="0"/>
        <v>0</v>
      </c>
      <c r="H4" s="4" t="str">
        <f t="shared" si="1"/>
        <v>，2655228</v>
      </c>
      <c r="I4" s="4" t="str">
        <f>VLOOKUP(A4,HOP!A:U,21,0)</f>
        <v>直连</v>
      </c>
    </row>
    <row r="5" s="4" customFormat="1" spans="1:9">
      <c r="A5" s="5">
        <v>999218770961701</v>
      </c>
      <c r="B5" s="6">
        <v>44795</v>
      </c>
      <c r="C5" s="6">
        <v>44796</v>
      </c>
      <c r="D5" s="4">
        <v>214</v>
      </c>
      <c r="E5" s="4" t="str">
        <f>VLOOKUP(A5,HOP!A:L,12,0)</f>
        <v>214.00</v>
      </c>
      <c r="F5" s="4" t="str">
        <f>VLOOKUP(A5,HOP!A:C,3,0)</f>
        <v>2656966</v>
      </c>
      <c r="G5" s="4">
        <f t="shared" si="0"/>
        <v>0</v>
      </c>
      <c r="H5" s="4" t="str">
        <f t="shared" si="1"/>
        <v>，2656966</v>
      </c>
      <c r="I5" s="4" t="str">
        <f>VLOOKUP(A5,HOP!A:U,21,0)</f>
        <v>直连</v>
      </c>
    </row>
    <row r="6" s="4" customFormat="1" hidden="1" spans="1:9">
      <c r="A6" s="5">
        <v>999218771055251</v>
      </c>
      <c r="B6" s="6">
        <v>44795</v>
      </c>
      <c r="C6" s="6">
        <v>44796</v>
      </c>
      <c r="D6" s="4">
        <v>0</v>
      </c>
      <c r="E6" s="4" t="str">
        <f>VLOOKUP(A6,HOP!A:L,12,0)</f>
        <v>0.00</v>
      </c>
      <c r="F6" s="4" t="str">
        <f>VLOOKUP(A6,HOP!A:C,3,0)</f>
        <v>2656975</v>
      </c>
      <c r="G6" s="4">
        <f t="shared" si="0"/>
        <v>0</v>
      </c>
      <c r="H6" s="4" t="str">
        <f t="shared" si="1"/>
        <v>，2656975</v>
      </c>
      <c r="I6" s="4" t="str">
        <f>VLOOKUP(A6,HOP!A:U,21,0)</f>
        <v>直连</v>
      </c>
    </row>
    <row r="7" s="4" customFormat="1" hidden="1" spans="1:9">
      <c r="A7" s="5">
        <v>999218777807813</v>
      </c>
      <c r="B7" s="6">
        <v>44792</v>
      </c>
      <c r="C7" s="6">
        <v>44796</v>
      </c>
      <c r="D7" s="4">
        <v>0</v>
      </c>
      <c r="E7" s="4" t="str">
        <f>VLOOKUP(A7,HOP!A:L,12,0)</f>
        <v>0.00</v>
      </c>
      <c r="F7" s="4" t="str">
        <f>VLOOKUP(A7,HOP!A:C,3,0)</f>
        <v>2658031</v>
      </c>
      <c r="G7" s="4">
        <f t="shared" si="0"/>
        <v>0</v>
      </c>
      <c r="H7" s="4" t="str">
        <f t="shared" si="1"/>
        <v>，2658031</v>
      </c>
      <c r="I7" s="4" t="str">
        <f>VLOOKUP(A7,HOP!A:U,21,0)</f>
        <v>直连</v>
      </c>
    </row>
    <row r="8" s="4" customFormat="1" spans="1:9">
      <c r="A8" s="5">
        <v>18783885581</v>
      </c>
      <c r="B8" s="6">
        <v>44792</v>
      </c>
      <c r="C8" s="6">
        <v>44796</v>
      </c>
      <c r="D8" s="4">
        <v>1318</v>
      </c>
      <c r="E8" s="4" t="str">
        <f>VLOOKUP(A8,HOP!A:L,12,0)</f>
        <v>1318.00</v>
      </c>
      <c r="F8" s="4" t="str">
        <f>VLOOKUP(A8,HOP!A:C,3,0)</f>
        <v>2658280</v>
      </c>
      <c r="G8" s="4">
        <f t="shared" si="0"/>
        <v>0</v>
      </c>
      <c r="H8" s="4" t="str">
        <f t="shared" si="1"/>
        <v>，2658280</v>
      </c>
      <c r="I8" s="4" t="str">
        <f>VLOOKUP(A8,HOP!A:U,21,0)</f>
        <v>直连</v>
      </c>
    </row>
    <row r="9" s="4" customFormat="1" spans="1:9">
      <c r="A9" s="5">
        <v>999218794013651</v>
      </c>
      <c r="B9" s="6">
        <v>44795</v>
      </c>
      <c r="C9" s="6">
        <v>44796</v>
      </c>
      <c r="D9" s="4">
        <v>205</v>
      </c>
      <c r="E9" s="4" t="str">
        <f>VLOOKUP(A9,HOP!A:L,12,0)</f>
        <v>205.00</v>
      </c>
      <c r="F9" s="4" t="str">
        <f>VLOOKUP(A9,HOP!A:C,3,0)</f>
        <v>2659160</v>
      </c>
      <c r="G9" s="4">
        <f t="shared" si="0"/>
        <v>0</v>
      </c>
      <c r="H9" s="4" t="str">
        <f t="shared" si="1"/>
        <v>，2659160</v>
      </c>
      <c r="I9" s="4" t="str">
        <f>VLOOKUP(A9,HOP!A:U,21,0)</f>
        <v>直连</v>
      </c>
    </row>
    <row r="10" s="4" customFormat="1" spans="1:9">
      <c r="A10" s="5">
        <v>18797721645</v>
      </c>
      <c r="B10" s="6">
        <v>44795</v>
      </c>
      <c r="C10" s="6">
        <v>44796</v>
      </c>
      <c r="D10" s="4">
        <v>475</v>
      </c>
      <c r="E10" s="4" t="str">
        <f>VLOOKUP(A10,HOP!A:L,12,0)</f>
        <v>475.00</v>
      </c>
      <c r="F10" s="4" t="str">
        <f>VLOOKUP(A10,HOP!A:C,3,0)</f>
        <v>2659554</v>
      </c>
      <c r="G10" s="4">
        <f t="shared" si="0"/>
        <v>0</v>
      </c>
      <c r="H10" s="4" t="str">
        <f t="shared" si="1"/>
        <v>，2659554</v>
      </c>
      <c r="I10" s="4" t="str">
        <f>VLOOKUP(A10,HOP!A:U,21,0)</f>
        <v>直连</v>
      </c>
    </row>
    <row r="11" s="4" customFormat="1" spans="1:9">
      <c r="A11" s="5">
        <v>18798318014</v>
      </c>
      <c r="B11" s="6">
        <v>44795</v>
      </c>
      <c r="C11" s="6">
        <v>44796</v>
      </c>
      <c r="D11" s="4">
        <v>596</v>
      </c>
      <c r="E11" s="4" t="str">
        <f>VLOOKUP(A11,HOP!A:L,12,0)</f>
        <v>596.00</v>
      </c>
      <c r="F11" s="4" t="str">
        <f>VLOOKUP(A11,HOP!A:C,3,0)</f>
        <v>2659606</v>
      </c>
      <c r="G11" s="4">
        <f t="shared" si="0"/>
        <v>0</v>
      </c>
      <c r="H11" s="4" t="str">
        <f t="shared" si="1"/>
        <v>，2659606</v>
      </c>
      <c r="I11" s="4" t="str">
        <f>VLOOKUP(A11,HOP!A:U,21,0)</f>
        <v>直连</v>
      </c>
    </row>
    <row r="12" s="4" customFormat="1" spans="1:9">
      <c r="A12" s="5">
        <v>18798353716</v>
      </c>
      <c r="B12" s="6">
        <v>44795</v>
      </c>
      <c r="C12" s="6">
        <v>44796</v>
      </c>
      <c r="D12" s="4">
        <v>657</v>
      </c>
      <c r="E12" s="4" t="str">
        <f>VLOOKUP(A12,HOP!A:L,12,0)</f>
        <v>657.00</v>
      </c>
      <c r="F12" s="4" t="str">
        <f>VLOOKUP(A12,HOP!A:C,3,0)</f>
        <v>2659608</v>
      </c>
      <c r="G12" s="4">
        <f t="shared" si="0"/>
        <v>0</v>
      </c>
      <c r="H12" s="4" t="str">
        <f t="shared" si="1"/>
        <v>，2659608</v>
      </c>
      <c r="I12" s="4" t="str">
        <f>VLOOKUP(A12,HOP!A:U,21,0)</f>
        <v>直连</v>
      </c>
    </row>
    <row r="13" s="4" customFormat="1" spans="1:9">
      <c r="A13" s="5">
        <v>999218798819142</v>
      </c>
      <c r="B13" s="6">
        <v>44794</v>
      </c>
      <c r="C13" s="6">
        <v>44796</v>
      </c>
      <c r="D13" s="4">
        <v>366</v>
      </c>
      <c r="E13" s="4" t="str">
        <f>VLOOKUP(A13,HOP!A:L,12,0)</f>
        <v>366.00</v>
      </c>
      <c r="F13" s="4" t="str">
        <f>VLOOKUP(A13,HOP!A:C,3,0)</f>
        <v>2659662</v>
      </c>
      <c r="G13" s="4">
        <f t="shared" si="0"/>
        <v>0</v>
      </c>
      <c r="H13" s="4" t="str">
        <f t="shared" si="1"/>
        <v>，2659662</v>
      </c>
      <c r="I13" s="4" t="str">
        <f>VLOOKUP(A13,HOP!A:U,21,0)</f>
        <v>直连</v>
      </c>
    </row>
    <row r="14" s="4" customFormat="1" spans="1:9">
      <c r="A14" s="5">
        <v>999218803647276</v>
      </c>
      <c r="B14" s="6">
        <v>44795</v>
      </c>
      <c r="C14" s="6">
        <v>44796</v>
      </c>
      <c r="D14" s="4">
        <v>463</v>
      </c>
      <c r="E14" s="4" t="str">
        <f>VLOOKUP(A14,HOP!A:L,12,0)</f>
        <v>463.00</v>
      </c>
      <c r="F14" s="4" t="str">
        <f>VLOOKUP(A14,HOP!A:C,3,0)</f>
        <v>2660026</v>
      </c>
      <c r="G14" s="4">
        <f t="shared" si="0"/>
        <v>0</v>
      </c>
      <c r="H14" s="4" t="str">
        <f t="shared" si="1"/>
        <v>，2660026</v>
      </c>
      <c r="I14" s="4" t="str">
        <f>VLOOKUP(A14,HOP!A:U,21,0)</f>
        <v>直连</v>
      </c>
    </row>
    <row r="15" s="4" customFormat="1" spans="1:9">
      <c r="A15" s="5">
        <v>18810114754</v>
      </c>
      <c r="B15" s="6">
        <v>44793</v>
      </c>
      <c r="C15" s="6">
        <v>44796</v>
      </c>
      <c r="D15" s="4">
        <v>2552</v>
      </c>
      <c r="E15" s="4" t="str">
        <f>VLOOKUP(A15,HOP!A:L,12,0)</f>
        <v>2552.01</v>
      </c>
      <c r="F15" s="4" t="str">
        <f>VLOOKUP(A15,HOP!A:C,3,0)</f>
        <v>2660763</v>
      </c>
      <c r="G15" s="4">
        <f t="shared" si="0"/>
        <v>-0.0100000000002183</v>
      </c>
      <c r="H15" s="4" t="str">
        <f t="shared" si="1"/>
        <v>，2660763</v>
      </c>
      <c r="I15" s="4" t="str">
        <f>VLOOKUP(A15,HOP!A:U,21,0)</f>
        <v>直连</v>
      </c>
    </row>
    <row r="16" s="4" customFormat="1" spans="1:9">
      <c r="A16" s="5">
        <v>18813123952</v>
      </c>
      <c r="B16" s="6">
        <v>44795</v>
      </c>
      <c r="C16" s="6">
        <v>44796</v>
      </c>
      <c r="D16" s="4">
        <v>380</v>
      </c>
      <c r="E16" s="4" t="str">
        <f>VLOOKUP(A16,HOP!A:L,12,0)</f>
        <v>380.00</v>
      </c>
      <c r="F16" s="4" t="str">
        <f>VLOOKUP(A16,HOP!A:C,3,0)</f>
        <v>2661000</v>
      </c>
      <c r="G16" s="4">
        <f t="shared" si="0"/>
        <v>0</v>
      </c>
      <c r="H16" s="4" t="str">
        <f t="shared" si="1"/>
        <v>，2661000</v>
      </c>
      <c r="I16" s="4" t="str">
        <f>VLOOKUP(A16,HOP!A:U,21,0)</f>
        <v>直连</v>
      </c>
    </row>
    <row r="17" s="4" customFormat="1" spans="1:9">
      <c r="A17" s="5">
        <v>18816283159</v>
      </c>
      <c r="B17" s="6">
        <v>44794</v>
      </c>
      <c r="C17" s="6">
        <v>44796</v>
      </c>
      <c r="D17" s="4">
        <v>1938</v>
      </c>
      <c r="E17" s="4" t="str">
        <f>VLOOKUP(A17,HOP!A:L,12,0)</f>
        <v>1938.00</v>
      </c>
      <c r="F17" s="4" t="str">
        <f>VLOOKUP(A17,HOP!A:C,3,0)</f>
        <v>2661319</v>
      </c>
      <c r="G17" s="4">
        <f t="shared" si="0"/>
        <v>0</v>
      </c>
      <c r="H17" s="4" t="str">
        <f t="shared" si="1"/>
        <v>，2661319</v>
      </c>
      <c r="I17" s="4" t="str">
        <f>VLOOKUP(A17,HOP!A:U,21,0)</f>
        <v>直连</v>
      </c>
    </row>
    <row r="18" s="4" customFormat="1" spans="1:9">
      <c r="A18" s="5">
        <v>18816527326</v>
      </c>
      <c r="B18" s="6">
        <v>44793</v>
      </c>
      <c r="C18" s="6">
        <v>44796</v>
      </c>
      <c r="D18" s="4">
        <v>1687</v>
      </c>
      <c r="E18" s="4" t="str">
        <f>VLOOKUP(A18,HOP!A:L,12,0)</f>
        <v>1686.99</v>
      </c>
      <c r="F18" s="4" t="str">
        <f>VLOOKUP(A18,HOP!A:C,3,0)</f>
        <v>2661358</v>
      </c>
      <c r="G18" s="4">
        <f t="shared" si="0"/>
        <v>0.00999999999999091</v>
      </c>
      <c r="H18" s="4" t="str">
        <f t="shared" si="1"/>
        <v>，2661358</v>
      </c>
      <c r="I18" s="4" t="str">
        <f>VLOOKUP(A18,HOP!A:U,21,0)</f>
        <v>直连</v>
      </c>
    </row>
    <row r="19" s="4" customFormat="1" spans="1:9">
      <c r="A19" s="5">
        <v>18816525114</v>
      </c>
      <c r="B19" s="6">
        <v>44794</v>
      </c>
      <c r="C19" s="6">
        <v>44796</v>
      </c>
      <c r="D19" s="4">
        <v>745</v>
      </c>
      <c r="E19" s="4" t="str">
        <f>VLOOKUP(A19,HOP!A:L,12,0)</f>
        <v>745.00</v>
      </c>
      <c r="F19" s="4" t="str">
        <f>VLOOKUP(A19,HOP!A:C,3,0)</f>
        <v>2661360</v>
      </c>
      <c r="G19" s="4">
        <f t="shared" si="0"/>
        <v>0</v>
      </c>
      <c r="H19" s="4" t="str">
        <f t="shared" si="1"/>
        <v>，2661360</v>
      </c>
      <c r="I19" s="4" t="str">
        <f>VLOOKUP(A19,HOP!A:U,21,0)</f>
        <v>直连</v>
      </c>
    </row>
    <row r="20" s="4" customFormat="1" spans="1:9">
      <c r="A20" s="5">
        <v>18817415449</v>
      </c>
      <c r="B20" s="6">
        <v>44793</v>
      </c>
      <c r="C20" s="6">
        <v>44796</v>
      </c>
      <c r="D20" s="4">
        <v>9453</v>
      </c>
      <c r="E20" s="4" t="str">
        <f>VLOOKUP(A20,HOP!A:L,12,0)</f>
        <v>9453.00</v>
      </c>
      <c r="F20" s="4" t="str">
        <f>VLOOKUP(A20,HOP!A:C,3,0)</f>
        <v>2661500</v>
      </c>
      <c r="G20" s="4">
        <f t="shared" si="0"/>
        <v>0</v>
      </c>
      <c r="H20" s="4" t="str">
        <f t="shared" si="1"/>
        <v>，2661500</v>
      </c>
      <c r="I20" s="4" t="str">
        <f>VLOOKUP(A20,HOP!A:U,21,0)</f>
        <v>直连</v>
      </c>
    </row>
    <row r="21" s="4" customFormat="1" spans="1:9">
      <c r="A21" s="5">
        <v>999218825978940</v>
      </c>
      <c r="B21" s="6">
        <v>44794</v>
      </c>
      <c r="C21" s="6">
        <v>44796</v>
      </c>
      <c r="D21" s="4">
        <v>229</v>
      </c>
      <c r="E21" s="4" t="str">
        <f>VLOOKUP(A21,HOP!A:L,12,0)</f>
        <v>229.00</v>
      </c>
      <c r="F21" s="4" t="str">
        <f>VLOOKUP(A21,HOP!A:C,3,0)</f>
        <v>2662313</v>
      </c>
      <c r="G21" s="4">
        <f t="shared" si="0"/>
        <v>0</v>
      </c>
      <c r="H21" s="4" t="str">
        <f t="shared" si="1"/>
        <v>，2662313</v>
      </c>
      <c r="I21" s="4" t="str">
        <f>VLOOKUP(A21,HOP!A:U,21,0)</f>
        <v>直连</v>
      </c>
    </row>
    <row r="22" s="4" customFormat="1" spans="1:9">
      <c r="A22" s="5">
        <v>999218828790625</v>
      </c>
      <c r="B22" s="6">
        <v>44794</v>
      </c>
      <c r="C22" s="6">
        <v>44796</v>
      </c>
      <c r="D22" s="4">
        <v>200</v>
      </c>
      <c r="E22" s="4" t="str">
        <f>VLOOKUP(A22,HOP!A:L,12,0)</f>
        <v>200.00</v>
      </c>
      <c r="F22" s="4" t="str">
        <f>VLOOKUP(A22,HOP!A:C,3,0)</f>
        <v>2662621</v>
      </c>
      <c r="G22" s="4">
        <f t="shared" si="0"/>
        <v>0</v>
      </c>
      <c r="H22" s="4" t="str">
        <f t="shared" si="1"/>
        <v>，2662621</v>
      </c>
      <c r="I22" s="4" t="str">
        <f>VLOOKUP(A22,HOP!A:U,21,0)</f>
        <v>直连</v>
      </c>
    </row>
    <row r="23" s="4" customFormat="1" spans="1:9">
      <c r="A23" s="5">
        <v>18829021752</v>
      </c>
      <c r="B23" s="6">
        <v>44795</v>
      </c>
      <c r="C23" s="6">
        <v>44796</v>
      </c>
      <c r="D23" s="4">
        <v>888</v>
      </c>
      <c r="E23" s="4" t="str">
        <f>VLOOKUP(A23,HOP!A:L,12,0)</f>
        <v>888.00</v>
      </c>
      <c r="F23" s="4" t="str">
        <f>VLOOKUP(A23,HOP!A:C,3,0)</f>
        <v>2662656</v>
      </c>
      <c r="G23" s="4">
        <f t="shared" si="0"/>
        <v>0</v>
      </c>
      <c r="H23" s="4" t="str">
        <f t="shared" si="1"/>
        <v>，2662656</v>
      </c>
      <c r="I23" s="4" t="str">
        <f>VLOOKUP(A23,HOP!A:U,21,0)</f>
        <v>直连</v>
      </c>
    </row>
    <row r="24" s="4" customFormat="1" spans="1:9">
      <c r="A24" s="5">
        <v>18830009743</v>
      </c>
      <c r="B24" s="6">
        <v>44795</v>
      </c>
      <c r="C24" s="6">
        <v>44796</v>
      </c>
      <c r="D24" s="4">
        <v>810</v>
      </c>
      <c r="E24" s="4" t="str">
        <f>VLOOKUP(A24,HOP!A:L,12,0)</f>
        <v>810.00</v>
      </c>
      <c r="F24" s="4" t="str">
        <f>VLOOKUP(A24,HOP!A:C,3,0)</f>
        <v>2662831</v>
      </c>
      <c r="G24" s="4">
        <f t="shared" si="0"/>
        <v>0</v>
      </c>
      <c r="H24" s="4" t="str">
        <f t="shared" si="1"/>
        <v>，2662831</v>
      </c>
      <c r="I24" s="4" t="str">
        <f>VLOOKUP(A24,HOP!A:U,21,0)</f>
        <v>直连</v>
      </c>
    </row>
    <row r="25" s="4" customFormat="1" spans="1:9">
      <c r="A25" s="5">
        <v>999218830654195</v>
      </c>
      <c r="B25" s="6">
        <v>44795</v>
      </c>
      <c r="C25" s="6">
        <v>44796</v>
      </c>
      <c r="D25" s="4">
        <v>140</v>
      </c>
      <c r="E25" s="4" t="str">
        <f>VLOOKUP(A25,HOP!A:L,12,0)</f>
        <v>140.00</v>
      </c>
      <c r="F25" s="4" t="str">
        <f>VLOOKUP(A25,HOP!A:C,3,0)</f>
        <v>2663034</v>
      </c>
      <c r="G25" s="4">
        <f t="shared" si="0"/>
        <v>0</v>
      </c>
      <c r="H25" s="4" t="str">
        <f t="shared" si="1"/>
        <v>，2663034</v>
      </c>
      <c r="I25" s="4" t="str">
        <f>VLOOKUP(A25,HOP!A:U,21,0)</f>
        <v>直连</v>
      </c>
    </row>
    <row r="26" s="4" customFormat="1" spans="1:9">
      <c r="A26" s="5">
        <v>18835029000</v>
      </c>
      <c r="B26" s="6">
        <v>44795</v>
      </c>
      <c r="C26" s="6">
        <v>44796</v>
      </c>
      <c r="D26" s="4">
        <v>510</v>
      </c>
      <c r="E26" s="4" t="str">
        <f>VLOOKUP(A26,HOP!A:L,12,0)</f>
        <v>510.00</v>
      </c>
      <c r="F26" s="4" t="str">
        <f>VLOOKUP(A26,HOP!A:C,3,0)</f>
        <v>2663177</v>
      </c>
      <c r="G26" s="4">
        <f t="shared" si="0"/>
        <v>0</v>
      </c>
      <c r="H26" s="4" t="str">
        <f t="shared" si="1"/>
        <v>，2663177</v>
      </c>
      <c r="I26" s="4" t="str">
        <f>VLOOKUP(A26,HOP!A:U,21,0)</f>
        <v>直连</v>
      </c>
    </row>
    <row r="27" s="4" customFormat="1" spans="1:9">
      <c r="A27" s="5">
        <v>999218835717908</v>
      </c>
      <c r="B27" s="6">
        <v>44795</v>
      </c>
      <c r="C27" s="6">
        <v>44796</v>
      </c>
      <c r="D27" s="4">
        <v>294</v>
      </c>
      <c r="E27" s="4" t="str">
        <f>VLOOKUP(A27,HOP!A:L,12,0)</f>
        <v>294.00</v>
      </c>
      <c r="F27" s="4" t="str">
        <f>VLOOKUP(A27,HOP!A:C,3,0)</f>
        <v>2663245</v>
      </c>
      <c r="G27" s="4">
        <f t="shared" si="0"/>
        <v>0</v>
      </c>
      <c r="H27" s="4" t="str">
        <f t="shared" si="1"/>
        <v>，2663245</v>
      </c>
      <c r="I27" s="4" t="str">
        <f>VLOOKUP(A27,HOP!A:U,21,0)</f>
        <v>直连</v>
      </c>
    </row>
    <row r="28" s="4" customFormat="1" spans="1:9">
      <c r="A28" s="5">
        <v>18835721638</v>
      </c>
      <c r="B28" s="6">
        <v>44795</v>
      </c>
      <c r="C28" s="6">
        <v>44796</v>
      </c>
      <c r="D28" s="4">
        <v>294</v>
      </c>
      <c r="E28" s="4" t="str">
        <f>VLOOKUP(A28,HOP!A:L,12,0)</f>
        <v>294.00</v>
      </c>
      <c r="F28" s="4" t="str">
        <f>VLOOKUP(A28,HOP!A:C,3,0)</f>
        <v>2663246</v>
      </c>
      <c r="G28" s="4">
        <f t="shared" si="0"/>
        <v>0</v>
      </c>
      <c r="H28" s="4" t="str">
        <f t="shared" si="1"/>
        <v>，2663246</v>
      </c>
      <c r="I28" s="4" t="str">
        <f>VLOOKUP(A28,HOP!A:U,21,0)</f>
        <v>直连</v>
      </c>
    </row>
    <row r="29" s="4" customFormat="1" spans="1:9">
      <c r="A29" s="5">
        <v>18835871516</v>
      </c>
      <c r="B29" s="6">
        <v>44795</v>
      </c>
      <c r="C29" s="6">
        <v>44796</v>
      </c>
      <c r="D29" s="4">
        <v>169</v>
      </c>
      <c r="E29" s="4" t="str">
        <f>VLOOKUP(A29,HOP!A:L,12,0)</f>
        <v>169.00</v>
      </c>
      <c r="F29" s="4" t="str">
        <f>VLOOKUP(A29,HOP!A:C,3,0)</f>
        <v>2663262</v>
      </c>
      <c r="G29" s="4">
        <f t="shared" si="0"/>
        <v>0</v>
      </c>
      <c r="H29" s="4" t="str">
        <f t="shared" si="1"/>
        <v>，2663262</v>
      </c>
      <c r="I29" s="4" t="str">
        <f>VLOOKUP(A29,HOP!A:U,21,0)</f>
        <v>直连</v>
      </c>
    </row>
    <row r="30" s="4" customFormat="1" spans="1:9">
      <c r="A30" s="5">
        <v>18836233282</v>
      </c>
      <c r="B30" s="6">
        <v>44795</v>
      </c>
      <c r="C30" s="6">
        <v>44796</v>
      </c>
      <c r="D30" s="4">
        <v>652</v>
      </c>
      <c r="E30" s="4" t="str">
        <f>VLOOKUP(A30,HOP!A:L,12,0)</f>
        <v>652.00</v>
      </c>
      <c r="F30" s="4" t="str">
        <f>VLOOKUP(A30,HOP!A:C,3,0)</f>
        <v>2663294</v>
      </c>
      <c r="G30" s="4">
        <f t="shared" si="0"/>
        <v>0</v>
      </c>
      <c r="H30" s="4" t="str">
        <f t="shared" si="1"/>
        <v>，2663294</v>
      </c>
      <c r="I30" s="4" t="str">
        <f>VLOOKUP(A30,HOP!A:U,21,0)</f>
        <v>直连</v>
      </c>
    </row>
    <row r="31" s="4" customFormat="1" spans="1:9">
      <c r="A31" s="5">
        <v>18836619802</v>
      </c>
      <c r="B31" s="6">
        <v>44795</v>
      </c>
      <c r="C31" s="6">
        <v>44796</v>
      </c>
      <c r="D31" s="4">
        <v>409</v>
      </c>
      <c r="E31" s="4" t="str">
        <f>VLOOKUP(A31,HOP!A:L,12,0)</f>
        <v>409.00</v>
      </c>
      <c r="F31" s="4" t="str">
        <f>VLOOKUP(A31,HOP!A:C,3,0)</f>
        <v>2663361</v>
      </c>
      <c r="G31" s="4">
        <f t="shared" si="0"/>
        <v>0</v>
      </c>
      <c r="H31" s="4" t="str">
        <f t="shared" si="1"/>
        <v>，2663361</v>
      </c>
      <c r="I31" s="4" t="str">
        <f>VLOOKUP(A31,HOP!A:U,21,0)</f>
        <v>直连</v>
      </c>
    </row>
    <row r="32" s="4" customFormat="1" spans="1:9">
      <c r="A32" s="5">
        <v>999218836798493</v>
      </c>
      <c r="B32" s="6">
        <v>44795</v>
      </c>
      <c r="C32" s="6">
        <v>44796</v>
      </c>
      <c r="D32" s="4">
        <v>167</v>
      </c>
      <c r="E32" s="4" t="str">
        <f>VLOOKUP(A32,HOP!A:L,12,0)</f>
        <v>167.00</v>
      </c>
      <c r="F32" s="4" t="str">
        <f>VLOOKUP(A32,HOP!A:C,3,0)</f>
        <v>2663362</v>
      </c>
      <c r="G32" s="4">
        <f t="shared" si="0"/>
        <v>0</v>
      </c>
      <c r="H32" s="4" t="str">
        <f t="shared" si="1"/>
        <v>，2663362</v>
      </c>
      <c r="I32" s="4" t="str">
        <f>VLOOKUP(A32,HOP!A:U,21,0)</f>
        <v>直连</v>
      </c>
    </row>
    <row r="33" s="4" customFormat="1" spans="1:9">
      <c r="A33" s="5">
        <v>18836971320</v>
      </c>
      <c r="B33" s="6">
        <v>44795</v>
      </c>
      <c r="C33" s="6">
        <v>44796</v>
      </c>
      <c r="D33" s="4">
        <v>181</v>
      </c>
      <c r="E33" s="4" t="str">
        <f>VLOOKUP(A33,HOP!A:L,12,0)</f>
        <v>181.00</v>
      </c>
      <c r="F33" s="4" t="str">
        <f>VLOOKUP(A33,HOP!A:C,3,0)</f>
        <v>2663378</v>
      </c>
      <c r="G33" s="4">
        <f t="shared" si="0"/>
        <v>0</v>
      </c>
      <c r="H33" s="4" t="str">
        <f t="shared" si="1"/>
        <v>，2663378</v>
      </c>
      <c r="I33" s="4" t="str">
        <f>VLOOKUP(A33,HOP!A:U,21,0)</f>
        <v>直连</v>
      </c>
    </row>
    <row r="34" s="4" customFormat="1" spans="1:9">
      <c r="A34" s="5">
        <v>18837254504</v>
      </c>
      <c r="B34" s="6">
        <v>44795</v>
      </c>
      <c r="C34" s="6">
        <v>44796</v>
      </c>
      <c r="D34" s="4">
        <v>1720</v>
      </c>
      <c r="E34" s="4" t="str">
        <f>VLOOKUP(A34,HOP!A:L,12,0)</f>
        <v>1720.00</v>
      </c>
      <c r="F34" s="4" t="str">
        <f>VLOOKUP(A34,HOP!A:C,3,0)</f>
        <v>2663423</v>
      </c>
      <c r="G34" s="4">
        <f t="shared" si="0"/>
        <v>0</v>
      </c>
      <c r="H34" s="4" t="str">
        <f t="shared" si="1"/>
        <v>，2663423</v>
      </c>
      <c r="I34" s="4" t="str">
        <f>VLOOKUP(A34,HOP!A:U,21,0)</f>
        <v>直连</v>
      </c>
    </row>
    <row r="35" s="4" customFormat="1" spans="1:9">
      <c r="A35" s="5">
        <v>18837459224</v>
      </c>
      <c r="B35" s="6">
        <v>44795</v>
      </c>
      <c r="C35" s="6">
        <v>44796</v>
      </c>
      <c r="D35" s="4">
        <v>135</v>
      </c>
      <c r="E35" s="4" t="str">
        <f>VLOOKUP(A35,HOP!A:L,12,0)</f>
        <v>135.00</v>
      </c>
      <c r="F35" s="4" t="str">
        <f>VLOOKUP(A35,HOP!A:C,3,0)</f>
        <v>2663453</v>
      </c>
      <c r="G35" s="4">
        <f t="shared" ref="G35:G53" si="2">D35-E35</f>
        <v>0</v>
      </c>
      <c r="H35" s="4" t="str">
        <f t="shared" ref="H35:H53" si="3">$H$1&amp;F35</f>
        <v>，2663453</v>
      </c>
      <c r="I35" s="4" t="str">
        <f>VLOOKUP(A35,HOP!A:U,21,0)</f>
        <v>直连</v>
      </c>
    </row>
    <row r="36" s="4" customFormat="1" hidden="1" spans="1:9">
      <c r="A36" s="5">
        <v>18837463676</v>
      </c>
      <c r="B36" s="6">
        <v>44795</v>
      </c>
      <c r="C36" s="6">
        <v>44796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spans="1:9">
      <c r="A37" s="5">
        <v>18837481355</v>
      </c>
      <c r="B37" s="6">
        <v>44795</v>
      </c>
      <c r="C37" s="6">
        <v>44796</v>
      </c>
      <c r="D37" s="4">
        <v>668</v>
      </c>
      <c r="E37" s="4" t="str">
        <f>VLOOKUP(A37,HOP!A:L,12,0)</f>
        <v>668.00</v>
      </c>
      <c r="F37" s="4" t="str">
        <f>VLOOKUP(A37,HOP!A:C,3,0)</f>
        <v>2663460</v>
      </c>
      <c r="G37" s="4">
        <f t="shared" si="2"/>
        <v>0</v>
      </c>
      <c r="H37" s="4" t="str">
        <f t="shared" si="3"/>
        <v>，2663460</v>
      </c>
      <c r="I37" s="4" t="str">
        <f>VLOOKUP(A37,HOP!A:U,21,0)</f>
        <v>直连</v>
      </c>
    </row>
    <row r="38" s="4" customFormat="1" spans="1:9">
      <c r="A38" s="5">
        <v>18839213281</v>
      </c>
      <c r="B38" s="6">
        <v>44795</v>
      </c>
      <c r="C38" s="6">
        <v>44796</v>
      </c>
      <c r="D38" s="4">
        <v>135</v>
      </c>
      <c r="E38" s="4" t="str">
        <f>VLOOKUP(A38,HOP!A:L,12,0)</f>
        <v>135.00</v>
      </c>
      <c r="F38" s="4" t="str">
        <f>VLOOKUP(A38,HOP!A:C,3,0)</f>
        <v>2663668</v>
      </c>
      <c r="G38" s="4">
        <f t="shared" si="2"/>
        <v>0</v>
      </c>
      <c r="H38" s="4" t="str">
        <f t="shared" si="3"/>
        <v>，2663668</v>
      </c>
      <c r="I38" s="4" t="str">
        <f>VLOOKUP(A38,HOP!A:U,21,0)</f>
        <v>直连</v>
      </c>
    </row>
    <row r="39" s="4" customFormat="1" spans="1:9">
      <c r="A39" s="5">
        <v>999218839256033</v>
      </c>
      <c r="B39" s="6">
        <v>44795</v>
      </c>
      <c r="C39" s="6">
        <v>44796</v>
      </c>
      <c r="D39" s="4">
        <v>186</v>
      </c>
      <c r="E39" s="4" t="str">
        <f>VLOOKUP(A39,HOP!A:L,12,0)</f>
        <v>186.00</v>
      </c>
      <c r="F39" s="4" t="str">
        <f>VLOOKUP(A39,HOP!A:C,3,0)</f>
        <v>2663677</v>
      </c>
      <c r="G39" s="4">
        <f t="shared" si="2"/>
        <v>0</v>
      </c>
      <c r="H39" s="4" t="str">
        <f t="shared" si="3"/>
        <v>，2663677</v>
      </c>
      <c r="I39" s="4" t="str">
        <f>VLOOKUP(A39,HOP!A:U,21,0)</f>
        <v>直连</v>
      </c>
    </row>
    <row r="40" s="4" customFormat="1" spans="1:9">
      <c r="A40" s="5">
        <v>18839410414</v>
      </c>
      <c r="B40" s="6">
        <v>44795</v>
      </c>
      <c r="C40" s="6">
        <v>44796</v>
      </c>
      <c r="D40" s="4">
        <v>430</v>
      </c>
      <c r="E40" s="4" t="str">
        <f>VLOOKUP(A40,HOP!A:L,12,0)</f>
        <v>430.00</v>
      </c>
      <c r="F40" s="4" t="str">
        <f>VLOOKUP(A40,HOP!A:C,3,0)</f>
        <v>2663693</v>
      </c>
      <c r="G40" s="4">
        <f t="shared" si="2"/>
        <v>0</v>
      </c>
      <c r="H40" s="4" t="str">
        <f t="shared" si="3"/>
        <v>，2663693</v>
      </c>
      <c r="I40" s="4" t="str">
        <f>VLOOKUP(A40,HOP!A:U,21,0)</f>
        <v>直连</v>
      </c>
    </row>
    <row r="41" s="4" customFormat="1" spans="1:9">
      <c r="A41" s="5">
        <v>999218839419011</v>
      </c>
      <c r="B41" s="6">
        <v>44795</v>
      </c>
      <c r="C41" s="6">
        <v>44796</v>
      </c>
      <c r="D41" s="4">
        <v>255</v>
      </c>
      <c r="E41" s="4" t="str">
        <f>VLOOKUP(A41,HOP!A:L,12,0)</f>
        <v>255.00</v>
      </c>
      <c r="F41" s="4" t="str">
        <f>VLOOKUP(A41,HOP!A:C,3,0)</f>
        <v>2663695</v>
      </c>
      <c r="G41" s="4">
        <f t="shared" si="2"/>
        <v>0</v>
      </c>
      <c r="H41" s="4" t="str">
        <f t="shared" si="3"/>
        <v>，2663695</v>
      </c>
      <c r="I41" s="4" t="str">
        <f>VLOOKUP(A41,HOP!A:U,21,0)</f>
        <v>直连</v>
      </c>
    </row>
    <row r="42" s="4" customFormat="1" spans="1:9">
      <c r="A42" s="5">
        <v>999218839503284</v>
      </c>
      <c r="B42" s="6">
        <v>44795</v>
      </c>
      <c r="C42" s="6">
        <v>44796</v>
      </c>
      <c r="D42" s="4">
        <v>1978</v>
      </c>
      <c r="E42" s="4" t="str">
        <f>VLOOKUP(A42,HOP!A:L,12,0)</f>
        <v>1978.00</v>
      </c>
      <c r="F42" s="4" t="str">
        <f>VLOOKUP(A42,HOP!A:C,3,0)</f>
        <v>2663711</v>
      </c>
      <c r="G42" s="4">
        <f t="shared" si="2"/>
        <v>0</v>
      </c>
      <c r="H42" s="4" t="str">
        <f t="shared" si="3"/>
        <v>，2663711</v>
      </c>
      <c r="I42" s="4" t="str">
        <f>VLOOKUP(A42,HOP!A:U,21,0)</f>
        <v>直连</v>
      </c>
    </row>
    <row r="43" s="4" customFormat="1" spans="1:9">
      <c r="A43" s="5">
        <v>18839685994</v>
      </c>
      <c r="B43" s="6">
        <v>44795</v>
      </c>
      <c r="C43" s="6">
        <v>44796</v>
      </c>
      <c r="D43" s="4">
        <v>135</v>
      </c>
      <c r="E43" s="4" t="str">
        <f>VLOOKUP(A43,HOP!A:L,12,0)</f>
        <v>135.00</v>
      </c>
      <c r="F43" s="4" t="str">
        <f>VLOOKUP(A43,HOP!A:C,3,0)</f>
        <v>2663738</v>
      </c>
      <c r="G43" s="4">
        <f t="shared" si="2"/>
        <v>0</v>
      </c>
      <c r="H43" s="4" t="str">
        <f t="shared" si="3"/>
        <v>，2663738</v>
      </c>
      <c r="I43" s="4" t="str">
        <f>VLOOKUP(A43,HOP!A:U,21,0)</f>
        <v>直连</v>
      </c>
    </row>
    <row r="44" s="4" customFormat="1" spans="1:9">
      <c r="A44" s="5">
        <v>18840015778</v>
      </c>
      <c r="B44" s="6">
        <v>44795</v>
      </c>
      <c r="C44" s="6">
        <v>44796</v>
      </c>
      <c r="D44" s="4">
        <v>118</v>
      </c>
      <c r="E44" s="4" t="str">
        <f>VLOOKUP(A44,HOP!A:L,12,0)</f>
        <v>118.00</v>
      </c>
      <c r="F44" s="4" t="str">
        <f>VLOOKUP(A44,HOP!A:C,3,0)</f>
        <v>2663782</v>
      </c>
      <c r="G44" s="4">
        <f t="shared" si="2"/>
        <v>0</v>
      </c>
      <c r="H44" s="4" t="str">
        <f t="shared" si="3"/>
        <v>，2663782</v>
      </c>
      <c r="I44" s="4" t="str">
        <f>VLOOKUP(A44,HOP!A:U,21,0)</f>
        <v>直连</v>
      </c>
    </row>
    <row r="45" s="4" customFormat="1" spans="1:9">
      <c r="A45" s="5">
        <v>999218840359604</v>
      </c>
      <c r="B45" s="6">
        <v>44795</v>
      </c>
      <c r="C45" s="6">
        <v>44796</v>
      </c>
      <c r="D45" s="4">
        <v>152</v>
      </c>
      <c r="E45" s="4" t="str">
        <f>VLOOKUP(A45,HOP!A:L,12,0)</f>
        <v>152.00</v>
      </c>
      <c r="F45" s="4" t="str">
        <f>VLOOKUP(A45,HOP!A:C,3,0)</f>
        <v>2663828</v>
      </c>
      <c r="G45" s="4">
        <f t="shared" si="2"/>
        <v>0</v>
      </c>
      <c r="H45" s="4" t="str">
        <f t="shared" si="3"/>
        <v>，2663828</v>
      </c>
      <c r="I45" s="4" t="str">
        <f>VLOOKUP(A45,HOP!A:U,21,0)</f>
        <v>直连</v>
      </c>
    </row>
    <row r="46" s="4" customFormat="1" spans="1:9">
      <c r="A46" s="5">
        <v>999218840379949</v>
      </c>
      <c r="B46" s="6">
        <v>44795</v>
      </c>
      <c r="C46" s="6">
        <v>44796</v>
      </c>
      <c r="D46" s="4">
        <v>144</v>
      </c>
      <c r="E46" s="4" t="str">
        <f>VLOOKUP(A46,HOP!A:L,12,0)</f>
        <v>144.00</v>
      </c>
      <c r="F46" s="4" t="str">
        <f>VLOOKUP(A46,HOP!A:C,3,0)</f>
        <v>2663833</v>
      </c>
      <c r="G46" s="4">
        <f t="shared" si="2"/>
        <v>0</v>
      </c>
      <c r="H46" s="4" t="str">
        <f t="shared" si="3"/>
        <v>，2663833</v>
      </c>
      <c r="I46" s="4" t="str">
        <f>VLOOKUP(A46,HOP!A:U,21,0)</f>
        <v>直连</v>
      </c>
    </row>
    <row r="47" s="4" customFormat="1" spans="1:9">
      <c r="A47" s="5">
        <v>18840383853</v>
      </c>
      <c r="B47" s="6">
        <v>44795</v>
      </c>
      <c r="C47" s="6">
        <v>44796</v>
      </c>
      <c r="D47" s="4">
        <v>169</v>
      </c>
      <c r="E47" s="4" t="str">
        <f>VLOOKUP(A47,HOP!A:L,12,0)</f>
        <v>169.00</v>
      </c>
      <c r="F47" s="4" t="str">
        <f>VLOOKUP(A47,HOP!A:C,3,0)</f>
        <v>2663834</v>
      </c>
      <c r="G47" s="4">
        <f t="shared" si="2"/>
        <v>0</v>
      </c>
      <c r="H47" s="4" t="str">
        <f t="shared" si="3"/>
        <v>，2663834</v>
      </c>
      <c r="I47" s="4" t="str">
        <f>VLOOKUP(A47,HOP!A:U,21,0)</f>
        <v>直连</v>
      </c>
    </row>
    <row r="48" s="4" customFormat="1" spans="1:9">
      <c r="A48" s="5">
        <v>18840431795</v>
      </c>
      <c r="B48" s="6">
        <v>44795</v>
      </c>
      <c r="C48" s="6">
        <v>44796</v>
      </c>
      <c r="D48" s="4">
        <v>89</v>
      </c>
      <c r="E48" s="4" t="str">
        <f>VLOOKUP(A48,HOP!A:L,12,0)</f>
        <v>89.00</v>
      </c>
      <c r="F48" s="4" t="str">
        <f>VLOOKUP(A48,HOP!A:C,3,0)</f>
        <v>2663847</v>
      </c>
      <c r="G48" s="4">
        <f t="shared" si="2"/>
        <v>0</v>
      </c>
      <c r="H48" s="4" t="str">
        <f t="shared" si="3"/>
        <v>，2663847</v>
      </c>
      <c r="I48" s="4" t="str">
        <f>VLOOKUP(A48,HOP!A:U,21,0)</f>
        <v>直连</v>
      </c>
    </row>
    <row r="49" s="4" customFormat="1" spans="1:9">
      <c r="A49" s="5">
        <v>18840495285</v>
      </c>
      <c r="B49" s="6">
        <v>44795</v>
      </c>
      <c r="C49" s="6">
        <v>44796</v>
      </c>
      <c r="D49" s="4">
        <v>151</v>
      </c>
      <c r="E49" s="4" t="str">
        <f>VLOOKUP(A49,HOP!A:L,12,0)</f>
        <v>151.00</v>
      </c>
      <c r="F49" s="4" t="str">
        <f>VLOOKUP(A49,HOP!A:C,3,0)</f>
        <v>2663858</v>
      </c>
      <c r="G49" s="4">
        <f t="shared" si="2"/>
        <v>0</v>
      </c>
      <c r="H49" s="4" t="str">
        <f t="shared" si="3"/>
        <v>，2663858</v>
      </c>
      <c r="I49" s="4" t="str">
        <f>VLOOKUP(A49,HOP!A:U,21,0)</f>
        <v>直连</v>
      </c>
    </row>
    <row r="50" s="4" customFormat="1" spans="1:9">
      <c r="A50" s="5">
        <v>18840550240</v>
      </c>
      <c r="B50" s="6">
        <v>44795</v>
      </c>
      <c r="C50" s="6">
        <v>44796</v>
      </c>
      <c r="D50" s="4">
        <v>152</v>
      </c>
      <c r="E50" s="4" t="str">
        <f>VLOOKUP(A50,HOP!A:L,12,0)</f>
        <v>152.00</v>
      </c>
      <c r="F50" s="4" t="str">
        <f>VLOOKUP(A50,HOP!A:C,3,0)</f>
        <v>2663866</v>
      </c>
      <c r="G50" s="4">
        <f t="shared" si="2"/>
        <v>0</v>
      </c>
      <c r="H50" s="4" t="str">
        <f t="shared" si="3"/>
        <v>，2663866</v>
      </c>
      <c r="I50" s="4" t="str">
        <f>VLOOKUP(A50,HOP!A:U,21,0)</f>
        <v>直连</v>
      </c>
    </row>
    <row r="51" s="4" customFormat="1" spans="1:9">
      <c r="A51" s="5">
        <v>999218840682670</v>
      </c>
      <c r="B51" s="6">
        <v>44795</v>
      </c>
      <c r="C51" s="6">
        <v>44796</v>
      </c>
      <c r="D51" s="4">
        <v>110</v>
      </c>
      <c r="E51" s="4" t="str">
        <f>VLOOKUP(A51,HOP!A:L,12,0)</f>
        <v>110.00</v>
      </c>
      <c r="F51" s="4" t="str">
        <f>VLOOKUP(A51,HOP!A:C,3,0)</f>
        <v>2663893</v>
      </c>
      <c r="G51" s="4">
        <f t="shared" si="2"/>
        <v>0</v>
      </c>
      <c r="H51" s="4" t="str">
        <f t="shared" si="3"/>
        <v>，2663893</v>
      </c>
      <c r="I51" s="4" t="str">
        <f>VLOOKUP(A51,HOP!A:U,21,0)</f>
        <v>直连</v>
      </c>
    </row>
    <row r="52" s="4" customFormat="1" spans="1:9">
      <c r="A52" s="5">
        <v>999218840703710</v>
      </c>
      <c r="B52" s="6">
        <v>44795</v>
      </c>
      <c r="C52" s="6">
        <v>44796</v>
      </c>
      <c r="D52" s="4">
        <v>343</v>
      </c>
      <c r="E52" s="4" t="str">
        <f>VLOOKUP(A52,HOP!A:L,12,0)</f>
        <v>343.00</v>
      </c>
      <c r="F52" s="4" t="str">
        <f>VLOOKUP(A52,HOP!A:C,3,0)</f>
        <v>2663904</v>
      </c>
      <c r="G52" s="4">
        <f t="shared" si="2"/>
        <v>0</v>
      </c>
      <c r="H52" s="4" t="str">
        <f t="shared" si="3"/>
        <v>，2663904</v>
      </c>
      <c r="I52" s="4" t="str">
        <f>VLOOKUP(A52,HOP!A:U,21,0)</f>
        <v>直连</v>
      </c>
    </row>
    <row r="53" s="4" customFormat="1" spans="1:9">
      <c r="A53" s="5">
        <v>999218840727251</v>
      </c>
      <c r="B53" s="6">
        <v>44795</v>
      </c>
      <c r="C53" s="6">
        <v>44796</v>
      </c>
      <c r="D53" s="4">
        <v>342</v>
      </c>
      <c r="E53" s="4" t="str">
        <f>VLOOKUP(A53,HOP!A:L,12,0)</f>
        <v>342.00</v>
      </c>
      <c r="F53" s="4" t="str">
        <f>VLOOKUP(A53,HOP!A:C,3,0)</f>
        <v>2663907</v>
      </c>
      <c r="G53" s="4">
        <f t="shared" si="2"/>
        <v>0</v>
      </c>
      <c r="H53" s="4" t="str">
        <f t="shared" si="3"/>
        <v>，2663907</v>
      </c>
      <c r="I53" s="4" t="str">
        <f>VLOOKUP(A53,HOP!A:U,21,0)</f>
        <v>直连</v>
      </c>
    </row>
    <row r="55" spans="4:4">
      <c r="D55" s="4">
        <f>SUM(D2:D54)</f>
        <v>34307</v>
      </c>
    </row>
    <row r="56" spans="4:4">
      <c r="D56" s="4" t="s">
        <v>250</v>
      </c>
    </row>
    <row r="60" spans="1:1">
      <c r="A60" s="4" t="s">
        <v>251</v>
      </c>
    </row>
    <row r="61" spans="1:1">
      <c r="A61" s="4" t="s">
        <v>252</v>
      </c>
    </row>
  </sheetData>
  <autoFilter ref="A1:XFD56">
    <filterColumn colId="3">
      <filters blank="1">
        <filter val="110"/>
        <filter val="510"/>
        <filter val="810"/>
        <filter val="151"/>
        <filter val="152"/>
        <filter val="652"/>
        <filter val="2552"/>
        <filter val="9453"/>
        <filter val="214"/>
        <filter val="294"/>
        <filter val="255"/>
        <filter val="596"/>
        <filter val="657"/>
        <filter val="118"/>
        <filter val="1318"/>
        <filter val="299"/>
        <filter val="34307 CNY"/>
        <filter val="1720"/>
        <filter val="463"/>
        <filter val="366"/>
        <filter val="167"/>
        <filter val="668"/>
        <filter val="169"/>
        <filter val="229"/>
        <filter val="430"/>
        <filter val="135"/>
        <filter val="475"/>
        <filter val="1938"/>
        <filter val="1978"/>
        <filter val="140"/>
        <filter val="200"/>
        <filter val="380"/>
        <filter val="181"/>
        <filter val="342"/>
        <filter val="343"/>
        <filter val="144"/>
        <filter val="604"/>
        <filter val="205"/>
        <filter val="745"/>
        <filter val="186"/>
        <filter val="1687"/>
        <filter val="34307"/>
        <filter val="888"/>
        <filter val="89"/>
        <filter val="4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253</v>
      </c>
      <c r="B1" s="2" t="s">
        <v>254</v>
      </c>
      <c r="C1" s="2" t="s">
        <v>255</v>
      </c>
      <c r="D1" s="2" t="s">
        <v>256</v>
      </c>
      <c r="E1" s="2" t="s">
        <v>13</v>
      </c>
      <c r="F1" s="2" t="s">
        <v>5</v>
      </c>
      <c r="G1" s="2" t="s">
        <v>6</v>
      </c>
      <c r="H1" s="2" t="s">
        <v>257</v>
      </c>
      <c r="I1" s="2" t="s">
        <v>258</v>
      </c>
      <c r="J1" s="2" t="s">
        <v>259</v>
      </c>
      <c r="K1" s="2" t="s">
        <v>260</v>
      </c>
      <c r="L1" s="2" t="s">
        <v>261</v>
      </c>
      <c r="M1" s="2" t="s">
        <v>262</v>
      </c>
      <c r="N1" s="2" t="s">
        <v>263</v>
      </c>
      <c r="O1" s="2" t="s">
        <v>264</v>
      </c>
      <c r="P1" s="2" t="s">
        <v>265</v>
      </c>
      <c r="Q1" s="2" t="s">
        <v>266</v>
      </c>
      <c r="R1" s="2" t="s">
        <v>267</v>
      </c>
      <c r="S1" s="2" t="s">
        <v>268</v>
      </c>
      <c r="T1" s="2" t="s">
        <v>269</v>
      </c>
      <c r="U1" s="2" t="s">
        <v>270</v>
      </c>
    </row>
    <row r="2" s="1" customFormat="1" spans="1:21">
      <c r="A2" s="3">
        <v>999218840727251</v>
      </c>
      <c r="B2" s="1" t="s">
        <v>271</v>
      </c>
      <c r="C2" s="1" t="s">
        <v>272</v>
      </c>
      <c r="D2" s="1" t="s">
        <v>273</v>
      </c>
      <c r="E2" s="1" t="s">
        <v>248</v>
      </c>
      <c r="F2" s="1" t="s">
        <v>271</v>
      </c>
      <c r="G2" s="1" t="s">
        <v>274</v>
      </c>
      <c r="H2" s="1" t="s">
        <v>275</v>
      </c>
      <c r="I2" s="1" t="s">
        <v>276</v>
      </c>
      <c r="J2" s="1" t="s">
        <v>277</v>
      </c>
      <c r="K2" s="1" t="s">
        <v>276</v>
      </c>
      <c r="L2" s="1" t="s">
        <v>276</v>
      </c>
      <c r="M2" s="1" t="s">
        <v>278</v>
      </c>
      <c r="N2" s="1" t="s">
        <v>278</v>
      </c>
      <c r="O2" s="1" t="s">
        <v>279</v>
      </c>
      <c r="P2" s="1" t="s">
        <v>280</v>
      </c>
      <c r="Q2" s="1" t="s">
        <v>281</v>
      </c>
      <c r="R2" s="1" t="s">
        <v>282</v>
      </c>
      <c r="S2" s="1" t="s">
        <v>283</v>
      </c>
      <c r="T2" s="1" t="s">
        <v>284</v>
      </c>
      <c r="U2" s="1" t="s">
        <v>285</v>
      </c>
    </row>
    <row r="3" s="1" customFormat="1" spans="1:21">
      <c r="A3" s="3">
        <v>999218840703710</v>
      </c>
      <c r="B3" s="1" t="s">
        <v>271</v>
      </c>
      <c r="C3" s="1" t="s">
        <v>286</v>
      </c>
      <c r="D3" s="1" t="s">
        <v>287</v>
      </c>
      <c r="E3" s="1" t="s">
        <v>245</v>
      </c>
      <c r="F3" s="1" t="s">
        <v>271</v>
      </c>
      <c r="G3" s="1" t="s">
        <v>274</v>
      </c>
      <c r="H3" s="1" t="s">
        <v>275</v>
      </c>
      <c r="I3" s="1" t="s">
        <v>288</v>
      </c>
      <c r="J3" s="1" t="s">
        <v>277</v>
      </c>
      <c r="K3" s="1" t="s">
        <v>288</v>
      </c>
      <c r="L3" s="1" t="s">
        <v>288</v>
      </c>
      <c r="M3" s="1" t="s">
        <v>278</v>
      </c>
      <c r="N3" s="1" t="s">
        <v>278</v>
      </c>
      <c r="O3" s="1" t="s">
        <v>279</v>
      </c>
      <c r="P3" s="1" t="s">
        <v>280</v>
      </c>
      <c r="Q3" s="1" t="s">
        <v>281</v>
      </c>
      <c r="R3" s="1" t="s">
        <v>289</v>
      </c>
      <c r="S3" s="1" t="s">
        <v>283</v>
      </c>
      <c r="T3" s="1" t="s">
        <v>284</v>
      </c>
      <c r="U3" s="1" t="s">
        <v>285</v>
      </c>
    </row>
    <row r="4" s="1" customFormat="1" spans="1:21">
      <c r="A4" s="3">
        <v>999218840682670</v>
      </c>
      <c r="B4" s="1" t="s">
        <v>271</v>
      </c>
      <c r="C4" s="1" t="s">
        <v>290</v>
      </c>
      <c r="D4" s="1" t="s">
        <v>291</v>
      </c>
      <c r="E4" s="1" t="s">
        <v>240</v>
      </c>
      <c r="F4" s="1" t="s">
        <v>271</v>
      </c>
      <c r="G4" s="1" t="s">
        <v>274</v>
      </c>
      <c r="H4" s="1" t="s">
        <v>275</v>
      </c>
      <c r="I4" s="1" t="s">
        <v>292</v>
      </c>
      <c r="J4" s="1" t="s">
        <v>277</v>
      </c>
      <c r="K4" s="1" t="s">
        <v>292</v>
      </c>
      <c r="L4" s="1" t="s">
        <v>292</v>
      </c>
      <c r="M4" s="1" t="s">
        <v>278</v>
      </c>
      <c r="N4" s="1" t="s">
        <v>278</v>
      </c>
      <c r="O4" s="1" t="s">
        <v>279</v>
      </c>
      <c r="P4" s="1" t="s">
        <v>280</v>
      </c>
      <c r="Q4" s="1" t="s">
        <v>281</v>
      </c>
      <c r="R4" s="1" t="s">
        <v>293</v>
      </c>
      <c r="S4" s="1" t="s">
        <v>283</v>
      </c>
      <c r="T4" s="1" t="s">
        <v>284</v>
      </c>
      <c r="U4" s="1" t="s">
        <v>285</v>
      </c>
    </row>
    <row r="5" s="1" customFormat="1" spans="1:21">
      <c r="A5" s="3">
        <v>18840550240</v>
      </c>
      <c r="B5" s="1" t="s">
        <v>271</v>
      </c>
      <c r="C5" s="1" t="s">
        <v>294</v>
      </c>
      <c r="D5" s="1" t="s">
        <v>295</v>
      </c>
      <c r="E5" s="1" t="s">
        <v>236</v>
      </c>
      <c r="F5" s="1" t="s">
        <v>271</v>
      </c>
      <c r="G5" s="1" t="s">
        <v>274</v>
      </c>
      <c r="H5" s="1" t="s">
        <v>275</v>
      </c>
      <c r="I5" s="1" t="s">
        <v>296</v>
      </c>
      <c r="J5" s="1" t="s">
        <v>277</v>
      </c>
      <c r="K5" s="1" t="s">
        <v>296</v>
      </c>
      <c r="L5" s="1" t="s">
        <v>296</v>
      </c>
      <c r="M5" s="1" t="s">
        <v>278</v>
      </c>
      <c r="N5" s="1" t="s">
        <v>278</v>
      </c>
      <c r="O5" s="1" t="s">
        <v>279</v>
      </c>
      <c r="P5" s="1" t="s">
        <v>280</v>
      </c>
      <c r="Q5" s="1" t="s">
        <v>281</v>
      </c>
      <c r="R5" s="1" t="s">
        <v>297</v>
      </c>
      <c r="S5" s="1" t="s">
        <v>283</v>
      </c>
      <c r="T5" s="1" t="s">
        <v>284</v>
      </c>
      <c r="U5" s="1" t="s">
        <v>285</v>
      </c>
    </row>
    <row r="6" s="1" customFormat="1" spans="1:21">
      <c r="A6" s="3">
        <v>18840495285</v>
      </c>
      <c r="B6" s="1" t="s">
        <v>271</v>
      </c>
      <c r="C6" s="1" t="s">
        <v>298</v>
      </c>
      <c r="D6" s="1" t="s">
        <v>299</v>
      </c>
      <c r="E6" s="1" t="s">
        <v>231</v>
      </c>
      <c r="F6" s="1" t="s">
        <v>271</v>
      </c>
      <c r="G6" s="1" t="s">
        <v>274</v>
      </c>
      <c r="H6" s="1" t="s">
        <v>275</v>
      </c>
      <c r="I6" s="1" t="s">
        <v>300</v>
      </c>
      <c r="J6" s="1" t="s">
        <v>277</v>
      </c>
      <c r="K6" s="1" t="s">
        <v>300</v>
      </c>
      <c r="L6" s="1" t="s">
        <v>300</v>
      </c>
      <c r="M6" s="1" t="s">
        <v>278</v>
      </c>
      <c r="N6" s="1" t="s">
        <v>278</v>
      </c>
      <c r="O6" s="1" t="s">
        <v>279</v>
      </c>
      <c r="P6" s="1" t="s">
        <v>280</v>
      </c>
      <c r="Q6" s="1" t="s">
        <v>281</v>
      </c>
      <c r="R6" s="1" t="s">
        <v>301</v>
      </c>
      <c r="S6" s="1" t="s">
        <v>283</v>
      </c>
      <c r="T6" s="1" t="s">
        <v>284</v>
      </c>
      <c r="U6" s="1" t="s">
        <v>285</v>
      </c>
    </row>
    <row r="7" s="1" customFormat="1" spans="1:21">
      <c r="A7" s="3">
        <v>18840431795</v>
      </c>
      <c r="B7" s="1" t="s">
        <v>271</v>
      </c>
      <c r="C7" s="1" t="s">
        <v>302</v>
      </c>
      <c r="D7" s="1" t="s">
        <v>303</v>
      </c>
      <c r="E7" s="1" t="s">
        <v>227</v>
      </c>
      <c r="F7" s="1" t="s">
        <v>271</v>
      </c>
      <c r="G7" s="1" t="s">
        <v>274</v>
      </c>
      <c r="H7" s="1" t="s">
        <v>275</v>
      </c>
      <c r="I7" s="1" t="s">
        <v>304</v>
      </c>
      <c r="J7" s="1" t="s">
        <v>277</v>
      </c>
      <c r="K7" s="1" t="s">
        <v>304</v>
      </c>
      <c r="L7" s="1" t="s">
        <v>304</v>
      </c>
      <c r="M7" s="1" t="s">
        <v>278</v>
      </c>
      <c r="N7" s="1" t="s">
        <v>278</v>
      </c>
      <c r="O7" s="1" t="s">
        <v>279</v>
      </c>
      <c r="P7" s="1" t="s">
        <v>280</v>
      </c>
      <c r="Q7" s="1" t="s">
        <v>281</v>
      </c>
      <c r="R7" s="1" t="s">
        <v>305</v>
      </c>
      <c r="S7" s="1" t="s">
        <v>283</v>
      </c>
      <c r="T7" s="1" t="s">
        <v>284</v>
      </c>
      <c r="U7" s="1" t="s">
        <v>285</v>
      </c>
    </row>
    <row r="8" s="1" customFormat="1" spans="1:21">
      <c r="A8" s="3">
        <v>18840383853</v>
      </c>
      <c r="B8" s="1" t="s">
        <v>271</v>
      </c>
      <c r="C8" s="1" t="s">
        <v>306</v>
      </c>
      <c r="D8" s="1" t="s">
        <v>307</v>
      </c>
      <c r="E8" s="1" t="s">
        <v>223</v>
      </c>
      <c r="F8" s="1" t="s">
        <v>271</v>
      </c>
      <c r="G8" s="1" t="s">
        <v>274</v>
      </c>
      <c r="H8" s="1" t="s">
        <v>275</v>
      </c>
      <c r="I8" s="1" t="s">
        <v>308</v>
      </c>
      <c r="J8" s="1" t="s">
        <v>277</v>
      </c>
      <c r="K8" s="1" t="s">
        <v>308</v>
      </c>
      <c r="L8" s="1" t="s">
        <v>308</v>
      </c>
      <c r="M8" s="1" t="s">
        <v>278</v>
      </c>
      <c r="N8" s="1" t="s">
        <v>278</v>
      </c>
      <c r="O8" s="1" t="s">
        <v>279</v>
      </c>
      <c r="P8" s="1" t="s">
        <v>280</v>
      </c>
      <c r="Q8" s="1" t="s">
        <v>281</v>
      </c>
      <c r="R8" s="1" t="s">
        <v>309</v>
      </c>
      <c r="S8" s="1" t="s">
        <v>283</v>
      </c>
      <c r="T8" s="1" t="s">
        <v>284</v>
      </c>
      <c r="U8" s="1" t="s">
        <v>285</v>
      </c>
    </row>
    <row r="9" s="1" customFormat="1" spans="1:21">
      <c r="A9" s="3">
        <v>999218840379949</v>
      </c>
      <c r="B9" s="1" t="s">
        <v>271</v>
      </c>
      <c r="C9" s="1" t="s">
        <v>310</v>
      </c>
      <c r="D9" s="1" t="s">
        <v>311</v>
      </c>
      <c r="E9" s="1" t="s">
        <v>218</v>
      </c>
      <c r="F9" s="1" t="s">
        <v>271</v>
      </c>
      <c r="G9" s="1" t="s">
        <v>274</v>
      </c>
      <c r="H9" s="1" t="s">
        <v>275</v>
      </c>
      <c r="I9" s="1" t="s">
        <v>312</v>
      </c>
      <c r="J9" s="1" t="s">
        <v>277</v>
      </c>
      <c r="K9" s="1" t="s">
        <v>312</v>
      </c>
      <c r="L9" s="1" t="s">
        <v>312</v>
      </c>
      <c r="M9" s="1" t="s">
        <v>278</v>
      </c>
      <c r="N9" s="1" t="s">
        <v>278</v>
      </c>
      <c r="O9" s="1" t="s">
        <v>279</v>
      </c>
      <c r="P9" s="1" t="s">
        <v>280</v>
      </c>
      <c r="Q9" s="1" t="s">
        <v>281</v>
      </c>
      <c r="R9" s="1" t="s">
        <v>313</v>
      </c>
      <c r="S9" s="1" t="s">
        <v>283</v>
      </c>
      <c r="T9" s="1" t="s">
        <v>284</v>
      </c>
      <c r="U9" s="1" t="s">
        <v>285</v>
      </c>
    </row>
    <row r="10" s="1" customFormat="1" spans="1:21">
      <c r="A10" s="3">
        <v>999218840359604</v>
      </c>
      <c r="B10" s="1" t="s">
        <v>271</v>
      </c>
      <c r="C10" s="1" t="s">
        <v>314</v>
      </c>
      <c r="D10" s="1" t="s">
        <v>315</v>
      </c>
      <c r="E10" s="1" t="s">
        <v>213</v>
      </c>
      <c r="F10" s="1" t="s">
        <v>271</v>
      </c>
      <c r="G10" s="1" t="s">
        <v>274</v>
      </c>
      <c r="H10" s="1" t="s">
        <v>275</v>
      </c>
      <c r="I10" s="1" t="s">
        <v>296</v>
      </c>
      <c r="J10" s="1" t="s">
        <v>277</v>
      </c>
      <c r="K10" s="1" t="s">
        <v>296</v>
      </c>
      <c r="L10" s="1" t="s">
        <v>296</v>
      </c>
      <c r="M10" s="1" t="s">
        <v>278</v>
      </c>
      <c r="N10" s="1" t="s">
        <v>278</v>
      </c>
      <c r="O10" s="1" t="s">
        <v>279</v>
      </c>
      <c r="P10" s="1" t="s">
        <v>280</v>
      </c>
      <c r="Q10" s="1" t="s">
        <v>281</v>
      </c>
      <c r="R10" s="1" t="s">
        <v>316</v>
      </c>
      <c r="S10" s="1" t="s">
        <v>283</v>
      </c>
      <c r="T10" s="1" t="s">
        <v>284</v>
      </c>
      <c r="U10" s="1" t="s">
        <v>285</v>
      </c>
    </row>
    <row r="11" s="1" customFormat="1" spans="1:21">
      <c r="A11" s="3">
        <v>18840015778</v>
      </c>
      <c r="B11" s="1" t="s">
        <v>271</v>
      </c>
      <c r="C11" s="1" t="s">
        <v>317</v>
      </c>
      <c r="D11" s="1" t="s">
        <v>318</v>
      </c>
      <c r="E11" s="1" t="s">
        <v>319</v>
      </c>
      <c r="F11" s="1" t="s">
        <v>271</v>
      </c>
      <c r="G11" s="1" t="s">
        <v>274</v>
      </c>
      <c r="H11" s="1" t="s">
        <v>275</v>
      </c>
      <c r="I11" s="1" t="s">
        <v>320</v>
      </c>
      <c r="J11" s="1" t="s">
        <v>277</v>
      </c>
      <c r="K11" s="1" t="s">
        <v>320</v>
      </c>
      <c r="L11" s="1" t="s">
        <v>320</v>
      </c>
      <c r="M11" s="1" t="s">
        <v>278</v>
      </c>
      <c r="N11" s="1" t="s">
        <v>278</v>
      </c>
      <c r="O11" s="1" t="s">
        <v>279</v>
      </c>
      <c r="P11" s="1" t="s">
        <v>280</v>
      </c>
      <c r="Q11" s="1" t="s">
        <v>281</v>
      </c>
      <c r="R11" s="1" t="s">
        <v>321</v>
      </c>
      <c r="S11" s="1" t="s">
        <v>283</v>
      </c>
      <c r="T11" s="1" t="s">
        <v>284</v>
      </c>
      <c r="U11" s="1" t="s">
        <v>285</v>
      </c>
    </row>
    <row r="12" s="1" customFormat="1" spans="1:21">
      <c r="A12" s="3">
        <v>18839685994</v>
      </c>
      <c r="B12" s="1" t="s">
        <v>271</v>
      </c>
      <c r="C12" s="1" t="s">
        <v>322</v>
      </c>
      <c r="D12" s="1" t="s">
        <v>323</v>
      </c>
      <c r="E12" s="1" t="s">
        <v>206</v>
      </c>
      <c r="F12" s="1" t="s">
        <v>271</v>
      </c>
      <c r="G12" s="1" t="s">
        <v>274</v>
      </c>
      <c r="H12" s="1" t="s">
        <v>275</v>
      </c>
      <c r="I12" s="1" t="s">
        <v>324</v>
      </c>
      <c r="J12" s="1" t="s">
        <v>277</v>
      </c>
      <c r="K12" s="1" t="s">
        <v>324</v>
      </c>
      <c r="L12" s="1" t="s">
        <v>324</v>
      </c>
      <c r="M12" s="1" t="s">
        <v>278</v>
      </c>
      <c r="N12" s="1" t="s">
        <v>278</v>
      </c>
      <c r="O12" s="1" t="s">
        <v>279</v>
      </c>
      <c r="P12" s="1" t="s">
        <v>280</v>
      </c>
      <c r="Q12" s="1" t="s">
        <v>281</v>
      </c>
      <c r="R12" s="1" t="s">
        <v>325</v>
      </c>
      <c r="S12" s="1" t="s">
        <v>283</v>
      </c>
      <c r="T12" s="1" t="s">
        <v>284</v>
      </c>
      <c r="U12" s="1" t="s">
        <v>285</v>
      </c>
    </row>
    <row r="13" s="1" customFormat="1" spans="1:21">
      <c r="A13" s="3">
        <v>999218839503284</v>
      </c>
      <c r="B13" s="1" t="s">
        <v>271</v>
      </c>
      <c r="C13" s="1" t="s">
        <v>326</v>
      </c>
      <c r="D13" s="1" t="s">
        <v>327</v>
      </c>
      <c r="E13" s="1" t="s">
        <v>328</v>
      </c>
      <c r="F13" s="1" t="s">
        <v>271</v>
      </c>
      <c r="G13" s="1" t="s">
        <v>274</v>
      </c>
      <c r="H13" s="1" t="s">
        <v>275</v>
      </c>
      <c r="I13" s="1" t="s">
        <v>329</v>
      </c>
      <c r="J13" s="1" t="s">
        <v>277</v>
      </c>
      <c r="K13" s="1" t="s">
        <v>329</v>
      </c>
      <c r="L13" s="1" t="s">
        <v>329</v>
      </c>
      <c r="M13" s="1" t="s">
        <v>278</v>
      </c>
      <c r="N13" s="1" t="s">
        <v>278</v>
      </c>
      <c r="O13" s="1" t="s">
        <v>279</v>
      </c>
      <c r="P13" s="1" t="s">
        <v>280</v>
      </c>
      <c r="Q13" s="1" t="s">
        <v>281</v>
      </c>
      <c r="R13" s="1" t="s">
        <v>330</v>
      </c>
      <c r="S13" s="1" t="s">
        <v>283</v>
      </c>
      <c r="T13" s="1" t="s">
        <v>284</v>
      </c>
      <c r="U13" s="1" t="s">
        <v>285</v>
      </c>
    </row>
    <row r="14" s="1" customFormat="1" spans="1:21">
      <c r="A14" s="3">
        <v>999218839419011</v>
      </c>
      <c r="B14" s="1" t="s">
        <v>271</v>
      </c>
      <c r="C14" s="1" t="s">
        <v>331</v>
      </c>
      <c r="D14" s="1" t="s">
        <v>332</v>
      </c>
      <c r="E14" s="1" t="s">
        <v>201</v>
      </c>
      <c r="F14" s="1" t="s">
        <v>271</v>
      </c>
      <c r="G14" s="1" t="s">
        <v>274</v>
      </c>
      <c r="H14" s="1" t="s">
        <v>275</v>
      </c>
      <c r="I14" s="1" t="s">
        <v>333</v>
      </c>
      <c r="J14" s="1" t="s">
        <v>277</v>
      </c>
      <c r="K14" s="1" t="s">
        <v>333</v>
      </c>
      <c r="L14" s="1" t="s">
        <v>333</v>
      </c>
      <c r="M14" s="1" t="s">
        <v>278</v>
      </c>
      <c r="N14" s="1" t="s">
        <v>278</v>
      </c>
      <c r="O14" s="1" t="s">
        <v>279</v>
      </c>
      <c r="P14" s="1" t="s">
        <v>280</v>
      </c>
      <c r="Q14" s="1" t="s">
        <v>281</v>
      </c>
      <c r="R14" s="1" t="s">
        <v>334</v>
      </c>
      <c r="S14" s="1" t="s">
        <v>283</v>
      </c>
      <c r="T14" s="1" t="s">
        <v>284</v>
      </c>
      <c r="U14" s="1" t="s">
        <v>285</v>
      </c>
    </row>
    <row r="15" s="1" customFormat="1" spans="1:21">
      <c r="A15" s="3">
        <v>18839410414</v>
      </c>
      <c r="B15" s="1" t="s">
        <v>271</v>
      </c>
      <c r="C15" s="1" t="s">
        <v>335</v>
      </c>
      <c r="D15" s="1" t="s">
        <v>336</v>
      </c>
      <c r="E15" s="1" t="s">
        <v>197</v>
      </c>
      <c r="F15" s="1" t="s">
        <v>271</v>
      </c>
      <c r="G15" s="1" t="s">
        <v>274</v>
      </c>
      <c r="H15" s="1" t="s">
        <v>275</v>
      </c>
      <c r="I15" s="1" t="s">
        <v>337</v>
      </c>
      <c r="J15" s="1" t="s">
        <v>277</v>
      </c>
      <c r="K15" s="1" t="s">
        <v>337</v>
      </c>
      <c r="L15" s="1" t="s">
        <v>337</v>
      </c>
      <c r="M15" s="1" t="s">
        <v>278</v>
      </c>
      <c r="N15" s="1" t="s">
        <v>278</v>
      </c>
      <c r="O15" s="1" t="s">
        <v>279</v>
      </c>
      <c r="P15" s="1" t="s">
        <v>280</v>
      </c>
      <c r="Q15" s="1" t="s">
        <v>281</v>
      </c>
      <c r="R15" s="1" t="s">
        <v>338</v>
      </c>
      <c r="S15" s="1" t="s">
        <v>283</v>
      </c>
      <c r="T15" s="1" t="s">
        <v>284</v>
      </c>
      <c r="U15" s="1" t="s">
        <v>285</v>
      </c>
    </row>
    <row r="16" s="1" customFormat="1" spans="1:21">
      <c r="A16" s="3">
        <v>999218839256033</v>
      </c>
      <c r="B16" s="1" t="s">
        <v>271</v>
      </c>
      <c r="C16" s="1" t="s">
        <v>339</v>
      </c>
      <c r="D16" s="1" t="s">
        <v>340</v>
      </c>
      <c r="E16" s="1" t="s">
        <v>191</v>
      </c>
      <c r="F16" s="1" t="s">
        <v>271</v>
      </c>
      <c r="G16" s="1" t="s">
        <v>274</v>
      </c>
      <c r="H16" s="1" t="s">
        <v>275</v>
      </c>
      <c r="I16" s="1" t="s">
        <v>341</v>
      </c>
      <c r="J16" s="1" t="s">
        <v>277</v>
      </c>
      <c r="K16" s="1" t="s">
        <v>341</v>
      </c>
      <c r="L16" s="1" t="s">
        <v>341</v>
      </c>
      <c r="M16" s="1" t="s">
        <v>278</v>
      </c>
      <c r="N16" s="1" t="s">
        <v>278</v>
      </c>
      <c r="O16" s="1" t="s">
        <v>279</v>
      </c>
      <c r="P16" s="1" t="s">
        <v>280</v>
      </c>
      <c r="Q16" s="1" t="s">
        <v>281</v>
      </c>
      <c r="R16" s="1" t="s">
        <v>342</v>
      </c>
      <c r="S16" s="1" t="s">
        <v>283</v>
      </c>
      <c r="T16" s="1" t="s">
        <v>284</v>
      </c>
      <c r="U16" s="1" t="s">
        <v>285</v>
      </c>
    </row>
    <row r="17" s="1" customFormat="1" spans="1:21">
      <c r="A17" s="3">
        <v>18839213281</v>
      </c>
      <c r="B17" s="1" t="s">
        <v>271</v>
      </c>
      <c r="C17" s="1" t="s">
        <v>343</v>
      </c>
      <c r="D17" s="1" t="s">
        <v>323</v>
      </c>
      <c r="E17" s="1" t="s">
        <v>186</v>
      </c>
      <c r="F17" s="1" t="s">
        <v>271</v>
      </c>
      <c r="G17" s="1" t="s">
        <v>274</v>
      </c>
      <c r="H17" s="1" t="s">
        <v>275</v>
      </c>
      <c r="I17" s="1" t="s">
        <v>324</v>
      </c>
      <c r="J17" s="1" t="s">
        <v>277</v>
      </c>
      <c r="K17" s="1" t="s">
        <v>324</v>
      </c>
      <c r="L17" s="1" t="s">
        <v>324</v>
      </c>
      <c r="M17" s="1" t="s">
        <v>278</v>
      </c>
      <c r="N17" s="1" t="s">
        <v>278</v>
      </c>
      <c r="O17" s="1" t="s">
        <v>279</v>
      </c>
      <c r="P17" s="1" t="s">
        <v>280</v>
      </c>
      <c r="Q17" s="1" t="s">
        <v>281</v>
      </c>
      <c r="R17" s="1" t="s">
        <v>344</v>
      </c>
      <c r="S17" s="1" t="s">
        <v>283</v>
      </c>
      <c r="T17" s="1" t="s">
        <v>284</v>
      </c>
      <c r="U17" s="1" t="s">
        <v>285</v>
      </c>
    </row>
    <row r="18" s="1" customFormat="1" spans="1:21">
      <c r="A18" s="3">
        <v>18837481355</v>
      </c>
      <c r="B18" s="1" t="s">
        <v>271</v>
      </c>
      <c r="C18" s="1" t="s">
        <v>345</v>
      </c>
      <c r="D18" s="1" t="s">
        <v>346</v>
      </c>
      <c r="E18" s="1" t="s">
        <v>347</v>
      </c>
      <c r="F18" s="1" t="s">
        <v>271</v>
      </c>
      <c r="G18" s="1" t="s">
        <v>274</v>
      </c>
      <c r="H18" s="1" t="s">
        <v>275</v>
      </c>
      <c r="I18" s="1" t="s">
        <v>348</v>
      </c>
      <c r="J18" s="1" t="s">
        <v>277</v>
      </c>
      <c r="K18" s="1" t="s">
        <v>348</v>
      </c>
      <c r="L18" s="1" t="s">
        <v>348</v>
      </c>
      <c r="M18" s="1" t="s">
        <v>278</v>
      </c>
      <c r="N18" s="1" t="s">
        <v>278</v>
      </c>
      <c r="O18" s="1" t="s">
        <v>279</v>
      </c>
      <c r="P18" s="1" t="s">
        <v>280</v>
      </c>
      <c r="Q18" s="1" t="s">
        <v>281</v>
      </c>
      <c r="R18" s="1" t="s">
        <v>349</v>
      </c>
      <c r="S18" s="1" t="s">
        <v>283</v>
      </c>
      <c r="T18" s="1" t="s">
        <v>284</v>
      </c>
      <c r="U18" s="1" t="s">
        <v>285</v>
      </c>
    </row>
    <row r="19" s="1" customFormat="1" spans="1:21">
      <c r="A19" s="3">
        <v>18837459224</v>
      </c>
      <c r="B19" s="1" t="s">
        <v>271</v>
      </c>
      <c r="C19" s="1" t="s">
        <v>350</v>
      </c>
      <c r="D19" s="1" t="s">
        <v>291</v>
      </c>
      <c r="E19" s="1" t="s">
        <v>175</v>
      </c>
      <c r="F19" s="1" t="s">
        <v>271</v>
      </c>
      <c r="G19" s="1" t="s">
        <v>274</v>
      </c>
      <c r="H19" s="1" t="s">
        <v>275</v>
      </c>
      <c r="I19" s="1" t="s">
        <v>324</v>
      </c>
      <c r="J19" s="1" t="s">
        <v>277</v>
      </c>
      <c r="K19" s="1" t="s">
        <v>324</v>
      </c>
      <c r="L19" s="1" t="s">
        <v>324</v>
      </c>
      <c r="M19" s="1" t="s">
        <v>278</v>
      </c>
      <c r="N19" s="1" t="s">
        <v>278</v>
      </c>
      <c r="O19" s="1" t="s">
        <v>279</v>
      </c>
      <c r="P19" s="1" t="s">
        <v>280</v>
      </c>
      <c r="Q19" s="1" t="s">
        <v>281</v>
      </c>
      <c r="R19" s="1" t="s">
        <v>351</v>
      </c>
      <c r="S19" s="1" t="s">
        <v>283</v>
      </c>
      <c r="T19" s="1" t="s">
        <v>284</v>
      </c>
      <c r="U19" s="1" t="s">
        <v>285</v>
      </c>
    </row>
    <row r="20" s="1" customFormat="1" spans="1:21">
      <c r="A20" s="3">
        <v>18837254504</v>
      </c>
      <c r="B20" s="1" t="s">
        <v>271</v>
      </c>
      <c r="C20" s="1" t="s">
        <v>352</v>
      </c>
      <c r="D20" s="1" t="s">
        <v>353</v>
      </c>
      <c r="E20" s="1" t="s">
        <v>354</v>
      </c>
      <c r="F20" s="1" t="s">
        <v>271</v>
      </c>
      <c r="G20" s="1" t="s">
        <v>274</v>
      </c>
      <c r="H20" s="1" t="s">
        <v>275</v>
      </c>
      <c r="I20" s="1" t="s">
        <v>355</v>
      </c>
      <c r="J20" s="1" t="s">
        <v>277</v>
      </c>
      <c r="K20" s="1" t="s">
        <v>355</v>
      </c>
      <c r="L20" s="1" t="s">
        <v>355</v>
      </c>
      <c r="M20" s="1" t="s">
        <v>278</v>
      </c>
      <c r="N20" s="1" t="s">
        <v>278</v>
      </c>
      <c r="O20" s="1" t="s">
        <v>279</v>
      </c>
      <c r="P20" s="1" t="s">
        <v>280</v>
      </c>
      <c r="Q20" s="1" t="s">
        <v>281</v>
      </c>
      <c r="R20" s="1" t="s">
        <v>356</v>
      </c>
      <c r="S20" s="1" t="s">
        <v>283</v>
      </c>
      <c r="T20" s="1" t="s">
        <v>284</v>
      </c>
      <c r="U20" s="1" t="s">
        <v>285</v>
      </c>
    </row>
    <row r="21" s="1" customFormat="1" spans="1:21">
      <c r="A21" s="3">
        <v>18836971320</v>
      </c>
      <c r="B21" s="1" t="s">
        <v>271</v>
      </c>
      <c r="C21" s="1" t="s">
        <v>357</v>
      </c>
      <c r="D21" s="1" t="s">
        <v>358</v>
      </c>
      <c r="E21" s="1" t="s">
        <v>167</v>
      </c>
      <c r="F21" s="1" t="s">
        <v>271</v>
      </c>
      <c r="G21" s="1" t="s">
        <v>274</v>
      </c>
      <c r="H21" s="1" t="s">
        <v>275</v>
      </c>
      <c r="I21" s="1" t="s">
        <v>359</v>
      </c>
      <c r="J21" s="1" t="s">
        <v>277</v>
      </c>
      <c r="K21" s="1" t="s">
        <v>359</v>
      </c>
      <c r="L21" s="1" t="s">
        <v>359</v>
      </c>
      <c r="M21" s="1" t="s">
        <v>278</v>
      </c>
      <c r="N21" s="1" t="s">
        <v>278</v>
      </c>
      <c r="O21" s="1" t="s">
        <v>279</v>
      </c>
      <c r="P21" s="1" t="s">
        <v>280</v>
      </c>
      <c r="Q21" s="1" t="s">
        <v>281</v>
      </c>
      <c r="R21" s="1" t="s">
        <v>360</v>
      </c>
      <c r="S21" s="1" t="s">
        <v>283</v>
      </c>
      <c r="T21" s="1" t="s">
        <v>284</v>
      </c>
      <c r="U21" s="1" t="s">
        <v>285</v>
      </c>
    </row>
    <row r="22" s="1" customFormat="1" spans="1:21">
      <c r="A22" s="3">
        <v>999218836798493</v>
      </c>
      <c r="B22" s="1" t="s">
        <v>271</v>
      </c>
      <c r="C22" s="1" t="s">
        <v>361</v>
      </c>
      <c r="D22" s="1" t="s">
        <v>362</v>
      </c>
      <c r="E22" s="1" t="s">
        <v>162</v>
      </c>
      <c r="F22" s="1" t="s">
        <v>271</v>
      </c>
      <c r="G22" s="1" t="s">
        <v>274</v>
      </c>
      <c r="H22" s="1" t="s">
        <v>275</v>
      </c>
      <c r="I22" s="1" t="s">
        <v>363</v>
      </c>
      <c r="J22" s="1" t="s">
        <v>277</v>
      </c>
      <c r="K22" s="1" t="s">
        <v>363</v>
      </c>
      <c r="L22" s="1" t="s">
        <v>363</v>
      </c>
      <c r="M22" s="1" t="s">
        <v>278</v>
      </c>
      <c r="N22" s="1" t="s">
        <v>278</v>
      </c>
      <c r="O22" s="1" t="s">
        <v>279</v>
      </c>
      <c r="P22" s="1" t="s">
        <v>280</v>
      </c>
      <c r="Q22" s="1" t="s">
        <v>281</v>
      </c>
      <c r="R22" s="1" t="s">
        <v>364</v>
      </c>
      <c r="S22" s="1" t="s">
        <v>283</v>
      </c>
      <c r="T22" s="1" t="s">
        <v>284</v>
      </c>
      <c r="U22" s="1" t="s">
        <v>285</v>
      </c>
    </row>
    <row r="23" s="1" customFormat="1" spans="1:21">
      <c r="A23" s="3">
        <v>18836619802</v>
      </c>
      <c r="B23" s="1" t="s">
        <v>271</v>
      </c>
      <c r="C23" s="1" t="s">
        <v>365</v>
      </c>
      <c r="D23" s="1" t="s">
        <v>366</v>
      </c>
      <c r="E23" s="1" t="s">
        <v>157</v>
      </c>
      <c r="F23" s="1" t="s">
        <v>271</v>
      </c>
      <c r="G23" s="1" t="s">
        <v>274</v>
      </c>
      <c r="H23" s="1" t="s">
        <v>275</v>
      </c>
      <c r="I23" s="1" t="s">
        <v>367</v>
      </c>
      <c r="J23" s="1" t="s">
        <v>277</v>
      </c>
      <c r="K23" s="1" t="s">
        <v>367</v>
      </c>
      <c r="L23" s="1" t="s">
        <v>367</v>
      </c>
      <c r="M23" s="1" t="s">
        <v>278</v>
      </c>
      <c r="N23" s="1" t="s">
        <v>278</v>
      </c>
      <c r="O23" s="1" t="s">
        <v>279</v>
      </c>
      <c r="P23" s="1" t="s">
        <v>280</v>
      </c>
      <c r="Q23" s="1" t="s">
        <v>281</v>
      </c>
      <c r="R23" s="1" t="s">
        <v>368</v>
      </c>
      <c r="S23" s="1" t="s">
        <v>283</v>
      </c>
      <c r="T23" s="1" t="s">
        <v>284</v>
      </c>
      <c r="U23" s="1" t="s">
        <v>285</v>
      </c>
    </row>
    <row r="24" s="1" customFormat="1" spans="1:21">
      <c r="A24" s="3">
        <v>18836233282</v>
      </c>
      <c r="B24" s="1" t="s">
        <v>271</v>
      </c>
      <c r="C24" s="1" t="s">
        <v>369</v>
      </c>
      <c r="D24" s="1" t="s">
        <v>273</v>
      </c>
      <c r="E24" s="1" t="s">
        <v>153</v>
      </c>
      <c r="F24" s="1" t="s">
        <v>271</v>
      </c>
      <c r="G24" s="1" t="s">
        <v>274</v>
      </c>
      <c r="H24" s="1" t="s">
        <v>275</v>
      </c>
      <c r="I24" s="1" t="s">
        <v>370</v>
      </c>
      <c r="J24" s="1" t="s">
        <v>277</v>
      </c>
      <c r="K24" s="1" t="s">
        <v>370</v>
      </c>
      <c r="L24" s="1" t="s">
        <v>370</v>
      </c>
      <c r="M24" s="1" t="s">
        <v>278</v>
      </c>
      <c r="N24" s="1" t="s">
        <v>278</v>
      </c>
      <c r="O24" s="1" t="s">
        <v>279</v>
      </c>
      <c r="P24" s="1" t="s">
        <v>280</v>
      </c>
      <c r="Q24" s="1" t="s">
        <v>281</v>
      </c>
      <c r="R24" s="1" t="s">
        <v>371</v>
      </c>
      <c r="S24" s="1" t="s">
        <v>283</v>
      </c>
      <c r="T24" s="1" t="s">
        <v>284</v>
      </c>
      <c r="U24" s="1" t="s">
        <v>285</v>
      </c>
    </row>
    <row r="25" s="1" customFormat="1" spans="1:21">
      <c r="A25" s="3">
        <v>18835871516</v>
      </c>
      <c r="B25" s="1" t="s">
        <v>271</v>
      </c>
      <c r="C25" s="1" t="s">
        <v>372</v>
      </c>
      <c r="D25" s="1" t="s">
        <v>373</v>
      </c>
      <c r="E25" s="1" t="s">
        <v>148</v>
      </c>
      <c r="F25" s="1" t="s">
        <v>271</v>
      </c>
      <c r="G25" s="1" t="s">
        <v>274</v>
      </c>
      <c r="H25" s="1" t="s">
        <v>275</v>
      </c>
      <c r="I25" s="1" t="s">
        <v>308</v>
      </c>
      <c r="J25" s="1" t="s">
        <v>277</v>
      </c>
      <c r="K25" s="1" t="s">
        <v>308</v>
      </c>
      <c r="L25" s="1" t="s">
        <v>308</v>
      </c>
      <c r="M25" s="1" t="s">
        <v>278</v>
      </c>
      <c r="N25" s="1" t="s">
        <v>278</v>
      </c>
      <c r="O25" s="1" t="s">
        <v>279</v>
      </c>
      <c r="P25" s="1" t="s">
        <v>280</v>
      </c>
      <c r="Q25" s="1" t="s">
        <v>281</v>
      </c>
      <c r="R25" s="1" t="s">
        <v>374</v>
      </c>
      <c r="S25" s="1" t="s">
        <v>283</v>
      </c>
      <c r="T25" s="1" t="s">
        <v>284</v>
      </c>
      <c r="U25" s="1" t="s">
        <v>285</v>
      </c>
    </row>
    <row r="26" s="1" customFormat="1" spans="1:21">
      <c r="A26" s="3">
        <v>18835721638</v>
      </c>
      <c r="B26" s="1" t="s">
        <v>271</v>
      </c>
      <c r="C26" s="1" t="s">
        <v>375</v>
      </c>
      <c r="D26" s="1" t="s">
        <v>273</v>
      </c>
      <c r="E26" s="1" t="s">
        <v>144</v>
      </c>
      <c r="F26" s="1" t="s">
        <v>271</v>
      </c>
      <c r="G26" s="1" t="s">
        <v>274</v>
      </c>
      <c r="H26" s="1" t="s">
        <v>275</v>
      </c>
      <c r="I26" s="1" t="s">
        <v>376</v>
      </c>
      <c r="J26" s="1" t="s">
        <v>277</v>
      </c>
      <c r="K26" s="1" t="s">
        <v>376</v>
      </c>
      <c r="L26" s="1" t="s">
        <v>376</v>
      </c>
      <c r="M26" s="1" t="s">
        <v>278</v>
      </c>
      <c r="N26" s="1" t="s">
        <v>278</v>
      </c>
      <c r="O26" s="1" t="s">
        <v>279</v>
      </c>
      <c r="P26" s="1" t="s">
        <v>280</v>
      </c>
      <c r="Q26" s="1" t="s">
        <v>281</v>
      </c>
      <c r="R26" s="1" t="s">
        <v>377</v>
      </c>
      <c r="S26" s="1" t="s">
        <v>283</v>
      </c>
      <c r="T26" s="1" t="s">
        <v>284</v>
      </c>
      <c r="U26" s="1" t="s">
        <v>285</v>
      </c>
    </row>
    <row r="27" s="1" customFormat="1" spans="1:21">
      <c r="A27" s="3">
        <v>999218835717908</v>
      </c>
      <c r="B27" s="1" t="s">
        <v>271</v>
      </c>
      <c r="C27" s="1" t="s">
        <v>378</v>
      </c>
      <c r="D27" s="1" t="s">
        <v>273</v>
      </c>
      <c r="E27" s="1" t="s">
        <v>142</v>
      </c>
      <c r="F27" s="1" t="s">
        <v>271</v>
      </c>
      <c r="G27" s="1" t="s">
        <v>274</v>
      </c>
      <c r="H27" s="1" t="s">
        <v>275</v>
      </c>
      <c r="I27" s="1" t="s">
        <v>376</v>
      </c>
      <c r="J27" s="1" t="s">
        <v>277</v>
      </c>
      <c r="K27" s="1" t="s">
        <v>376</v>
      </c>
      <c r="L27" s="1" t="s">
        <v>376</v>
      </c>
      <c r="M27" s="1" t="s">
        <v>278</v>
      </c>
      <c r="N27" s="1" t="s">
        <v>278</v>
      </c>
      <c r="O27" s="1" t="s">
        <v>279</v>
      </c>
      <c r="P27" s="1" t="s">
        <v>280</v>
      </c>
      <c r="Q27" s="1" t="s">
        <v>281</v>
      </c>
      <c r="R27" s="1" t="s">
        <v>379</v>
      </c>
      <c r="S27" s="1" t="s">
        <v>283</v>
      </c>
      <c r="T27" s="1" t="s">
        <v>284</v>
      </c>
      <c r="U27" s="1" t="s">
        <v>285</v>
      </c>
    </row>
    <row r="28" s="1" customFormat="1" spans="1:21">
      <c r="A28" s="3">
        <v>18835029000</v>
      </c>
      <c r="B28" s="1" t="s">
        <v>271</v>
      </c>
      <c r="C28" s="1" t="s">
        <v>380</v>
      </c>
      <c r="D28" s="1" t="s">
        <v>381</v>
      </c>
      <c r="E28" s="1" t="s">
        <v>138</v>
      </c>
      <c r="F28" s="1" t="s">
        <v>271</v>
      </c>
      <c r="G28" s="1" t="s">
        <v>274</v>
      </c>
      <c r="H28" s="1" t="s">
        <v>275</v>
      </c>
      <c r="I28" s="1" t="s">
        <v>382</v>
      </c>
      <c r="J28" s="1" t="s">
        <v>277</v>
      </c>
      <c r="K28" s="1" t="s">
        <v>382</v>
      </c>
      <c r="L28" s="1" t="s">
        <v>382</v>
      </c>
      <c r="M28" s="1" t="s">
        <v>278</v>
      </c>
      <c r="N28" s="1" t="s">
        <v>278</v>
      </c>
      <c r="O28" s="1" t="s">
        <v>279</v>
      </c>
      <c r="P28" s="1" t="s">
        <v>280</v>
      </c>
      <c r="Q28" s="1" t="s">
        <v>281</v>
      </c>
      <c r="R28" s="1" t="s">
        <v>383</v>
      </c>
      <c r="S28" s="1" t="s">
        <v>283</v>
      </c>
      <c r="T28" s="1" t="s">
        <v>284</v>
      </c>
      <c r="U28" s="1" t="s">
        <v>285</v>
      </c>
    </row>
    <row r="29" s="1" customFormat="1" spans="1:21">
      <c r="A29" s="3">
        <v>18810114754</v>
      </c>
      <c r="B29" s="1" t="s">
        <v>384</v>
      </c>
      <c r="C29" s="1" t="s">
        <v>385</v>
      </c>
      <c r="D29" s="1" t="s">
        <v>386</v>
      </c>
      <c r="E29" s="1" t="s">
        <v>387</v>
      </c>
      <c r="F29" s="1" t="s">
        <v>388</v>
      </c>
      <c r="G29" s="1" t="s">
        <v>274</v>
      </c>
      <c r="H29" s="1" t="s">
        <v>275</v>
      </c>
      <c r="I29" s="1" t="s">
        <v>389</v>
      </c>
      <c r="J29" s="1" t="s">
        <v>277</v>
      </c>
      <c r="K29" s="1" t="s">
        <v>389</v>
      </c>
      <c r="L29" s="1" t="s">
        <v>389</v>
      </c>
      <c r="M29" s="1" t="s">
        <v>278</v>
      </c>
      <c r="N29" s="1" t="s">
        <v>278</v>
      </c>
      <c r="O29" s="1" t="s">
        <v>279</v>
      </c>
      <c r="P29" s="1" t="s">
        <v>280</v>
      </c>
      <c r="Q29" s="1" t="s">
        <v>281</v>
      </c>
      <c r="R29" s="1" t="s">
        <v>390</v>
      </c>
      <c r="S29" s="1" t="s">
        <v>283</v>
      </c>
      <c r="T29" s="1" t="s">
        <v>284</v>
      </c>
      <c r="U29" s="1" t="s">
        <v>285</v>
      </c>
    </row>
    <row r="30" s="1" customFormat="1" spans="1:21">
      <c r="A30" s="3">
        <v>18817415449</v>
      </c>
      <c r="B30" s="1" t="s">
        <v>388</v>
      </c>
      <c r="C30" s="1" t="s">
        <v>391</v>
      </c>
      <c r="D30" s="1" t="s">
        <v>392</v>
      </c>
      <c r="E30" s="1" t="s">
        <v>393</v>
      </c>
      <c r="F30" s="1" t="s">
        <v>388</v>
      </c>
      <c r="G30" s="1" t="s">
        <v>274</v>
      </c>
      <c r="H30" s="1" t="s">
        <v>275</v>
      </c>
      <c r="I30" s="1" t="s">
        <v>394</v>
      </c>
      <c r="J30" s="1" t="s">
        <v>277</v>
      </c>
      <c r="K30" s="1" t="s">
        <v>394</v>
      </c>
      <c r="L30" s="1" t="s">
        <v>394</v>
      </c>
      <c r="M30" s="1" t="s">
        <v>278</v>
      </c>
      <c r="N30" s="1" t="s">
        <v>278</v>
      </c>
      <c r="O30" s="1" t="s">
        <v>279</v>
      </c>
      <c r="P30" s="1" t="s">
        <v>280</v>
      </c>
      <c r="Q30" s="1" t="s">
        <v>281</v>
      </c>
      <c r="R30" s="1" t="s">
        <v>395</v>
      </c>
      <c r="S30" s="1" t="s">
        <v>283</v>
      </c>
      <c r="T30" s="1" t="s">
        <v>284</v>
      </c>
      <c r="U30" s="1" t="s">
        <v>285</v>
      </c>
    </row>
    <row r="31" s="1" customFormat="1" spans="1:21">
      <c r="A31" s="3">
        <v>18816527326</v>
      </c>
      <c r="B31" s="1" t="s">
        <v>388</v>
      </c>
      <c r="C31" s="1" t="s">
        <v>396</v>
      </c>
      <c r="D31" s="1" t="s">
        <v>397</v>
      </c>
      <c r="E31" s="1" t="s">
        <v>100</v>
      </c>
      <c r="F31" s="1" t="s">
        <v>388</v>
      </c>
      <c r="G31" s="1" t="s">
        <v>274</v>
      </c>
      <c r="H31" s="1" t="s">
        <v>275</v>
      </c>
      <c r="I31" s="1" t="s">
        <v>398</v>
      </c>
      <c r="J31" s="1" t="s">
        <v>277</v>
      </c>
      <c r="K31" s="1" t="s">
        <v>398</v>
      </c>
      <c r="L31" s="1" t="s">
        <v>398</v>
      </c>
      <c r="M31" s="1" t="s">
        <v>278</v>
      </c>
      <c r="N31" s="1" t="s">
        <v>278</v>
      </c>
      <c r="O31" s="1" t="s">
        <v>279</v>
      </c>
      <c r="P31" s="1" t="s">
        <v>280</v>
      </c>
      <c r="Q31" s="1" t="s">
        <v>281</v>
      </c>
      <c r="R31" s="1" t="s">
        <v>399</v>
      </c>
      <c r="S31" s="1" t="s">
        <v>283</v>
      </c>
      <c r="T31" s="1" t="s">
        <v>284</v>
      </c>
      <c r="U31" s="1" t="s">
        <v>285</v>
      </c>
    </row>
    <row r="32" s="1" customFormat="1" spans="1:21">
      <c r="A32" s="3">
        <v>18830009743</v>
      </c>
      <c r="B32" s="1" t="s">
        <v>400</v>
      </c>
      <c r="C32" s="1" t="s">
        <v>401</v>
      </c>
      <c r="D32" s="1" t="s">
        <v>402</v>
      </c>
      <c r="E32" s="1" t="s">
        <v>403</v>
      </c>
      <c r="F32" s="1" t="s">
        <v>271</v>
      </c>
      <c r="G32" s="1" t="s">
        <v>274</v>
      </c>
      <c r="H32" s="1" t="s">
        <v>275</v>
      </c>
      <c r="I32" s="1" t="s">
        <v>404</v>
      </c>
      <c r="J32" s="1" t="s">
        <v>277</v>
      </c>
      <c r="K32" s="1" t="s">
        <v>404</v>
      </c>
      <c r="L32" s="1" t="s">
        <v>404</v>
      </c>
      <c r="M32" s="1" t="s">
        <v>278</v>
      </c>
      <c r="N32" s="1" t="s">
        <v>278</v>
      </c>
      <c r="O32" s="1" t="s">
        <v>279</v>
      </c>
      <c r="P32" s="1" t="s">
        <v>280</v>
      </c>
      <c r="Q32" s="1" t="s">
        <v>281</v>
      </c>
      <c r="R32" s="1" t="s">
        <v>405</v>
      </c>
      <c r="S32" s="1" t="s">
        <v>283</v>
      </c>
      <c r="T32" s="1" t="s">
        <v>284</v>
      </c>
      <c r="U32" s="1" t="s">
        <v>285</v>
      </c>
    </row>
    <row r="33" s="1" customFormat="1" spans="1:21">
      <c r="A33" s="3">
        <v>18798353716</v>
      </c>
      <c r="B33" s="1" t="s">
        <v>406</v>
      </c>
      <c r="C33" s="1" t="s">
        <v>407</v>
      </c>
      <c r="D33" s="1" t="s">
        <v>408</v>
      </c>
      <c r="E33" s="1" t="s">
        <v>409</v>
      </c>
      <c r="F33" s="1" t="s">
        <v>271</v>
      </c>
      <c r="G33" s="1" t="s">
        <v>274</v>
      </c>
      <c r="H33" s="1" t="s">
        <v>275</v>
      </c>
      <c r="I33" s="1" t="s">
        <v>410</v>
      </c>
      <c r="J33" s="1" t="s">
        <v>277</v>
      </c>
      <c r="K33" s="1" t="s">
        <v>410</v>
      </c>
      <c r="L33" s="1" t="s">
        <v>410</v>
      </c>
      <c r="M33" s="1" t="s">
        <v>278</v>
      </c>
      <c r="N33" s="1" t="s">
        <v>278</v>
      </c>
      <c r="O33" s="1" t="s">
        <v>279</v>
      </c>
      <c r="P33" s="1" t="s">
        <v>280</v>
      </c>
      <c r="Q33" s="1" t="s">
        <v>281</v>
      </c>
      <c r="R33" s="1" t="s">
        <v>411</v>
      </c>
      <c r="S33" s="1" t="s">
        <v>283</v>
      </c>
      <c r="T33" s="1" t="s">
        <v>284</v>
      </c>
      <c r="U33" s="1" t="s">
        <v>285</v>
      </c>
    </row>
    <row r="34" s="1" customFormat="1" spans="1:21">
      <c r="A34" s="3">
        <v>18798318014</v>
      </c>
      <c r="B34" s="1" t="s">
        <v>406</v>
      </c>
      <c r="C34" s="1" t="s">
        <v>412</v>
      </c>
      <c r="D34" s="1" t="s">
        <v>408</v>
      </c>
      <c r="E34" s="1" t="s">
        <v>409</v>
      </c>
      <c r="F34" s="1" t="s">
        <v>271</v>
      </c>
      <c r="G34" s="1" t="s">
        <v>274</v>
      </c>
      <c r="H34" s="1" t="s">
        <v>275</v>
      </c>
      <c r="I34" s="1" t="s">
        <v>413</v>
      </c>
      <c r="J34" s="1" t="s">
        <v>277</v>
      </c>
      <c r="K34" s="1" t="s">
        <v>413</v>
      </c>
      <c r="L34" s="1" t="s">
        <v>413</v>
      </c>
      <c r="M34" s="1" t="s">
        <v>278</v>
      </c>
      <c r="N34" s="1" t="s">
        <v>278</v>
      </c>
      <c r="O34" s="1" t="s">
        <v>279</v>
      </c>
      <c r="P34" s="1" t="s">
        <v>280</v>
      </c>
      <c r="Q34" s="1" t="s">
        <v>281</v>
      </c>
      <c r="R34" s="1" t="s">
        <v>414</v>
      </c>
      <c r="S34" s="1" t="s">
        <v>283</v>
      </c>
      <c r="T34" s="1" t="s">
        <v>284</v>
      </c>
      <c r="U34" s="1" t="s">
        <v>285</v>
      </c>
    </row>
    <row r="35" s="1" customFormat="1" spans="1:21">
      <c r="A35" s="3">
        <v>18638814084</v>
      </c>
      <c r="B35" s="1" t="s">
        <v>415</v>
      </c>
      <c r="C35" s="1" t="s">
        <v>416</v>
      </c>
      <c r="D35" s="1" t="s">
        <v>417</v>
      </c>
      <c r="E35" s="1" t="s">
        <v>418</v>
      </c>
      <c r="F35" s="1" t="s">
        <v>271</v>
      </c>
      <c r="G35" s="1" t="s">
        <v>274</v>
      </c>
      <c r="H35" s="1" t="s">
        <v>275</v>
      </c>
      <c r="I35" s="1" t="s">
        <v>419</v>
      </c>
      <c r="J35" s="1" t="s">
        <v>277</v>
      </c>
      <c r="K35" s="1" t="s">
        <v>419</v>
      </c>
      <c r="L35" s="1" t="s">
        <v>419</v>
      </c>
      <c r="M35" s="1" t="s">
        <v>278</v>
      </c>
      <c r="N35" s="1" t="s">
        <v>278</v>
      </c>
      <c r="O35" s="1" t="s">
        <v>279</v>
      </c>
      <c r="P35" s="1" t="s">
        <v>280</v>
      </c>
      <c r="Q35" s="1" t="s">
        <v>281</v>
      </c>
      <c r="R35" s="1" t="s">
        <v>420</v>
      </c>
      <c r="S35" s="1" t="s">
        <v>283</v>
      </c>
      <c r="T35" s="1" t="s">
        <v>284</v>
      </c>
      <c r="U35" s="1" t="s">
        <v>285</v>
      </c>
    </row>
    <row r="36" s="1" customFormat="1" spans="1:21">
      <c r="A36" s="3">
        <v>18816525114</v>
      </c>
      <c r="B36" s="1" t="s">
        <v>388</v>
      </c>
      <c r="C36" s="1" t="s">
        <v>421</v>
      </c>
      <c r="D36" s="1" t="s">
        <v>422</v>
      </c>
      <c r="E36" s="1" t="s">
        <v>423</v>
      </c>
      <c r="F36" s="1" t="s">
        <v>400</v>
      </c>
      <c r="G36" s="1" t="s">
        <v>274</v>
      </c>
      <c r="H36" s="1" t="s">
        <v>275</v>
      </c>
      <c r="I36" s="1" t="s">
        <v>424</v>
      </c>
      <c r="J36" s="1" t="s">
        <v>277</v>
      </c>
      <c r="K36" s="1" t="s">
        <v>424</v>
      </c>
      <c r="L36" s="1" t="s">
        <v>424</v>
      </c>
      <c r="M36" s="1" t="s">
        <v>278</v>
      </c>
      <c r="N36" s="1" t="s">
        <v>278</v>
      </c>
      <c r="O36" s="1" t="s">
        <v>279</v>
      </c>
      <c r="P36" s="1" t="s">
        <v>280</v>
      </c>
      <c r="Q36" s="1" t="s">
        <v>281</v>
      </c>
      <c r="R36" s="1" t="s">
        <v>425</v>
      </c>
      <c r="S36" s="1" t="s">
        <v>283</v>
      </c>
      <c r="T36" s="1" t="s">
        <v>284</v>
      </c>
      <c r="U36" s="1" t="s">
        <v>285</v>
      </c>
    </row>
    <row r="37" s="1" customFormat="1" spans="1:21">
      <c r="A37" s="3">
        <v>18813123952</v>
      </c>
      <c r="B37" s="1" t="s">
        <v>388</v>
      </c>
      <c r="C37" s="1" t="s">
        <v>426</v>
      </c>
      <c r="D37" s="1" t="s">
        <v>427</v>
      </c>
      <c r="E37" s="1" t="s">
        <v>428</v>
      </c>
      <c r="F37" s="1" t="s">
        <v>271</v>
      </c>
      <c r="G37" s="1" t="s">
        <v>274</v>
      </c>
      <c r="H37" s="1" t="s">
        <v>275</v>
      </c>
      <c r="I37" s="1" t="s">
        <v>429</v>
      </c>
      <c r="J37" s="1" t="s">
        <v>277</v>
      </c>
      <c r="K37" s="1" t="s">
        <v>429</v>
      </c>
      <c r="L37" s="1" t="s">
        <v>429</v>
      </c>
      <c r="M37" s="1" t="s">
        <v>278</v>
      </c>
      <c r="N37" s="1" t="s">
        <v>278</v>
      </c>
      <c r="O37" s="1" t="s">
        <v>279</v>
      </c>
      <c r="P37" s="1" t="s">
        <v>280</v>
      </c>
      <c r="Q37" s="1" t="s">
        <v>281</v>
      </c>
      <c r="R37" s="1" t="s">
        <v>430</v>
      </c>
      <c r="S37" s="1" t="s">
        <v>283</v>
      </c>
      <c r="T37" s="1" t="s">
        <v>284</v>
      </c>
      <c r="U37" s="1" t="s">
        <v>285</v>
      </c>
    </row>
    <row r="38" s="1" customFormat="1" spans="1:21">
      <c r="A38" s="3">
        <v>18783885581</v>
      </c>
      <c r="B38" s="1" t="s">
        <v>431</v>
      </c>
      <c r="C38" s="1" t="s">
        <v>432</v>
      </c>
      <c r="D38" s="1" t="s">
        <v>433</v>
      </c>
      <c r="E38" s="1" t="s">
        <v>434</v>
      </c>
      <c r="F38" s="1" t="s">
        <v>384</v>
      </c>
      <c r="G38" s="1" t="s">
        <v>274</v>
      </c>
      <c r="H38" s="1" t="s">
        <v>275</v>
      </c>
      <c r="I38" s="1" t="s">
        <v>435</v>
      </c>
      <c r="J38" s="1" t="s">
        <v>277</v>
      </c>
      <c r="K38" s="1" t="s">
        <v>435</v>
      </c>
      <c r="L38" s="1" t="s">
        <v>435</v>
      </c>
      <c r="M38" s="1" t="s">
        <v>278</v>
      </c>
      <c r="N38" s="1" t="s">
        <v>278</v>
      </c>
      <c r="O38" s="1" t="s">
        <v>279</v>
      </c>
      <c r="P38" s="1" t="s">
        <v>280</v>
      </c>
      <c r="Q38" s="1" t="s">
        <v>281</v>
      </c>
      <c r="R38" s="1" t="s">
        <v>436</v>
      </c>
      <c r="S38" s="1" t="s">
        <v>283</v>
      </c>
      <c r="T38" s="1" t="s">
        <v>284</v>
      </c>
      <c r="U38" s="1" t="s">
        <v>285</v>
      </c>
    </row>
    <row r="39" s="1" customFormat="1" spans="1:21">
      <c r="A39" s="3">
        <v>18797721645</v>
      </c>
      <c r="B39" s="1" t="s">
        <v>406</v>
      </c>
      <c r="C39" s="1" t="s">
        <v>437</v>
      </c>
      <c r="D39" s="1" t="s">
        <v>438</v>
      </c>
      <c r="E39" s="1" t="s">
        <v>439</v>
      </c>
      <c r="F39" s="1" t="s">
        <v>271</v>
      </c>
      <c r="G39" s="1" t="s">
        <v>274</v>
      </c>
      <c r="H39" s="1" t="s">
        <v>275</v>
      </c>
      <c r="I39" s="1" t="s">
        <v>440</v>
      </c>
      <c r="J39" s="1" t="s">
        <v>277</v>
      </c>
      <c r="K39" s="1" t="s">
        <v>440</v>
      </c>
      <c r="L39" s="1" t="s">
        <v>440</v>
      </c>
      <c r="M39" s="1" t="s">
        <v>278</v>
      </c>
      <c r="N39" s="1" t="s">
        <v>278</v>
      </c>
      <c r="O39" s="1" t="s">
        <v>279</v>
      </c>
      <c r="P39" s="1" t="s">
        <v>280</v>
      </c>
      <c r="Q39" s="1" t="s">
        <v>281</v>
      </c>
      <c r="R39" s="1" t="s">
        <v>441</v>
      </c>
      <c r="S39" s="1" t="s">
        <v>283</v>
      </c>
      <c r="T39" s="1" t="s">
        <v>284</v>
      </c>
      <c r="U39" s="1" t="s">
        <v>285</v>
      </c>
    </row>
    <row r="40" s="1" customFormat="1" spans="1:21">
      <c r="A40" s="3">
        <v>999218771055251</v>
      </c>
      <c r="B40" s="1" t="s">
        <v>442</v>
      </c>
      <c r="C40" s="1" t="s">
        <v>443</v>
      </c>
      <c r="D40" s="1" t="s">
        <v>444</v>
      </c>
      <c r="E40" s="1" t="s">
        <v>54</v>
      </c>
      <c r="F40" s="1" t="s">
        <v>271</v>
      </c>
      <c r="G40" s="1" t="s">
        <v>274</v>
      </c>
      <c r="H40" s="1" t="s">
        <v>275</v>
      </c>
      <c r="I40" s="1" t="s">
        <v>279</v>
      </c>
      <c r="J40" s="1" t="s">
        <v>277</v>
      </c>
      <c r="K40" s="1" t="s">
        <v>279</v>
      </c>
      <c r="L40" s="1" t="s">
        <v>279</v>
      </c>
      <c r="M40" s="1" t="s">
        <v>278</v>
      </c>
      <c r="N40" s="1" t="s">
        <v>278</v>
      </c>
      <c r="O40" s="1" t="s">
        <v>279</v>
      </c>
      <c r="P40" s="1" t="s">
        <v>280</v>
      </c>
      <c r="Q40" s="1" t="s">
        <v>281</v>
      </c>
      <c r="R40" s="1" t="s">
        <v>445</v>
      </c>
      <c r="S40" s="1" t="s">
        <v>283</v>
      </c>
      <c r="T40" s="1" t="s">
        <v>284</v>
      </c>
      <c r="U40" s="1" t="s">
        <v>285</v>
      </c>
    </row>
    <row r="41" s="1" customFormat="1" spans="1:21">
      <c r="A41" s="3">
        <v>999218828790625</v>
      </c>
      <c r="B41" s="1" t="s">
        <v>400</v>
      </c>
      <c r="C41" s="1" t="s">
        <v>446</v>
      </c>
      <c r="D41" s="1" t="s">
        <v>447</v>
      </c>
      <c r="E41" s="1" t="s">
        <v>120</v>
      </c>
      <c r="F41" s="1" t="s">
        <v>400</v>
      </c>
      <c r="G41" s="1" t="s">
        <v>274</v>
      </c>
      <c r="H41" s="1" t="s">
        <v>275</v>
      </c>
      <c r="I41" s="1" t="s">
        <v>448</v>
      </c>
      <c r="J41" s="1" t="s">
        <v>277</v>
      </c>
      <c r="K41" s="1" t="s">
        <v>448</v>
      </c>
      <c r="L41" s="1" t="s">
        <v>448</v>
      </c>
      <c r="M41" s="1" t="s">
        <v>278</v>
      </c>
      <c r="N41" s="1" t="s">
        <v>278</v>
      </c>
      <c r="O41" s="1" t="s">
        <v>279</v>
      </c>
      <c r="P41" s="1" t="s">
        <v>280</v>
      </c>
      <c r="Q41" s="1" t="s">
        <v>281</v>
      </c>
      <c r="R41" s="1" t="s">
        <v>449</v>
      </c>
      <c r="S41" s="1" t="s">
        <v>283</v>
      </c>
      <c r="T41" s="1" t="s">
        <v>284</v>
      </c>
      <c r="U41" s="1" t="s">
        <v>285</v>
      </c>
    </row>
    <row r="42" s="1" customFormat="1" spans="1:21">
      <c r="A42" s="3">
        <v>999218798819142</v>
      </c>
      <c r="B42" s="1" t="s">
        <v>406</v>
      </c>
      <c r="C42" s="1" t="s">
        <v>450</v>
      </c>
      <c r="D42" s="1" t="s">
        <v>451</v>
      </c>
      <c r="E42" s="1" t="s">
        <v>79</v>
      </c>
      <c r="F42" s="1" t="s">
        <v>400</v>
      </c>
      <c r="G42" s="1" t="s">
        <v>274</v>
      </c>
      <c r="H42" s="1" t="s">
        <v>275</v>
      </c>
      <c r="I42" s="1" t="s">
        <v>452</v>
      </c>
      <c r="J42" s="1" t="s">
        <v>277</v>
      </c>
      <c r="K42" s="1" t="s">
        <v>452</v>
      </c>
      <c r="L42" s="1" t="s">
        <v>452</v>
      </c>
      <c r="M42" s="1" t="s">
        <v>278</v>
      </c>
      <c r="N42" s="1" t="s">
        <v>278</v>
      </c>
      <c r="O42" s="1" t="s">
        <v>279</v>
      </c>
      <c r="P42" s="1" t="s">
        <v>280</v>
      </c>
      <c r="Q42" s="1" t="s">
        <v>281</v>
      </c>
      <c r="R42" s="1" t="s">
        <v>453</v>
      </c>
      <c r="S42" s="1" t="s">
        <v>283</v>
      </c>
      <c r="T42" s="1" t="s">
        <v>284</v>
      </c>
      <c r="U42" s="1" t="s">
        <v>285</v>
      </c>
    </row>
    <row r="43" s="1" customFormat="1" spans="1:21">
      <c r="A43" s="3">
        <v>999218770961701</v>
      </c>
      <c r="B43" s="1" t="s">
        <v>442</v>
      </c>
      <c r="C43" s="1" t="s">
        <v>454</v>
      </c>
      <c r="D43" s="1" t="s">
        <v>455</v>
      </c>
      <c r="E43" s="1" t="s">
        <v>49</v>
      </c>
      <c r="F43" s="1" t="s">
        <v>271</v>
      </c>
      <c r="G43" s="1" t="s">
        <v>274</v>
      </c>
      <c r="H43" s="1" t="s">
        <v>275</v>
      </c>
      <c r="I43" s="1" t="s">
        <v>456</v>
      </c>
      <c r="J43" s="1" t="s">
        <v>277</v>
      </c>
      <c r="K43" s="1" t="s">
        <v>456</v>
      </c>
      <c r="L43" s="1" t="s">
        <v>456</v>
      </c>
      <c r="M43" s="1" t="s">
        <v>278</v>
      </c>
      <c r="N43" s="1" t="s">
        <v>278</v>
      </c>
      <c r="O43" s="1" t="s">
        <v>279</v>
      </c>
      <c r="P43" s="1" t="s">
        <v>280</v>
      </c>
      <c r="Q43" s="1" t="s">
        <v>281</v>
      </c>
      <c r="R43" s="1" t="s">
        <v>457</v>
      </c>
      <c r="S43" s="1" t="s">
        <v>283</v>
      </c>
      <c r="T43" s="1" t="s">
        <v>284</v>
      </c>
      <c r="U43" s="1" t="s">
        <v>285</v>
      </c>
    </row>
    <row r="44" s="1" customFormat="1" spans="1:21">
      <c r="A44" s="3">
        <v>999218794013651</v>
      </c>
      <c r="B44" s="1" t="s">
        <v>406</v>
      </c>
      <c r="C44" s="1" t="s">
        <v>458</v>
      </c>
      <c r="D44" s="1" t="s">
        <v>459</v>
      </c>
      <c r="E44" s="1" t="s">
        <v>65</v>
      </c>
      <c r="F44" s="1" t="s">
        <v>271</v>
      </c>
      <c r="G44" s="1" t="s">
        <v>274</v>
      </c>
      <c r="H44" s="1" t="s">
        <v>275</v>
      </c>
      <c r="I44" s="1" t="s">
        <v>460</v>
      </c>
      <c r="J44" s="1" t="s">
        <v>277</v>
      </c>
      <c r="K44" s="1" t="s">
        <v>460</v>
      </c>
      <c r="L44" s="1" t="s">
        <v>460</v>
      </c>
      <c r="M44" s="1" t="s">
        <v>278</v>
      </c>
      <c r="N44" s="1" t="s">
        <v>278</v>
      </c>
      <c r="O44" s="1" t="s">
        <v>279</v>
      </c>
      <c r="P44" s="1" t="s">
        <v>280</v>
      </c>
      <c r="Q44" s="1" t="s">
        <v>281</v>
      </c>
      <c r="R44" s="1" t="s">
        <v>461</v>
      </c>
      <c r="S44" s="1" t="s">
        <v>283</v>
      </c>
      <c r="T44" s="1" t="s">
        <v>284</v>
      </c>
      <c r="U44" s="1" t="s">
        <v>285</v>
      </c>
    </row>
    <row r="45" s="1" customFormat="1" spans="1:21">
      <c r="A45" s="3">
        <v>18816283159</v>
      </c>
      <c r="B45" s="1" t="s">
        <v>388</v>
      </c>
      <c r="C45" s="1" t="s">
        <v>462</v>
      </c>
      <c r="D45" s="1" t="s">
        <v>463</v>
      </c>
      <c r="E45" s="1" t="s">
        <v>96</v>
      </c>
      <c r="F45" s="1" t="s">
        <v>400</v>
      </c>
      <c r="G45" s="1" t="s">
        <v>274</v>
      </c>
      <c r="H45" s="1" t="s">
        <v>275</v>
      </c>
      <c r="I45" s="1" t="s">
        <v>464</v>
      </c>
      <c r="J45" s="1" t="s">
        <v>277</v>
      </c>
      <c r="K45" s="1" t="s">
        <v>464</v>
      </c>
      <c r="L45" s="1" t="s">
        <v>464</v>
      </c>
      <c r="M45" s="1" t="s">
        <v>278</v>
      </c>
      <c r="N45" s="1" t="s">
        <v>278</v>
      </c>
      <c r="O45" s="1" t="s">
        <v>279</v>
      </c>
      <c r="P45" s="1" t="s">
        <v>280</v>
      </c>
      <c r="Q45" s="1" t="s">
        <v>281</v>
      </c>
      <c r="R45" s="1" t="s">
        <v>465</v>
      </c>
      <c r="S45" s="1" t="s">
        <v>283</v>
      </c>
      <c r="T45" s="1" t="s">
        <v>284</v>
      </c>
      <c r="U45" s="1" t="s">
        <v>285</v>
      </c>
    </row>
    <row r="46" s="1" customFormat="1" spans="1:21">
      <c r="A46" s="3">
        <v>18829021752</v>
      </c>
      <c r="B46" s="1" t="s">
        <v>400</v>
      </c>
      <c r="C46" s="1" t="s">
        <v>466</v>
      </c>
      <c r="D46" s="1" t="s">
        <v>463</v>
      </c>
      <c r="E46" s="1" t="s">
        <v>124</v>
      </c>
      <c r="F46" s="1" t="s">
        <v>271</v>
      </c>
      <c r="G46" s="1" t="s">
        <v>274</v>
      </c>
      <c r="H46" s="1" t="s">
        <v>275</v>
      </c>
      <c r="I46" s="1" t="s">
        <v>467</v>
      </c>
      <c r="J46" s="1" t="s">
        <v>277</v>
      </c>
      <c r="K46" s="1" t="s">
        <v>467</v>
      </c>
      <c r="L46" s="1" t="s">
        <v>467</v>
      </c>
      <c r="M46" s="1" t="s">
        <v>278</v>
      </c>
      <c r="N46" s="1" t="s">
        <v>278</v>
      </c>
      <c r="O46" s="1" t="s">
        <v>279</v>
      </c>
      <c r="P46" s="1" t="s">
        <v>280</v>
      </c>
      <c r="Q46" s="1" t="s">
        <v>281</v>
      </c>
      <c r="R46" s="1" t="s">
        <v>468</v>
      </c>
      <c r="S46" s="1" t="s">
        <v>283</v>
      </c>
      <c r="T46" s="1" t="s">
        <v>284</v>
      </c>
      <c r="U46" s="1" t="s">
        <v>285</v>
      </c>
    </row>
    <row r="47" s="1" customFormat="1" spans="1:21">
      <c r="A47" s="3">
        <v>18752555940</v>
      </c>
      <c r="B47" s="1" t="s">
        <v>469</v>
      </c>
      <c r="C47" s="1" t="s">
        <v>470</v>
      </c>
      <c r="D47" s="1" t="s">
        <v>471</v>
      </c>
      <c r="E47" s="1" t="s">
        <v>44</v>
      </c>
      <c r="F47" s="1" t="s">
        <v>400</v>
      </c>
      <c r="G47" s="1" t="s">
        <v>274</v>
      </c>
      <c r="H47" s="1" t="s">
        <v>275</v>
      </c>
      <c r="I47" s="1" t="s">
        <v>472</v>
      </c>
      <c r="J47" s="1" t="s">
        <v>277</v>
      </c>
      <c r="K47" s="1" t="s">
        <v>472</v>
      </c>
      <c r="L47" s="1" t="s">
        <v>472</v>
      </c>
      <c r="M47" s="1" t="s">
        <v>278</v>
      </c>
      <c r="N47" s="1" t="s">
        <v>278</v>
      </c>
      <c r="O47" s="1" t="s">
        <v>279</v>
      </c>
      <c r="P47" s="1" t="s">
        <v>280</v>
      </c>
      <c r="Q47" s="1" t="s">
        <v>281</v>
      </c>
      <c r="R47" s="1" t="s">
        <v>473</v>
      </c>
      <c r="S47" s="1" t="s">
        <v>283</v>
      </c>
      <c r="T47" s="1" t="s">
        <v>284</v>
      </c>
      <c r="U47" s="1" t="s">
        <v>285</v>
      </c>
    </row>
    <row r="48" s="1" customFormat="1" spans="1:21">
      <c r="A48" s="3">
        <v>999218830654195</v>
      </c>
      <c r="B48" s="1" t="s">
        <v>271</v>
      </c>
      <c r="C48" s="1" t="s">
        <v>474</v>
      </c>
      <c r="D48" s="1" t="s">
        <v>475</v>
      </c>
      <c r="E48" s="1" t="s">
        <v>134</v>
      </c>
      <c r="F48" s="1" t="s">
        <v>271</v>
      </c>
      <c r="G48" s="1" t="s">
        <v>274</v>
      </c>
      <c r="H48" s="1" t="s">
        <v>275</v>
      </c>
      <c r="I48" s="1" t="s">
        <v>476</v>
      </c>
      <c r="J48" s="1" t="s">
        <v>277</v>
      </c>
      <c r="K48" s="1" t="s">
        <v>476</v>
      </c>
      <c r="L48" s="1" t="s">
        <v>476</v>
      </c>
      <c r="M48" s="1" t="s">
        <v>278</v>
      </c>
      <c r="N48" s="1" t="s">
        <v>278</v>
      </c>
      <c r="O48" s="1" t="s">
        <v>279</v>
      </c>
      <c r="P48" s="1" t="s">
        <v>280</v>
      </c>
      <c r="Q48" s="1" t="s">
        <v>281</v>
      </c>
      <c r="R48" s="1" t="s">
        <v>477</v>
      </c>
      <c r="S48" s="1" t="s">
        <v>283</v>
      </c>
      <c r="T48" s="1" t="s">
        <v>284</v>
      </c>
      <c r="U48" s="1" t="s">
        <v>285</v>
      </c>
    </row>
    <row r="49" s="1" customFormat="1" spans="1:21">
      <c r="A49" s="3">
        <v>999218825978940</v>
      </c>
      <c r="B49" s="1" t="s">
        <v>400</v>
      </c>
      <c r="C49" s="1" t="s">
        <v>478</v>
      </c>
      <c r="D49" s="1" t="s">
        <v>479</v>
      </c>
      <c r="E49" s="1" t="s">
        <v>114</v>
      </c>
      <c r="F49" s="1" t="s">
        <v>400</v>
      </c>
      <c r="G49" s="1" t="s">
        <v>274</v>
      </c>
      <c r="H49" s="1" t="s">
        <v>275</v>
      </c>
      <c r="I49" s="1" t="s">
        <v>480</v>
      </c>
      <c r="J49" s="1" t="s">
        <v>277</v>
      </c>
      <c r="K49" s="1" t="s">
        <v>480</v>
      </c>
      <c r="L49" s="1" t="s">
        <v>480</v>
      </c>
      <c r="M49" s="1" t="s">
        <v>278</v>
      </c>
      <c r="N49" s="1" t="s">
        <v>278</v>
      </c>
      <c r="O49" s="1" t="s">
        <v>279</v>
      </c>
      <c r="P49" s="1" t="s">
        <v>280</v>
      </c>
      <c r="Q49" s="1" t="s">
        <v>281</v>
      </c>
      <c r="R49" s="1" t="s">
        <v>481</v>
      </c>
      <c r="S49" s="1" t="s">
        <v>283</v>
      </c>
      <c r="T49" s="1" t="s">
        <v>284</v>
      </c>
      <c r="U49" s="1" t="s">
        <v>285</v>
      </c>
    </row>
    <row r="50" s="1" customFormat="1" spans="1:21">
      <c r="A50" s="3">
        <v>999218777807813</v>
      </c>
      <c r="B50" s="1" t="s">
        <v>431</v>
      </c>
      <c r="C50" s="1" t="s">
        <v>482</v>
      </c>
      <c r="D50" s="1" t="s">
        <v>483</v>
      </c>
      <c r="E50" s="1" t="s">
        <v>59</v>
      </c>
      <c r="F50" s="1" t="s">
        <v>384</v>
      </c>
      <c r="G50" s="1" t="s">
        <v>274</v>
      </c>
      <c r="H50" s="1" t="s">
        <v>275</v>
      </c>
      <c r="I50" s="1" t="s">
        <v>279</v>
      </c>
      <c r="J50" s="1" t="s">
        <v>277</v>
      </c>
      <c r="K50" s="1" t="s">
        <v>279</v>
      </c>
      <c r="L50" s="1" t="s">
        <v>279</v>
      </c>
      <c r="M50" s="1" t="s">
        <v>278</v>
      </c>
      <c r="N50" s="1" t="s">
        <v>278</v>
      </c>
      <c r="O50" s="1" t="s">
        <v>279</v>
      </c>
      <c r="P50" s="1" t="s">
        <v>280</v>
      </c>
      <c r="Q50" s="1" t="s">
        <v>281</v>
      </c>
      <c r="R50" s="1" t="s">
        <v>484</v>
      </c>
      <c r="S50" s="1" t="s">
        <v>283</v>
      </c>
      <c r="T50" s="1" t="s">
        <v>284</v>
      </c>
      <c r="U50" s="1" t="s">
        <v>285</v>
      </c>
    </row>
    <row r="51" s="1" customFormat="1" spans="1:21">
      <c r="A51" s="3">
        <v>999218803647276</v>
      </c>
      <c r="B51" s="1" t="s">
        <v>384</v>
      </c>
      <c r="C51" s="1" t="s">
        <v>485</v>
      </c>
      <c r="D51" s="1" t="s">
        <v>486</v>
      </c>
      <c r="E51" s="1" t="s">
        <v>84</v>
      </c>
      <c r="F51" s="1" t="s">
        <v>271</v>
      </c>
      <c r="G51" s="1" t="s">
        <v>274</v>
      </c>
      <c r="H51" s="1" t="s">
        <v>275</v>
      </c>
      <c r="I51" s="1" t="s">
        <v>487</v>
      </c>
      <c r="J51" s="1" t="s">
        <v>277</v>
      </c>
      <c r="K51" s="1" t="s">
        <v>487</v>
      </c>
      <c r="L51" s="1" t="s">
        <v>487</v>
      </c>
      <c r="M51" s="1" t="s">
        <v>278</v>
      </c>
      <c r="N51" s="1" t="s">
        <v>278</v>
      </c>
      <c r="O51" s="1" t="s">
        <v>279</v>
      </c>
      <c r="P51" s="1" t="s">
        <v>280</v>
      </c>
      <c r="Q51" s="1" t="s">
        <v>281</v>
      </c>
      <c r="R51" s="1" t="s">
        <v>488</v>
      </c>
      <c r="S51" s="1" t="s">
        <v>283</v>
      </c>
      <c r="T51" s="1" t="s">
        <v>284</v>
      </c>
      <c r="U51" s="1" t="s">
        <v>285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2022-09-07T01:58:12Z</dcterms:created>
  <dcterms:modified xsi:type="dcterms:W3CDTF">2022-09-07T02:04:38Z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CA36090EED18456CAE1F77A47D8E3FEA</vt:lpwstr>
  </property>
  <property fmtid="{D5CDD505-2E9C-101B-9397-08002B2CF9AE}" pid="3" name="KSOProductBuildVer">
    <vt:lpwstr>2052-11.1.0.12358</vt:lpwstr>
  </property>
</Properties>
</file>